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codeName="BuÇalışmaKitabı"/>
  <xr:revisionPtr revIDLastSave="0" documentId="8_{66A19E51-BD29-4F6F-A100-F27A78B9470E}" xr6:coauthVersionLast="47" xr6:coauthVersionMax="47" xr10:uidLastSave="{00000000-0000-0000-0000-000000000000}"/>
  <bookViews>
    <workbookView xWindow="-110" yWindow="-110" windowWidth="19420" windowHeight="10300" tabRatio="820" activeTab="10" xr2:uid="{00000000-000D-0000-FFFF-FFFF00000000}"/>
  </bookViews>
  <sheets>
    <sheet name="ERKEK KATILIM" sheetId="1" r:id="rId1"/>
    <sheet name="KIZ KATILIM" sheetId="2" r:id="rId2"/>
    <sheet name="ÇİFT KIZ" sheetId="14" state="hidden" r:id="rId3"/>
    <sheet name="ÇİFT ERKEK" sheetId="15" state="hidden" r:id="rId4"/>
    <sheet name="KARMA" sheetId="18" state="hidden" r:id="rId5"/>
    <sheet name="ERK TK" sheetId="16" state="hidden" r:id="rId6"/>
    <sheet name="Sayfa1" sheetId="20" state="hidden" r:id="rId7"/>
    <sheet name="KIZ TK" sheetId="17" state="hidden" r:id="rId8"/>
    <sheet name="GRUPLAR" sheetId="21" r:id="rId9"/>
    <sheet name="ERKEK PUAN" sheetId="12" r:id="rId10"/>
    <sheet name="KIZ PUAN" sheetId="13" r:id="rId11"/>
    <sheet name="TŞ" sheetId="23" r:id="rId12"/>
    <sheet name="GRUP" sheetId="2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5" l="1"/>
  <c r="E79" i="15"/>
  <c r="D80" i="15"/>
  <c r="E80" i="15"/>
  <c r="D81" i="15"/>
  <c r="F81" i="15" s="1"/>
  <c r="E81" i="15"/>
  <c r="G81" i="15" s="1"/>
  <c r="D82" i="15"/>
  <c r="F82" i="15" s="1"/>
  <c r="E82" i="15"/>
  <c r="G82" i="15" s="1"/>
  <c r="D83" i="15"/>
  <c r="F83" i="15" s="1"/>
  <c r="E83" i="15"/>
  <c r="G83" i="15" s="1"/>
  <c r="D84" i="15"/>
  <c r="F84" i="15" s="1"/>
  <c r="E84" i="15"/>
  <c r="G84" i="15" s="1"/>
  <c r="D85" i="15"/>
  <c r="F85" i="15" s="1"/>
  <c r="E85" i="15"/>
  <c r="G85" i="15" s="1"/>
  <c r="D86" i="15"/>
  <c r="F86" i="15" s="1"/>
  <c r="E86" i="15"/>
  <c r="G86" i="15" s="1"/>
  <c r="D119" i="18"/>
  <c r="D120" i="18"/>
  <c r="D121" i="18"/>
  <c r="D122" i="18"/>
  <c r="D123" i="18"/>
  <c r="D124" i="18"/>
  <c r="E118" i="18"/>
  <c r="E119" i="18"/>
  <c r="E120" i="18"/>
  <c r="E121" i="18"/>
  <c r="E122" i="18"/>
  <c r="E123" i="18"/>
  <c r="E124" i="18"/>
  <c r="E125" i="18"/>
  <c r="E126" i="18"/>
  <c r="E127" i="18"/>
  <c r="E128" i="18"/>
  <c r="D117" i="18"/>
  <c r="D118" i="18"/>
  <c r="E16" i="14"/>
  <c r="H83" i="15" l="1"/>
  <c r="H84" i="15"/>
  <c r="H86" i="15"/>
  <c r="H82" i="15"/>
  <c r="H85" i="15"/>
  <c r="H81" i="15"/>
  <c r="E113" i="18"/>
  <c r="D113" i="18"/>
  <c r="C14" i="17" l="1"/>
  <c r="C15" i="17"/>
  <c r="C16" i="17"/>
  <c r="C17" i="17"/>
  <c r="C18" i="17"/>
  <c r="C19" i="17"/>
  <c r="C20" i="17"/>
  <c r="C21" i="17"/>
  <c r="C22" i="17"/>
  <c r="C23" i="17"/>
  <c r="C24" i="17"/>
  <c r="C25" i="17"/>
  <c r="B15" i="16" l="1"/>
  <c r="B16" i="16"/>
  <c r="B17" i="16"/>
  <c r="B18" i="16"/>
  <c r="B19" i="16"/>
  <c r="B20" i="16"/>
  <c r="B21" i="16"/>
  <c r="B22" i="16"/>
  <c r="B23" i="16"/>
  <c r="B24" i="16"/>
  <c r="B25" i="16"/>
  <c r="E93" i="18"/>
  <c r="E94" i="18"/>
  <c r="E95" i="18"/>
  <c r="E96" i="18"/>
  <c r="E97" i="18"/>
  <c r="E98" i="18"/>
  <c r="E99" i="18"/>
  <c r="E100" i="18"/>
  <c r="E101" i="18"/>
  <c r="E102" i="18"/>
  <c r="E104" i="18"/>
  <c r="D105" i="18"/>
  <c r="E105" i="18"/>
  <c r="D106" i="18"/>
  <c r="E106" i="18"/>
  <c r="D107" i="18"/>
  <c r="E107" i="18"/>
  <c r="E108" i="18"/>
  <c r="E109" i="18"/>
  <c r="D110" i="18"/>
  <c r="E110" i="18"/>
  <c r="D111" i="18"/>
  <c r="E111" i="18"/>
  <c r="D112" i="18"/>
  <c r="E112" i="18"/>
  <c r="D114" i="18"/>
  <c r="E114" i="18"/>
  <c r="D115" i="18"/>
  <c r="E115" i="18"/>
  <c r="D116" i="18"/>
  <c r="E116" i="18"/>
  <c r="E117" i="18"/>
  <c r="D125" i="18"/>
  <c r="D126" i="18"/>
  <c r="D127" i="18"/>
  <c r="D128" i="18"/>
  <c r="D129" i="18"/>
  <c r="E129" i="18"/>
  <c r="D130" i="18"/>
  <c r="E130" i="18"/>
  <c r="D131" i="18"/>
  <c r="E131" i="18"/>
  <c r="D132" i="18"/>
  <c r="E132" i="18"/>
  <c r="D133" i="18"/>
  <c r="E133" i="18"/>
  <c r="D134" i="18"/>
  <c r="E134" i="18"/>
  <c r="D135" i="18"/>
  <c r="E135" i="18"/>
  <c r="D136" i="18"/>
  <c r="E136" i="18"/>
  <c r="D137" i="18"/>
  <c r="E137" i="18"/>
  <c r="D138" i="18"/>
  <c r="E138" i="18"/>
  <c r="D139" i="18"/>
  <c r="E139" i="18"/>
  <c r="D140" i="18"/>
  <c r="E140" i="18"/>
  <c r="D141" i="18"/>
  <c r="E141" i="18"/>
  <c r="D142" i="18"/>
  <c r="E142" i="18"/>
  <c r="D143" i="18"/>
  <c r="E143" i="18"/>
  <c r="D144" i="18"/>
  <c r="E144" i="18"/>
  <c r="D145" i="18"/>
  <c r="E145" i="18"/>
  <c r="D146" i="18"/>
  <c r="E146" i="18"/>
  <c r="D147" i="18"/>
  <c r="E147" i="18"/>
  <c r="D148" i="18"/>
  <c r="E148" i="18"/>
  <c r="D149" i="18"/>
  <c r="E149" i="18"/>
  <c r="D150" i="18"/>
  <c r="E150" i="18"/>
  <c r="D151" i="18"/>
  <c r="E151" i="18"/>
  <c r="D152" i="18"/>
  <c r="E152" i="18"/>
  <c r="D153" i="18"/>
  <c r="E153" i="18"/>
  <c r="D154" i="18"/>
  <c r="E154" i="18"/>
  <c r="D155" i="18"/>
  <c r="E155" i="18"/>
  <c r="D156" i="18"/>
  <c r="E156" i="18"/>
  <c r="D157" i="18"/>
  <c r="E157" i="18"/>
  <c r="D158" i="18"/>
  <c r="E158" i="18"/>
  <c r="D159" i="18"/>
  <c r="E159" i="18"/>
  <c r="D160" i="18"/>
  <c r="E160" i="18"/>
  <c r="D161" i="18"/>
  <c r="E161" i="18"/>
  <c r="D162" i="18"/>
  <c r="E162" i="18"/>
  <c r="D163" i="18"/>
  <c r="E163" i="18"/>
  <c r="D164" i="18"/>
  <c r="E164" i="18"/>
  <c r="D165" i="18"/>
  <c r="E165" i="18"/>
  <c r="D166" i="18"/>
  <c r="E166" i="18"/>
  <c r="D167" i="18"/>
  <c r="E167" i="18"/>
  <c r="D168" i="18"/>
  <c r="E168" i="18"/>
  <c r="D169" i="18"/>
  <c r="E169" i="18"/>
  <c r="D170" i="18"/>
  <c r="E170" i="18"/>
  <c r="D171" i="18"/>
  <c r="E171" i="18"/>
  <c r="D172" i="18"/>
  <c r="E172" i="18"/>
  <c r="D173" i="18"/>
  <c r="E173" i="18"/>
  <c r="D174" i="18"/>
  <c r="E174" i="18"/>
  <c r="D175" i="18"/>
  <c r="E175" i="18"/>
  <c r="D176" i="18"/>
  <c r="E176" i="18"/>
  <c r="D177" i="18"/>
  <c r="E177" i="18"/>
  <c r="D178" i="18"/>
  <c r="E178" i="18"/>
  <c r="D179" i="18"/>
  <c r="E179" i="18"/>
  <c r="D180" i="18"/>
  <c r="E180" i="18"/>
  <c r="D181" i="18"/>
  <c r="E181" i="18"/>
  <c r="D182" i="18"/>
  <c r="E182" i="18"/>
  <c r="D183" i="18"/>
  <c r="E183" i="18"/>
  <c r="D184" i="18"/>
  <c r="E184" i="18"/>
  <c r="D185" i="18"/>
  <c r="E185" i="18"/>
  <c r="D186" i="18"/>
  <c r="E186" i="18"/>
  <c r="D187" i="18"/>
  <c r="E187" i="18"/>
  <c r="D188" i="18"/>
  <c r="E188" i="18"/>
  <c r="D189" i="18"/>
  <c r="E189" i="18"/>
  <c r="D190" i="18"/>
  <c r="E190" i="18"/>
  <c r="D191" i="18"/>
  <c r="E191" i="18"/>
  <c r="D192" i="18"/>
  <c r="E192" i="18"/>
  <c r="D193" i="18"/>
  <c r="E193" i="18"/>
  <c r="D194" i="18"/>
  <c r="E194" i="18"/>
  <c r="D195" i="18"/>
  <c r="E195" i="18"/>
  <c r="D196" i="18"/>
  <c r="E196" i="18"/>
  <c r="D197" i="18"/>
  <c r="E197" i="18"/>
  <c r="D198" i="18"/>
  <c r="E198" i="18"/>
  <c r="D199" i="18"/>
  <c r="E199" i="18"/>
  <c r="D200" i="18"/>
  <c r="E200" i="18"/>
  <c r="D201" i="18"/>
  <c r="E201" i="18"/>
  <c r="D202" i="18"/>
  <c r="E202" i="18"/>
  <c r="D203" i="18"/>
  <c r="E203" i="18"/>
  <c r="D204" i="18"/>
  <c r="E204" i="18"/>
  <c r="D205" i="18"/>
  <c r="E205" i="18"/>
  <c r="D206" i="18"/>
  <c r="E206" i="18"/>
  <c r="D207" i="18"/>
  <c r="E207" i="18"/>
  <c r="D208" i="18"/>
  <c r="E208" i="18"/>
  <c r="D209" i="18"/>
  <c r="E209" i="18"/>
  <c r="D210" i="18"/>
  <c r="E210" i="18"/>
  <c r="D211" i="18"/>
  <c r="E211" i="18"/>
  <c r="D212" i="18"/>
  <c r="E212" i="18"/>
  <c r="D213" i="18"/>
  <c r="E213" i="18"/>
  <c r="D214" i="18"/>
  <c r="E214" i="18"/>
  <c r="D215" i="18"/>
  <c r="E215" i="18"/>
  <c r="D216" i="18"/>
  <c r="E216" i="18"/>
  <c r="D217" i="18"/>
  <c r="E217" i="18"/>
  <c r="D218" i="18"/>
  <c r="E218" i="18"/>
  <c r="D219" i="18"/>
  <c r="E219" i="18"/>
  <c r="D220" i="18"/>
  <c r="E220" i="18"/>
  <c r="D221" i="18"/>
  <c r="E221" i="18"/>
  <c r="D222" i="18"/>
  <c r="E222" i="18"/>
  <c r="D223" i="18"/>
  <c r="E223" i="18"/>
  <c r="D224" i="18"/>
  <c r="E224" i="18"/>
  <c r="D225" i="18"/>
  <c r="E225" i="18"/>
  <c r="D226" i="18"/>
  <c r="E226" i="18"/>
  <c r="D227" i="18"/>
  <c r="E227" i="18"/>
  <c r="D228" i="18"/>
  <c r="E228" i="18"/>
  <c r="D229" i="18"/>
  <c r="E229" i="18"/>
  <c r="D230" i="18"/>
  <c r="E230" i="18"/>
  <c r="D231" i="18"/>
  <c r="E231" i="18"/>
  <c r="D232" i="18"/>
  <c r="E232" i="18"/>
  <c r="D233" i="18"/>
  <c r="E233" i="18"/>
  <c r="D234" i="18"/>
  <c r="E234" i="18"/>
  <c r="D235" i="18"/>
  <c r="E235" i="18"/>
  <c r="D236" i="18"/>
  <c r="E236" i="18"/>
  <c r="D237" i="18"/>
  <c r="E237" i="18"/>
  <c r="D238" i="18"/>
  <c r="E238" i="18"/>
  <c r="D239" i="18"/>
  <c r="E239" i="18"/>
  <c r="D240" i="18"/>
  <c r="E240" i="18"/>
  <c r="D241" i="18"/>
  <c r="E241" i="18"/>
  <c r="D242" i="18"/>
  <c r="E242" i="18"/>
  <c r="D243" i="18"/>
  <c r="E243" i="18"/>
  <c r="D244" i="18"/>
  <c r="E244" i="18"/>
  <c r="D245" i="18"/>
  <c r="E245" i="18"/>
  <c r="C10" i="17" l="1"/>
  <c r="C11" i="17"/>
  <c r="C12" i="17"/>
  <c r="C13" i="17"/>
  <c r="C26" i="17"/>
  <c r="E75" i="15"/>
  <c r="D87" i="15"/>
  <c r="E87" i="15"/>
  <c r="D88" i="15"/>
  <c r="E88" i="15"/>
  <c r="D89" i="15"/>
  <c r="E89" i="15"/>
  <c r="D90" i="15"/>
  <c r="E90" i="15"/>
  <c r="D91" i="15"/>
  <c r="E91" i="15"/>
  <c r="C4" i="17" l="1"/>
  <c r="C5" i="17"/>
  <c r="C6" i="17"/>
  <c r="C7" i="17"/>
  <c r="C8" i="17"/>
  <c r="C9" i="17"/>
  <c r="C27" i="17"/>
  <c r="E80" i="18" l="1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1" i="16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C3" i="17"/>
  <c r="B3" i="17"/>
  <c r="D92" i="18" l="1"/>
  <c r="D109" i="18"/>
  <c r="D108" i="18"/>
  <c r="E91" i="18"/>
  <c r="E92" i="18"/>
  <c r="E90" i="18"/>
  <c r="E103" i="18"/>
  <c r="E89" i="18" l="1"/>
  <c r="E87" i="18"/>
  <c r="E79" i="18"/>
  <c r="E65" i="18"/>
  <c r="E61" i="18"/>
  <c r="E78" i="18"/>
  <c r="E64" i="18"/>
  <c r="E60" i="18"/>
  <c r="E75" i="18"/>
  <c r="E62" i="18"/>
  <c r="E76" i="18"/>
  <c r="E63" i="18"/>
  <c r="E88" i="18"/>
  <c r="D91" i="18"/>
  <c r="D93" i="18"/>
  <c r="D90" i="18"/>
  <c r="D71" i="15"/>
  <c r="E71" i="15"/>
  <c r="D69" i="15"/>
  <c r="D70" i="15"/>
  <c r="E70" i="15"/>
  <c r="E69" i="15"/>
  <c r="D68" i="15"/>
  <c r="E68" i="15"/>
  <c r="D98" i="18"/>
  <c r="D101" i="18"/>
  <c r="D77" i="15"/>
  <c r="E77" i="15"/>
  <c r="D78" i="15"/>
  <c r="E78" i="15"/>
  <c r="D97" i="18" l="1"/>
  <c r="D74" i="15"/>
  <c r="D76" i="15"/>
  <c r="D103" i="18"/>
  <c r="D95" i="18"/>
  <c r="E72" i="15"/>
  <c r="E76" i="15"/>
  <c r="D104" i="18"/>
  <c r="D96" i="18"/>
  <c r="D73" i="15"/>
  <c r="D102" i="18"/>
  <c r="D72" i="15"/>
  <c r="D99" i="18"/>
  <c r="E74" i="15"/>
  <c r="D100" i="18"/>
  <c r="E73" i="15"/>
  <c r="D94" i="18"/>
  <c r="D75" i="15"/>
  <c r="F79" i="15"/>
  <c r="D87" i="18" l="1"/>
  <c r="D89" i="18"/>
  <c r="D84" i="18"/>
  <c r="D57" i="15"/>
  <c r="E59" i="15"/>
  <c r="E61" i="15"/>
  <c r="D64" i="15"/>
  <c r="F64" i="15" s="1"/>
  <c r="E54" i="15"/>
  <c r="D55" i="15"/>
  <c r="F55" i="15" s="1"/>
  <c r="E57" i="15"/>
  <c r="D60" i="15"/>
  <c r="D62" i="15"/>
  <c r="E64" i="15"/>
  <c r="G64" i="15" s="1"/>
  <c r="D54" i="15"/>
  <c r="E66" i="15"/>
  <c r="E53" i="15"/>
  <c r="D59" i="15"/>
  <c r="F59" i="15" s="1"/>
  <c r="D61" i="15"/>
  <c r="D63" i="15"/>
  <c r="D56" i="15"/>
  <c r="D58" i="15"/>
  <c r="E60" i="15"/>
  <c r="E62" i="15"/>
  <c r="E56" i="15"/>
  <c r="E67" i="15"/>
  <c r="D53" i="15"/>
  <c r="D83" i="18"/>
  <c r="D78" i="18"/>
  <c r="D74" i="18"/>
  <c r="D70" i="18"/>
  <c r="D66" i="18"/>
  <c r="D61" i="18"/>
  <c r="D57" i="18"/>
  <c r="D75" i="18"/>
  <c r="D62" i="18"/>
  <c r="D82" i="18"/>
  <c r="D77" i="18"/>
  <c r="D73" i="18"/>
  <c r="D69" i="18"/>
  <c r="D65" i="18"/>
  <c r="D60" i="18"/>
  <c r="D71" i="18"/>
  <c r="D81" i="18"/>
  <c r="D76" i="18"/>
  <c r="D72" i="18"/>
  <c r="D68" i="18"/>
  <c r="D63" i="18"/>
  <c r="D59" i="18"/>
  <c r="D79" i="18"/>
  <c r="D67" i="18"/>
  <c r="D58" i="18"/>
  <c r="D64" i="18"/>
  <c r="D48" i="18"/>
  <c r="D41" i="18"/>
  <c r="D52" i="18"/>
  <c r="D39" i="18"/>
  <c r="D35" i="18"/>
  <c r="D49" i="18"/>
  <c r="D42" i="18"/>
  <c r="D37" i="18"/>
  <c r="D46" i="18"/>
  <c r="D51" i="18"/>
  <c r="D36" i="18"/>
  <c r="D30" i="18"/>
  <c r="D44" i="18"/>
  <c r="D43" i="18"/>
  <c r="D53" i="18"/>
  <c r="D38" i="18"/>
  <c r="D55" i="18"/>
  <c r="D47" i="18"/>
  <c r="D56" i="18"/>
  <c r="D45" i="18"/>
  <c r="D50" i="18"/>
  <c r="D40" i="18"/>
  <c r="D54" i="18"/>
  <c r="E63" i="15"/>
  <c r="D67" i="15"/>
  <c r="E65" i="15"/>
  <c r="D80" i="18"/>
  <c r="D66" i="15"/>
  <c r="E55" i="15"/>
  <c r="D86" i="18"/>
  <c r="E58" i="15"/>
  <c r="D88" i="18"/>
  <c r="D65" i="15"/>
  <c r="D85" i="18"/>
  <c r="D31" i="18"/>
  <c r="D26" i="18"/>
  <c r="D32" i="18"/>
  <c r="D34" i="18"/>
  <c r="D25" i="18"/>
  <c r="D33" i="18"/>
  <c r="D28" i="18"/>
  <c r="D27" i="18"/>
  <c r="D29" i="18"/>
  <c r="D17" i="15"/>
  <c r="D21" i="18"/>
  <c r="D22" i="18"/>
  <c r="D24" i="18"/>
  <c r="D20" i="18"/>
  <c r="D18" i="18"/>
  <c r="D23" i="18"/>
  <c r="D19" i="18"/>
  <c r="D15" i="18"/>
  <c r="D10" i="18"/>
  <c r="D6" i="18"/>
  <c r="D12" i="18"/>
  <c r="D14" i="18"/>
  <c r="D9" i="18"/>
  <c r="D5" i="18"/>
  <c r="D16" i="18"/>
  <c r="D13" i="18"/>
  <c r="D8" i="18"/>
  <c r="D7" i="18"/>
  <c r="D17" i="18"/>
  <c r="D11" i="18"/>
  <c r="D3" i="18"/>
  <c r="D4" i="18"/>
  <c r="F4" i="18" s="1"/>
  <c r="D3" i="15"/>
  <c r="E3" i="15"/>
  <c r="H64" i="15" l="1"/>
  <c r="D40" i="15" l="1"/>
  <c r="E40" i="15"/>
  <c r="D45" i="15"/>
  <c r="E45" i="15"/>
  <c r="D27" i="15"/>
  <c r="E27" i="15"/>
  <c r="D20" i="15"/>
  <c r="E20" i="15"/>
  <c r="D21" i="15"/>
  <c r="E21" i="15"/>
  <c r="D22" i="15"/>
  <c r="E22" i="15"/>
  <c r="G61" i="15" l="1"/>
  <c r="F66" i="15"/>
  <c r="G63" i="15"/>
  <c r="F90" i="18"/>
  <c r="F71" i="15"/>
  <c r="G71" i="15"/>
  <c r="F69" i="15"/>
  <c r="F70" i="15"/>
  <c r="G70" i="15"/>
  <c r="H71" i="15" l="1"/>
  <c r="F166" i="18"/>
  <c r="F209" i="18"/>
  <c r="F236" i="18"/>
  <c r="F234" i="18"/>
  <c r="F202" i="18"/>
  <c r="F129" i="18"/>
  <c r="F174" i="18"/>
  <c r="F101" i="18"/>
  <c r="F195" i="18"/>
  <c r="F196" i="18"/>
  <c r="F112" i="18"/>
  <c r="F139" i="18"/>
  <c r="F175" i="18"/>
  <c r="F120" i="18"/>
  <c r="F198" i="18"/>
  <c r="F121" i="18"/>
  <c r="F128" i="18"/>
  <c r="F135" i="18"/>
  <c r="F172" i="18"/>
  <c r="F186" i="18"/>
  <c r="F149" i="18"/>
  <c r="F126" i="18"/>
  <c r="F123" i="18"/>
  <c r="F170" i="18"/>
  <c r="F108" i="18"/>
  <c r="F197" i="18"/>
  <c r="F207" i="18"/>
  <c r="F188" i="18"/>
  <c r="F205" i="18"/>
  <c r="F131" i="18"/>
  <c r="F151" i="18"/>
  <c r="F164" i="18"/>
  <c r="F168" i="18"/>
  <c r="F117" i="18"/>
  <c r="F162" i="18"/>
  <c r="F104" i="18"/>
  <c r="G88" i="15"/>
  <c r="G87" i="15"/>
  <c r="F87" i="15"/>
  <c r="F75" i="15"/>
  <c r="F73" i="15"/>
  <c r="F179" i="18"/>
  <c r="F210" i="18"/>
  <c r="F237" i="18"/>
  <c r="F245" i="18"/>
  <c r="F130" i="18"/>
  <c r="F216" i="18"/>
  <c r="F137" i="18"/>
  <c r="F187" i="18"/>
  <c r="F94" i="18"/>
  <c r="F105" i="18"/>
  <c r="F161" i="18"/>
  <c r="F241" i="18"/>
  <c r="F230" i="18"/>
  <c r="F223" i="18"/>
  <c r="F110" i="18"/>
  <c r="F240" i="18"/>
  <c r="F182" i="18"/>
  <c r="F194" i="18"/>
  <c r="F214" i="18"/>
  <c r="F215" i="18"/>
  <c r="F100" i="18"/>
  <c r="F238" i="18"/>
  <c r="F156" i="18"/>
  <c r="F242" i="18"/>
  <c r="F244" i="18"/>
  <c r="F138" i="18"/>
  <c r="F159" i="18"/>
  <c r="F134" i="18"/>
  <c r="F153" i="18"/>
  <c r="F203" i="18"/>
  <c r="F189" i="18"/>
  <c r="F106" i="18"/>
  <c r="F147" i="18"/>
  <c r="F160" i="18"/>
  <c r="F125" i="18"/>
  <c r="F190" i="18"/>
  <c r="G90" i="15"/>
  <c r="G73" i="15"/>
  <c r="F89" i="15"/>
  <c r="G91" i="15"/>
  <c r="G77" i="15"/>
  <c r="G76" i="15"/>
  <c r="F201" i="18"/>
  <c r="F232" i="18"/>
  <c r="F217" i="18"/>
  <c r="F98" i="18"/>
  <c r="F145" i="18"/>
  <c r="F220" i="18"/>
  <c r="F218" i="18"/>
  <c r="F158" i="18"/>
  <c r="F226" i="18"/>
  <c r="F228" i="18"/>
  <c r="F152" i="18"/>
  <c r="F213" i="18"/>
  <c r="F231" i="18"/>
  <c r="F193" i="18"/>
  <c r="F219" i="18"/>
  <c r="F227" i="18"/>
  <c r="F222" i="18"/>
  <c r="F150" i="18"/>
  <c r="F204" i="18"/>
  <c r="F191" i="18"/>
  <c r="F208" i="18"/>
  <c r="F211" i="18"/>
  <c r="F140" i="18"/>
  <c r="F142" i="18"/>
  <c r="F141" i="18"/>
  <c r="F184" i="18"/>
  <c r="F177" i="18"/>
  <c r="F181" i="18"/>
  <c r="F96" i="18"/>
  <c r="F235" i="18"/>
  <c r="F127" i="18"/>
  <c r="F154" i="18"/>
  <c r="F103" i="18"/>
  <c r="F143" i="18"/>
  <c r="F88" i="15"/>
  <c r="F91" i="15"/>
  <c r="F72" i="15"/>
  <c r="G89" i="15"/>
  <c r="F206" i="18"/>
  <c r="F233" i="18"/>
  <c r="F221" i="18"/>
  <c r="F146" i="18"/>
  <c r="F167" i="18"/>
  <c r="F178" i="18"/>
  <c r="F229" i="18"/>
  <c r="F243" i="18"/>
  <c r="F132" i="18"/>
  <c r="F173" i="18"/>
  <c r="F185" i="18"/>
  <c r="F136" i="18"/>
  <c r="F102" i="18"/>
  <c r="F171" i="18"/>
  <c r="F148" i="18"/>
  <c r="F169" i="18"/>
  <c r="F183" i="18"/>
  <c r="F200" i="18"/>
  <c r="F165" i="18"/>
  <c r="F155" i="18"/>
  <c r="F144" i="18"/>
  <c r="F163" i="18"/>
  <c r="F180" i="18"/>
  <c r="F124" i="18"/>
  <c r="F133" i="18"/>
  <c r="F176" i="18"/>
  <c r="F212" i="18"/>
  <c r="F199" i="18"/>
  <c r="F122" i="18"/>
  <c r="F157" i="18"/>
  <c r="F225" i="18"/>
  <c r="F119" i="18"/>
  <c r="F192" i="18"/>
  <c r="F224" i="18"/>
  <c r="F239" i="18"/>
  <c r="F76" i="15"/>
  <c r="F90" i="15"/>
  <c r="H70" i="15"/>
  <c r="F62" i="15"/>
  <c r="F91" i="18"/>
  <c r="G67" i="15"/>
  <c r="F87" i="18"/>
  <c r="F88" i="18"/>
  <c r="G55" i="15"/>
  <c r="H55" i="15" s="1"/>
  <c r="F67" i="18"/>
  <c r="F33" i="18"/>
  <c r="F5" i="18"/>
  <c r="F44" i="18"/>
  <c r="F8" i="18"/>
  <c r="F60" i="18"/>
  <c r="F12" i="18"/>
  <c r="F66" i="18"/>
  <c r="F28" i="18"/>
  <c r="F41" i="18"/>
  <c r="F69" i="18"/>
  <c r="F48" i="18"/>
  <c r="F17" i="18"/>
  <c r="F56" i="18"/>
  <c r="F25" i="18"/>
  <c r="F24" i="18"/>
  <c r="F47" i="18"/>
  <c r="F40" i="18"/>
  <c r="F11" i="18"/>
  <c r="F19" i="18"/>
  <c r="F37" i="18"/>
  <c r="F39" i="18"/>
  <c r="F16" i="18"/>
  <c r="F6" i="18"/>
  <c r="F34" i="18"/>
  <c r="F59" i="18"/>
  <c r="F31" i="18"/>
  <c r="F10" i="18"/>
  <c r="F35" i="18"/>
  <c r="F30" i="18"/>
  <c r="F75" i="18"/>
  <c r="F23" i="18"/>
  <c r="F22" i="18"/>
  <c r="F82" i="18"/>
  <c r="F18" i="18"/>
  <c r="F38" i="18"/>
  <c r="F32" i="18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H88" i="15" l="1"/>
  <c r="H91" i="15"/>
  <c r="H76" i="15"/>
  <c r="H87" i="15"/>
  <c r="H90" i="15"/>
  <c r="H89" i="15"/>
  <c r="H73" i="15"/>
  <c r="F3" i="18"/>
  <c r="F26" i="18" l="1"/>
  <c r="F36" i="18"/>
  <c r="F73" i="18"/>
  <c r="F15" i="18"/>
  <c r="F80" i="15"/>
  <c r="F109" i="18"/>
  <c r="F113" i="18"/>
  <c r="F57" i="18"/>
  <c r="F45" i="18"/>
  <c r="F43" i="18"/>
  <c r="F115" i="18"/>
  <c r="G80" i="15"/>
  <c r="G69" i="15"/>
  <c r="H69" i="15" s="1"/>
  <c r="F84" i="18"/>
  <c r="F9" i="18"/>
  <c r="F116" i="18"/>
  <c r="F83" i="18"/>
  <c r="F65" i="18"/>
  <c r="F68" i="15"/>
  <c r="F46" i="18"/>
  <c r="F58" i="15"/>
  <c r="F64" i="18"/>
  <c r="F78" i="15"/>
  <c r="F21" i="18"/>
  <c r="F111" i="18"/>
  <c r="F7" i="18"/>
  <c r="F27" i="18"/>
  <c r="F29" i="18"/>
  <c r="F58" i="18"/>
  <c r="F20" i="18"/>
  <c r="F72" i="18"/>
  <c r="F14" i="18"/>
  <c r="F50" i="18"/>
  <c r="F77" i="15"/>
  <c r="H77" i="15" s="1"/>
  <c r="F52" i="18"/>
  <c r="F107" i="18"/>
  <c r="F89" i="18"/>
  <c r="G79" i="15"/>
  <c r="H79" i="15" s="1"/>
  <c r="F62" i="18"/>
  <c r="F63" i="18"/>
  <c r="F13" i="18"/>
  <c r="G68" i="15"/>
  <c r="F51" i="18"/>
  <c r="F54" i="18"/>
  <c r="F49" i="18"/>
  <c r="F53" i="18"/>
  <c r="F92" i="18"/>
  <c r="F42" i="18"/>
  <c r="F61" i="15"/>
  <c r="H61" i="15" s="1"/>
  <c r="F63" i="15" l="1"/>
  <c r="H63" i="15" s="1"/>
  <c r="F114" i="18"/>
  <c r="H80" i="15"/>
  <c r="F55" i="18"/>
  <c r="G75" i="15"/>
  <c r="H75" i="15" s="1"/>
  <c r="F97" i="18"/>
  <c r="F74" i="15"/>
  <c r="F95" i="18"/>
  <c r="G72" i="15"/>
  <c r="H72" i="15" s="1"/>
  <c r="F61" i="18"/>
  <c r="G78" i="15"/>
  <c r="H78" i="15" s="1"/>
  <c r="G74" i="15"/>
  <c r="F99" i="18"/>
  <c r="H68" i="15"/>
  <c r="G62" i="15"/>
  <c r="H62" i="15" s="1"/>
  <c r="F93" i="18"/>
  <c r="G66" i="15"/>
  <c r="H66" i="15" s="1"/>
  <c r="F68" i="18"/>
  <c r="F67" i="15"/>
  <c r="H67" i="15" s="1"/>
  <c r="F76" i="18"/>
  <c r="G60" i="15"/>
  <c r="F81" i="18"/>
  <c r="G57" i="15"/>
  <c r="F77" i="18"/>
  <c r="G59" i="15"/>
  <c r="H59" i="15" s="1"/>
  <c r="F78" i="18"/>
  <c r="F57" i="15"/>
  <c r="F74" i="18"/>
  <c r="F60" i="15"/>
  <c r="F79" i="18"/>
  <c r="F56" i="15"/>
  <c r="F70" i="18"/>
  <c r="G56" i="15"/>
  <c r="F71" i="18"/>
  <c r="G58" i="15"/>
  <c r="H58" i="15" s="1"/>
  <c r="F80" i="18"/>
  <c r="F85" i="18"/>
  <c r="G65" i="15"/>
  <c r="F86" i="18"/>
  <c r="F65" i="15"/>
  <c r="H74" i="15" l="1"/>
  <c r="H60" i="15"/>
  <c r="H56" i="15"/>
  <c r="H57" i="15"/>
  <c r="H65" i="15"/>
  <c r="E84" i="18" l="1"/>
  <c r="G84" i="18" s="1"/>
  <c r="H84" i="18" s="1"/>
  <c r="E86" i="18"/>
  <c r="E85" i="18"/>
  <c r="E82" i="18"/>
  <c r="E83" i="18"/>
  <c r="E81" i="18"/>
  <c r="E72" i="18"/>
  <c r="E71" i="18"/>
  <c r="E73" i="18"/>
  <c r="E74" i="18"/>
  <c r="E70" i="18"/>
  <c r="E77" i="18"/>
  <c r="E67" i="18"/>
  <c r="E50" i="18"/>
  <c r="E44" i="18"/>
  <c r="E52" i="18"/>
  <c r="E46" i="18"/>
  <c r="E69" i="18"/>
  <c r="E66" i="18"/>
  <c r="E49" i="18"/>
  <c r="E51" i="18"/>
  <c r="E42" i="18"/>
  <c r="E54" i="18"/>
  <c r="E43" i="18"/>
  <c r="E59" i="18"/>
  <c r="E48" i="18"/>
  <c r="E53" i="18"/>
  <c r="E56" i="18"/>
  <c r="E55" i="18"/>
  <c r="E57" i="18"/>
  <c r="E47" i="18"/>
  <c r="E41" i="18"/>
  <c r="E68" i="18"/>
  <c r="E45" i="18"/>
  <c r="E58" i="18"/>
  <c r="E39" i="18"/>
  <c r="G39" i="18" s="1"/>
  <c r="H39" i="18" s="1"/>
  <c r="E35" i="18"/>
  <c r="G35" i="18" s="1"/>
  <c r="H35" i="18" s="1"/>
  <c r="E31" i="18"/>
  <c r="G31" i="18" s="1"/>
  <c r="H31" i="18" s="1"/>
  <c r="E38" i="18"/>
  <c r="G38" i="18" s="1"/>
  <c r="H38" i="18" s="1"/>
  <c r="E34" i="18"/>
  <c r="G34" i="18" s="1"/>
  <c r="H34" i="18" s="1"/>
  <c r="E30" i="18"/>
  <c r="G30" i="18" s="1"/>
  <c r="H30" i="18" s="1"/>
  <c r="E37" i="18"/>
  <c r="G37" i="18" s="1"/>
  <c r="H37" i="18" s="1"/>
  <c r="E33" i="18"/>
  <c r="G33" i="18" s="1"/>
  <c r="H33" i="18" s="1"/>
  <c r="E29" i="18"/>
  <c r="G29" i="18" s="1"/>
  <c r="H29" i="18" s="1"/>
  <c r="E40" i="18"/>
  <c r="G40" i="18" s="1"/>
  <c r="H40" i="18" s="1"/>
  <c r="E36" i="18"/>
  <c r="G36" i="18" s="1"/>
  <c r="H36" i="18" s="1"/>
  <c r="E32" i="18"/>
  <c r="G32" i="18" s="1"/>
  <c r="H32" i="18" s="1"/>
  <c r="E28" i="18"/>
  <c r="G28" i="18" s="1"/>
  <c r="H28" i="18" s="1"/>
  <c r="E27" i="18"/>
  <c r="G27" i="18" s="1"/>
  <c r="H27" i="18" s="1"/>
  <c r="E23" i="18"/>
  <c r="G23" i="18" s="1"/>
  <c r="H23" i="18" s="1"/>
  <c r="E19" i="18"/>
  <c r="G19" i="18" s="1"/>
  <c r="H19" i="18" s="1"/>
  <c r="E26" i="18"/>
  <c r="G26" i="18" s="1"/>
  <c r="H26" i="18" s="1"/>
  <c r="E22" i="18"/>
  <c r="G22" i="18" s="1"/>
  <c r="H22" i="18" s="1"/>
  <c r="E18" i="18"/>
  <c r="G18" i="18" s="1"/>
  <c r="H18" i="18" s="1"/>
  <c r="E20" i="18"/>
  <c r="G20" i="18" s="1"/>
  <c r="H20" i="18" s="1"/>
  <c r="E25" i="18"/>
  <c r="G25" i="18" s="1"/>
  <c r="H25" i="18" s="1"/>
  <c r="E21" i="18"/>
  <c r="G21" i="18" s="1"/>
  <c r="H21" i="18" s="1"/>
  <c r="E24" i="18"/>
  <c r="G24" i="18" s="1"/>
  <c r="H24" i="18" s="1"/>
  <c r="E15" i="18"/>
  <c r="G15" i="18" s="1"/>
  <c r="H15" i="18" s="1"/>
  <c r="E11" i="18"/>
  <c r="G11" i="18" s="1"/>
  <c r="H11" i="18" s="1"/>
  <c r="E5" i="18"/>
  <c r="G5" i="18" s="1"/>
  <c r="H5" i="18" s="1"/>
  <c r="E14" i="18"/>
  <c r="G14" i="18" s="1"/>
  <c r="H14" i="18" s="1"/>
  <c r="E9" i="18"/>
  <c r="G9" i="18" s="1"/>
  <c r="H9" i="18" s="1"/>
  <c r="E17" i="18"/>
  <c r="G17" i="18" s="1"/>
  <c r="H17" i="18" s="1"/>
  <c r="E7" i="18"/>
  <c r="G7" i="18" s="1"/>
  <c r="H7" i="18" s="1"/>
  <c r="E16" i="18"/>
  <c r="G16" i="18" s="1"/>
  <c r="H16" i="18" s="1"/>
  <c r="E12" i="18"/>
  <c r="G12" i="18" s="1"/>
  <c r="H12" i="18" s="1"/>
  <c r="E6" i="18"/>
  <c r="G6" i="18" s="1"/>
  <c r="H6" i="18" s="1"/>
  <c r="E13" i="18"/>
  <c r="G13" i="18" s="1"/>
  <c r="H13" i="18" s="1"/>
  <c r="E8" i="18"/>
  <c r="G8" i="18" s="1"/>
  <c r="H8" i="18" s="1"/>
  <c r="E10" i="18"/>
  <c r="G10" i="18" s="1"/>
  <c r="H10" i="18" s="1"/>
  <c r="E4" i="18"/>
  <c r="G4" i="18" s="1"/>
  <c r="H4" i="18" s="1"/>
  <c r="E3" i="18"/>
  <c r="G3" i="18" s="1"/>
  <c r="H3" i="18" s="1"/>
  <c r="E62" i="14"/>
  <c r="D61" i="14"/>
  <c r="D62" i="14"/>
  <c r="E61" i="14"/>
  <c r="E60" i="14"/>
  <c r="E58" i="14"/>
  <c r="E56" i="14"/>
  <c r="E54" i="14"/>
  <c r="E14" i="14"/>
  <c r="G14" i="14" s="1"/>
  <c r="E52" i="14"/>
  <c r="D57" i="14"/>
  <c r="E30" i="14"/>
  <c r="D60" i="14"/>
  <c r="D58" i="14"/>
  <c r="D56" i="14"/>
  <c r="D54" i="14"/>
  <c r="D14" i="14"/>
  <c r="F14" i="14" s="1"/>
  <c r="D52" i="14"/>
  <c r="D24" i="14"/>
  <c r="F24" i="14" s="1"/>
  <c r="D51" i="14"/>
  <c r="E59" i="14"/>
  <c r="E24" i="14"/>
  <c r="G24" i="14" s="1"/>
  <c r="E57" i="14"/>
  <c r="E55" i="14"/>
  <c r="E51" i="14"/>
  <c r="E53" i="14"/>
  <c r="E50" i="14"/>
  <c r="D59" i="14"/>
  <c r="D55" i="14"/>
  <c r="D53" i="14"/>
  <c r="E4" i="14"/>
  <c r="G4" i="14" s="1"/>
  <c r="E19" i="14"/>
  <c r="G19" i="14" s="1"/>
  <c r="E9" i="14"/>
  <c r="G9" i="14" s="1"/>
  <c r="D4" i="14"/>
  <c r="F4" i="14" s="1"/>
  <c r="D19" i="14"/>
  <c r="F19" i="14" s="1"/>
  <c r="D20" i="14"/>
  <c r="F20" i="14" s="1"/>
  <c r="E20" i="14"/>
  <c r="G20" i="14" s="1"/>
  <c r="E32" i="14"/>
  <c r="D50" i="14"/>
  <c r="E37" i="15"/>
  <c r="G37" i="15" s="1"/>
  <c r="E8" i="15"/>
  <c r="G8" i="15" s="1"/>
  <c r="D8" i="15"/>
  <c r="F8" i="15" s="1"/>
  <c r="D19" i="15"/>
  <c r="F19" i="15" s="1"/>
  <c r="E19" i="15"/>
  <c r="G19" i="15" s="1"/>
  <c r="D31" i="15"/>
  <c r="F31" i="15" s="1"/>
  <c r="E31" i="15"/>
  <c r="G31" i="15" s="1"/>
  <c r="F17" i="15"/>
  <c r="E44" i="15"/>
  <c r="G44" i="15" s="1"/>
  <c r="E17" i="15"/>
  <c r="G17" i="15" s="1"/>
  <c r="E43" i="14"/>
  <c r="E48" i="14"/>
  <c r="E47" i="14"/>
  <c r="E44" i="14"/>
  <c r="E49" i="14"/>
  <c r="E45" i="14"/>
  <c r="D49" i="14"/>
  <c r="D46" i="14"/>
  <c r="D48" i="14"/>
  <c r="D47" i="14"/>
  <c r="E46" i="14"/>
  <c r="D45" i="14"/>
  <c r="E50" i="15"/>
  <c r="G50" i="15" s="1"/>
  <c r="G53" i="15"/>
  <c r="D49" i="15"/>
  <c r="F49" i="15" s="1"/>
  <c r="D50" i="15"/>
  <c r="F50" i="15" s="1"/>
  <c r="D51" i="15"/>
  <c r="F51" i="15" s="1"/>
  <c r="D52" i="15"/>
  <c r="F52" i="15" s="1"/>
  <c r="F53" i="15"/>
  <c r="F54" i="15"/>
  <c r="E49" i="15"/>
  <c r="G49" i="15" s="1"/>
  <c r="E51" i="15"/>
  <c r="G51" i="15" s="1"/>
  <c r="E52" i="15"/>
  <c r="G52" i="15" s="1"/>
  <c r="G54" i="15"/>
  <c r="E42" i="14"/>
  <c r="E41" i="14"/>
  <c r="E40" i="14"/>
  <c r="E39" i="14"/>
  <c r="E38" i="14"/>
  <c r="E37" i="14"/>
  <c r="E36" i="14"/>
  <c r="E35" i="14"/>
  <c r="E34" i="14"/>
  <c r="E33" i="14"/>
  <c r="E31" i="14"/>
  <c r="E25" i="14"/>
  <c r="G25" i="14" s="1"/>
  <c r="E8" i="14"/>
  <c r="G8" i="14" s="1"/>
  <c r="E17" i="14"/>
  <c r="G17" i="14" s="1"/>
  <c r="E29" i="14"/>
  <c r="E28" i="14"/>
  <c r="E27" i="14"/>
  <c r="E22" i="14"/>
  <c r="G22" i="14" s="1"/>
  <c r="E23" i="14"/>
  <c r="G23" i="14" s="1"/>
  <c r="E21" i="14"/>
  <c r="G21" i="14" s="1"/>
  <c r="E18" i="14"/>
  <c r="G18" i="14" s="1"/>
  <c r="E15" i="14"/>
  <c r="G15" i="14" s="1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25" i="14"/>
  <c r="F25" i="14" s="1"/>
  <c r="D9" i="14"/>
  <c r="F9" i="14" s="1"/>
  <c r="D8" i="14"/>
  <c r="F8" i="14" s="1"/>
  <c r="D17" i="14"/>
  <c r="F17" i="14" s="1"/>
  <c r="D30" i="14"/>
  <c r="D29" i="14"/>
  <c r="D28" i="14"/>
  <c r="D27" i="14"/>
  <c r="D22" i="14"/>
  <c r="F22" i="14" s="1"/>
  <c r="D23" i="14"/>
  <c r="D21" i="14"/>
  <c r="F21" i="14" s="1"/>
  <c r="D18" i="14"/>
  <c r="F18" i="14" s="1"/>
  <c r="D16" i="14"/>
  <c r="F16" i="14" s="1"/>
  <c r="D15" i="14"/>
  <c r="F15" i="14" s="1"/>
  <c r="E48" i="15"/>
  <c r="G48" i="15" s="1"/>
  <c r="D47" i="15"/>
  <c r="F47" i="15" s="1"/>
  <c r="E47" i="15"/>
  <c r="G47" i="15" s="1"/>
  <c r="D48" i="15"/>
  <c r="F48" i="15" s="1"/>
  <c r="E33" i="15"/>
  <c r="G33" i="15" s="1"/>
  <c r="E35" i="15"/>
  <c r="G35" i="15" s="1"/>
  <c r="E29" i="15"/>
  <c r="G29" i="15" s="1"/>
  <c r="D14" i="15"/>
  <c r="F14" i="15" s="1"/>
  <c r="D34" i="15"/>
  <c r="F34" i="15" s="1"/>
  <c r="D36" i="15"/>
  <c r="F36" i="15" s="1"/>
  <c r="D37" i="15"/>
  <c r="F37" i="15" s="1"/>
  <c r="D35" i="15"/>
  <c r="F35" i="15" s="1"/>
  <c r="D29" i="15"/>
  <c r="F29" i="15" s="1"/>
  <c r="D33" i="15"/>
  <c r="F33" i="15" s="1"/>
  <c r="D32" i="15"/>
  <c r="F32" i="15" s="1"/>
  <c r="E34" i="15"/>
  <c r="G34" i="15" s="1"/>
  <c r="E36" i="15"/>
  <c r="G36" i="15" s="1"/>
  <c r="E42" i="15"/>
  <c r="G42" i="15" s="1"/>
  <c r="D44" i="15"/>
  <c r="F44" i="15" s="1"/>
  <c r="D41" i="15"/>
  <c r="F41" i="15" s="1"/>
  <c r="E38" i="15"/>
  <c r="G38" i="15" s="1"/>
  <c r="D46" i="15"/>
  <c r="F46" i="15" s="1"/>
  <c r="D38" i="15"/>
  <c r="F38" i="15" s="1"/>
  <c r="E32" i="15"/>
  <c r="G32" i="15" s="1"/>
  <c r="D28" i="15"/>
  <c r="F28" i="15" s="1"/>
  <c r="E14" i="15"/>
  <c r="G14" i="15" s="1"/>
  <c r="E46" i="15"/>
  <c r="G46" i="15" s="1"/>
  <c r="E43" i="15"/>
  <c r="G43" i="15" s="1"/>
  <c r="D43" i="15"/>
  <c r="F43" i="15" s="1"/>
  <c r="E30" i="15"/>
  <c r="G30" i="15" s="1"/>
  <c r="E28" i="15"/>
  <c r="G28" i="15" s="1"/>
  <c r="D42" i="15"/>
  <c r="F42" i="15" s="1"/>
  <c r="E39" i="15"/>
  <c r="G39" i="15" s="1"/>
  <c r="D30" i="15"/>
  <c r="F30" i="15" s="1"/>
  <c r="E41" i="15"/>
  <c r="G41" i="15" s="1"/>
  <c r="D39" i="15"/>
  <c r="F39" i="15" s="1"/>
  <c r="F21" i="15"/>
  <c r="F20" i="15"/>
  <c r="G20" i="15"/>
  <c r="G22" i="15"/>
  <c r="F27" i="15"/>
  <c r="F40" i="15"/>
  <c r="G21" i="15"/>
  <c r="G45" i="15"/>
  <c r="F45" i="15"/>
  <c r="G40" i="15"/>
  <c r="G27" i="15"/>
  <c r="F22" i="15"/>
  <c r="E26" i="15"/>
  <c r="G26" i="15" s="1"/>
  <c r="E25" i="15"/>
  <c r="G25" i="15" s="1"/>
  <c r="E10" i="15"/>
  <c r="G10" i="15" s="1"/>
  <c r="E18" i="15"/>
  <c r="G18" i="15" s="1"/>
  <c r="E24" i="15"/>
  <c r="G24" i="15" s="1"/>
  <c r="D24" i="15"/>
  <c r="F24" i="15" s="1"/>
  <c r="D26" i="15"/>
  <c r="F26" i="15" s="1"/>
  <c r="D25" i="15"/>
  <c r="F25" i="15" s="1"/>
  <c r="D10" i="15"/>
  <c r="F10" i="15" s="1"/>
  <c r="D18" i="15"/>
  <c r="F18" i="15" s="1"/>
  <c r="E23" i="15"/>
  <c r="G23" i="15" s="1"/>
  <c r="E12" i="15"/>
  <c r="G12" i="15" s="1"/>
  <c r="D23" i="15"/>
  <c r="F23" i="15" s="1"/>
  <c r="D6" i="14"/>
  <c r="F6" i="14" s="1"/>
  <c r="E6" i="14"/>
  <c r="E12" i="14"/>
  <c r="G12" i="14" s="1"/>
  <c r="E11" i="14"/>
  <c r="E7" i="14"/>
  <c r="G7" i="14" s="1"/>
  <c r="E3" i="14"/>
  <c r="G3" i="14" s="1"/>
  <c r="D13" i="14"/>
  <c r="F13" i="14" s="1"/>
  <c r="D12" i="14"/>
  <c r="F12" i="14" s="1"/>
  <c r="D11" i="14"/>
  <c r="D7" i="14"/>
  <c r="F7" i="14" s="1"/>
  <c r="D3" i="14"/>
  <c r="F3" i="14" s="1"/>
  <c r="D10" i="14"/>
  <c r="E13" i="14"/>
  <c r="G13" i="14" s="1"/>
  <c r="E10" i="14"/>
  <c r="E5" i="14"/>
  <c r="G5" i="14" s="1"/>
  <c r="D5" i="14"/>
  <c r="F5" i="14" s="1"/>
  <c r="E16" i="15"/>
  <c r="G16" i="15" s="1"/>
  <c r="E13" i="15"/>
  <c r="G13" i="15" s="1"/>
  <c r="E9" i="15"/>
  <c r="G9" i="15" s="1"/>
  <c r="E11" i="15"/>
  <c r="G11" i="15" s="1"/>
  <c r="D11" i="15"/>
  <c r="F11" i="15" s="1"/>
  <c r="D16" i="15"/>
  <c r="F16" i="15" s="1"/>
  <c r="D13" i="15"/>
  <c r="F13" i="15" s="1"/>
  <c r="D12" i="15"/>
  <c r="F12" i="15" s="1"/>
  <c r="D9" i="15"/>
  <c r="F9" i="15" s="1"/>
  <c r="E15" i="15"/>
  <c r="G15" i="15" s="1"/>
  <c r="D15" i="15"/>
  <c r="F15" i="15" s="1"/>
  <c r="D4" i="15"/>
  <c r="F4" i="15" s="1"/>
  <c r="D5" i="15"/>
  <c r="F5" i="15" s="1"/>
  <c r="D6" i="15"/>
  <c r="F6" i="15" s="1"/>
  <c r="E7" i="15"/>
  <c r="G7" i="15" s="1"/>
  <c r="E4" i="15"/>
  <c r="G4" i="15" s="1"/>
  <c r="D7" i="15"/>
  <c r="F7" i="15" s="1"/>
  <c r="G3" i="15"/>
  <c r="E6" i="15"/>
  <c r="G6" i="15" s="1"/>
  <c r="F3" i="15"/>
  <c r="E5" i="15"/>
  <c r="G5" i="15" s="1"/>
  <c r="H14" i="14" l="1"/>
  <c r="H24" i="14"/>
  <c r="H19" i="14"/>
  <c r="F23" i="14"/>
  <c r="H21" i="14"/>
  <c r="H8" i="14"/>
  <c r="H9" i="14"/>
  <c r="H25" i="14"/>
  <c r="H4" i="14"/>
  <c r="H33" i="15"/>
  <c r="H29" i="15"/>
  <c r="H35" i="15"/>
  <c r="H42" i="15"/>
  <c r="H52" i="15"/>
  <c r="H51" i="15"/>
  <c r="H50" i="15"/>
  <c r="H43" i="15"/>
  <c r="H41" i="15"/>
  <c r="H47" i="15"/>
  <c r="H48" i="15"/>
  <c r="H34" i="15"/>
  <c r="H45" i="15"/>
  <c r="H49" i="15"/>
  <c r="H17" i="15"/>
  <c r="H27" i="15"/>
  <c r="H20" i="15"/>
  <c r="H39" i="15"/>
  <c r="H46" i="15"/>
  <c r="H44" i="15"/>
  <c r="H36" i="15"/>
  <c r="H22" i="15"/>
  <c r="H53" i="15"/>
  <c r="H54" i="15"/>
  <c r="H40" i="15"/>
  <c r="H31" i="15"/>
  <c r="H21" i="15"/>
  <c r="H32" i="15"/>
  <c r="H8" i="15"/>
  <c r="H19" i="15"/>
  <c r="H38" i="15"/>
  <c r="H37" i="15"/>
  <c r="H14" i="15"/>
  <c r="H3" i="14"/>
  <c r="H18" i="15"/>
  <c r="H12" i="15"/>
  <c r="H24" i="15"/>
  <c r="H11" i="15"/>
  <c r="H9" i="15"/>
  <c r="H13" i="15"/>
  <c r="H3" i="15"/>
  <c r="H30" i="15"/>
  <c r="H15" i="15"/>
  <c r="H10" i="15"/>
  <c r="H6" i="15"/>
  <c r="H23" i="15"/>
  <c r="H7" i="15"/>
  <c r="H5" i="15"/>
  <c r="H26" i="15"/>
  <c r="H28" i="15"/>
  <c r="H16" i="15"/>
  <c r="H25" i="15"/>
  <c r="H4" i="15"/>
  <c r="H15" i="14" l="1"/>
  <c r="H5" i="14"/>
  <c r="H7" i="14"/>
  <c r="H16" i="14"/>
  <c r="H20" i="14"/>
  <c r="H18" i="14"/>
  <c r="H13" i="14"/>
  <c r="H23" i="14"/>
  <c r="H22" i="14"/>
  <c r="H12" i="14"/>
  <c r="H17" i="14"/>
  <c r="G10" i="14" l="1"/>
  <c r="F11" i="14"/>
  <c r="G11" i="14"/>
  <c r="G6" i="14"/>
  <c r="H6" i="14" s="1"/>
  <c r="F10" i="14"/>
  <c r="H10" i="14" l="1"/>
  <c r="H11" i="14"/>
  <c r="E26" i="14"/>
  <c r="D26" i="14" l="1"/>
  <c r="F26" i="14" s="1"/>
  <c r="G241" i="18"/>
  <c r="H241" i="18" s="1"/>
  <c r="G130" i="18"/>
  <c r="H130" i="18" s="1"/>
  <c r="G208" i="18"/>
  <c r="H208" i="18" s="1"/>
  <c r="G197" i="18"/>
  <c r="H197" i="18" s="1"/>
  <c r="G140" i="18"/>
  <c r="H140" i="18" s="1"/>
  <c r="G243" i="18"/>
  <c r="H243" i="18" s="1"/>
  <c r="G102" i="18"/>
  <c r="H102" i="18" s="1"/>
  <c r="G146" i="18"/>
  <c r="H146" i="18" s="1"/>
  <c r="G160" i="18"/>
  <c r="H160" i="18" s="1"/>
  <c r="G173" i="18"/>
  <c r="H173" i="18" s="1"/>
  <c r="G133" i="18"/>
  <c r="H133" i="18" s="1"/>
  <c r="G99" i="18"/>
  <c r="H99" i="18" s="1"/>
  <c r="G186" i="18"/>
  <c r="H186" i="18" s="1"/>
  <c r="G184" i="18"/>
  <c r="H184" i="18" s="1"/>
  <c r="G113" i="18"/>
  <c r="H113" i="18" s="1"/>
  <c r="G240" i="18"/>
  <c r="H240" i="18" s="1"/>
  <c r="G194" i="18"/>
  <c r="H194" i="18" s="1"/>
  <c r="G151" i="18"/>
  <c r="H151" i="18" s="1"/>
  <c r="G159" i="18"/>
  <c r="H159" i="18" s="1"/>
  <c r="G98" i="18"/>
  <c r="H98" i="18" s="1"/>
  <c r="G236" i="18"/>
  <c r="H236" i="18" s="1"/>
  <c r="G201" i="18"/>
  <c r="H201" i="18" s="1"/>
  <c r="G88" i="18"/>
  <c r="H88" i="18" s="1"/>
  <c r="G128" i="18"/>
  <c r="H128" i="18" s="1"/>
  <c r="G148" i="18"/>
  <c r="H148" i="18" s="1"/>
  <c r="G174" i="18"/>
  <c r="H174" i="18" s="1"/>
  <c r="G124" i="18"/>
  <c r="H124" i="18" s="1"/>
  <c r="G121" i="18"/>
  <c r="H121" i="18" s="1"/>
  <c r="G144" i="18"/>
  <c r="H144" i="18" s="1"/>
  <c r="G223" i="18"/>
  <c r="H223" i="18" s="1"/>
  <c r="G117" i="18"/>
  <c r="H117" i="18" s="1"/>
  <c r="G212" i="18"/>
  <c r="H212" i="18" s="1"/>
  <c r="G218" i="18"/>
  <c r="H218" i="18" s="1"/>
  <c r="G137" i="18"/>
  <c r="H137" i="18" s="1"/>
  <c r="G203" i="18"/>
  <c r="H203" i="18" s="1"/>
  <c r="G123" i="18"/>
  <c r="H123" i="18" s="1"/>
  <c r="G171" i="18"/>
  <c r="H171" i="18" s="1"/>
  <c r="G101" i="18"/>
  <c r="H101" i="18" s="1"/>
  <c r="G224" i="18"/>
  <c r="H224" i="18" s="1"/>
  <c r="G135" i="18"/>
  <c r="H135" i="18" s="1"/>
  <c r="G231" i="18"/>
  <c r="H231" i="18" s="1"/>
  <c r="G219" i="18"/>
  <c r="H219" i="18" s="1"/>
  <c r="G210" i="18"/>
  <c r="H210" i="18" s="1"/>
  <c r="G192" i="18"/>
  <c r="H192" i="18" s="1"/>
  <c r="G167" i="18"/>
  <c r="H167" i="18" s="1"/>
  <c r="G213" i="18"/>
  <c r="H213" i="18" s="1"/>
  <c r="G235" i="18"/>
  <c r="H235" i="18" s="1"/>
  <c r="G150" i="18"/>
  <c r="H150" i="18" s="1"/>
  <c r="G120" i="18"/>
  <c r="H120" i="18" s="1"/>
  <c r="G108" i="18"/>
  <c r="H108" i="18" s="1"/>
  <c r="G91" i="18"/>
  <c r="H91" i="18" s="1"/>
  <c r="G225" i="18"/>
  <c r="H225" i="18" s="1"/>
  <c r="G181" i="18"/>
  <c r="H181" i="18" s="1"/>
  <c r="G87" i="18"/>
  <c r="H87" i="18" s="1"/>
  <c r="G209" i="18"/>
  <c r="H209" i="18" s="1"/>
  <c r="G182" i="18"/>
  <c r="H182" i="18" s="1"/>
  <c r="G200" i="18"/>
  <c r="H200" i="18" s="1"/>
  <c r="G234" i="18"/>
  <c r="H234" i="18" s="1"/>
  <c r="G92" i="18"/>
  <c r="H92" i="18" s="1"/>
  <c r="G125" i="18"/>
  <c r="H125" i="18" s="1"/>
  <c r="G188" i="18"/>
  <c r="H188" i="18" s="1"/>
  <c r="G110" i="18"/>
  <c r="H110" i="18" s="1"/>
  <c r="G228" i="18"/>
  <c r="H228" i="18" s="1"/>
  <c r="G202" i="18"/>
  <c r="H202" i="18" s="1"/>
  <c r="G139" i="18"/>
  <c r="H139" i="18" s="1"/>
  <c r="G149" i="18"/>
  <c r="H149" i="18" s="1"/>
  <c r="G132" i="18"/>
  <c r="H132" i="18" s="1"/>
  <c r="G198" i="18"/>
  <c r="H198" i="18" s="1"/>
  <c r="G129" i="18"/>
  <c r="H129" i="18" s="1"/>
  <c r="G95" i="18"/>
  <c r="H95" i="18" s="1"/>
  <c r="G141" i="18"/>
  <c r="H141" i="18" s="1"/>
  <c r="G175" i="18"/>
  <c r="H175" i="18" s="1"/>
  <c r="G138" i="18"/>
  <c r="H138" i="18" s="1"/>
  <c r="G169" i="18"/>
  <c r="H169" i="18" s="1"/>
  <c r="G215" i="18"/>
  <c r="H215" i="18" s="1"/>
  <c r="G90" i="18"/>
  <c r="H90" i="18" s="1"/>
  <c r="G178" i="18"/>
  <c r="H178" i="18" s="1"/>
  <c r="G105" i="18"/>
  <c r="H105" i="18" s="1"/>
  <c r="G142" i="18"/>
  <c r="H142" i="18" s="1"/>
  <c r="G244" i="18"/>
  <c r="H244" i="18" s="1"/>
  <c r="G245" i="18"/>
  <c r="H245" i="18" s="1"/>
  <c r="G242" i="18"/>
  <c r="H242" i="18" s="1"/>
  <c r="G233" i="18"/>
  <c r="H233" i="18" s="1"/>
  <c r="G153" i="18"/>
  <c r="H153" i="18" s="1"/>
  <c r="G115" i="18"/>
  <c r="H115" i="18" s="1"/>
  <c r="G214" i="18"/>
  <c r="H214" i="18" s="1"/>
  <c r="G166" i="18"/>
  <c r="H166" i="18" s="1"/>
  <c r="G199" i="18"/>
  <c r="H199" i="18" s="1"/>
  <c r="G221" i="18"/>
  <c r="H221" i="18" s="1"/>
  <c r="G189" i="18"/>
  <c r="H189" i="18" s="1"/>
  <c r="G196" i="18"/>
  <c r="H196" i="18" s="1"/>
  <c r="G229" i="18"/>
  <c r="H229" i="18" s="1"/>
  <c r="G216" i="18"/>
  <c r="H216" i="18" s="1"/>
  <c r="G94" i="18"/>
  <c r="H94" i="18" s="1"/>
  <c r="G106" i="18"/>
  <c r="H106" i="18" s="1"/>
  <c r="G211" i="18"/>
  <c r="H211" i="18" s="1"/>
  <c r="G191" i="18"/>
  <c r="H191" i="18" s="1"/>
  <c r="G172" i="18"/>
  <c r="H172" i="18" s="1"/>
  <c r="G237" i="18"/>
  <c r="H237" i="18" s="1"/>
  <c r="G104" i="18"/>
  <c r="H104" i="18" s="1"/>
  <c r="G179" i="18"/>
  <c r="H179" i="18" s="1"/>
  <c r="G230" i="18"/>
  <c r="H230" i="18" s="1"/>
  <c r="G97" i="18"/>
  <c r="H97" i="18" s="1"/>
  <c r="G119" i="18"/>
  <c r="H119" i="18" s="1"/>
  <c r="G155" i="18"/>
  <c r="H155" i="18" s="1"/>
  <c r="G112" i="18"/>
  <c r="H112" i="18" s="1"/>
  <c r="G147" i="18"/>
  <c r="H147" i="18" s="1"/>
  <c r="G185" i="18"/>
  <c r="H185" i="18" s="1"/>
  <c r="G163" i="18"/>
  <c r="H163" i="18" s="1"/>
  <c r="G183" i="18"/>
  <c r="H183" i="18" s="1"/>
  <c r="G122" i="18"/>
  <c r="H122" i="18" s="1"/>
  <c r="G176" i="18"/>
  <c r="H176" i="18" s="1"/>
  <c r="G154" i="18"/>
  <c r="H154" i="18" s="1"/>
  <c r="G111" i="18"/>
  <c r="H111" i="18" s="1"/>
  <c r="G89" i="18"/>
  <c r="H89" i="18" s="1"/>
  <c r="G217" i="18"/>
  <c r="H217" i="18" s="1"/>
  <c r="G162" i="18"/>
  <c r="H162" i="18" s="1"/>
  <c r="G180" i="18"/>
  <c r="H180" i="18" s="1"/>
  <c r="G165" i="18"/>
  <c r="H165" i="18" s="1"/>
  <c r="G239" i="18"/>
  <c r="H239" i="18" s="1"/>
  <c r="G157" i="18"/>
  <c r="H157" i="18" s="1"/>
  <c r="G220" i="18"/>
  <c r="H220" i="18" s="1"/>
  <c r="G190" i="18"/>
  <c r="H190" i="18" s="1"/>
  <c r="G238" i="18"/>
  <c r="H238" i="18" s="1"/>
  <c r="G177" i="18"/>
  <c r="H177" i="18" s="1"/>
  <c r="G143" i="18"/>
  <c r="H143" i="18" s="1"/>
  <c r="G107" i="18"/>
  <c r="H107" i="18" s="1"/>
  <c r="G134" i="18"/>
  <c r="H134" i="18" s="1"/>
  <c r="G205" i="18"/>
  <c r="H205" i="18" s="1"/>
  <c r="G156" i="18"/>
  <c r="H156" i="18" s="1"/>
  <c r="G131" i="18"/>
  <c r="H131" i="18" s="1"/>
  <c r="G136" i="18"/>
  <c r="H136" i="18" s="1"/>
  <c r="G116" i="18"/>
  <c r="H116" i="18" s="1"/>
  <c r="G206" i="18"/>
  <c r="H206" i="18" s="1"/>
  <c r="G114" i="18"/>
  <c r="H114" i="18" s="1"/>
  <c r="G126" i="18"/>
  <c r="H126" i="18" s="1"/>
  <c r="G109" i="18"/>
  <c r="H109" i="18" s="1"/>
  <c r="G96" i="18"/>
  <c r="H96" i="18" s="1"/>
  <c r="G164" i="18"/>
  <c r="H164" i="18" s="1"/>
  <c r="G195" i="18"/>
  <c r="H195" i="18" s="1"/>
  <c r="G152" i="18"/>
  <c r="H152" i="18" s="1"/>
  <c r="G161" i="18"/>
  <c r="H161" i="18" s="1"/>
  <c r="G145" i="18"/>
  <c r="H145" i="18" s="1"/>
  <c r="G170" i="18"/>
  <c r="H170" i="18" s="1"/>
  <c r="G158" i="18"/>
  <c r="H158" i="18" s="1"/>
  <c r="G232" i="18"/>
  <c r="H232" i="18" s="1"/>
  <c r="G127" i="18"/>
  <c r="H127" i="18" s="1"/>
  <c r="G226" i="18"/>
  <c r="H226" i="18" s="1"/>
  <c r="G207" i="18"/>
  <c r="H207" i="18" s="1"/>
  <c r="G168" i="18"/>
  <c r="H168" i="18" s="1"/>
  <c r="G187" i="18"/>
  <c r="H187" i="18" s="1"/>
  <c r="G93" i="18"/>
  <c r="H93" i="18" s="1"/>
  <c r="G222" i="18"/>
  <c r="H222" i="18" s="1"/>
  <c r="G227" i="18"/>
  <c r="H227" i="18" s="1"/>
  <c r="G103" i="18"/>
  <c r="H103" i="18" s="1"/>
  <c r="G193" i="18"/>
  <c r="H193" i="18" s="1"/>
  <c r="G204" i="18"/>
  <c r="H204" i="18" s="1"/>
  <c r="G100" i="18"/>
  <c r="H100" i="18" s="1"/>
  <c r="G85" i="18"/>
  <c r="H85" i="18" s="1"/>
  <c r="G86" i="18"/>
  <c r="H86" i="18" s="1"/>
  <c r="F41" i="14"/>
  <c r="G42" i="14"/>
  <c r="G37" i="14"/>
  <c r="G46" i="14"/>
  <c r="F58" i="14"/>
  <c r="F55" i="14"/>
  <c r="G56" i="18"/>
  <c r="H56" i="18" s="1"/>
  <c r="G79" i="18"/>
  <c r="H79" i="18" s="1"/>
  <c r="G75" i="18"/>
  <c r="H75" i="18" s="1"/>
  <c r="F27" i="14"/>
  <c r="G49" i="14"/>
  <c r="F83" i="14"/>
  <c r="G80" i="14"/>
  <c r="G59" i="14"/>
  <c r="G51" i="18"/>
  <c r="H51" i="18" s="1"/>
  <c r="G78" i="18"/>
  <c r="H78" i="18" s="1"/>
  <c r="G69" i="18"/>
  <c r="H69" i="18" s="1"/>
  <c r="G63" i="18"/>
  <c r="H63" i="18" s="1"/>
  <c r="G44" i="18"/>
  <c r="H44" i="18" s="1"/>
  <c r="G66" i="18"/>
  <c r="H66" i="18" s="1"/>
  <c r="F30" i="14"/>
  <c r="F32" i="14"/>
  <c r="G33" i="14"/>
  <c r="G74" i="14"/>
  <c r="F80" i="14"/>
  <c r="H80" i="14" s="1"/>
  <c r="G52" i="14"/>
  <c r="G67" i="14"/>
  <c r="G52" i="18"/>
  <c r="H52" i="18" s="1"/>
  <c r="G71" i="18"/>
  <c r="H71" i="18" s="1"/>
  <c r="G72" i="18"/>
  <c r="H72" i="18" s="1"/>
  <c r="G65" i="18"/>
  <c r="H65" i="18" s="1"/>
  <c r="G48" i="18"/>
  <c r="H48" i="18" s="1"/>
  <c r="G43" i="18"/>
  <c r="H43" i="18" s="1"/>
  <c r="G38" i="14"/>
  <c r="G63" i="14"/>
  <c r="G85" i="14"/>
  <c r="G71" i="14"/>
  <c r="G78" i="14"/>
  <c r="G60" i="14"/>
  <c r="G79" i="14"/>
  <c r="G58" i="14"/>
  <c r="G81" i="14"/>
  <c r="G26" i="14"/>
  <c r="G30" i="14"/>
  <c r="G51" i="14"/>
  <c r="G50" i="14"/>
  <c r="G47" i="14"/>
  <c r="G28" i="14"/>
  <c r="G27" i="14"/>
  <c r="F49" i="14"/>
  <c r="G42" i="18"/>
  <c r="H42" i="18" s="1"/>
  <c r="G81" i="18"/>
  <c r="H81" i="18" s="1"/>
  <c r="G67" i="18"/>
  <c r="H67" i="18" s="1"/>
  <c r="G80" i="18"/>
  <c r="H80" i="18" s="1"/>
  <c r="G46" i="18"/>
  <c r="H46" i="18" s="1"/>
  <c r="G58" i="18"/>
  <c r="H58" i="18" s="1"/>
  <c r="G74" i="18"/>
  <c r="H74" i="18" s="1"/>
  <c r="G61" i="18"/>
  <c r="H61" i="18" s="1"/>
  <c r="G76" i="18"/>
  <c r="H76" i="18" s="1"/>
  <c r="G68" i="18"/>
  <c r="H68" i="18" s="1"/>
  <c r="G47" i="18"/>
  <c r="H47" i="18" s="1"/>
  <c r="F78" i="14"/>
  <c r="H78" i="14" s="1"/>
  <c r="G68" i="14"/>
  <c r="F73" i="14"/>
  <c r="G69" i="14"/>
  <c r="G61" i="14"/>
  <c r="F70" i="14"/>
  <c r="F76" i="14"/>
  <c r="F64" i="14"/>
  <c r="F71" i="14"/>
  <c r="F86" i="14"/>
  <c r="F67" i="14"/>
  <c r="F79" i="14"/>
  <c r="F56" i="14"/>
  <c r="F62" i="14"/>
  <c r="F54" i="14"/>
  <c r="F84" i="14"/>
  <c r="F72" i="14"/>
  <c r="F77" i="14"/>
  <c r="F35" i="14"/>
  <c r="F43" i="14"/>
  <c r="F28" i="14"/>
  <c r="F36" i="14"/>
  <c r="F31" i="14"/>
  <c r="F45" i="14"/>
  <c r="F44" i="14"/>
  <c r="F48" i="14"/>
  <c r="F37" i="14"/>
  <c r="F34" i="14"/>
  <c r="G64" i="18"/>
  <c r="H64" i="18" s="1"/>
  <c r="G54" i="18"/>
  <c r="H54" i="18" s="1"/>
  <c r="G49" i="18"/>
  <c r="H49" i="18" s="1"/>
  <c r="G62" i="18"/>
  <c r="H62" i="18" s="1"/>
  <c r="G60" i="18"/>
  <c r="H60" i="18" s="1"/>
  <c r="G53" i="18"/>
  <c r="H53" i="18" s="1"/>
  <c r="G59" i="18"/>
  <c r="H59" i="18" s="1"/>
  <c r="G83" i="18"/>
  <c r="H83" i="18" s="1"/>
  <c r="G70" i="18"/>
  <c r="H70" i="18" s="1"/>
  <c r="G45" i="18"/>
  <c r="H45" i="18" s="1"/>
  <c r="F60" i="14"/>
  <c r="G72" i="14"/>
  <c r="F85" i="14"/>
  <c r="G39" i="14"/>
  <c r="G57" i="14"/>
  <c r="G54" i="14"/>
  <c r="G75" i="14"/>
  <c r="G65" i="14"/>
  <c r="G76" i="14"/>
  <c r="G73" i="14"/>
  <c r="G77" i="14"/>
  <c r="G84" i="14"/>
  <c r="G83" i="14"/>
  <c r="G70" i="14"/>
  <c r="G66" i="14"/>
  <c r="G29" i="14"/>
  <c r="G32" i="14"/>
  <c r="G44" i="14"/>
  <c r="G48" i="14"/>
  <c r="G31" i="14"/>
  <c r="F53" i="14"/>
  <c r="F39" i="14"/>
  <c r="F75" i="14"/>
  <c r="H75" i="14" s="1"/>
  <c r="F61" i="14"/>
  <c r="F82" i="14"/>
  <c r="F81" i="14"/>
  <c r="F68" i="14"/>
  <c r="F63" i="14"/>
  <c r="F59" i="14"/>
  <c r="F38" i="14"/>
  <c r="F69" i="14"/>
  <c r="F74" i="14"/>
  <c r="F66" i="14"/>
  <c r="F65" i="14"/>
  <c r="F29" i="14"/>
  <c r="F42" i="14"/>
  <c r="F33" i="14"/>
  <c r="F47" i="14"/>
  <c r="G41" i="14"/>
  <c r="G86" i="14"/>
  <c r="G62" i="14"/>
  <c r="F57" i="14"/>
  <c r="G55" i="18"/>
  <c r="H55" i="18" s="1"/>
  <c r="G82" i="18"/>
  <c r="H82" i="18" s="1"/>
  <c r="F46" i="14"/>
  <c r="G34" i="14"/>
  <c r="F50" i="14"/>
  <c r="G64" i="14"/>
  <c r="G45" i="14"/>
  <c r="G35" i="14"/>
  <c r="G43" i="14"/>
  <c r="G36" i="14"/>
  <c r="G40" i="14"/>
  <c r="G56" i="14"/>
  <c r="G53" i="14"/>
  <c r="F52" i="14"/>
  <c r="G55" i="14"/>
  <c r="G82" i="14"/>
  <c r="G41" i="18"/>
  <c r="H41" i="18" s="1"/>
  <c r="G50" i="18"/>
  <c r="H50" i="18" s="1"/>
  <c r="G73" i="18"/>
  <c r="H73" i="18" s="1"/>
  <c r="G57" i="18"/>
  <c r="H57" i="18" s="1"/>
  <c r="G77" i="18"/>
  <c r="H77" i="18" s="1"/>
  <c r="F51" i="14"/>
  <c r="F40" i="14"/>
  <c r="H68" i="14" l="1"/>
  <c r="H81" i="14"/>
  <c r="H63" i="14"/>
  <c r="H59" i="14"/>
  <c r="H42" i="14"/>
  <c r="H41" i="14"/>
  <c r="H40" i="14"/>
  <c r="H38" i="14"/>
  <c r="H37" i="14"/>
  <c r="H71" i="14"/>
  <c r="H57" i="14"/>
  <c r="H47" i="14"/>
  <c r="H33" i="14"/>
  <c r="H67" i="14"/>
  <c r="H60" i="14"/>
  <c r="H49" i="14"/>
  <c r="H66" i="14"/>
  <c r="H74" i="14"/>
  <c r="H46" i="14"/>
  <c r="H26" i="14"/>
  <c r="H85" i="14"/>
  <c r="H65" i="14"/>
  <c r="H39" i="14"/>
  <c r="H28" i="14"/>
  <c r="H79" i="14"/>
  <c r="H32" i="14"/>
  <c r="H53" i="14"/>
  <c r="H43" i="14"/>
  <c r="H84" i="14"/>
  <c r="H64" i="14"/>
  <c r="H30" i="14"/>
  <c r="H44" i="14"/>
  <c r="H82" i="14"/>
  <c r="H34" i="14"/>
  <c r="H52" i="14"/>
  <c r="H76" i="14"/>
  <c r="H73" i="14"/>
  <c r="H83" i="14"/>
  <c r="H72" i="14"/>
  <c r="H56" i="14"/>
  <c r="H45" i="14"/>
  <c r="H58" i="14"/>
  <c r="H51" i="14"/>
  <c r="H61" i="14"/>
  <c r="H31" i="14"/>
  <c r="H35" i="14"/>
  <c r="H54" i="14"/>
  <c r="H50" i="14"/>
  <c r="H29" i="14"/>
  <c r="H69" i="14"/>
  <c r="H48" i="14"/>
  <c r="H36" i="14"/>
  <c r="H77" i="14"/>
  <c r="H62" i="14"/>
  <c r="H86" i="14"/>
  <c r="H70" i="14"/>
  <c r="H27" i="14"/>
  <c r="H55" i="14"/>
</calcChain>
</file>

<file path=xl/sharedStrings.xml><?xml version="1.0" encoding="utf-8"?>
<sst xmlns="http://schemas.openxmlformats.org/spreadsheetml/2006/main" count="8769" uniqueCount="1166">
  <si>
    <t>AMASYA</t>
  </si>
  <si>
    <t>İL</t>
  </si>
  <si>
    <t>TAKIM ADI</t>
  </si>
  <si>
    <t xml:space="preserve">SPORCU ADI </t>
  </si>
  <si>
    <t>NO</t>
  </si>
  <si>
    <t>TOPLAM</t>
  </si>
  <si>
    <t>1.</t>
  </si>
  <si>
    <t>YALOVA</t>
  </si>
  <si>
    <t>2.</t>
  </si>
  <si>
    <t>3.</t>
  </si>
  <si>
    <t>4.</t>
  </si>
  <si>
    <t>5.</t>
  </si>
  <si>
    <t>ANKARA</t>
  </si>
  <si>
    <t>6.</t>
  </si>
  <si>
    <t>7.</t>
  </si>
  <si>
    <t>İSTANBUL</t>
  </si>
  <si>
    <t>8.</t>
  </si>
  <si>
    <t>9.</t>
  </si>
  <si>
    <t>TEKİRDAĞ</t>
  </si>
  <si>
    <t>10.</t>
  </si>
  <si>
    <t>11.</t>
  </si>
  <si>
    <t>12.</t>
  </si>
  <si>
    <t>13.</t>
  </si>
  <si>
    <t>14.</t>
  </si>
  <si>
    <t>FENERBAHÇE</t>
  </si>
  <si>
    <t>15.</t>
  </si>
  <si>
    <t>16.</t>
  </si>
  <si>
    <t>17.</t>
  </si>
  <si>
    <t>25.</t>
  </si>
  <si>
    <t>KAYSERİ</t>
  </si>
  <si>
    <t>BURSA</t>
  </si>
  <si>
    <t>ÇORUM</t>
  </si>
  <si>
    <t>KOCAELİ</t>
  </si>
  <si>
    <t>İZMİR</t>
  </si>
  <si>
    <t>RİZE</t>
  </si>
  <si>
    <t>ISPARTA</t>
  </si>
  <si>
    <t>HATAY</t>
  </si>
  <si>
    <t>BATMAN</t>
  </si>
  <si>
    <t>ANTALYA</t>
  </si>
  <si>
    <t>ANTALYASPOR</t>
  </si>
  <si>
    <t>GAZİANTEP</t>
  </si>
  <si>
    <t>KONYA</t>
  </si>
  <si>
    <t>MUĞLA</t>
  </si>
  <si>
    <t>HATAY ASP SPOR</t>
  </si>
  <si>
    <t>ADANA</t>
  </si>
  <si>
    <t>MAVİ EGE</t>
  </si>
  <si>
    <t>KIRKLARELİ</t>
  </si>
  <si>
    <t>MKE ANKARAGÜCÜ</t>
  </si>
  <si>
    <t>KASTAMONU</t>
  </si>
  <si>
    <t xml:space="preserve">AMASYA </t>
  </si>
  <si>
    <t>GİRESUN</t>
  </si>
  <si>
    <t>BAYBURT</t>
  </si>
  <si>
    <t>BİLECİK</t>
  </si>
  <si>
    <t>SAKARYA</t>
  </si>
  <si>
    <t>EDİRNE</t>
  </si>
  <si>
    <t>İSKENDERUN VMTD</t>
  </si>
  <si>
    <t>K.MARAŞ</t>
  </si>
  <si>
    <t>İli</t>
  </si>
  <si>
    <t>BALIKESİR</t>
  </si>
  <si>
    <t>MARDİN</t>
  </si>
  <si>
    <t>VAN</t>
  </si>
  <si>
    <t>DENİZLİ</t>
  </si>
  <si>
    <t>İSTANBUL DSİ SPOR</t>
  </si>
  <si>
    <t>MALATYA</t>
  </si>
  <si>
    <t>1. Oyuncu</t>
  </si>
  <si>
    <t>2. Oyuncu</t>
  </si>
  <si>
    <t>1. Puan</t>
  </si>
  <si>
    <t>2. Puan</t>
  </si>
  <si>
    <t xml:space="preserve">2021-22 SEZONU ÇİFT KIZ KATILIM LİSTESİ </t>
  </si>
  <si>
    <t xml:space="preserve">2021-22 SEZONU ÇİFT ERKEK KATILIM LİSTESİ </t>
  </si>
  <si>
    <t xml:space="preserve">BAYBURT GENÇLİK MERKEZİ </t>
  </si>
  <si>
    <t>GÖRKEM ÖÇAL</t>
  </si>
  <si>
    <t>İSTANBUL BBSK</t>
  </si>
  <si>
    <t>MUĞLA B.ŞEHİR BLD. SPOR</t>
  </si>
  <si>
    <t>SALİH EREN YILDIRIM</t>
  </si>
  <si>
    <t>SELÇUKLU BELEDİYESPOR</t>
  </si>
  <si>
    <t>ÇUKUROVA ÜNİV.</t>
  </si>
  <si>
    <t>KUZEY GÜNDOĞDU</t>
  </si>
  <si>
    <t>KASTAMONU MTSK</t>
  </si>
  <si>
    <t>KAAN BEYZAT TUNA</t>
  </si>
  <si>
    <t>YEŞİLYURT BELEDİYESPOR</t>
  </si>
  <si>
    <t>SAKARYA BÜYÜKŞEHİR BELEDİYE SPOR KULÜBÜ</t>
  </si>
  <si>
    <t xml:space="preserve">1955 BATMAN  BELEDİYE SPOR </t>
  </si>
  <si>
    <t>HAYDAR SPOR KULÜBÜ</t>
  </si>
  <si>
    <t>KOCAELİ BÜYÜKŞEHİR BELEDİYE  KAĞITSPOR KULÜBÜ</t>
  </si>
  <si>
    <t>KASTAMONU MASA TENİSİ SPOR KULÜBÜ</t>
  </si>
  <si>
    <t xml:space="preserve">ÇERKEZKÖY BELEDİYE GENÇLİK SPOR KULUBÜ </t>
  </si>
  <si>
    <t>SPOR A.Ş GENÇLİK VE S.K. DERNEĞİ</t>
  </si>
  <si>
    <t>ÇAYKUR RİZE SPOR KULÜBÜ</t>
  </si>
  <si>
    <t>BEYAZIT BERK DEMİR</t>
  </si>
  <si>
    <t xml:space="preserve">HAZER SPOR KULÜBÜ </t>
  </si>
  <si>
    <t>YALOVA BLD. GENÇLİK SPOR</t>
  </si>
  <si>
    <t>BURSA BÜYÜKŞEHİR BELEDİYESPOR KULÜBÜ</t>
  </si>
  <si>
    <t>YUSUF ODABAŞ</t>
  </si>
  <si>
    <t>YUSUF GEZER</t>
  </si>
  <si>
    <t>YİĞİT HÜSEYİN SUBAŞI</t>
  </si>
  <si>
    <t>ÇORUM BELEDİYESİ GENÇLİK VE SPOR KULÜBÜ</t>
  </si>
  <si>
    <t>UTKU BORA ŞENTÜRK</t>
  </si>
  <si>
    <t>TAYYİP YUSUF</t>
  </si>
  <si>
    <t>SELİM AZAZİ</t>
  </si>
  <si>
    <t xml:space="preserve">HATAY </t>
  </si>
  <si>
    <t>GENÇ HAREKET GENÇLİK VE SPOR KULÜBÜ</t>
  </si>
  <si>
    <t>ÖMER TALHA ASLAN</t>
  </si>
  <si>
    <t>ONUR ALP SAĞIR</t>
  </si>
  <si>
    <t>YALIKÖY ŞEHİT BARIŞ ÇAKIR O.O.SPOR KULÜBÜ</t>
  </si>
  <si>
    <t>MUSTAFA YILDIRIM</t>
  </si>
  <si>
    <t>SALİHLİ BELEDİYE SPOR</t>
  </si>
  <si>
    <t>MANİSA</t>
  </si>
  <si>
    <t>MUHAMMED FURKAN AKINCI</t>
  </si>
  <si>
    <t>MUHAMMED EMİN KABADAYI</t>
  </si>
  <si>
    <t>MEHMET GÜNGÜT</t>
  </si>
  <si>
    <t>ŞAFAKTEPE GENÇLİK VE SPOR KULÜBÜ</t>
  </si>
  <si>
    <t>MERİT GRUP REAL MARDİN</t>
  </si>
  <si>
    <t>KAĞAN ALP ÖZÇETİN</t>
  </si>
  <si>
    <t>EYMEN KARA</t>
  </si>
  <si>
    <t>MESA SPOR KULÜBÜ</t>
  </si>
  <si>
    <t>EMİR PEHLİVAN</t>
  </si>
  <si>
    <t>BURAK BEZENMİŞ</t>
  </si>
  <si>
    <t>BORA ÇELİK</t>
  </si>
  <si>
    <t>BERAT ÖZDEMİR</t>
  </si>
  <si>
    <t>ARAS AYDIN</t>
  </si>
  <si>
    <t>ALİ ENES SEREN</t>
  </si>
  <si>
    <t>ALİ AŞNAS GÜL</t>
  </si>
  <si>
    <t>AHMET ÇELİK</t>
  </si>
  <si>
    <t>ŞAHİNBEY BELEDİYESİ SPOR</t>
  </si>
  <si>
    <t>AHMET BERK TÜKENMEZ</t>
  </si>
  <si>
    <t>ABDÜLKERİM ACAR</t>
  </si>
  <si>
    <t>İSTANBUL KARABURUN SU VE DOĞA SPORLARI K. D.</t>
  </si>
  <si>
    <t>YUSUF DURSUN KOCA</t>
  </si>
  <si>
    <t>YELKAN BİNGÖL</t>
  </si>
  <si>
    <t>YAĞIZ TALHA SOLMAZ</t>
  </si>
  <si>
    <t>TUĞŞAD SARATLI</t>
  </si>
  <si>
    <t>TİMUR DEMİR</t>
  </si>
  <si>
    <t>EDİRNE YURDUM GENÇLİK VE S.K DERNEGİ</t>
  </si>
  <si>
    <t>RÜZGAR AYDIN</t>
  </si>
  <si>
    <t>MUĞLA B.ŞEHİR BLD. GENÇLİK VE SPOR KULÜBÜ DERNEĞİ</t>
  </si>
  <si>
    <t>ÖMER ÜZEL</t>
  </si>
  <si>
    <t>FERDİ</t>
  </si>
  <si>
    <t>ÖMER AYAZ YILDIZ</t>
  </si>
  <si>
    <t>MUSTAFA KEREM ESEN</t>
  </si>
  <si>
    <t>MUHAMMED EMRE KANTİK</t>
  </si>
  <si>
    <t>MALATYA GENÇLİK VE SPOR KULÜBÜ</t>
  </si>
  <si>
    <t>MUHAMME YUSUF ESEN</t>
  </si>
  <si>
    <t>MİRHAT EYÜP YILMAZ</t>
  </si>
  <si>
    <t>METE SARIÇAM</t>
  </si>
  <si>
    <t>BOZÜYÜK BELEDİYESİ EĞİTİM VE S.K.</t>
  </si>
  <si>
    <t>MEHMET EFE AKSOY</t>
  </si>
  <si>
    <t>MEHMET AKİF TORU</t>
  </si>
  <si>
    <t>KUTAY GÜL</t>
  </si>
  <si>
    <t>KEREM EFE BAŞTÜRK</t>
  </si>
  <si>
    <t>HALİL İBRAHİM BOZBAY</t>
  </si>
  <si>
    <t>EYMEN BAŞAR</t>
  </si>
  <si>
    <t>ENVER AYHAN</t>
  </si>
  <si>
    <t>BERK TURAN</t>
  </si>
  <si>
    <t>AYTUĞ EYMEN AY</t>
  </si>
  <si>
    <t>ALİ TOPRAK İSMAİLLER</t>
  </si>
  <si>
    <t>ZİRVE EĞİTİM KÜLTÜR GENÇLİK VE SPOR KULÜBÜ</t>
  </si>
  <si>
    <t>ALİ KESKİN</t>
  </si>
  <si>
    <t>ALİ DEMİR</t>
  </si>
  <si>
    <t>AKİF EFE ASLANPAY</t>
  </si>
  <si>
    <t xml:space="preserve">PAMUKKALE BELEDİYESPOR KULÜBÜ DERNEĞİ </t>
  </si>
  <si>
    <t>AHMET KÜRŞAT OKUMUŞ</t>
  </si>
  <si>
    <t>Eİ</t>
  </si>
  <si>
    <t>ÇİLTAR MTİ</t>
  </si>
  <si>
    <t>TRAKERSPOR</t>
  </si>
  <si>
    <t>YALIKÖY ŞEHİT BARIŞ ÇAKIR O.O.</t>
  </si>
  <si>
    <t>BUSE KOÇAK</t>
  </si>
  <si>
    <t>ELA SU YÖNTER</t>
  </si>
  <si>
    <t>GAZİANTEP BELEDİYE SPOR KULÜBÜ DERNEĞİ</t>
  </si>
  <si>
    <t>İSKENDERUN VETERAN MASA TENİSÇİLERİ SPOR KULÜBÜ</t>
  </si>
  <si>
    <t>GİRİŞİM SPOR KULUBÜ</t>
  </si>
  <si>
    <t>ARMİN AYDIN</t>
  </si>
  <si>
    <t>ASYA ERÇEN</t>
  </si>
  <si>
    <t>ETİMESGUT BELEDİYESİ GELİŞİM SPR.KLB.</t>
  </si>
  <si>
    <t>DİLAY BALABAN</t>
  </si>
  <si>
    <t>ELİF BEYZA AKDEMİR</t>
  </si>
  <si>
    <t>ELİF KABAAHMETOĞLU</t>
  </si>
  <si>
    <t>ELVİN KALE</t>
  </si>
  <si>
    <t>EMİNE AYDINAY</t>
  </si>
  <si>
    <t>ESİLA SU YALÇIN</t>
  </si>
  <si>
    <t>ESİN FEYZA SARIKAYA</t>
  </si>
  <si>
    <t>ESMA KAMER SÜT</t>
  </si>
  <si>
    <t>ESMA SULTAN SARI</t>
  </si>
  <si>
    <t>FATMANUR DEMİRCİ</t>
  </si>
  <si>
    <t>KAHRAMANMARAŞ GENÇLİK SPOR KULÜBÜ</t>
  </si>
  <si>
    <t>GÖKÇE BAKİ</t>
  </si>
  <si>
    <t>HATİCE RAVZA GÜLCE</t>
  </si>
  <si>
    <t>HİRANUR KORKUT</t>
  </si>
  <si>
    <t>IRMAK BÜŞRA UNCU</t>
  </si>
  <si>
    <t>İPEK ERTUNA</t>
  </si>
  <si>
    <t>MASAL ERYILMAZ</t>
  </si>
  <si>
    <t>MERVE MENGENE</t>
  </si>
  <si>
    <t>NEHİR TÜRKER</t>
  </si>
  <si>
    <t>NİSA ÇOLAKOĞLU</t>
  </si>
  <si>
    <t>NİSA GÜN</t>
  </si>
  <si>
    <t>NİSA ÜZÜMCÜ</t>
  </si>
  <si>
    <t>SÜEDA SİVAS</t>
  </si>
  <si>
    <t>ADA KOCABAŞ</t>
  </si>
  <si>
    <t>ALYA MEVA TOPAL</t>
  </si>
  <si>
    <t>ASUDE REYYAN ÇİÇEK</t>
  </si>
  <si>
    <t>AYBİGE FERİDE ÜSTÜNDAĞ</t>
  </si>
  <si>
    <t>ESA EGZERSİZ VE SPOR AKADEMİSİ SPOR KULÜBÜ</t>
  </si>
  <si>
    <t>AZRA USTA</t>
  </si>
  <si>
    <t>DENİZ BERRA BAYRAM</t>
  </si>
  <si>
    <t>DURU SEVGİ GÜLER</t>
  </si>
  <si>
    <t>DURU YAVAŞCAOĞLU</t>
  </si>
  <si>
    <t>ECRİN ATASEVER</t>
  </si>
  <si>
    <t>ELİF DİDEM TUZCU</t>
  </si>
  <si>
    <t>ESLEM ÇAVŞAK</t>
  </si>
  <si>
    <t>EYLÜL YALÇINKAYA</t>
  </si>
  <si>
    <t>HAVİN MUTLU</t>
  </si>
  <si>
    <t>YENİ ÖZVAN - URARTU GENÇLİK SPOR KULÜBÜ</t>
  </si>
  <si>
    <t>HİLAL AKGÜL</t>
  </si>
  <si>
    <t>MEDİNE İREM TÜRKAN</t>
  </si>
  <si>
    <t>MERYEM NİSA ÖZDİŞLİ</t>
  </si>
  <si>
    <t>AVUKAT MAHMUT DÜŞÜN MTAL GSK</t>
  </si>
  <si>
    <t>ÖYKÜ KUBİLAY</t>
  </si>
  <si>
    <t>RUKİYE ÇAKIR</t>
  </si>
  <si>
    <t>SEDEF YILDIRIM</t>
  </si>
  <si>
    <t>SÜMEYYE DERYA KORKMAZ</t>
  </si>
  <si>
    <t>GENÇLİK VE SPOR İL MÜDÜRLÜĞÜ GENÇLİK VE S.K.DERNEĞİ</t>
  </si>
  <si>
    <t>ZEYNEP DURAN</t>
  </si>
  <si>
    <t>ZEYNEP KALKAN</t>
  </si>
  <si>
    <t>KYS</t>
  </si>
  <si>
    <t>İST</t>
  </si>
  <si>
    <t>ŞAFAKTEPE GENÇLİK VE SPOR</t>
  </si>
  <si>
    <t>1955 BATMAN BLD. SPOR</t>
  </si>
  <si>
    <t>BİTLİS GENÇLİK SPOR</t>
  </si>
  <si>
    <t>BİTLİS</t>
  </si>
  <si>
    <t>ÇORUM BLD. GENÇLİK VE SPOR (A)</t>
  </si>
  <si>
    <t>ÇORUM BLD. GENÇLİK VE SPOR (B)</t>
  </si>
  <si>
    <t>ÇORUM SPOR İHTİSAS SPOR</t>
  </si>
  <si>
    <t>ERZİNCAN</t>
  </si>
  <si>
    <t>ERZURUM</t>
  </si>
  <si>
    <t>ISPARTES GSK</t>
  </si>
  <si>
    <t>FENERBAHÇE SPOR KULÜBÜ</t>
  </si>
  <si>
    <t>İSTANBUL B.ŞEHİR BLD. (A)</t>
  </si>
  <si>
    <t>İSTANBUL B.ŞEHİR BLD. (B)</t>
  </si>
  <si>
    <t>İZMİR B. ŞEHİR BLD. GSK (A)</t>
  </si>
  <si>
    <t>MAVİ EGE (A)</t>
  </si>
  <si>
    <t>KOCASİNAN BLD. SPOR (A)</t>
  </si>
  <si>
    <t>KOCASİNAN BLD. SPOR (B)</t>
  </si>
  <si>
    <t>KİLİS</t>
  </si>
  <si>
    <t>MERİT GRUP REAL MARDİN (A)</t>
  </si>
  <si>
    <t>MERİT GRUP REAL MARDİN (B)</t>
  </si>
  <si>
    <t>VAN GENÇLİK SPOR (A)</t>
  </si>
  <si>
    <t>VAN GENÇLİK SPOR (B)</t>
  </si>
  <si>
    <t>YALOVA BLD. GENÇLİK SPOR (A)</t>
  </si>
  <si>
    <t>YALOVA BLD. GENÇLİK SPOR (B)</t>
  </si>
  <si>
    <t>ÖZEL İDARE YOL SPOR</t>
  </si>
  <si>
    <t>ZONGULDAK</t>
  </si>
  <si>
    <t>ADN</t>
  </si>
  <si>
    <t>ANK</t>
  </si>
  <si>
    <t>ANT</t>
  </si>
  <si>
    <t>BTM</t>
  </si>
  <si>
    <t>BYB</t>
  </si>
  <si>
    <t>BTL</t>
  </si>
  <si>
    <t>BRS</t>
  </si>
  <si>
    <t>ÇRM</t>
  </si>
  <si>
    <t>ERZ</t>
  </si>
  <si>
    <t>GZT</t>
  </si>
  <si>
    <t>HTY</t>
  </si>
  <si>
    <t>ISP</t>
  </si>
  <si>
    <t>İZM</t>
  </si>
  <si>
    <t>KLS</t>
  </si>
  <si>
    <t>MLT</t>
  </si>
  <si>
    <t>MRD</t>
  </si>
  <si>
    <t>MĞL</t>
  </si>
  <si>
    <t>TKD</t>
  </si>
  <si>
    <t>YLV</t>
  </si>
  <si>
    <t>AFAD GENÇLİK VE SPOR</t>
  </si>
  <si>
    <t>1955 BATMAN BLD. SPOR (A)</t>
  </si>
  <si>
    <t>1955 BATMAN BLD. SPOR (B)</t>
  </si>
  <si>
    <t>BURSA B.ŞEHİR BLD. SPOR (A)</t>
  </si>
  <si>
    <t>ÇORUM GENÇLİK SPOR (A)</t>
  </si>
  <si>
    <t>ÇORUM GENÇLİK SPOR (B)</t>
  </si>
  <si>
    <t xml:space="preserve">EBUAŞ SPOR </t>
  </si>
  <si>
    <t>ELAZIĞ</t>
  </si>
  <si>
    <t>SERAMİK SPOR</t>
  </si>
  <si>
    <t>KÜTAHYA</t>
  </si>
  <si>
    <t>KTH</t>
  </si>
  <si>
    <t>ELZ</t>
  </si>
  <si>
    <t>BLK</t>
  </si>
  <si>
    <t xml:space="preserve">GENÇLER TAKIM TÜRKİYE ŞAMPİYONASI  </t>
  </si>
  <si>
    <t xml:space="preserve">GENÇLER TAKIM-FERDİ TÜRKİYE ŞAMPİYONASI </t>
  </si>
  <si>
    <t xml:space="preserve">KIZ TAKIM </t>
  </si>
  <si>
    <t>GR</t>
  </si>
  <si>
    <t>TŞ</t>
  </si>
  <si>
    <t>BS</t>
  </si>
  <si>
    <t xml:space="preserve"> 30 Ocak-02 Şubat 2020 Didim / AYDIN</t>
  </si>
  <si>
    <t>19-22 Şubat 2022  KOCAELİ</t>
  </si>
  <si>
    <t>BU PİLİÇ SKD</t>
  </si>
  <si>
    <t>MARMARA</t>
  </si>
  <si>
    <t>TŞ1</t>
  </si>
  <si>
    <t>ÇORUM BLD. GSK (A)</t>
  </si>
  <si>
    <t>İÇ ANADOLU</t>
  </si>
  <si>
    <t>TŞ2</t>
  </si>
  <si>
    <t>KARADENİZ</t>
  </si>
  <si>
    <t>TŞ3</t>
  </si>
  <si>
    <t xml:space="preserve">ÇORUM GENÇLİK SPOR </t>
  </si>
  <si>
    <t xml:space="preserve">İSTANBUL B.ŞEHİR BLD. </t>
  </si>
  <si>
    <t>TŞ4</t>
  </si>
  <si>
    <t>TŞ5</t>
  </si>
  <si>
    <t xml:space="preserve">BURSA B.ŞEHİR BLD.SPOR (A) </t>
  </si>
  <si>
    <t>ETİMESGUT BLD. GELİŞİMSPOR</t>
  </si>
  <si>
    <t>GÜNEYDOĞU ANADOLU</t>
  </si>
  <si>
    <t>TŞ6</t>
  </si>
  <si>
    <t>1955 BATMAN BLD SPOR</t>
  </si>
  <si>
    <t>SPOR İHTİSAS</t>
  </si>
  <si>
    <t>AKDENİZ</t>
  </si>
  <si>
    <t>TŞ7</t>
  </si>
  <si>
    <t>MUĞLA B.ŞEHİR BLD. (A)</t>
  </si>
  <si>
    <t>EGE</t>
  </si>
  <si>
    <t>TŞ8</t>
  </si>
  <si>
    <t>SERAMİKSPOR</t>
  </si>
  <si>
    <t>ÇORUM BLD. GSK (B)</t>
  </si>
  <si>
    <t>TŞ9</t>
  </si>
  <si>
    <t xml:space="preserve">İZMİR B. ŞEHİR BLD. GSK </t>
  </si>
  <si>
    <t>TŞ11</t>
  </si>
  <si>
    <t xml:space="preserve">ÖZEL İDARE YOL SPOR (A) </t>
  </si>
  <si>
    <t>DOĞU ANADOLU</t>
  </si>
  <si>
    <t>TŞ15</t>
  </si>
  <si>
    <t xml:space="preserve">ISPARTES GSK </t>
  </si>
  <si>
    <t>HATAY ASP SPOR (A)</t>
  </si>
  <si>
    <t>KKTC</t>
  </si>
  <si>
    <t xml:space="preserve">MASA-DER </t>
  </si>
  <si>
    <t>ALTINORDU</t>
  </si>
  <si>
    <t>ÖZ VAN GENÇLİK SPOR</t>
  </si>
  <si>
    <t>AKDENİZ SPOR BİRLİĞİ</t>
  </si>
  <si>
    <t xml:space="preserve">ÖZEL İDARE YOL SPOR (B) </t>
  </si>
  <si>
    <t>ERZİNCAN TENİS SPOR</t>
  </si>
  <si>
    <t>18.</t>
  </si>
  <si>
    <t>19.</t>
  </si>
  <si>
    <t>20.</t>
  </si>
  <si>
    <t>21.</t>
  </si>
  <si>
    <t>22.</t>
  </si>
  <si>
    <t>23.</t>
  </si>
  <si>
    <t xml:space="preserve">ÇORUM BLD. GSK </t>
  </si>
  <si>
    <t>24.</t>
  </si>
  <si>
    <t>ÇERKEZKÖY BLD. GSK</t>
  </si>
  <si>
    <t>GELEMİYOR</t>
  </si>
  <si>
    <t>YERİNE</t>
  </si>
  <si>
    <t>GELİYOR</t>
  </si>
  <si>
    <t>İLİ</t>
  </si>
  <si>
    <t>Bölge Sıra</t>
  </si>
  <si>
    <t>Grup Sıra</t>
  </si>
  <si>
    <t>T.Ş. Sıra</t>
  </si>
  <si>
    <t>ELEMEDEN GETİR</t>
  </si>
  <si>
    <t xml:space="preserve">ANTALYA B.ŞEHİR BLD. ASAT GSK </t>
  </si>
  <si>
    <t>MUĞLA B.ŞEHİR BLD. SPOR  (A)</t>
  </si>
  <si>
    <t xml:space="preserve">ERZURUM TÜRK TELEKOM SPOR  </t>
  </si>
  <si>
    <t>ŞAHİNBEY BELEDİYESİ GSK</t>
  </si>
  <si>
    <t>KAŞİF GENÇLİK SPOR VE İZCİLİK</t>
  </si>
  <si>
    <t>MUĞLA B.ŞEHİR BLD. SPOR  (B)</t>
  </si>
  <si>
    <t>ÇERKEZKÖY BLD. GSK (A)</t>
  </si>
  <si>
    <t xml:space="preserve"> Bye</t>
  </si>
  <si>
    <t>TÜRKİYE MASA TENİSİ FEDERASYONU</t>
  </si>
  <si>
    <t>ERKEK TAKIM SIRALAMA</t>
  </si>
  <si>
    <t>BAYAN TAKIM SIRALAMA</t>
  </si>
  <si>
    <t>DERECE</t>
  </si>
  <si>
    <t>ORDU</t>
  </si>
  <si>
    <t xml:space="preserve">2021-22 SEZONU KARMA KATILIM LİSTESİ </t>
  </si>
  <si>
    <t>M.BİLAL ARTUKOĞLU</t>
  </si>
  <si>
    <t>İŞRAK ARİKER</t>
  </si>
  <si>
    <t>ERKEK TAKIM ADI</t>
  </si>
  <si>
    <t>KIZ TAKIM ADI</t>
  </si>
  <si>
    <t>TP</t>
  </si>
  <si>
    <t>ITTF</t>
  </si>
  <si>
    <t>EİY 30 Mart-01 Nisan 2022  KOCAELİ</t>
  </si>
  <si>
    <t>HAZER SPOR</t>
  </si>
  <si>
    <t>EMİR YALÇIN PEHLİVAN</t>
  </si>
  <si>
    <t>TRAKER SPOR</t>
  </si>
  <si>
    <t>HATAY ASP SPOR  (A)</t>
  </si>
  <si>
    <t>AHMET YİĞİT GÜLENLER</t>
  </si>
  <si>
    <t>GAZİANTEP BLD. SPOR  (A)</t>
  </si>
  <si>
    <t>MUSTAFA EMİR DİNÇER</t>
  </si>
  <si>
    <t>MUHAMMED TAHA TUNCEL</t>
  </si>
  <si>
    <t>TATVAN BLD. SPOR  (A)</t>
  </si>
  <si>
    <t>KEREM UZUN</t>
  </si>
  <si>
    <t>YUSUF SEHA KORKMAZ</t>
  </si>
  <si>
    <t>MTŞ</t>
  </si>
  <si>
    <t>MEİ</t>
  </si>
  <si>
    <t>SAKARYA B.ŞEHİR BLD. SPOR</t>
  </si>
  <si>
    <t>AYÇA SAVAŞ</t>
  </si>
  <si>
    <t>KASTAMONU MTSK (B)</t>
  </si>
  <si>
    <t>BERRA ARIKAN</t>
  </si>
  <si>
    <t>DURU B. TOK</t>
  </si>
  <si>
    <t>BAŞAK ŞİMŞEK</t>
  </si>
  <si>
    <t>AYDIN ASP (A)</t>
  </si>
  <si>
    <t>AYDIN</t>
  </si>
  <si>
    <t>TUANA GÜLER</t>
  </si>
  <si>
    <t>ZEYNEP BERRA GÜLOĞLU</t>
  </si>
  <si>
    <t>VAN GENÇLİK SPOR</t>
  </si>
  <si>
    <t>AYNUR CANGİR</t>
  </si>
  <si>
    <t>EDİRNE YURDUM GSKD</t>
  </si>
  <si>
    <t>BUĞLEM SENA ÇALIŞKAN</t>
  </si>
  <si>
    <t>HENDEK GENÇLİK MERKEZİ</t>
  </si>
  <si>
    <t>GÜLNAZ ASEL SANCAK</t>
  </si>
  <si>
    <t>ORDU GENÇLİK S.K.DERNEĞİ</t>
  </si>
  <si>
    <t>ECENAZ AÇIKGÖZ</t>
  </si>
  <si>
    <t>İDİL ŞİMAL KENARLI</t>
  </si>
  <si>
    <t>TEKİRDAĞ GENÇLİK HİZMETLERİ VE SPOR</t>
  </si>
  <si>
    <t>ÇAĞLA GÜR</t>
  </si>
  <si>
    <t>EDA KUMSAL GÜLER</t>
  </si>
  <si>
    <t xml:space="preserve">EDİRNE </t>
  </si>
  <si>
    <t>ADA SAHRA URAL</t>
  </si>
  <si>
    <t>BEREN SU ALTUNBAŞ</t>
  </si>
  <si>
    <t>YALIKÖY ŞEHİT BARIŞ ÇAKIR O.O. (B)</t>
  </si>
  <si>
    <t>ELİF CEBECİ</t>
  </si>
  <si>
    <t xml:space="preserve">ELVİN NAZ ARSLAN </t>
  </si>
  <si>
    <t xml:space="preserve">PENDİK BLD. </t>
  </si>
  <si>
    <t>ZEYNEP ADEN KONAK</t>
  </si>
  <si>
    <t>ELİF İKRA KEYFLİ</t>
  </si>
  <si>
    <t>ESLEM ZÜMRA TARHAN</t>
  </si>
  <si>
    <t>KIRKLARELİ GENÇLİKSPOR</t>
  </si>
  <si>
    <t>HAYRİYE EDA KOCADAŞ</t>
  </si>
  <si>
    <t>LEYLANUR ATASEVER</t>
  </si>
  <si>
    <t>RANA ZEREN KÖSE</t>
  </si>
  <si>
    <t>MUHAMMET TAHİR KESEKÇİ</t>
  </si>
  <si>
    <t>FURKAN KONYALI</t>
  </si>
  <si>
    <t>AYDIN ASP</t>
  </si>
  <si>
    <t>ZÜBEYR SALİH AKÇA</t>
  </si>
  <si>
    <t>HATAY B.ŞEH. BLD. SPOR</t>
  </si>
  <si>
    <t>AHMET EFE YILMAZ</t>
  </si>
  <si>
    <t>MALATYA GENÇLİK HİZ.</t>
  </si>
  <si>
    <t xml:space="preserve">MALATYA </t>
  </si>
  <si>
    <t>KEREM DENİZ DUMANAY</t>
  </si>
  <si>
    <t>İNEGÖL REAKSİYON SPOR KULÜBÜ</t>
  </si>
  <si>
    <t>KEREM DOĞAN</t>
  </si>
  <si>
    <t>DEMİR YÖNÜ</t>
  </si>
  <si>
    <t>HÜSEYİN UTKU KIRBAÇ</t>
  </si>
  <si>
    <t>MEHMET FAKİH KARAGÖZ</t>
  </si>
  <si>
    <t>YILDIZ GENÇLİK</t>
  </si>
  <si>
    <t>METEHAN ŞENTÜRK</t>
  </si>
  <si>
    <t>MUSTAFA AKYÜREK</t>
  </si>
  <si>
    <t>UYGAR ÇAGAN SOGANCI</t>
  </si>
  <si>
    <t>PUAN</t>
  </si>
  <si>
    <t xml:space="preserve">KAYSERİ </t>
  </si>
  <si>
    <t>PENDİK BLD. (A)</t>
  </si>
  <si>
    <t>GAZİANTEP BELEDİYE SPOR</t>
  </si>
  <si>
    <t>GENÇ HAREKET GENÇLİK VE SPOR (A)</t>
  </si>
  <si>
    <t>BOLU</t>
  </si>
  <si>
    <t>PENDİK BLD.</t>
  </si>
  <si>
    <t>ÇAYKUR RİZE SPOR</t>
  </si>
  <si>
    <t>SAKARYA B.ŞEHİR BLD. (A)</t>
  </si>
  <si>
    <t>KOCASİNAN BLD. SPOR  (B)</t>
  </si>
  <si>
    <t>SERAMİK SPOR (A)</t>
  </si>
  <si>
    <t>B.ŞEHİR BLD. ANKARASPOR</t>
  </si>
  <si>
    <t>HATAY GENÇLİK VE SPOR</t>
  </si>
  <si>
    <t>TAN HALK OYUNLARI GSK (A)</t>
  </si>
  <si>
    <t>KOCASİNAN BLD. SPOR</t>
  </si>
  <si>
    <t>MUĞLA B.ŞEHİR BLD. SPOR (A)</t>
  </si>
  <si>
    <t>HAYDAR SPOR</t>
  </si>
  <si>
    <t>ISPARTES GSK (A)</t>
  </si>
  <si>
    <t>KOCAELİ B.ŞEH.BLD. KAĞITSPOR</t>
  </si>
  <si>
    <t>HASAN TALHA YAVUZ</t>
  </si>
  <si>
    <t>2022–2023 SPOR TOTO SEZONU İLLERİN YER ALDIKLARI GRUPLAR</t>
  </si>
  <si>
    <t>A GRUBU</t>
  </si>
  <si>
    <t>B GRUBU</t>
  </si>
  <si>
    <t>C GRUBU</t>
  </si>
  <si>
    <t>D GRUBU</t>
  </si>
  <si>
    <t>AFYON</t>
  </si>
  <si>
    <t>AĞRI</t>
  </si>
  <si>
    <t> ADANA</t>
  </si>
  <si>
    <t>BARTIN</t>
  </si>
  <si>
    <t>AKSARAY</t>
  </si>
  <si>
    <t> ADIYAMAN</t>
  </si>
  <si>
    <t> BATMAN</t>
  </si>
  <si>
    <t>ARDAHAN</t>
  </si>
  <si>
    <t> BİNGÖL</t>
  </si>
  <si>
    <t>BURDUR</t>
  </si>
  <si>
    <t>ARTVİN</t>
  </si>
  <si>
    <t> BİTLİS</t>
  </si>
  <si>
    <t>ÇANAKKALE</t>
  </si>
  <si>
    <t> DİYARBAKIR</t>
  </si>
  <si>
    <t>DÜZCE</t>
  </si>
  <si>
    <t>ÇANKIRI</t>
  </si>
  <si>
    <t> ELAZIĞ</t>
  </si>
  <si>
    <t> GAZİANTEP</t>
  </si>
  <si>
    <t>ESKİŞEHİR</t>
  </si>
  <si>
    <t>KARAMAN</t>
  </si>
  <si>
    <t> HAKKARİ</t>
  </si>
  <si>
    <t> HATAY</t>
  </si>
  <si>
    <t>KARABÜK</t>
  </si>
  <si>
    <t> KAHRAMANMARAŞ</t>
  </si>
  <si>
    <t>GÜMÜŞHANE</t>
  </si>
  <si>
    <t> KAYSERI</t>
  </si>
  <si>
    <t>IĞDIR</t>
  </si>
  <si>
    <t> KIRŞEHİR</t>
  </si>
  <si>
    <t>UŞAK</t>
  </si>
  <si>
    <t>KARS</t>
  </si>
  <si>
    <t> KİLİS</t>
  </si>
  <si>
    <t> MALATYA</t>
  </si>
  <si>
    <t>KIRIKKALE</t>
  </si>
  <si>
    <t> MARDİN</t>
  </si>
  <si>
    <t> MERSİN</t>
  </si>
  <si>
    <t> MUŞ</t>
  </si>
  <si>
    <t>SAMSUN</t>
  </si>
  <si>
    <t> NEVŞEHİR</t>
  </si>
  <si>
    <t>SİNOP</t>
  </si>
  <si>
    <t> NİĞDE</t>
  </si>
  <si>
    <t>SİVAS</t>
  </si>
  <si>
    <t> OSMANİYE</t>
  </si>
  <si>
    <t>TOKAT</t>
  </si>
  <si>
    <t> SİİRT</t>
  </si>
  <si>
    <t>TRABZON</t>
  </si>
  <si>
    <t> ŞANLIURFA</t>
  </si>
  <si>
    <t>YOZGAT</t>
  </si>
  <si>
    <t> ŞIRNAK</t>
  </si>
  <si>
    <t> TUNCELİ</t>
  </si>
  <si>
    <t> VAN</t>
  </si>
  <si>
    <t>T</t>
  </si>
  <si>
    <t>FEYZA KOÇER</t>
  </si>
  <si>
    <t>KOCASİNAN BLD. SPOR  (A)</t>
  </si>
  <si>
    <t>ANTALYA SPOR</t>
  </si>
  <si>
    <t>KARİYER-DER</t>
  </si>
  <si>
    <t>F</t>
  </si>
  <si>
    <t>FİRDEVSNUR BİNGÖL</t>
  </si>
  <si>
    <t>ERVA İNCİ</t>
  </si>
  <si>
    <t xml:space="preserve">ÇERKEZKÖY BLD. GENÇLİK SPOR </t>
  </si>
  <si>
    <t>BÜŞRA NAZAR</t>
  </si>
  <si>
    <t>ECE NAZ AÇIKGÖZ</t>
  </si>
  <si>
    <t>IRMAK PİŞKİNOĞLU</t>
  </si>
  <si>
    <t>ZİRVE EĞİTİM KÜLTÜR GSK (A)</t>
  </si>
  <si>
    <t>KRK</t>
  </si>
  <si>
    <t>ZİRVE EĞİTİM KÜLTÜR GSK (B)</t>
  </si>
  <si>
    <t>BURSA B.ŞEHİR BLD. SPOR</t>
  </si>
  <si>
    <t>ECRİN FİDAN</t>
  </si>
  <si>
    <t>BURSA B.ŞEHİR BLD. SPOR (B)</t>
  </si>
  <si>
    <t>BERAT DALGIÇ</t>
  </si>
  <si>
    <t>KAT. TAK</t>
  </si>
  <si>
    <t>KAT. F</t>
  </si>
  <si>
    <t>SKR</t>
  </si>
  <si>
    <t>BERRA BAHTİYAR</t>
  </si>
  <si>
    <t>SAKARYA B.ŞEHİR BLD. SPOR (A)</t>
  </si>
  <si>
    <t>MİNİKLER TAKIM VE FERDİ TÜRKİYE ŞAMPİYONASI</t>
  </si>
  <si>
    <t>14-17 Mayıs 2022  SAKARYA</t>
  </si>
  <si>
    <t>ERKEK TAKIMLAR</t>
  </si>
  <si>
    <t>KIZ TAKIMLAR</t>
  </si>
  <si>
    <t>ISPARTA GENÇ HAREKET GSK</t>
  </si>
  <si>
    <t xml:space="preserve">1955 BATMAN BLD. SPOR </t>
  </si>
  <si>
    <t>MESA SPOR KULÜBÜ  (A)</t>
  </si>
  <si>
    <t>ÇAYKUR RİZESPOR</t>
  </si>
  <si>
    <t>SELÇUKLU BLD. SPOR  (A)</t>
  </si>
  <si>
    <t>GİRİŞİMSPOR</t>
  </si>
  <si>
    <t>KASTAMONU MTSK  (B)</t>
  </si>
  <si>
    <t xml:space="preserve">IĞDIR GENÇLİK SPOR </t>
  </si>
  <si>
    <t>IĞDIR YURDUM SPOR</t>
  </si>
  <si>
    <t>ÇORUM BLD. GSK  (A)</t>
  </si>
  <si>
    <t xml:space="preserve">ÇORUM </t>
  </si>
  <si>
    <t>SPOR A.Ş GENÇLİK SPOR (A)</t>
  </si>
  <si>
    <t>BATMAN GENÇLİK SPOR  (A)</t>
  </si>
  <si>
    <t>AYDIN ASP  (A)</t>
  </si>
  <si>
    <t>MALATYA GENÇLİK HİZ. SPOR</t>
  </si>
  <si>
    <t>23-26 Nisan 2022  KARAMAN</t>
  </si>
  <si>
    <t>BAYAN TAKIMLAR</t>
  </si>
  <si>
    <t>SERAMİK SPOR  (A)</t>
  </si>
  <si>
    <t xml:space="preserve">ANTALYA </t>
  </si>
  <si>
    <t xml:space="preserve">GAZİANTEP </t>
  </si>
  <si>
    <t>BAŞAK KOLEJİ GENÇLİK VE SPOR  (A)</t>
  </si>
  <si>
    <t xml:space="preserve">AYDIN </t>
  </si>
  <si>
    <t xml:space="preserve">YALIKÖY ŞEHİT BARIŞ ÇAKIR O.O.SPOR </t>
  </si>
  <si>
    <t>TAN HALK OYUNLARI GSK  (A)</t>
  </si>
  <si>
    <t>YILDIZLAR TAKIM-FERDİ TÜRKİYE ŞAMPİYONASI</t>
  </si>
  <si>
    <t>05-09 MART 2022  KIRŞEHİR</t>
  </si>
  <si>
    <t>ÇORUM GENÇLİKSPOR  (A)</t>
  </si>
  <si>
    <t>EMEK MASA TENİSİ</t>
  </si>
  <si>
    <t xml:space="preserve">FENERBAHÇE </t>
  </si>
  <si>
    <t>KARABURUN SU VE DOĞA SPORLARI</t>
  </si>
  <si>
    <t>SELÇUKLU BLD. SPOR  (B)</t>
  </si>
  <si>
    <t>ANTALYA SPOR (A)</t>
  </si>
  <si>
    <t>YEŞİLYURT BELEDİYESPOR  (A)</t>
  </si>
  <si>
    <t>TRAKER SPOR  (A)</t>
  </si>
  <si>
    <t>VAN GENÇLİK VE SPOR</t>
  </si>
  <si>
    <t>İSTANBUL VMT</t>
  </si>
  <si>
    <t>MAVİ EGE GSK  (A)</t>
  </si>
  <si>
    <t>ŞAHİNBEY BELEDİYE SPOR  (A)</t>
  </si>
  <si>
    <t>PENDİK BELEDİYESPOR  (A)</t>
  </si>
  <si>
    <t>ANTALYA SPOR (B)</t>
  </si>
  <si>
    <t>ŞAHİNBEY BELEDİYE SPOR</t>
  </si>
  <si>
    <t xml:space="preserve">KASTAMONU MASA TENİSİ SPOR </t>
  </si>
  <si>
    <t>SÖKE BELEDİYESPOR (A)</t>
  </si>
  <si>
    <t>GAZİANTEP BELEDİYE SPOR  (A)</t>
  </si>
  <si>
    <t>GENÇLER TAKIM VE FERDİ TÜRKİYE ŞAMPİYONASI</t>
  </si>
  <si>
    <t>2021-2022 SEZONU MİNİKLER GRUP SIRALAMALARI</t>
  </si>
  <si>
    <t>2021-2022 SEZONU KÜÇÜKLER GRUP SIRALAMALARI</t>
  </si>
  <si>
    <t>2021-2022 SEZONU YILDIZLAR GRUP SIRALAMALARI</t>
  </si>
  <si>
    <t>Takım Adı</t>
  </si>
  <si>
    <t>Gr Sıra</t>
  </si>
  <si>
    <t>SANDIKLI SPOR</t>
  </si>
  <si>
    <t>A.KARAHİSAR</t>
  </si>
  <si>
    <t>AFYON GENÇLİK MERKEZİ G.S.K.</t>
  </si>
  <si>
    <t>SANDIKLI SPOR  (A)</t>
  </si>
  <si>
    <t>ATAKLAR AKADEMİ SPOR</t>
  </si>
  <si>
    <t>SANDIKLI SPOR  (B)</t>
  </si>
  <si>
    <t>AĞRI GENÇLİK VE SPOR</t>
  </si>
  <si>
    <t>AĞRI GENÇLİK SPOR</t>
  </si>
  <si>
    <t>ANTALYA SPOR  (A)</t>
  </si>
  <si>
    <t>AMASYA MESA SPOR (A)</t>
  </si>
  <si>
    <t>ANTALYA SPOR  (B)</t>
  </si>
  <si>
    <t>MESA SPOR KULÜBÜ  (B)</t>
  </si>
  <si>
    <t>AMASYA MESA SPOR (B)</t>
  </si>
  <si>
    <t>AYDIN BAŞAK KOLEJI GSK</t>
  </si>
  <si>
    <t>BATMAN GENÇLİK SPOR</t>
  </si>
  <si>
    <t>B.B ANKARASPOR</t>
  </si>
  <si>
    <t>AYDIN YILDIZ SPOR</t>
  </si>
  <si>
    <t xml:space="preserve">AYDIN BAŞAK KOLEJİ GENÇLİK VE SPOR </t>
  </si>
  <si>
    <t>SÖKE BELEDİYESPOR (B)</t>
  </si>
  <si>
    <t>BİNGÖL 12 ENGELLİLER SPOR  (A)</t>
  </si>
  <si>
    <t>BİNGÖL</t>
  </si>
  <si>
    <t>GÖNEN TAYFUNSPOR</t>
  </si>
  <si>
    <t>BİNGÖL 12 ENG. S.K  (A)</t>
  </si>
  <si>
    <t>BATMAN GENÇLİK SPOR  (B)</t>
  </si>
  <si>
    <t>AYDIN ASP  (B)</t>
  </si>
  <si>
    <t>BİNGÖL 12 ENG. S.K  (B)</t>
  </si>
  <si>
    <t>TATVAN BELEDİYESİ SPOR  (A)</t>
  </si>
  <si>
    <t>BALIKESİR B.ŞEHİR BLD. SPOR  (A)</t>
  </si>
  <si>
    <t>ERZİNCAN TENİS SPOR (A)</t>
  </si>
  <si>
    <t>BİNGÖL 12 ENGELLİLER SPOR  (B)</t>
  </si>
  <si>
    <t>BAŞAK KOLEJİ GENÇLİK VE SPOR  (B)</t>
  </si>
  <si>
    <t>BALIKESİR B.ŞEHİR BLD. SPOR  (B)</t>
  </si>
  <si>
    <t xml:space="preserve">ERZURUM GENÇLİK SPOR  </t>
  </si>
  <si>
    <t>BOLU BELEDİYE SPOR  (A)</t>
  </si>
  <si>
    <t>ÇORUM GENÇLİKSPOR  (B)</t>
  </si>
  <si>
    <t xml:space="preserve">BİNGÖL 12 ENGELLİLER SPOR </t>
  </si>
  <si>
    <t>BOLU BELEDİYE SPOR  (B)</t>
  </si>
  <si>
    <t>ÇORUM BLD. GSK  (B)</t>
  </si>
  <si>
    <t>BURDUR GENÇLİK VE SPOR  (A)</t>
  </si>
  <si>
    <t>TAN HALK OYUNLARI GSK (B)</t>
  </si>
  <si>
    <t>POLİSGÜCÜ</t>
  </si>
  <si>
    <t>HAKKARİ</t>
  </si>
  <si>
    <t>BURSASPOR</t>
  </si>
  <si>
    <t>PAMUKKALE BLD. (A)</t>
  </si>
  <si>
    <t>İNEGÖL KAFKAS GENÇLİK VE SPOR  (A)</t>
  </si>
  <si>
    <t>BİNGÖL 12 ENGELLİLER SPOR (A)</t>
  </si>
  <si>
    <t>BURDUR GENÇLİK VE SPOR  (B)</t>
  </si>
  <si>
    <t>EDİRNE YURDUM GENÇLİK VE SPOR</t>
  </si>
  <si>
    <t>PAMUKKALE BLD. (B)</t>
  </si>
  <si>
    <t>İNEGÖL KAFKAS GENÇLİK VE SPOR  (B)</t>
  </si>
  <si>
    <t>BİNGÖL 12 ENGELLİLER SPOR (B)</t>
  </si>
  <si>
    <t>IĞDIR GENÇLİKSPOR (A)</t>
  </si>
  <si>
    <t xml:space="preserve">TAN HALK OYUNLARI GSK </t>
  </si>
  <si>
    <t>BİTLİS GENÇLİKSPOR</t>
  </si>
  <si>
    <t>GAZİANTEP BELEDİYE SPOR  (B)</t>
  </si>
  <si>
    <t>GENÇ HAREKET GENÇLİK VE SPOR</t>
  </si>
  <si>
    <t>GAZİANTEP BLD. SPOR  (B)</t>
  </si>
  <si>
    <t xml:space="preserve">EDİRNE YURDUM GSKD  </t>
  </si>
  <si>
    <t>GAZİANTEP GENÇLİK SPOR</t>
  </si>
  <si>
    <t>GAZİANTEP GENÇLİK VE SPOR  (A)</t>
  </si>
  <si>
    <t>TATVAN BELEDİYESİ SPOR  (B)</t>
  </si>
  <si>
    <t>EDİRNE KÜLTÜR SANAT DOĞA SPORLARI</t>
  </si>
  <si>
    <t>ŞAHİNBEY BELEDİYE SPOR  (B)</t>
  </si>
  <si>
    <t>AÇI GENÇLİK VE SPOR (A)</t>
  </si>
  <si>
    <t>ELAZIĞ GENÇLİK SPOR</t>
  </si>
  <si>
    <t>ŞAHİNBEY BELEDİYE GSK</t>
  </si>
  <si>
    <t>YALIKÖY ŞEHİT BARIŞ ÇAKIR O.O.  (B)</t>
  </si>
  <si>
    <t>EDİRNE YURDUM GENÇLİK VE SPOR  (A)</t>
  </si>
  <si>
    <t>YALIKÖY ŞEHİT BARIŞ ÇAKIR O.O.  (A)</t>
  </si>
  <si>
    <t>EDİRNE YURDUM GENÇLİK VE SPOR  (B)</t>
  </si>
  <si>
    <t>HATAY ASP SPOR  (B)</t>
  </si>
  <si>
    <t>BURSA KESTEL BLD. GSK (A)</t>
  </si>
  <si>
    <t xml:space="preserve">BURSA </t>
  </si>
  <si>
    <t>HAKKARİ POLİSGÜCÜ</t>
  </si>
  <si>
    <t xml:space="preserve">İSTANBUL DSİ SPOR </t>
  </si>
  <si>
    <t>YILDIRIM BELEDİYESİ JİMNASTİK S.K.D.</t>
  </si>
  <si>
    <t>İNEGÖL KAFKAS GENÇLİK VE SPOR</t>
  </si>
  <si>
    <t>İSKENDERUN VETERAN MTSKD  (A)</t>
  </si>
  <si>
    <t>İSTANBUL VMT  (A)</t>
  </si>
  <si>
    <t>HALİÇ SU SPORLARI</t>
  </si>
  <si>
    <t>İSKENDERUN VETERAN MTSKD  (B)</t>
  </si>
  <si>
    <t>İSTANBUL VMT  (B)</t>
  </si>
  <si>
    <t>ISPARTA BÖLGE SPOR (A)</t>
  </si>
  <si>
    <t>TAN HALK OYUNLARI GSK  (B)</t>
  </si>
  <si>
    <t>İSKENDERUN VETERAN MTSKD</t>
  </si>
  <si>
    <t>ISPARTA BÖLGE SPOR (B)</t>
  </si>
  <si>
    <t>PENDİK BLD. SPOR  (A)</t>
  </si>
  <si>
    <t>SPOR A.Ş GENÇLİK SPOR (B)</t>
  </si>
  <si>
    <t>IĞDIR YURDUMSPOR  (A)</t>
  </si>
  <si>
    <t>PENDİK BLD. SPOR  (B)</t>
  </si>
  <si>
    <t>DİYARBAKIR</t>
  </si>
  <si>
    <t xml:space="preserve">GENÇ HAREKET GENÇLİK VE SPOR </t>
  </si>
  <si>
    <t>ÜMRANİYE BELEDİYESİ GSKD</t>
  </si>
  <si>
    <t>İZGEM SPOR KULÜBÜ</t>
  </si>
  <si>
    <t>ZİRVE EĞİTİM KÜLTÜR GENÇLİK VE SPOR</t>
  </si>
  <si>
    <t>TENİS SPOR</t>
  </si>
  <si>
    <t>ISPARTES GSK  (A)</t>
  </si>
  <si>
    <t>KİLİS GENÇLİK VE SPOR  (A)</t>
  </si>
  <si>
    <t>ISPARTES GSK  (B)</t>
  </si>
  <si>
    <t>İZMİR B. ŞEHİR BLD. GSK (B)</t>
  </si>
  <si>
    <t>KİLİS GENÇLİK VE SPOR  (B)</t>
  </si>
  <si>
    <t>ISPARTA BÖLGE SPOR</t>
  </si>
  <si>
    <t>İZMİR MASA TENİSİ GSK</t>
  </si>
  <si>
    <t>PENDİK BELEDİYESPOR  (B)</t>
  </si>
  <si>
    <t>GÜZERGAH GENÇLİK VE SPOR</t>
  </si>
  <si>
    <t xml:space="preserve">MAVİ EGE GSK </t>
  </si>
  <si>
    <t>MAVİ EGE (B)</t>
  </si>
  <si>
    <t>ORDU GENÇLİKSPOR  (A)</t>
  </si>
  <si>
    <t>KASTAMONU MASA TENİSİ SPOR  (A)</t>
  </si>
  <si>
    <t>KIRŞEHİR GENÇLİK VE SPOR</t>
  </si>
  <si>
    <t>KIRŞEHİR</t>
  </si>
  <si>
    <t>ORDU GENÇLİKSPOR  (B)</t>
  </si>
  <si>
    <t>KASTAMONU MASA TENİSİ SPOR  (B)</t>
  </si>
  <si>
    <t>KİLİS GELİŞİM GENÇLİK VE SPOR</t>
  </si>
  <si>
    <t>MALATYA GENÇLİK HİZ.  (A)</t>
  </si>
  <si>
    <t>GENÇ HAREKET GENÇLİK VE SPOR (B)</t>
  </si>
  <si>
    <t>KOCAELİ GHSİM (B)</t>
  </si>
  <si>
    <t>MALATYA GENÇLİK HİZ.  (B)</t>
  </si>
  <si>
    <t>MAVİ EGE GSK  (B)</t>
  </si>
  <si>
    <t>LÜLEBURGAZ GENÇLİK SPOR (A)</t>
  </si>
  <si>
    <t>TURGUTLU BLD. KÜLTÜR SANAT</t>
  </si>
  <si>
    <t>LÜLEBURGAZ GENÇLİK SPOR  (A)</t>
  </si>
  <si>
    <t>LÜLEBURGAZ GENÇLİK SPOR (B)</t>
  </si>
  <si>
    <t>TUNCELİ GENÇLİK HİZMETLERİ SKD</t>
  </si>
  <si>
    <t xml:space="preserve">TUNCELİ </t>
  </si>
  <si>
    <t>LÜLEBURGAZ GENÇLİK SPOR  (B)</t>
  </si>
  <si>
    <t>KİLİS GENÇLİK VE SPOR</t>
  </si>
  <si>
    <t>TRAKER SPOR  (B)</t>
  </si>
  <si>
    <t xml:space="preserve">KOCAELİ </t>
  </si>
  <si>
    <t>ÇERKEZKÖY BLD. GSK (B)</t>
  </si>
  <si>
    <t xml:space="preserve">LÜLEBURGAZ GENÇLİK SPOR </t>
  </si>
  <si>
    <t>ZİRVE EĞİTİM KÜLTÜR GSK  (A)</t>
  </si>
  <si>
    <t>MUĞLA MENTEŞE BLD. SPOR</t>
  </si>
  <si>
    <t>İZMİR B.ŞEHİR BLD. SPOR</t>
  </si>
  <si>
    <t>SERAMİK SPOR  (B)</t>
  </si>
  <si>
    <t>KİLİS KAŞİF SPOR</t>
  </si>
  <si>
    <t>KOCAELİ B.ŞEH.BLD. KAĞITSPOR  (A)</t>
  </si>
  <si>
    <t>SPOR A.Ş GENÇLİK SPOR</t>
  </si>
  <si>
    <t>SERAMİK SPOR (B)</t>
  </si>
  <si>
    <t xml:space="preserve">MUĞLA B.ŞEHİR BLD. SPOR </t>
  </si>
  <si>
    <t>MALATYA GENÇLİKSPOR  (A)</t>
  </si>
  <si>
    <t>MALATYA GENÇLİKSPOR  (B)</t>
  </si>
  <si>
    <t>TEKİRDAĞ GENÇLİK VE SPOR</t>
  </si>
  <si>
    <t>TURGUTLU BELEDİYE KÜLTÜR SANAT</t>
  </si>
  <si>
    <t>YEŞİLYURT BELEDİYESPOR  (B)</t>
  </si>
  <si>
    <t>REAL MARDİN  (A)</t>
  </si>
  <si>
    <t>SAKARYA B.ŞEHİR BLD. (B)</t>
  </si>
  <si>
    <t>REAL MARDİN  (B)</t>
  </si>
  <si>
    <t>SİVAS GENÇLİK SPOR</t>
  </si>
  <si>
    <t>BODRUMSPOR  (A)</t>
  </si>
  <si>
    <t>MALATYA GENÇLİK HİZ. SPOR  (A)</t>
  </si>
  <si>
    <t>BODRUMSPOR  (B)</t>
  </si>
  <si>
    <t>MUĞLA TELEKOM SPOR</t>
  </si>
  <si>
    <t>MALATYA GENÇLİK HİZ. SPOR  (B)</t>
  </si>
  <si>
    <t>VAN GENÇLİK VE SPOR  (A)</t>
  </si>
  <si>
    <t>VAN GENÇLİK VE SPOR  (B)</t>
  </si>
  <si>
    <t>ÖZEL İDARE YOL SPOR  (A)</t>
  </si>
  <si>
    <t xml:space="preserve">SAKARYA B.ŞEHİR BLD. </t>
  </si>
  <si>
    <t>ÖZEL İDARE YOL SPOR  (B)</t>
  </si>
  <si>
    <t>ÇERKEZKÖY BLD. GSK  (A)</t>
  </si>
  <si>
    <t>ÇERKEZKÖY BLD. GSK  (B)</t>
  </si>
  <si>
    <t>BÖL</t>
  </si>
  <si>
    <t>BAYBURT GENÇLİK MERKEZİ GSK (A)</t>
  </si>
  <si>
    <t>KÜÇÜKLER TAKIM VE FERDİ TÜRKİYE ŞAMPİYONASI (Alfabetik Sıralama)</t>
  </si>
  <si>
    <t>KCL</t>
  </si>
  <si>
    <t>GİRİŞİM SPOR</t>
  </si>
  <si>
    <t>TAKIM SIRA</t>
  </si>
  <si>
    <t>AKİF EMRE BUCAK</t>
  </si>
  <si>
    <t>PENDİK BLD. (B)</t>
  </si>
  <si>
    <t>KRL</t>
  </si>
  <si>
    <t>AYD</t>
  </si>
  <si>
    <t>ISPARTES GSK (B)</t>
  </si>
  <si>
    <t>AMS</t>
  </si>
  <si>
    <t>KST</t>
  </si>
  <si>
    <t>BATMAN GENÇLİK SPOR (A)</t>
  </si>
  <si>
    <t>BATMAN GENÇLİK SPOR (B)</t>
  </si>
  <si>
    <t>TATVAN BLD. SPOR (A)</t>
  </si>
  <si>
    <t>DYB</t>
  </si>
  <si>
    <t>DİYARBAKIR YURDUM GENÇLİK VE SPOR (A)</t>
  </si>
  <si>
    <t>GAZİANTEP BLD. SPOR (A)</t>
  </si>
  <si>
    <t>GAZİANTEP BLD. SPOR (B)</t>
  </si>
  <si>
    <t>AHMET EMİR KALKAN</t>
  </si>
  <si>
    <t>MAR-GENÇ</t>
  </si>
  <si>
    <t>MERSİN</t>
  </si>
  <si>
    <t xml:space="preserve">PENDİK BLD. (A)  </t>
  </si>
  <si>
    <t>NİL AĞAÇCI</t>
  </si>
  <si>
    <t>HASRET KARATAŞ</t>
  </si>
  <si>
    <t>DNZ</t>
  </si>
  <si>
    <t>EDA MORAL</t>
  </si>
  <si>
    <t>ADA MORAL</t>
  </si>
  <si>
    <t>İZGEM SPOR</t>
  </si>
  <si>
    <t>ELİF DURU BECER</t>
  </si>
  <si>
    <t>KASTAMONU MTSK (A)</t>
  </si>
  <si>
    <t>ÇAYKUR RİZE SPOR (A)</t>
  </si>
  <si>
    <t>ÇİLTAR MTİ (A)</t>
  </si>
  <si>
    <t>GİZEM ÇİĞİL</t>
  </si>
  <si>
    <t>YAĞMUR ALPAR</t>
  </si>
  <si>
    <t>ELİF ÇELİK</t>
  </si>
  <si>
    <t>İKRA KARAGÜLLE</t>
  </si>
  <si>
    <t>Adı ve Soyadı</t>
  </si>
  <si>
    <t>KNY</t>
  </si>
  <si>
    <t>MEHMET ERDEM DEMİRTAŞ</t>
  </si>
  <si>
    <t>ŞAFAKTEPE GSK (A)</t>
  </si>
  <si>
    <t>MUHAMMED ALİ GÜNDOĞDU</t>
  </si>
  <si>
    <t>SERHAT KILIÇKALKAN</t>
  </si>
  <si>
    <t>IĞDIR YURDUM SPOR (A)</t>
  </si>
  <si>
    <t>IĞDIR YURDUM SPOR (B)</t>
  </si>
  <si>
    <t>EFE BABER</t>
  </si>
  <si>
    <t>TAKIM</t>
  </si>
  <si>
    <t>GR.</t>
  </si>
  <si>
    <t>ECRİN ŞENYÜZ</t>
  </si>
  <si>
    <t>ELVİN ŞİMAL BIÇAK</t>
  </si>
  <si>
    <t>SARA AĞILDAY</t>
  </si>
  <si>
    <t>KIRKLARELİ GENÇLİK SPOR (A)</t>
  </si>
  <si>
    <t>BERRA DURSUN</t>
  </si>
  <si>
    <t>SELÇUKLU BLD. SPOR (A)</t>
  </si>
  <si>
    <t>SELÇUKLU BLD. SPOR (B)</t>
  </si>
  <si>
    <t xml:space="preserve">SELÇUKLU BLD. SPOR </t>
  </si>
  <si>
    <t>MİNİK ERKEK PUAN DURUMU (Alfabetik Sıralama)</t>
  </si>
  <si>
    <t>EİSY</t>
  </si>
  <si>
    <t>TEK TOPLAM</t>
  </si>
  <si>
    <t>ÇİFT</t>
  </si>
  <si>
    <t>ÇİFT TOPLAM</t>
  </si>
  <si>
    <t>08-09 Ekim 2022  ANKARA</t>
  </si>
  <si>
    <t>A.MİRZA SÖNMEZ</t>
  </si>
  <si>
    <t>SELÇUKLU BLD. SPOR</t>
  </si>
  <si>
    <t>MESA SPOR</t>
  </si>
  <si>
    <t>ÇORUM BELEDİYESİ GSK</t>
  </si>
  <si>
    <t>ŞAHİNBEY BLD. SPOR</t>
  </si>
  <si>
    <t>MESA SPOR KULÜBÜ (A)</t>
  </si>
  <si>
    <t>İSKENDERUN VMTDSK</t>
  </si>
  <si>
    <t>BURSA B. ŞEHİR BLD. SPOR</t>
  </si>
  <si>
    <t>MUĞLA B. ŞEHİR BLD. GSK</t>
  </si>
  <si>
    <t>TAYİP YUSUF</t>
  </si>
  <si>
    <t xml:space="preserve">BATMAN GENÇLİK SPOR </t>
  </si>
  <si>
    <t>KEREM GÜLLER</t>
  </si>
  <si>
    <t>PENDİK BLD. SPOR</t>
  </si>
  <si>
    <t>MİNİK KIZ PUAN DURUMU (Alfabetik Sıralama)</t>
  </si>
  <si>
    <t>MEİY 30 Mart-01 Nisan 2022  KOCAELİ</t>
  </si>
  <si>
    <t>ŞAFAKTEPE GSK</t>
  </si>
  <si>
    <t xml:space="preserve">ELA SU YÖNTER </t>
  </si>
  <si>
    <t xml:space="preserve">ELVİN KALE </t>
  </si>
  <si>
    <t xml:space="preserve">MASAL ERYILMAZ </t>
  </si>
  <si>
    <t xml:space="preserve">AYTEN CEREN KAHRAMAN </t>
  </si>
  <si>
    <t xml:space="preserve">ASYA ERÇEN </t>
  </si>
  <si>
    <t>SPOR A.Ş GSKD</t>
  </si>
  <si>
    <t xml:space="preserve">ARMİN AYDIN </t>
  </si>
  <si>
    <t xml:space="preserve">ZEYNEP DURAN </t>
  </si>
  <si>
    <t>MUĞLA GENÇLİK VE SPOR KULÜBÜ</t>
  </si>
  <si>
    <t xml:space="preserve">DİLAY BALABAN </t>
  </si>
  <si>
    <t>ŞEVVAL ALPAR</t>
  </si>
  <si>
    <t xml:space="preserve">ELİF BEYZA AKDEMİR </t>
  </si>
  <si>
    <t>ETİMESGUT BLD. GELİŞİM SPOR</t>
  </si>
  <si>
    <t>MALATYA B. ŞEH. BLD. SPOR</t>
  </si>
  <si>
    <t xml:space="preserve">HATİCE RAVZA GÜLCE </t>
  </si>
  <si>
    <t xml:space="preserve">İPEK ERTUNA </t>
  </si>
  <si>
    <t xml:space="preserve">DURU SEVGİ GÜLER </t>
  </si>
  <si>
    <t>K.MARAŞ GENÇLİKSPOR</t>
  </si>
  <si>
    <t xml:space="preserve">HİLAL AKGÜL </t>
  </si>
  <si>
    <t xml:space="preserve">ZEYNEP KALKAN </t>
  </si>
  <si>
    <t xml:space="preserve">ESİN FEYZA SARIKAYA </t>
  </si>
  <si>
    <t>BERRA KAYA</t>
  </si>
  <si>
    <t>MERSİN GENÇLİK HİZMETLERİ VE SKD</t>
  </si>
  <si>
    <t>ÖZEL İDARE YOLSPOR</t>
  </si>
  <si>
    <t>ELİF SENA KIRLAK</t>
  </si>
  <si>
    <t>ORDU GENÇLİK VE SPOR</t>
  </si>
  <si>
    <t>IĞDIR GENÇLİK SPOR</t>
  </si>
  <si>
    <t>SAKARYA B. ŞEHİR BLD. SPOR (A)</t>
  </si>
  <si>
    <t>TATVAN BLD. SPOR (B)</t>
  </si>
  <si>
    <t xml:space="preserve">ZİRVE EĞİTİM KÜLTÜR GSK </t>
  </si>
  <si>
    <t xml:space="preserve">2022-23 SEZONU MİNİKLER GRUP KATILIM LİSTESİ </t>
  </si>
  <si>
    <t xml:space="preserve">2022-23 SEZONU MİNİKLER GRUP TAKIM KATILIM LİSTESİ </t>
  </si>
  <si>
    <t xml:space="preserve">2022-23 SEZONU MİNİKLER GRUP FERDİ  KATILIM LİSTESİ </t>
  </si>
  <si>
    <t xml:space="preserve">2022-23 SEZONU MİNİKLER GRUP FERDİ KATILIM LİSTESİ </t>
  </si>
  <si>
    <t>A</t>
  </si>
  <si>
    <t/>
  </si>
  <si>
    <t>EYMEN YAZGAN</t>
  </si>
  <si>
    <t>YAHYA KEMAL KÖMÜRCÜ</t>
  </si>
  <si>
    <t>ALİ UYGAR YILDIRICI</t>
  </si>
  <si>
    <t>YAVUZ SELİM BAŞARAN</t>
  </si>
  <si>
    <t>İSTANBUL BBSK (A)</t>
  </si>
  <si>
    <t>AHMET BARAN KESKİN</t>
  </si>
  <si>
    <t>ÖMER FARUK HARMANTEPE</t>
  </si>
  <si>
    <t>İSTANBUL BBSK (B)</t>
  </si>
  <si>
    <t>AHMET BAYRAMOĞLU</t>
  </si>
  <si>
    <t>EMRE BUCAK</t>
  </si>
  <si>
    <t>EYMEN TURAN</t>
  </si>
  <si>
    <t>CAN SARIGÜL</t>
  </si>
  <si>
    <t>KAYA ARSLAN</t>
  </si>
  <si>
    <t>YILDIZ RAKETLER SPOR</t>
  </si>
  <si>
    <t>MEHMET EFE İŞCAN</t>
  </si>
  <si>
    <t>KIRKLARELİ GENÇLİK SPOR</t>
  </si>
  <si>
    <t>NEJAT SUBAŞI</t>
  </si>
  <si>
    <t>NECATİ SUBAŞI</t>
  </si>
  <si>
    <t>YİĞİT ÇİFTÇİ</t>
  </si>
  <si>
    <t>ALİ TOPRAK İSMAİLLLER</t>
  </si>
  <si>
    <t>TUNA KARSLI</t>
  </si>
  <si>
    <t>DENİZ PİŞKİNOĞLU</t>
  </si>
  <si>
    <t>A.KAAN AKPINAR</t>
  </si>
  <si>
    <t>KOCAELİ GSİM (A)</t>
  </si>
  <si>
    <t>ÖMER YAĞIZ ERTUĞ</t>
  </si>
  <si>
    <t>TUNA VATANSEVER</t>
  </si>
  <si>
    <t>KOCAELİ GSİM (B)</t>
  </si>
  <si>
    <t>YEKTA POLAT A</t>
  </si>
  <si>
    <t>ALİ HAKAN AKAR</t>
  </si>
  <si>
    <t>CEMAL KARTAL</t>
  </si>
  <si>
    <t>BERAT GÜLTEKİN</t>
  </si>
  <si>
    <t>MEHMET AKİF SARIGÖZ</t>
  </si>
  <si>
    <t>B</t>
  </si>
  <si>
    <t>BAVER KOÇ</t>
  </si>
  <si>
    <t>ÖMER MAHMUT IŞILDAR</t>
  </si>
  <si>
    <t>EDİZ TUNA GÜRSAÇ</t>
  </si>
  <si>
    <t>ERDEM DEMİR</t>
  </si>
  <si>
    <t>AYDIN BAŞAK KOLEJİ</t>
  </si>
  <si>
    <t>AHMET TONKUL</t>
  </si>
  <si>
    <t>ARASİZOLLUOĞLU</t>
  </si>
  <si>
    <t xml:space="preserve">YUSUF GEZER </t>
  </si>
  <si>
    <t>AYDIN KARTALLARI</t>
  </si>
  <si>
    <t>KEREM ALAGÖZ</t>
  </si>
  <si>
    <t>EGE ULUVARDAR</t>
  </si>
  <si>
    <t>AREL BATU DÜDÜKCÜ</t>
  </si>
  <si>
    <t>PAMUKKALE BLD. SPOR (A)</t>
  </si>
  <si>
    <t>RAMAZAN TURGUT</t>
  </si>
  <si>
    <t>İBRAHİM DOĞAN</t>
  </si>
  <si>
    <t>ÇINAR GÖNENDİ</t>
  </si>
  <si>
    <t>CİNAR GÜNER</t>
  </si>
  <si>
    <t>MEHMET AKİF ATASEVER</t>
  </si>
  <si>
    <t>KAAN ALP ÖZÇETİN</t>
  </si>
  <si>
    <t>EREN ERTEN</t>
  </si>
  <si>
    <t>MNS</t>
  </si>
  <si>
    <t>SALİHLİ BLD. SPOR</t>
  </si>
  <si>
    <t>AHMET DEMİR UYAR</t>
  </si>
  <si>
    <t>BODVED (A)</t>
  </si>
  <si>
    <t>AHMET URAZ KİRAZ</t>
  </si>
  <si>
    <t>ATA URAZ BAHADIR</t>
  </si>
  <si>
    <t>AYAZ ASLANCI</t>
  </si>
  <si>
    <t>BODVED (B)</t>
  </si>
  <si>
    <t>MUSTAFA DEMİR TUTAM</t>
  </si>
  <si>
    <t>MUĞLA B. ŞEH. BLD. SPOR</t>
  </si>
  <si>
    <t>CAN KIZILKAYA</t>
  </si>
  <si>
    <t>SARP HÜSEYİN ERKOÇ</t>
  </si>
  <si>
    <t>YAVUZ DEMİRTAŞ</t>
  </si>
  <si>
    <t>MUĞLASPOR</t>
  </si>
  <si>
    <t>POYRAZ SUNGUR</t>
  </si>
  <si>
    <t>AMA</t>
  </si>
  <si>
    <t>KUTLUBEY OKULLARI SPOR (A)</t>
  </si>
  <si>
    <t>C</t>
  </si>
  <si>
    <t>KUTLUBEY OKULLARI SPOR (B)</t>
  </si>
  <si>
    <t>BERA AKİF KALKAN</t>
  </si>
  <si>
    <t>MEHMET EYMEN ERDEM</t>
  </si>
  <si>
    <t>MESA SPOR (A)</t>
  </si>
  <si>
    <t>MUHAMMED EMİR ÖZEN</t>
  </si>
  <si>
    <t>TOLGAHAN PEKMEZ</t>
  </si>
  <si>
    <t>MUHAMMED YASİR TORU</t>
  </si>
  <si>
    <t>MESA SPOR (B)</t>
  </si>
  <si>
    <t>AHMET BATU YILDIZ</t>
  </si>
  <si>
    <t>MURATHAN PEKMEZ</t>
  </si>
  <si>
    <t>CANBERK SEVİNDİK</t>
  </si>
  <si>
    <t>ÇORUM GENÇLİKSPOR</t>
  </si>
  <si>
    <t>AHMET EREN İLHAN</t>
  </si>
  <si>
    <t>ALİ SAİD AKDOĞAN</t>
  </si>
  <si>
    <t>TUNAY DENİZ</t>
  </si>
  <si>
    <t>ARENA SPOR</t>
  </si>
  <si>
    <t xml:space="preserve">MUSTAFA PİLATİN </t>
  </si>
  <si>
    <t>IĞD</t>
  </si>
  <si>
    <t>OKTAY BOZKIR</t>
  </si>
  <si>
    <t>CİHANGİR ALİ DÜNDAR</t>
  </si>
  <si>
    <t>UYGAR ÇAGAN SOĞANCI</t>
  </si>
  <si>
    <t>EREN GÖKDEMİR</t>
  </si>
  <si>
    <t>KIRIKKALE GSİM GSK</t>
  </si>
  <si>
    <t>DURSUN AYAZ NARMAN</t>
  </si>
  <si>
    <t>POYRAZ KAANUGUN</t>
  </si>
  <si>
    <t>HASAN EYMEN SARISOY</t>
  </si>
  <si>
    <t>SMS</t>
  </si>
  <si>
    <t>YAKAKENT GENÇLİKGÜCÜ</t>
  </si>
  <si>
    <t>YİĞİT KIZIL</t>
  </si>
  <si>
    <t>POLAT EFE ORHAN</t>
  </si>
  <si>
    <t>YUSUF ARDA YILMAZGİL</t>
  </si>
  <si>
    <t>ADANA GENÇLİK SPOR (A)</t>
  </si>
  <si>
    <t>D</t>
  </si>
  <si>
    <t>FIRAT DEMİRALP</t>
  </si>
  <si>
    <t>KUZEY YILMAZ</t>
  </si>
  <si>
    <t>ÇINAR EFE TOR</t>
  </si>
  <si>
    <t>ADANA GENÇLİK SPOR (B)</t>
  </si>
  <si>
    <t>ÇINAR KEPİR</t>
  </si>
  <si>
    <t>MUHAMMET MUAZ GÜLERER</t>
  </si>
  <si>
    <t>MERT ASLAN KARAKUZU</t>
  </si>
  <si>
    <t>YUSUF ÜNSAL</t>
  </si>
  <si>
    <t>ÇİLTAR (A)</t>
  </si>
  <si>
    <t>EYMEN SAVCI</t>
  </si>
  <si>
    <t>YİĞİT BOLAT</t>
  </si>
  <si>
    <t>ÇİLTAR (B)</t>
  </si>
  <si>
    <t>EGE BOLAT</t>
  </si>
  <si>
    <t>AKİF ÇİĞİL</t>
  </si>
  <si>
    <t xml:space="preserve">ÇUKUROVA ÜNİV. </t>
  </si>
  <si>
    <t>EMİR SARIDOĞAN</t>
  </si>
  <si>
    <t>ÖMER MUSAB TOY</t>
  </si>
  <si>
    <t>ALİ İMRAN DUMAN</t>
  </si>
  <si>
    <t>MUHAMMED YUSUF ÖZTEKİN</t>
  </si>
  <si>
    <t>AHMET KAYA</t>
  </si>
  <si>
    <t>ENSAR ERFİDAN</t>
  </si>
  <si>
    <t>BİTLİS GENÇLİK VE SPOR</t>
  </si>
  <si>
    <t>MUHAMMED ÖMER ŞAHİN</t>
  </si>
  <si>
    <t>MERT ALİ DOĞAN</t>
  </si>
  <si>
    <t>İBRAHİM ÖZDEMİR</t>
  </si>
  <si>
    <t>HASAN BASRİ OKUR</t>
  </si>
  <si>
    <t>DİYARBAKIR YURDUM GSK</t>
  </si>
  <si>
    <t>BARAN ERDEN</t>
  </si>
  <si>
    <t>ATEŞ AZAD BAKAY</t>
  </si>
  <si>
    <t>OSMAN AYALP</t>
  </si>
  <si>
    <t>EYMEN MERT HANÇERLİ</t>
  </si>
  <si>
    <t>MUHAMMED BARIŞ KALKAN</t>
  </si>
  <si>
    <t>YUSUF EŞGİ</t>
  </si>
  <si>
    <t xml:space="preserve">AHMET ÇELİK </t>
  </si>
  <si>
    <t>ŞAHİNBEY BLD. GSK</t>
  </si>
  <si>
    <t>HATAY B. ŞEH. BLD. SPOR (A)</t>
  </si>
  <si>
    <t>MESUT OĞUZ AKKAYA</t>
  </si>
  <si>
    <t xml:space="preserve">ZÜBEYR SALİH AKÇA </t>
  </si>
  <si>
    <t>HATAY B. ŞEH. BLD. SPOR (B)</t>
  </si>
  <si>
    <t xml:space="preserve">EFE BABER </t>
  </si>
  <si>
    <t xml:space="preserve">ALİ KEREM YEŞİLKAYA </t>
  </si>
  <si>
    <t>AHMET MİRZA SÖNMEZ</t>
  </si>
  <si>
    <t>HATAY GENÇLİK SPOR</t>
  </si>
  <si>
    <t>MEHMET KARAÇAY</t>
  </si>
  <si>
    <t>KAYRA ÖZKAN</t>
  </si>
  <si>
    <t>KMŞ</t>
  </si>
  <si>
    <t>KAHRAMANMARAŞ GENÇLİK SPOR (A)</t>
  </si>
  <si>
    <t>K. MARAŞ</t>
  </si>
  <si>
    <t>SONER CAN</t>
  </si>
  <si>
    <t>AHMET TALHA TUZCU</t>
  </si>
  <si>
    <t>ŞEVKİ ÇINAR AKSU</t>
  </si>
  <si>
    <t>KAHRAMANMARAŞ GENÇLİK SPOR (B)</t>
  </si>
  <si>
    <t>YUSUF TAŞDEMİR</t>
  </si>
  <si>
    <t>HİKMET KEREM ÖZBULAT</t>
  </si>
  <si>
    <t>MEHMET ALİ KAÇAR</t>
  </si>
  <si>
    <t>YİĞİT RAİF YILDIRIM</t>
  </si>
  <si>
    <t>KRŞ</t>
  </si>
  <si>
    <t>SELGAH CAMİİ GSK (A)</t>
  </si>
  <si>
    <t>HALİL SOLAK</t>
  </si>
  <si>
    <t>MUHAMMED CEMAL TUNÇ</t>
  </si>
  <si>
    <t>SELGAH CAMİİ GSK (B)</t>
  </si>
  <si>
    <t>MUSTAFA DELİKANLI</t>
  </si>
  <si>
    <t>İSHAK TARHAN</t>
  </si>
  <si>
    <t>MUHAMMED EMİN FİDAN</t>
  </si>
  <si>
    <t>İSMAİL TARHAN</t>
  </si>
  <si>
    <t>MEHMET DERVİŞ AĞILDAY</t>
  </si>
  <si>
    <t>MUHAMMED BİLAL ARTUKOĞLU</t>
  </si>
  <si>
    <t>DENİZHAN DEVECİ</t>
  </si>
  <si>
    <t>MRS</t>
  </si>
  <si>
    <t>MURAT ÇAĞLAR CANPOLAT</t>
  </si>
  <si>
    <t>HALİL MELİKŞAH CAMKURT</t>
  </si>
  <si>
    <t>MEHMET TATAR</t>
  </si>
  <si>
    <t>MUSTAFA ALAGÖZ</t>
  </si>
  <si>
    <t>ABDULKADİR KAÇAR</t>
  </si>
  <si>
    <t>KEREM ÇİLİNGİR</t>
  </si>
  <si>
    <t xml:space="preserve">2022-23 SEZONU TEK BAYAN KATILIM LİSTESİ </t>
  </si>
  <si>
    <t>UMAY ŞAHİN</t>
  </si>
  <si>
    <t>EFSUN MERİÇ MERT</t>
  </si>
  <si>
    <t>DİLEK DOĞA ARDA</t>
  </si>
  <si>
    <t>LENA KARSLI</t>
  </si>
  <si>
    <t>ELİF HANZADE ASLAN</t>
  </si>
  <si>
    <t>ZEHRA KEÇİLİOĞLU</t>
  </si>
  <si>
    <t>DİLARA ÇAKIL</t>
  </si>
  <si>
    <t>SÜMEYYE ACAR</t>
  </si>
  <si>
    <t>SAKARYA B. ŞEHİR BLD. SPOR (B)</t>
  </si>
  <si>
    <t xml:space="preserve">BERAY ZEYNEP ÇALIŞKAN </t>
  </si>
  <si>
    <t>CEMRE AY</t>
  </si>
  <si>
    <t>BERİL NUR ÇELİK</t>
  </si>
  <si>
    <t>EBRAR DULKADİR</t>
  </si>
  <si>
    <t>ZEHRA HİLAL ÖLMEZ</t>
  </si>
  <si>
    <t>DEFNE ÜZÜMCÜ</t>
  </si>
  <si>
    <t>ESLEM KÜBRA AYDOĞDU</t>
  </si>
  <si>
    <t>TUĞBA BALABAN</t>
  </si>
  <si>
    <t>MANİSA SOMA ZAFER GSK</t>
  </si>
  <si>
    <t>SELİN KAVAS</t>
  </si>
  <si>
    <t>EYLÜL YEKREK</t>
  </si>
  <si>
    <t>ZEYNEP ÇAM</t>
  </si>
  <si>
    <t>LİDYA KASIMOĞULLARI</t>
  </si>
  <si>
    <t>BEYZA MADAN</t>
  </si>
  <si>
    <t>AYŞEGÜL YILMAZ</t>
  </si>
  <si>
    <t>HİRA KİRİŞ</t>
  </si>
  <si>
    <t>MİRAY YILMAZ</t>
  </si>
  <si>
    <t>ZEYNEP ELİF ÜNSAL</t>
  </si>
  <si>
    <t>KUTLUBEY OKULLARI SPOR</t>
  </si>
  <si>
    <t>FEYZA NUR CİMBEK</t>
  </si>
  <si>
    <t>ZÜMRA KALKAN</t>
  </si>
  <si>
    <t>ANKARA GENÇLİK MERKEZİ GSKD</t>
  </si>
  <si>
    <t>ÖYKÜ ÇİSEM TÜZÜN</t>
  </si>
  <si>
    <t>BURCU ASEL TUNCER</t>
  </si>
  <si>
    <t xml:space="preserve">ARNİSA ŞEKER </t>
  </si>
  <si>
    <t xml:space="preserve">DERİN MÜLAZIM </t>
  </si>
  <si>
    <t xml:space="preserve">ELİF KOÇ </t>
  </si>
  <si>
    <t>BELİNAY DAVUŞ</t>
  </si>
  <si>
    <t>ŞEYMA FIRAT</t>
  </si>
  <si>
    <t>ESMA ERGÜL</t>
  </si>
  <si>
    <t>EYLÜL ZÜLAL EVCİMEN</t>
  </si>
  <si>
    <t>CANSU CENGİZ</t>
  </si>
  <si>
    <t>SARYA KEPİR</t>
  </si>
  <si>
    <t>DERİN KÖR</t>
  </si>
  <si>
    <t>ADA YÜCEL</t>
  </si>
  <si>
    <t>ATİYE ÖZER</t>
  </si>
  <si>
    <t>CEREN BUDAK</t>
  </si>
  <si>
    <t>AYÇA SU DÖŞ</t>
  </si>
  <si>
    <t>BEREN BOZKURT</t>
  </si>
  <si>
    <t>ÇUKUROVA ÜNİV. (A)</t>
  </si>
  <si>
    <t>MELİS KANATLI</t>
  </si>
  <si>
    <t>ÇAĞLA DÖŞ</t>
  </si>
  <si>
    <t>ÇUKUROVA ÜNİV. (B)</t>
  </si>
  <si>
    <t>AYŞENAZ ÖZBAY</t>
  </si>
  <si>
    <t>DAMLA NUR ALPAR</t>
  </si>
  <si>
    <t>DİLBER BEZENMİŞ</t>
  </si>
  <si>
    <t>EDANUR ALAŞ</t>
  </si>
  <si>
    <t>ESLEM YILMAZ</t>
  </si>
  <si>
    <t>MERYEM ÖZDİŞLİ</t>
  </si>
  <si>
    <t>ERVA SU SAYAN</t>
  </si>
  <si>
    <t>ELİF YİĞİT</t>
  </si>
  <si>
    <t>BERRA DEMİRBİLEK</t>
  </si>
  <si>
    <t>MASAL VAROL</t>
  </si>
  <si>
    <t>DURU ERKUL</t>
  </si>
  <si>
    <t>GÜLER TUĞBA GEÇMEZ</t>
  </si>
  <si>
    <t xml:space="preserve">BERENSU ZER </t>
  </si>
  <si>
    <t>ZEYNEP KASAPOĞLU</t>
  </si>
  <si>
    <t>NURAY DURU AKINCI</t>
  </si>
  <si>
    <t>ÖZGE ERGÜN</t>
  </si>
  <si>
    <t>BELİNAY ATEŞ</t>
  </si>
  <si>
    <t>CEYLİN ECE ŞAHAN</t>
  </si>
  <si>
    <t>PERİHAN SENA KOKAN</t>
  </si>
  <si>
    <t>TUĞBA DEMİR</t>
  </si>
  <si>
    <t>SELCEN YURDAGÜL</t>
  </si>
  <si>
    <t>SPOR A.Ş GSK</t>
  </si>
  <si>
    <t>İREM ECE YILDIRIM</t>
  </si>
  <si>
    <t>SUDE NAZ DEMİR</t>
  </si>
  <si>
    <t>BÜŞRA ÖZDEMİR</t>
  </si>
  <si>
    <t>AYŞE TUANA MORKAN</t>
  </si>
  <si>
    <t>IRMAK AKCUM</t>
  </si>
  <si>
    <t>REYYAN NİSA</t>
  </si>
  <si>
    <t>U</t>
  </si>
  <si>
    <t>ORD</t>
  </si>
  <si>
    <t>ORDU GENÇLİK SPOR</t>
  </si>
  <si>
    <t>MEHMET KAYRA KAPLAN</t>
  </si>
  <si>
    <t>ŞNF</t>
  </si>
  <si>
    <t>ŞANLIURFA YURDUM GSK</t>
  </si>
  <si>
    <t>ŞANLIURFA</t>
  </si>
  <si>
    <t>EYMEN IŞIK</t>
  </si>
  <si>
    <t>AHMET KARA</t>
  </si>
  <si>
    <t>BODVED</t>
  </si>
  <si>
    <t>METEHAN ŞAHİN</t>
  </si>
  <si>
    <t>FEYZULLAH EYMEN ÖZKAN</t>
  </si>
  <si>
    <t>GAZİANTEP GENÇLİK VE SPOR</t>
  </si>
  <si>
    <t>KIYMETSU ÖZKAN</t>
  </si>
  <si>
    <t>MELİKE GÜLER</t>
  </si>
  <si>
    <t>ADEN METE SARI</t>
  </si>
  <si>
    <t>ZNG</t>
  </si>
  <si>
    <t>ZONGULDAK ÖZEL İDARE YOLSPOR (A)</t>
  </si>
  <si>
    <t>ALİ EMİR TURGAL</t>
  </si>
  <si>
    <t>ZONGULDAK ÖZEL İDARE YOLSPOR (B)</t>
  </si>
  <si>
    <t>KEREM KIRİBRAHİM</t>
  </si>
  <si>
    <t>URAS ARSLANOĞLU</t>
  </si>
  <si>
    <t>ZONGULDAK YILDIZ GENÇLİKSPOR (A)</t>
  </si>
  <si>
    <t>AHMET SELİM KARABAK</t>
  </si>
  <si>
    <t>YUSUF ATA FİDAN</t>
  </si>
  <si>
    <t>ZONGULDAK YILDIZ GENÇLİKSPOR (B)</t>
  </si>
  <si>
    <t>EYMEN AYTAÇ</t>
  </si>
  <si>
    <t>EYMEN KIRİBRAHİM</t>
  </si>
  <si>
    <t>DAMLA YILMAZ</t>
  </si>
  <si>
    <t>ESİLA BUĞLEM KAPLAN</t>
  </si>
  <si>
    <t>ELİF DERİN DANACI</t>
  </si>
  <si>
    <t>ÖYKÜ BİLİR</t>
  </si>
  <si>
    <t>EYLÜL ASYA ERGELDİ</t>
  </si>
  <si>
    <t>ESLEM YEŞİLKURT</t>
  </si>
  <si>
    <t>BAHAR TUNCOL</t>
  </si>
  <si>
    <t>AYŞIL KÜÇÜK</t>
  </si>
  <si>
    <t>İPEK PAK</t>
  </si>
  <si>
    <t>ZONGULDAK YURDUM GENÇLİKSPOR</t>
  </si>
  <si>
    <t>IRMAK ERDOĞAN</t>
  </si>
  <si>
    <t>ABDULLAH EYMEN KARMİL</t>
  </si>
  <si>
    <t>ŞEVVAL ALAŞ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</si>
</sst>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#"/>
    <numFmt numFmtId="165" formatCode="[$-41F]General"/>
    <numFmt numFmtId="166" formatCode="#,##0.00[$YTL-41F];[Red]&quot;-&quot;#,##0.00[$YTL-41F]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name val="Arial"/>
      <family val="2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b/>
      <i/>
      <u/>
      <sz val="9"/>
      <color rgb="FFFF0000"/>
      <name val="Calibri"/>
      <family val="2"/>
      <charset val="162"/>
      <scheme val="minor"/>
    </font>
    <font>
      <b/>
      <i/>
      <sz val="9"/>
      <color rgb="FFFF0000"/>
      <name val="Calibri"/>
      <family val="2"/>
      <charset val="162"/>
      <scheme val="minor"/>
    </font>
    <font>
      <i/>
      <sz val="9"/>
      <color rgb="FFFF0000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u/>
      <sz val="9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9"/>
      <name val="Calibri"/>
      <family val="2"/>
      <charset val="162"/>
      <scheme val="minor"/>
    </font>
    <font>
      <b/>
      <u/>
      <sz val="9"/>
      <name val="Calibri"/>
      <family val="2"/>
      <charset val="162"/>
      <scheme val="minor"/>
    </font>
    <font>
      <b/>
      <i/>
      <u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i/>
      <u/>
      <sz val="9"/>
      <color theme="1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sz val="9"/>
      <color theme="1"/>
      <name val="Arial Narrow"/>
      <family val="2"/>
      <charset val="162"/>
    </font>
    <font>
      <b/>
      <u/>
      <sz val="9"/>
      <color theme="1"/>
      <name val="Calibri"/>
      <family val="2"/>
      <charset val="162"/>
      <scheme val="minor"/>
    </font>
    <font>
      <i/>
      <u/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Arial Narrow"/>
      <family val="2"/>
      <charset val="162"/>
    </font>
    <font>
      <b/>
      <u/>
      <sz val="10"/>
      <color theme="1"/>
      <name val="Arial Narrow"/>
      <family val="2"/>
      <charset val="162"/>
    </font>
    <font>
      <sz val="9"/>
      <color rgb="FFFF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9"/>
      <name val="Calibri"/>
      <family val="2"/>
      <charset val="162"/>
    </font>
    <font>
      <b/>
      <i/>
      <sz val="9"/>
      <name val="Calibri"/>
      <family val="2"/>
      <charset val="162"/>
    </font>
    <font>
      <b/>
      <sz val="10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1"/>
      <name val="Calibri"/>
      <family val="2"/>
      <charset val="16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name val="Calibri"/>
      <family val="2"/>
      <charset val="162"/>
      <scheme val="minor"/>
    </font>
    <font>
      <sz val="9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25" fillId="0" borderId="0"/>
    <xf numFmtId="0" fontId="7" fillId="0" borderId="0"/>
    <xf numFmtId="0" fontId="3" fillId="0" borderId="0"/>
    <xf numFmtId="0" fontId="45" fillId="0" borderId="0" applyNumberFormat="0" applyFill="0" applyBorder="0" applyAlignment="0" applyProtection="0"/>
    <xf numFmtId="0" fontId="2" fillId="0" borderId="0"/>
    <xf numFmtId="0" fontId="1" fillId="0" borderId="0"/>
    <xf numFmtId="0" fontId="49" fillId="0" borderId="0"/>
    <xf numFmtId="165" fontId="51" fillId="0" borderId="0"/>
    <xf numFmtId="165" fontId="50" fillId="0" borderId="0"/>
    <xf numFmtId="0" fontId="52" fillId="0" borderId="0">
      <alignment horizontal="center"/>
    </xf>
    <xf numFmtId="0" fontId="52" fillId="0" borderId="0">
      <alignment horizontal="center" textRotation="90"/>
    </xf>
    <xf numFmtId="0" fontId="53" fillId="0" borderId="0"/>
    <xf numFmtId="166" fontId="53" fillId="0" borderId="0"/>
    <xf numFmtId="0" fontId="50" fillId="0" borderId="0"/>
    <xf numFmtId="0" fontId="54" fillId="0" borderId="0">
      <alignment vertical="center"/>
    </xf>
    <xf numFmtId="0" fontId="51" fillId="0" borderId="0">
      <protection locked="0"/>
    </xf>
  </cellStyleXfs>
  <cellXfs count="414">
    <xf numFmtId="0" fontId="0" fillId="0" borderId="0" xfId="0"/>
    <xf numFmtId="0" fontId="5" fillId="0" borderId="0" xfId="0" applyFont="1" applyAlignment="1">
      <alignment horizontal="left"/>
    </xf>
    <xf numFmtId="0" fontId="19" fillId="0" borderId="0" xfId="0" applyFont="1"/>
    <xf numFmtId="0" fontId="22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24" fillId="7" borderId="0" xfId="0" applyFont="1" applyFill="1"/>
    <xf numFmtId="1" fontId="24" fillId="7" borderId="0" xfId="0" applyNumberFormat="1" applyFont="1" applyFill="1"/>
    <xf numFmtId="0" fontId="24" fillId="7" borderId="0" xfId="0" applyFont="1" applyFill="1" applyAlignment="1">
      <alignment horizontal="center"/>
    </xf>
    <xf numFmtId="1" fontId="24" fillId="7" borderId="0" xfId="0" applyNumberFormat="1" applyFont="1" applyFill="1" applyAlignment="1">
      <alignment horizontal="center"/>
    </xf>
    <xf numFmtId="0" fontId="24" fillId="0" borderId="0" xfId="0" applyFont="1"/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24" fillId="10" borderId="0" xfId="0" applyNumberFormat="1" applyFont="1" applyFill="1" applyAlignment="1">
      <alignment horizontal="center"/>
    </xf>
    <xf numFmtId="1" fontId="24" fillId="0" borderId="0" xfId="0" applyNumberFormat="1" applyFont="1" applyAlignment="1">
      <alignment horizontal="center"/>
    </xf>
    <xf numFmtId="0" fontId="20" fillId="7" borderId="0" xfId="0" applyFont="1" applyFill="1"/>
    <xf numFmtId="1" fontId="20" fillId="7" borderId="0" xfId="0" applyNumberFormat="1" applyFont="1" applyFill="1"/>
    <xf numFmtId="0" fontId="20" fillId="7" borderId="0" xfId="0" applyFont="1" applyFill="1" applyAlignment="1">
      <alignment horizontal="center"/>
    </xf>
    <xf numFmtId="1" fontId="20" fillId="7" borderId="0" xfId="0" applyNumberFormat="1" applyFont="1" applyFill="1" applyAlignment="1">
      <alignment horizontal="center"/>
    </xf>
    <xf numFmtId="0" fontId="20" fillId="0" borderId="0" xfId="0" applyFont="1"/>
    <xf numFmtId="1" fontId="6" fillId="9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" fontId="19" fillId="0" borderId="0" xfId="0" applyNumberFormat="1" applyFont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1" fontId="19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0" fontId="28" fillId="11" borderId="0" xfId="0" applyFont="1" applyFill="1"/>
    <xf numFmtId="0" fontId="28" fillId="0" borderId="0" xfId="0" applyFont="1" applyAlignment="1">
      <alignment horizontal="right"/>
    </xf>
    <xf numFmtId="0" fontId="8" fillId="0" borderId="0" xfId="0" applyFont="1"/>
    <xf numFmtId="1" fontId="31" fillId="7" borderId="0" xfId="0" applyNumberFormat="1" applyFont="1" applyFill="1" applyAlignment="1">
      <alignment vertical="center"/>
    </xf>
    <xf numFmtId="0" fontId="9" fillId="0" borderId="0" xfId="0" applyFont="1" applyAlignment="1">
      <alignment horizontal="left"/>
    </xf>
    <xf numFmtId="49" fontId="28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 vertical="center"/>
    </xf>
    <xf numFmtId="0" fontId="9" fillId="0" borderId="0" xfId="5" applyFont="1" applyProtection="1">
      <protection hidden="1"/>
    </xf>
    <xf numFmtId="0" fontId="9" fillId="0" borderId="0" xfId="5" applyFont="1" applyAlignment="1" applyProtection="1">
      <alignment horizontal="left"/>
      <protection hidden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/>
    </xf>
    <xf numFmtId="49" fontId="12" fillId="0" borderId="0" xfId="0" applyNumberFormat="1" applyFont="1" applyAlignment="1">
      <alignment horizontal="right"/>
    </xf>
    <xf numFmtId="0" fontId="21" fillId="0" borderId="0" xfId="0" applyFont="1"/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49" fontId="13" fillId="0" borderId="0" xfId="0" applyNumberFormat="1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" fontId="16" fillId="4" borderId="0" xfId="3" applyNumberFormat="1" applyFont="1" applyFill="1" applyAlignment="1">
      <alignment horizontal="right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49" fontId="2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/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164" fontId="12" fillId="9" borderId="0" xfId="0" applyNumberFormat="1" applyFont="1" applyFill="1" applyAlignment="1">
      <alignment horizontal="center"/>
    </xf>
    <xf numFmtId="0" fontId="12" fillId="12" borderId="0" xfId="0" applyFont="1" applyFill="1"/>
    <xf numFmtId="0" fontId="12" fillId="12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/>
    </xf>
    <xf numFmtId="0" fontId="13" fillId="13" borderId="0" xfId="0" applyFont="1" applyFill="1"/>
    <xf numFmtId="0" fontId="13" fillId="13" borderId="0" xfId="0" applyFont="1" applyFill="1" applyAlignment="1">
      <alignment horizontal="center"/>
    </xf>
    <xf numFmtId="0" fontId="12" fillId="13" borderId="0" xfId="0" applyFont="1" applyFill="1" applyAlignment="1">
      <alignment horizontal="right"/>
    </xf>
    <xf numFmtId="0" fontId="12" fillId="13" borderId="0" xfId="0" applyFont="1" applyFill="1"/>
    <xf numFmtId="49" fontId="18" fillId="13" borderId="0" xfId="6" applyNumberFormat="1" applyFont="1" applyFill="1" applyAlignment="1">
      <alignment horizontal="center"/>
    </xf>
    <xf numFmtId="0" fontId="12" fillId="13" borderId="0" xfId="0" applyFont="1" applyFill="1" applyAlignment="1">
      <alignment vertical="center"/>
    </xf>
    <xf numFmtId="49" fontId="13" fillId="0" borderId="0" xfId="6" applyNumberFormat="1" applyFont="1" applyAlignment="1">
      <alignment horizontal="center"/>
    </xf>
    <xf numFmtId="49" fontId="18" fillId="0" borderId="0" xfId="6" applyNumberFormat="1" applyFont="1" applyAlignment="1">
      <alignment horizontal="center"/>
    </xf>
    <xf numFmtId="0" fontId="13" fillId="13" borderId="0" xfId="0" applyFont="1" applyFill="1" applyAlignment="1">
      <alignment horizontal="left"/>
    </xf>
    <xf numFmtId="0" fontId="13" fillId="10" borderId="0" xfId="0" applyFont="1" applyFill="1"/>
    <xf numFmtId="0" fontId="13" fillId="10" borderId="0" xfId="0" applyFont="1" applyFill="1" applyAlignment="1">
      <alignment horizontal="center"/>
    </xf>
    <xf numFmtId="0" fontId="12" fillId="10" borderId="0" xfId="0" applyFont="1" applyFill="1" applyAlignment="1">
      <alignment vertical="center"/>
    </xf>
    <xf numFmtId="0" fontId="13" fillId="14" borderId="0" xfId="0" applyFont="1" applyFill="1"/>
    <xf numFmtId="0" fontId="13" fillId="14" borderId="0" xfId="0" applyFont="1" applyFill="1" applyAlignment="1">
      <alignment horizontal="center"/>
    </xf>
    <xf numFmtId="0" fontId="12" fillId="14" borderId="0" xfId="0" applyFont="1" applyFill="1" applyAlignment="1">
      <alignment vertical="center"/>
    </xf>
    <xf numFmtId="0" fontId="21" fillId="0" borderId="0" xfId="0" applyFont="1" applyAlignment="1">
      <alignment horizontal="center"/>
    </xf>
    <xf numFmtId="164" fontId="12" fillId="0" borderId="0" xfId="0" applyNumberFormat="1" applyFont="1"/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3" fillId="8" borderId="0" xfId="0" applyFont="1" applyFill="1"/>
    <xf numFmtId="1" fontId="28" fillId="0" borderId="0" xfId="0" applyNumberFormat="1" applyFont="1" applyAlignment="1">
      <alignment horizontal="center"/>
    </xf>
    <xf numFmtId="164" fontId="28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 wrapText="1"/>
    </xf>
    <xf numFmtId="0" fontId="28" fillId="2" borderId="0" xfId="0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49" fontId="28" fillId="13" borderId="0" xfId="0" applyNumberFormat="1" applyFont="1" applyFill="1" applyAlignment="1">
      <alignment horizontal="right"/>
    </xf>
    <xf numFmtId="0" fontId="28" fillId="13" borderId="0" xfId="0" applyFont="1" applyFill="1" applyAlignment="1">
      <alignment horizontal="right"/>
    </xf>
    <xf numFmtId="49" fontId="28" fillId="15" borderId="0" xfId="0" applyNumberFormat="1" applyFont="1" applyFill="1" applyAlignment="1">
      <alignment horizontal="right"/>
    </xf>
    <xf numFmtId="0" fontId="28" fillId="15" borderId="0" xfId="0" applyFont="1" applyFill="1" applyAlignment="1">
      <alignment horizontal="right"/>
    </xf>
    <xf numFmtId="49" fontId="28" fillId="14" borderId="0" xfId="0" applyNumberFormat="1" applyFont="1" applyFill="1" applyAlignment="1">
      <alignment horizontal="right"/>
    </xf>
    <xf numFmtId="164" fontId="2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16" borderId="0" xfId="0" applyFont="1" applyFill="1" applyAlignment="1">
      <alignment horizontal="left"/>
    </xf>
    <xf numFmtId="0" fontId="33" fillId="0" borderId="0" xfId="0" applyFont="1" applyAlignment="1">
      <alignment horizontal="left"/>
    </xf>
    <xf numFmtId="49" fontId="29" fillId="0" borderId="0" xfId="0" applyNumberFormat="1" applyFont="1" applyAlignment="1">
      <alignment horizontal="center"/>
    </xf>
    <xf numFmtId="49" fontId="29" fillId="0" borderId="3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49" fontId="30" fillId="0" borderId="3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23" fillId="2" borderId="0" xfId="0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1" fontId="23" fillId="10" borderId="0" xfId="0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49" fontId="28" fillId="2" borderId="0" xfId="0" applyNumberFormat="1" applyFont="1" applyFill="1" applyAlignment="1">
      <alignment horizontal="left"/>
    </xf>
    <xf numFmtId="0" fontId="28" fillId="2" borderId="0" xfId="0" applyFont="1" applyFill="1"/>
    <xf numFmtId="0" fontId="9" fillId="13" borderId="0" xfId="0" applyFont="1" applyFill="1"/>
    <xf numFmtId="0" fontId="28" fillId="13" borderId="0" xfId="0" applyFont="1" applyFill="1"/>
    <xf numFmtId="49" fontId="36" fillId="0" borderId="0" xfId="0" applyNumberFormat="1" applyFont="1" applyAlignment="1">
      <alignment horizontal="center"/>
    </xf>
    <xf numFmtId="49" fontId="29" fillId="0" borderId="3" xfId="0" applyNumberFormat="1" applyFont="1" applyBorder="1"/>
    <xf numFmtId="49" fontId="30" fillId="0" borderId="3" xfId="0" applyNumberFormat="1" applyFont="1" applyBorder="1"/>
    <xf numFmtId="0" fontId="6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9" fillId="15" borderId="0" xfId="0" applyFont="1" applyFill="1"/>
    <xf numFmtId="0" fontId="12" fillId="15" borderId="0" xfId="0" applyFont="1" applyFill="1"/>
    <xf numFmtId="0" fontId="28" fillId="15" borderId="0" xfId="0" applyFont="1" applyFill="1"/>
    <xf numFmtId="0" fontId="9" fillId="2" borderId="0" xfId="0" applyFont="1" applyFill="1"/>
    <xf numFmtId="0" fontId="9" fillId="14" borderId="0" xfId="0" applyFont="1" applyFill="1"/>
    <xf numFmtId="0" fontId="12" fillId="14" borderId="0" xfId="0" applyFont="1" applyFill="1"/>
    <xf numFmtId="164" fontId="28" fillId="0" borderId="0" xfId="0" applyNumberFormat="1" applyFont="1"/>
    <xf numFmtId="0" fontId="31" fillId="0" borderId="0" xfId="0" applyFont="1"/>
    <xf numFmtId="49" fontId="9" fillId="16" borderId="0" xfId="0" applyNumberFormat="1" applyFont="1" applyFill="1"/>
    <xf numFmtId="0" fontId="5" fillId="0" borderId="0" xfId="0" applyFont="1"/>
    <xf numFmtId="0" fontId="4" fillId="0" borderId="0" xfId="0" applyFont="1"/>
    <xf numFmtId="0" fontId="13" fillId="2" borderId="0" xfId="0" applyFont="1" applyFill="1"/>
    <xf numFmtId="0" fontId="12" fillId="2" borderId="0" xfId="0" applyFont="1" applyFill="1"/>
    <xf numFmtId="0" fontId="16" fillId="13" borderId="0" xfId="0" applyFont="1" applyFill="1"/>
    <xf numFmtId="0" fontId="5" fillId="6" borderId="0" xfId="0" applyFont="1" applyFill="1" applyAlignment="1">
      <alignment horizontal="left"/>
    </xf>
    <xf numFmtId="0" fontId="17" fillId="14" borderId="0" xfId="0" applyFont="1" applyFill="1"/>
    <xf numFmtId="0" fontId="12" fillId="5" borderId="0" xfId="0" applyFont="1" applyFill="1" applyAlignment="1">
      <alignment vertical="center"/>
    </xf>
    <xf numFmtId="0" fontId="13" fillId="5" borderId="0" xfId="0" applyFont="1" applyFill="1"/>
    <xf numFmtId="0" fontId="13" fillId="5" borderId="0" xfId="0" applyFont="1" applyFill="1" applyAlignment="1">
      <alignment horizontal="center"/>
    </xf>
    <xf numFmtId="164" fontId="28" fillId="3" borderId="0" xfId="0" applyNumberFormat="1" applyFont="1" applyFill="1" applyAlignment="1">
      <alignment horizontal="center"/>
    </xf>
    <xf numFmtId="49" fontId="28" fillId="3" borderId="0" xfId="0" applyNumberFormat="1" applyFont="1" applyFill="1" applyAlignment="1">
      <alignment horizontal="left"/>
    </xf>
    <xf numFmtId="0" fontId="28" fillId="3" borderId="0" xfId="0" applyFont="1" applyFill="1"/>
    <xf numFmtId="0" fontId="28" fillId="3" borderId="0" xfId="0" applyFont="1" applyFill="1" applyAlignment="1">
      <alignment horizontal="left" wrapText="1"/>
    </xf>
    <xf numFmtId="0" fontId="28" fillId="3" borderId="0" xfId="0" applyFont="1" applyFill="1" applyAlignment="1">
      <alignment horizontal="center"/>
    </xf>
    <xf numFmtId="1" fontId="18" fillId="9" borderId="0" xfId="0" applyNumberFormat="1" applyFont="1" applyFill="1" applyAlignment="1">
      <alignment horizontal="center"/>
    </xf>
    <xf numFmtId="1" fontId="22" fillId="0" borderId="0" xfId="0" applyNumberFormat="1" applyFont="1"/>
    <xf numFmtId="0" fontId="39" fillId="0" borderId="0" xfId="0" applyFont="1"/>
    <xf numFmtId="0" fontId="28" fillId="11" borderId="0" xfId="0" applyFont="1" applyFill="1" applyAlignment="1">
      <alignment horizontal="left"/>
    </xf>
    <xf numFmtId="0" fontId="10" fillId="11" borderId="0" xfId="0" applyFont="1" applyFill="1"/>
    <xf numFmtId="0" fontId="10" fillId="11" borderId="0" xfId="4" applyFont="1" applyFill="1" applyAlignment="1">
      <alignment horizontal="left"/>
    </xf>
    <xf numFmtId="0" fontId="21" fillId="11" borderId="0" xfId="0" applyFont="1" applyFill="1"/>
    <xf numFmtId="1" fontId="16" fillId="7" borderId="0" xfId="0" applyNumberFormat="1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5" applyFont="1" applyAlignment="1" applyProtection="1">
      <alignment vertical="center"/>
      <protection hidden="1"/>
    </xf>
    <xf numFmtId="0" fontId="13" fillId="0" borderId="0" xfId="5" applyFont="1" applyAlignment="1" applyProtection="1">
      <alignment horizontal="left" vertical="center"/>
      <protection hidden="1"/>
    </xf>
    <xf numFmtId="0" fontId="28" fillId="0" borderId="0" xfId="5" applyFont="1" applyProtection="1">
      <protection hidden="1"/>
    </xf>
    <xf numFmtId="49" fontId="9" fillId="0" borderId="0" xfId="0" applyNumberFormat="1" applyFont="1"/>
    <xf numFmtId="0" fontId="10" fillId="0" borderId="0" xfId="0" applyFont="1" applyAlignment="1">
      <alignment horizontal="right"/>
    </xf>
    <xf numFmtId="0" fontId="42" fillId="0" borderId="0" xfId="0" applyFont="1" applyAlignment="1">
      <alignment vertical="center"/>
    </xf>
    <xf numFmtId="0" fontId="41" fillId="0" borderId="0" xfId="0" applyFont="1"/>
    <xf numFmtId="0" fontId="42" fillId="0" borderId="0" xfId="0" applyFont="1" applyAlignment="1">
      <alignment horizontal="justify" vertical="center" wrapText="1"/>
    </xf>
    <xf numFmtId="0" fontId="42" fillId="0" borderId="0" xfId="0" applyFont="1" applyAlignment="1">
      <alignment vertical="center" wrapText="1"/>
    </xf>
    <xf numFmtId="0" fontId="43" fillId="8" borderId="0" xfId="0" applyFont="1" applyFill="1" applyAlignment="1">
      <alignment horizontal="justify" vertical="center" wrapText="1"/>
    </xf>
    <xf numFmtId="0" fontId="28" fillId="0" borderId="4" xfId="0" applyFont="1" applyBorder="1" applyAlignment="1">
      <alignment horizontal="right"/>
    </xf>
    <xf numFmtId="0" fontId="28" fillId="0" borderId="4" xfId="0" applyFont="1" applyBorder="1"/>
    <xf numFmtId="0" fontId="28" fillId="7" borderId="0" xfId="0" applyFont="1" applyFill="1"/>
    <xf numFmtId="0" fontId="28" fillId="0" borderId="1" xfId="0" applyFont="1" applyBorder="1"/>
    <xf numFmtId="0" fontId="28" fillId="0" borderId="5" xfId="0" applyFont="1" applyBorder="1"/>
    <xf numFmtId="0" fontId="28" fillId="7" borderId="1" xfId="0" applyFont="1" applyFill="1" applyBorder="1"/>
    <xf numFmtId="0" fontId="28" fillId="7" borderId="5" xfId="0" applyFont="1" applyFill="1" applyBorder="1"/>
    <xf numFmtId="0" fontId="28" fillId="7" borderId="6" xfId="0" applyFont="1" applyFill="1" applyBorder="1" applyAlignment="1">
      <alignment horizontal="center"/>
    </xf>
    <xf numFmtId="2" fontId="28" fillId="7" borderId="6" xfId="0" applyNumberFormat="1" applyFont="1" applyFill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7" borderId="0" xfId="0" applyFont="1" applyFill="1"/>
    <xf numFmtId="2" fontId="29" fillId="7" borderId="0" xfId="0" applyNumberFormat="1" applyFont="1" applyFill="1" applyAlignment="1">
      <alignment horizontal="center"/>
    </xf>
    <xf numFmtId="0" fontId="46" fillId="0" borderId="0" xfId="5" applyFont="1" applyAlignment="1" applyProtection="1">
      <alignment horizontal="left"/>
      <protection hidden="1"/>
    </xf>
    <xf numFmtId="49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49" fontId="47" fillId="0" borderId="0" xfId="0" applyNumberFormat="1" applyFont="1" applyAlignment="1">
      <alignment horizontal="center"/>
    </xf>
    <xf numFmtId="0" fontId="28" fillId="0" borderId="0" xfId="4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46" fillId="0" borderId="0" xfId="0" applyFont="1" applyAlignment="1">
      <alignment horizontal="left"/>
    </xf>
    <xf numFmtId="0" fontId="47" fillId="0" borderId="0" xfId="0" applyFont="1"/>
    <xf numFmtId="0" fontId="29" fillId="0" borderId="0" xfId="4" applyFont="1" applyAlignment="1">
      <alignment horizontal="left"/>
    </xf>
    <xf numFmtId="0" fontId="28" fillId="0" borderId="0" xfId="4" applyFont="1"/>
    <xf numFmtId="0" fontId="46" fillId="0" borderId="0" xfId="0" applyFont="1"/>
    <xf numFmtId="0" fontId="28" fillId="0" borderId="0" xfId="0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28" fillId="0" borderId="0" xfId="0" applyNumberFormat="1" applyFont="1" applyAlignment="1">
      <alignment horizontal="left" vertical="center"/>
    </xf>
    <xf numFmtId="14" fontId="12" fillId="0" borderId="0" xfId="0" applyNumberFormat="1" applyFont="1" applyAlignment="1">
      <alignment horizontal="left"/>
    </xf>
    <xf numFmtId="49" fontId="28" fillId="0" borderId="0" xfId="0" applyNumberFormat="1" applyFont="1" applyAlignment="1">
      <alignment horizontal="left"/>
    </xf>
    <xf numFmtId="49" fontId="28" fillId="0" borderId="0" xfId="0" applyNumberFormat="1" applyFont="1"/>
    <xf numFmtId="49" fontId="12" fillId="0" borderId="0" xfId="0" applyNumberFormat="1" applyFont="1" applyAlignment="1">
      <alignment vertical="center"/>
    </xf>
    <xf numFmtId="49" fontId="28" fillId="0" borderId="0" xfId="0" applyNumberFormat="1" applyFont="1" applyAlignment="1">
      <alignment vertical="center"/>
    </xf>
    <xf numFmtId="14" fontId="28" fillId="0" borderId="0" xfId="0" applyNumberFormat="1" applyFont="1" applyAlignment="1">
      <alignment horizontal="left"/>
    </xf>
    <xf numFmtId="2" fontId="28" fillId="0" borderId="0" xfId="0" applyNumberFormat="1" applyFont="1"/>
    <xf numFmtId="0" fontId="48" fillId="0" borderId="0" xfId="0" applyFont="1"/>
    <xf numFmtId="0" fontId="48" fillId="0" borderId="0" xfId="0" applyFont="1" applyAlignment="1">
      <alignment horizontal="center"/>
    </xf>
    <xf numFmtId="0" fontId="12" fillId="17" borderId="0" xfId="4" applyFont="1" applyFill="1"/>
    <xf numFmtId="0" fontId="12" fillId="17" borderId="0" xfId="4" applyFont="1" applyFill="1" applyAlignment="1">
      <alignment horizontal="center"/>
    </xf>
    <xf numFmtId="49" fontId="12" fillId="17" borderId="0" xfId="4" applyNumberFormat="1" applyFont="1" applyFill="1" applyAlignment="1">
      <alignment horizontal="center"/>
    </xf>
    <xf numFmtId="0" fontId="12" fillId="17" borderId="0" xfId="4" applyFont="1" applyFill="1" applyAlignment="1">
      <alignment horizontal="left"/>
    </xf>
    <xf numFmtId="49" fontId="12" fillId="17" borderId="0" xfId="4" applyNumberFormat="1" applyFont="1" applyFill="1" applyAlignment="1">
      <alignment horizontal="left" vertical="center"/>
    </xf>
    <xf numFmtId="49" fontId="12" fillId="17" borderId="0" xfId="4" applyNumberFormat="1" applyFont="1" applyFill="1" applyAlignment="1">
      <alignment vertical="center"/>
    </xf>
    <xf numFmtId="14" fontId="12" fillId="17" borderId="0" xfId="4" applyNumberFormat="1" applyFont="1" applyFill="1" applyAlignment="1">
      <alignment horizontal="left"/>
    </xf>
    <xf numFmtId="0" fontId="12" fillId="17" borderId="0" xfId="0" applyFont="1" applyFill="1"/>
    <xf numFmtId="49" fontId="12" fillId="17" borderId="0" xfId="4" applyNumberFormat="1" applyFont="1" applyFill="1" applyAlignment="1">
      <alignment horizontal="right"/>
    </xf>
    <xf numFmtId="49" fontId="12" fillId="17" borderId="0" xfId="4" applyNumberFormat="1" applyFont="1" applyFill="1" applyAlignment="1">
      <alignment horizontal="center" vertical="center"/>
    </xf>
    <xf numFmtId="0" fontId="12" fillId="17" borderId="0" xfId="0" applyFont="1" applyFill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3" borderId="4" xfId="0" applyFont="1" applyFill="1" applyBorder="1" applyAlignment="1">
      <alignment horizontal="right"/>
    </xf>
    <xf numFmtId="0" fontId="28" fillId="3" borderId="4" xfId="0" applyFont="1" applyFill="1" applyBorder="1"/>
    <xf numFmtId="0" fontId="28" fillId="3" borderId="4" xfId="0" applyFont="1" applyFill="1" applyBorder="1" applyAlignment="1">
      <alignment horizontal="center"/>
    </xf>
    <xf numFmtId="0" fontId="28" fillId="3" borderId="0" xfId="0" applyFont="1" applyFill="1" applyAlignment="1">
      <alignment horizontal="right"/>
    </xf>
    <xf numFmtId="0" fontId="21" fillId="0" borderId="0" xfId="0" applyFont="1" applyAlignment="1">
      <alignment vertical="center"/>
    </xf>
    <xf numFmtId="1" fontId="16" fillId="0" borderId="0" xfId="3" applyNumberFormat="1" applyFont="1" applyAlignment="1">
      <alignment horizontal="right" vertical="center"/>
    </xf>
    <xf numFmtId="1" fontId="16" fillId="0" borderId="0" xfId="3" applyNumberFormat="1" applyFont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32" fillId="2" borderId="0" xfId="0" applyFont="1" applyFill="1" applyAlignment="1">
      <alignment vertical="center"/>
    </xf>
    <xf numFmtId="49" fontId="55" fillId="0" borderId="0" xfId="0" applyNumberFormat="1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1" fontId="58" fillId="4" borderId="0" xfId="3" applyNumberFormat="1" applyFont="1" applyFill="1" applyAlignment="1">
      <alignment horizontal="right" vertical="center"/>
    </xf>
    <xf numFmtId="49" fontId="56" fillId="0" borderId="0" xfId="0" applyNumberFormat="1" applyFont="1" applyAlignment="1">
      <alignment horizontal="center" vertical="center"/>
    </xf>
    <xf numFmtId="0" fontId="56" fillId="2" borderId="0" xfId="0" applyFont="1" applyFill="1" applyAlignment="1">
      <alignment vertical="center"/>
    </xf>
    <xf numFmtId="0" fontId="60" fillId="0" borderId="0" xfId="0" applyFont="1" applyAlignment="1">
      <alignment vertical="center"/>
    </xf>
    <xf numFmtId="0" fontId="14" fillId="2" borderId="0" xfId="0" applyFont="1" applyFill="1"/>
    <xf numFmtId="14" fontId="32" fillId="2" borderId="0" xfId="0" applyNumberFormat="1" applyFont="1" applyFill="1" applyAlignment="1">
      <alignment horizontal="center" vertical="center"/>
    </xf>
    <xf numFmtId="0" fontId="32" fillId="2" borderId="0" xfId="0" applyFont="1" applyFill="1" applyAlignment="1">
      <alignment horizontal="center"/>
    </xf>
    <xf numFmtId="1" fontId="17" fillId="0" borderId="0" xfId="0" applyNumberFormat="1" applyFont="1" applyAlignment="1">
      <alignment horizontal="center" vertical="center"/>
    </xf>
    <xf numFmtId="1" fontId="12" fillId="2" borderId="0" xfId="3" applyNumberFormat="1" applyFont="1" applyFill="1" applyAlignment="1">
      <alignment horizontal="center" vertical="center"/>
    </xf>
    <xf numFmtId="0" fontId="12" fillId="19" borderId="0" xfId="0" applyFont="1" applyFill="1" applyAlignment="1">
      <alignment vertical="center"/>
    </xf>
    <xf numFmtId="0" fontId="12" fillId="19" borderId="0" xfId="0" applyFont="1" applyFill="1" applyAlignment="1">
      <alignment horizontal="center" vertical="center"/>
    </xf>
    <xf numFmtId="1" fontId="12" fillId="19" borderId="0" xfId="3" applyNumberFormat="1" applyFont="1" applyFill="1" applyAlignment="1">
      <alignment horizontal="center" vertical="center"/>
    </xf>
    <xf numFmtId="1" fontId="12" fillId="0" borderId="0" xfId="0" applyNumberFormat="1" applyFont="1" applyAlignment="1">
      <alignment horizontal="right" vertical="center"/>
    </xf>
    <xf numFmtId="1" fontId="12" fillId="0" borderId="0" xfId="3" applyNumberFormat="1" applyFont="1" applyAlignment="1">
      <alignment horizontal="center" vertical="center"/>
    </xf>
    <xf numFmtId="1" fontId="13" fillId="0" borderId="0" xfId="0" applyNumberFormat="1" applyFont="1" applyAlignment="1">
      <alignment horizontal="right" vertical="center"/>
    </xf>
    <xf numFmtId="1" fontId="58" fillId="0" borderId="0" xfId="3" applyNumberFormat="1" applyFont="1" applyAlignment="1">
      <alignment horizontal="right" vertical="center"/>
    </xf>
    <xf numFmtId="0" fontId="55" fillId="2" borderId="0" xfId="0" applyFont="1" applyFill="1" applyAlignment="1">
      <alignment vertical="center"/>
    </xf>
    <xf numFmtId="0" fontId="61" fillId="2" borderId="0" xfId="0" applyFont="1" applyFill="1" applyAlignment="1">
      <alignment vertical="center"/>
    </xf>
    <xf numFmtId="0" fontId="60" fillId="0" borderId="0" xfId="0" applyFont="1"/>
    <xf numFmtId="0" fontId="28" fillId="7" borderId="0" xfId="0" applyFont="1" applyFill="1" applyAlignment="1">
      <alignment horizontal="center"/>
    </xf>
    <xf numFmtId="0" fontId="28" fillId="0" borderId="6" xfId="0" applyFont="1" applyBorder="1" applyAlignment="1">
      <alignment horizontal="center"/>
    </xf>
    <xf numFmtId="0" fontId="39" fillId="0" borderId="0" xfId="0" applyFont="1" applyAlignment="1">
      <alignment wrapText="1"/>
    </xf>
    <xf numFmtId="0" fontId="39" fillId="11" borderId="0" xfId="0" applyFont="1" applyFill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1" fontId="29" fillId="4" borderId="0" xfId="0" applyNumberFormat="1" applyFont="1" applyFill="1" applyAlignment="1">
      <alignment horizontal="right" wrapText="1"/>
    </xf>
    <xf numFmtId="1" fontId="29" fillId="11" borderId="0" xfId="0" applyNumberFormat="1" applyFont="1" applyFill="1" applyAlignment="1">
      <alignment horizontal="right" wrapText="1"/>
    </xf>
    <xf numFmtId="1" fontId="26" fillId="11" borderId="0" xfId="0" applyNumberFormat="1" applyFont="1" applyFill="1" applyAlignment="1">
      <alignment horizontal="right" wrapText="1"/>
    </xf>
    <xf numFmtId="1" fontId="29" fillId="2" borderId="0" xfId="0" applyNumberFormat="1" applyFont="1" applyFill="1" applyAlignment="1">
      <alignment horizontal="right" wrapText="1"/>
    </xf>
    <xf numFmtId="1" fontId="26" fillId="13" borderId="0" xfId="3" applyNumberFormat="1" applyFont="1" applyFill="1" applyAlignment="1">
      <alignment horizontal="right" vertical="center" wrapText="1"/>
    </xf>
    <xf numFmtId="1" fontId="39" fillId="0" borderId="0" xfId="0" applyNumberFormat="1" applyFont="1" applyAlignment="1">
      <alignment horizontal="right" wrapText="1"/>
    </xf>
    <xf numFmtId="1" fontId="26" fillId="7" borderId="0" xfId="0" applyNumberFormat="1" applyFont="1" applyFill="1" applyAlignment="1">
      <alignment horizontal="center" wrapText="1"/>
    </xf>
    <xf numFmtId="0" fontId="29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2" borderId="0" xfId="0" applyFont="1" applyFill="1" applyAlignment="1">
      <alignment wrapText="1"/>
    </xf>
    <xf numFmtId="0" fontId="39" fillId="3" borderId="0" xfId="0" applyFont="1" applyFill="1" applyAlignment="1">
      <alignment vertical="center" wrapText="1"/>
    </xf>
    <xf numFmtId="0" fontId="8" fillId="0" borderId="0" xfId="0" applyFont="1" applyAlignment="1">
      <alignment wrapText="1"/>
    </xf>
    <xf numFmtId="1" fontId="8" fillId="4" borderId="0" xfId="0" applyNumberFormat="1" applyFont="1" applyFill="1" applyAlignment="1">
      <alignment horizontal="right"/>
    </xf>
    <xf numFmtId="1" fontId="8" fillId="0" borderId="0" xfId="0" applyNumberFormat="1" applyFont="1" applyAlignment="1">
      <alignment horizontal="right"/>
    </xf>
    <xf numFmtId="1" fontId="31" fillId="0" borderId="0" xfId="0" applyNumberFormat="1" applyFont="1" applyAlignment="1">
      <alignment horizontal="right"/>
    </xf>
    <xf numFmtId="1" fontId="10" fillId="2" borderId="0" xfId="0" applyNumberFormat="1" applyFont="1" applyFill="1" applyAlignment="1">
      <alignment horizontal="right"/>
    </xf>
    <xf numFmtId="1" fontId="28" fillId="0" borderId="0" xfId="0" applyNumberFormat="1" applyFont="1" applyAlignment="1">
      <alignment horizontal="right"/>
    </xf>
    <xf numFmtId="1" fontId="31" fillId="7" borderId="0" xfId="0" applyNumberFormat="1" applyFont="1" applyFill="1" applyAlignment="1">
      <alignment horizontal="right" vertical="center"/>
    </xf>
    <xf numFmtId="1" fontId="31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1" fontId="28" fillId="0" borderId="0" xfId="0" applyNumberFormat="1" applyFont="1" applyAlignment="1">
      <alignment horizontal="right" vertical="center"/>
    </xf>
    <xf numFmtId="0" fontId="9" fillId="0" borderId="0" xfId="4" applyFont="1"/>
    <xf numFmtId="1" fontId="44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/>
    </xf>
    <xf numFmtId="0" fontId="40" fillId="0" borderId="0" xfId="0" applyFont="1" applyAlignment="1">
      <alignment wrapText="1"/>
    </xf>
    <xf numFmtId="0" fontId="32" fillId="11" borderId="0" xfId="0" applyFont="1" applyFill="1" applyAlignment="1">
      <alignment wrapText="1"/>
    </xf>
    <xf numFmtId="1" fontId="30" fillId="4" borderId="0" xfId="0" applyNumberFormat="1" applyFont="1" applyFill="1" applyAlignment="1">
      <alignment horizontal="right" wrapText="1"/>
    </xf>
    <xf numFmtId="1" fontId="30" fillId="11" borderId="0" xfId="0" applyNumberFormat="1" applyFont="1" applyFill="1" applyAlignment="1">
      <alignment horizontal="right" wrapText="1"/>
    </xf>
    <xf numFmtId="1" fontId="15" fillId="11" borderId="0" xfId="0" applyNumberFormat="1" applyFont="1" applyFill="1" applyAlignment="1">
      <alignment horizontal="right" wrapText="1"/>
    </xf>
    <xf numFmtId="1" fontId="30" fillId="2" borderId="0" xfId="0" applyNumberFormat="1" applyFont="1" applyFill="1" applyAlignment="1">
      <alignment horizontal="right" wrapText="1"/>
    </xf>
    <xf numFmtId="1" fontId="30" fillId="7" borderId="0" xfId="0" applyNumberFormat="1" applyFont="1" applyFill="1" applyAlignment="1">
      <alignment horizontal="right" vertical="center" wrapText="1"/>
    </xf>
    <xf numFmtId="1" fontId="32" fillId="0" borderId="0" xfId="0" applyNumberFormat="1" applyFont="1" applyAlignment="1">
      <alignment horizontal="right" wrapText="1"/>
    </xf>
    <xf numFmtId="1" fontId="15" fillId="7" borderId="0" xfId="0" applyNumberFormat="1" applyFont="1" applyFill="1" applyAlignment="1">
      <alignment horizontal="center" wrapText="1"/>
    </xf>
    <xf numFmtId="0" fontId="62" fillId="0" borderId="0" xfId="0" applyFont="1" applyAlignment="1">
      <alignment wrapText="1"/>
    </xf>
    <xf numFmtId="0" fontId="40" fillId="0" borderId="0" xfId="0" applyFont="1" applyAlignment="1">
      <alignment horizontal="right" wrapText="1"/>
    </xf>
    <xf numFmtId="0" fontId="15" fillId="11" borderId="0" xfId="0" applyFont="1" applyFill="1" applyAlignment="1">
      <alignment wrapText="1"/>
    </xf>
    <xf numFmtId="0" fontId="40" fillId="11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40" fillId="2" borderId="0" xfId="0" applyFont="1" applyFill="1" applyAlignment="1">
      <alignment wrapText="1"/>
    </xf>
    <xf numFmtId="0" fontId="32" fillId="2" borderId="0" xfId="0" applyFont="1" applyFill="1" applyAlignment="1">
      <alignment wrapText="1"/>
    </xf>
    <xf numFmtId="0" fontId="32" fillId="2" borderId="0" xfId="0" applyFont="1" applyFill="1" applyAlignment="1">
      <alignment vertical="center" wrapText="1"/>
    </xf>
    <xf numFmtId="1" fontId="14" fillId="4" borderId="0" xfId="0" applyNumberFormat="1" applyFont="1" applyFill="1" applyAlignment="1">
      <alignment horizontal="right"/>
    </xf>
    <xf numFmtId="1" fontId="14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1" fontId="21" fillId="2" borderId="0" xfId="0" applyNumberFormat="1" applyFont="1" applyFill="1" applyAlignment="1">
      <alignment horizontal="right"/>
    </xf>
    <xf numFmtId="1" fontId="12" fillId="0" borderId="0" xfId="0" applyNumberFormat="1" applyFont="1" applyAlignment="1">
      <alignment horizontal="right"/>
    </xf>
    <xf numFmtId="1" fontId="16" fillId="7" borderId="0" xfId="0" applyNumberFormat="1" applyFont="1" applyFill="1" applyAlignment="1">
      <alignment horizontal="right" vertical="center"/>
    </xf>
    <xf numFmtId="1" fontId="16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4" applyFont="1"/>
    <xf numFmtId="0" fontId="14" fillId="11" borderId="0" xfId="0" applyFont="1" applyFill="1"/>
    <xf numFmtId="1" fontId="21" fillId="0" borderId="0" xfId="0" applyNumberFormat="1" applyFont="1" applyAlignment="1">
      <alignment horizontal="right"/>
    </xf>
    <xf numFmtId="1" fontId="17" fillId="0" borderId="0" xfId="0" applyNumberFormat="1" applyFont="1" applyAlignment="1">
      <alignment horizontal="right" vertical="center"/>
    </xf>
    <xf numFmtId="0" fontId="28" fillId="2" borderId="0" xfId="0" applyFont="1" applyFill="1" applyAlignment="1">
      <alignment horizontal="right"/>
    </xf>
    <xf numFmtId="0" fontId="28" fillId="5" borderId="0" xfId="0" applyFont="1" applyFill="1"/>
    <xf numFmtId="0" fontId="29" fillId="5" borderId="0" xfId="0" applyFont="1" applyFill="1"/>
    <xf numFmtId="0" fontId="28" fillId="5" borderId="0" xfId="0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0" fontId="12" fillId="17" borderId="0" xfId="0" applyFont="1" applyFill="1" applyAlignment="1">
      <alignment horizontal="left"/>
    </xf>
    <xf numFmtId="0" fontId="46" fillId="5" borderId="0" xfId="5" applyFont="1" applyFill="1" applyAlignment="1" applyProtection="1">
      <alignment horizontal="left"/>
      <protection hidden="1"/>
    </xf>
    <xf numFmtId="49" fontId="46" fillId="5" borderId="0" xfId="0" applyNumberFormat="1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7" fillId="5" borderId="0" xfId="0" applyFont="1" applyFill="1" applyAlignment="1">
      <alignment horizontal="left"/>
    </xf>
    <xf numFmtId="14" fontId="47" fillId="5" borderId="0" xfId="0" applyNumberFormat="1" applyFont="1" applyFill="1" applyAlignment="1">
      <alignment horizontal="left"/>
    </xf>
    <xf numFmtId="49" fontId="47" fillId="5" borderId="0" xfId="0" applyNumberFormat="1" applyFont="1" applyFill="1" applyAlignment="1">
      <alignment horizontal="center"/>
    </xf>
    <xf numFmtId="0" fontId="28" fillId="0" borderId="0" xfId="4" applyFont="1" applyAlignment="1">
      <alignment horizontal="left"/>
    </xf>
    <xf numFmtId="49" fontId="28" fillId="0" borderId="0" xfId="4" applyNumberFormat="1" applyFont="1" applyAlignment="1">
      <alignment horizontal="center"/>
    </xf>
    <xf numFmtId="0" fontId="12" fillId="0" borderId="0" xfId="4" applyFont="1"/>
    <xf numFmtId="0" fontId="46" fillId="5" borderId="0" xfId="0" applyFont="1" applyFill="1" applyAlignment="1">
      <alignment horizontal="left"/>
    </xf>
    <xf numFmtId="0" fontId="47" fillId="5" borderId="0" xfId="0" applyFont="1" applyFill="1"/>
    <xf numFmtId="0" fontId="46" fillId="5" borderId="0" xfId="0" applyFont="1" applyFill="1"/>
    <xf numFmtId="0" fontId="47" fillId="5" borderId="0" xfId="5" applyFont="1" applyFill="1" applyAlignment="1" applyProtection="1">
      <alignment horizontal="left"/>
      <protection hidden="1"/>
    </xf>
    <xf numFmtId="0" fontId="12" fillId="0" borderId="0" xfId="4" applyFont="1" applyAlignment="1">
      <alignment horizontal="left"/>
    </xf>
    <xf numFmtId="14" fontId="46" fillId="5" borderId="0" xfId="0" applyNumberFormat="1" applyFont="1" applyFill="1" applyAlignment="1">
      <alignment horizontal="left"/>
    </xf>
    <xf numFmtId="0" fontId="46" fillId="5" borderId="0" xfId="0" applyFont="1" applyFill="1" applyAlignment="1">
      <alignment vertical="center"/>
    </xf>
    <xf numFmtId="49" fontId="46" fillId="5" borderId="0" xfId="0" applyNumberFormat="1" applyFont="1" applyFill="1" applyAlignment="1">
      <alignment horizontal="left" vertical="center"/>
    </xf>
    <xf numFmtId="0" fontId="47" fillId="5" borderId="0" xfId="0" applyFont="1" applyFill="1" applyAlignment="1">
      <alignment vertical="center"/>
    </xf>
    <xf numFmtId="0" fontId="28" fillId="0" borderId="0" xfId="4" applyFont="1" applyAlignment="1">
      <alignment vertical="center"/>
    </xf>
    <xf numFmtId="49" fontId="28" fillId="0" borderId="0" xfId="4" applyNumberFormat="1" applyFont="1" applyAlignment="1">
      <alignment vertical="center"/>
    </xf>
    <xf numFmtId="0" fontId="12" fillId="0" borderId="0" xfId="4" applyFont="1" applyAlignment="1">
      <alignment vertical="center"/>
    </xf>
    <xf numFmtId="49" fontId="28" fillId="0" borderId="0" xfId="4" applyNumberFormat="1" applyFont="1" applyAlignment="1">
      <alignment horizontal="left" vertical="center"/>
    </xf>
    <xf numFmtId="0" fontId="31" fillId="0" borderId="0" xfId="4" applyFont="1" applyAlignment="1">
      <alignment horizontal="left"/>
    </xf>
    <xf numFmtId="49" fontId="47" fillId="5" borderId="0" xfId="0" applyNumberFormat="1" applyFont="1" applyFill="1" applyAlignment="1">
      <alignment vertical="center"/>
    </xf>
    <xf numFmtId="49" fontId="47" fillId="5" borderId="0" xfId="0" applyNumberFormat="1" applyFont="1" applyFill="1" applyAlignment="1">
      <alignment horizontal="left" vertical="center"/>
    </xf>
    <xf numFmtId="49" fontId="46" fillId="5" borderId="0" xfId="0" applyNumberFormat="1" applyFont="1" applyFill="1" applyAlignment="1">
      <alignment vertical="center"/>
    </xf>
    <xf numFmtId="0" fontId="12" fillId="0" borderId="0" xfId="4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6" fillId="8" borderId="0" xfId="0" applyFont="1" applyFill="1" applyAlignment="1">
      <alignment horizontal="right" vertical="center"/>
    </xf>
    <xf numFmtId="0" fontId="12" fillId="8" borderId="0" xfId="0" applyFont="1" applyFill="1" applyAlignment="1">
      <alignment horizontal="center"/>
    </xf>
    <xf numFmtId="0" fontId="60" fillId="0" borderId="0" xfId="0" applyFont="1" applyAlignment="1">
      <alignment horizontal="left" vertical="center"/>
    </xf>
    <xf numFmtId="1" fontId="63" fillId="0" borderId="0" xfId="0" applyNumberFormat="1" applyFont="1" applyAlignment="1">
      <alignment horizontal="right" vertical="center"/>
    </xf>
    <xf numFmtId="1" fontId="56" fillId="0" borderId="0" xfId="3" applyNumberFormat="1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56" fillId="2" borderId="0" xfId="0" applyFont="1" applyFill="1" applyAlignment="1">
      <alignment horizontal="center" vertical="center"/>
    </xf>
    <xf numFmtId="1" fontId="58" fillId="4" borderId="0" xfId="3" applyNumberFormat="1" applyFont="1" applyFill="1" applyAlignment="1">
      <alignment horizontal="center" vertical="center"/>
    </xf>
    <xf numFmtId="1" fontId="58" fillId="0" borderId="0" xfId="3" applyNumberFormat="1" applyFont="1" applyAlignment="1">
      <alignment horizontal="center" vertical="center"/>
    </xf>
    <xf numFmtId="0" fontId="56" fillId="19" borderId="0" xfId="0" applyFont="1" applyFill="1" applyAlignment="1">
      <alignment vertical="center"/>
    </xf>
    <xf numFmtId="0" fontId="55" fillId="0" borderId="0" xfId="0" applyFont="1" applyAlignment="1">
      <alignment vertical="center"/>
    </xf>
    <xf numFmtId="0" fontId="56" fillId="19" borderId="0" xfId="0" applyFont="1" applyFill="1" applyAlignment="1">
      <alignment horizontal="center" vertical="center"/>
    </xf>
    <xf numFmtId="0" fontId="56" fillId="2" borderId="0" xfId="0" applyFont="1" applyFill="1" applyAlignment="1">
      <alignment horizontal="left" vertical="center"/>
    </xf>
    <xf numFmtId="1" fontId="56" fillId="2" borderId="0" xfId="0" applyNumberFormat="1" applyFont="1" applyFill="1" applyAlignment="1">
      <alignment horizontal="center" vertical="center"/>
    </xf>
    <xf numFmtId="0" fontId="56" fillId="0" borderId="0" xfId="0" applyFont="1" applyAlignment="1">
      <alignment horizontal="right" vertical="center"/>
    </xf>
    <xf numFmtId="0" fontId="56" fillId="0" borderId="0" xfId="0" applyFont="1"/>
    <xf numFmtId="0" fontId="56" fillId="0" borderId="0" xfId="0" applyFont="1" applyAlignment="1">
      <alignment horizontal="left"/>
    </xf>
    <xf numFmtId="0" fontId="55" fillId="0" borderId="0" xfId="0" applyFont="1"/>
    <xf numFmtId="0" fontId="56" fillId="8" borderId="0" xfId="0" applyFont="1" applyFill="1" applyAlignment="1">
      <alignment horizontal="center"/>
    </xf>
    <xf numFmtId="0" fontId="59" fillId="8" borderId="0" xfId="0" applyFont="1" applyFill="1" applyAlignment="1">
      <alignment horizontal="center"/>
    </xf>
    <xf numFmtId="0" fontId="57" fillId="0" borderId="0" xfId="0" applyFont="1" applyAlignment="1">
      <alignment vertical="center"/>
    </xf>
    <xf numFmtId="0" fontId="56" fillId="0" borderId="0" xfId="0" applyFont="1" applyAlignment="1">
      <alignment horizontal="left" vertical="center"/>
    </xf>
    <xf numFmtId="0" fontId="56" fillId="0" borderId="0" xfId="0" applyFont="1" applyAlignment="1">
      <alignment horizontal="center" vertical="center"/>
    </xf>
    <xf numFmtId="1" fontId="60" fillId="0" borderId="0" xfId="0" applyNumberFormat="1" applyFont="1"/>
    <xf numFmtId="1" fontId="63" fillId="0" borderId="0" xfId="0" applyNumberFormat="1" applyFont="1" applyAlignment="1">
      <alignment horizontal="center" vertical="center"/>
    </xf>
    <xf numFmtId="0" fontId="60" fillId="0" borderId="0" xfId="0" applyFont="1" applyAlignment="1">
      <alignment horizontal="center"/>
    </xf>
    <xf numFmtId="0" fontId="13" fillId="2" borderId="0" xfId="0" applyFont="1" applyFill="1" applyAlignment="1">
      <alignment vertical="center"/>
    </xf>
    <xf numFmtId="1" fontId="16" fillId="2" borderId="0" xfId="3" applyNumberFormat="1" applyFont="1" applyFill="1" applyAlignment="1">
      <alignment horizontal="right" vertical="center"/>
    </xf>
    <xf numFmtId="0" fontId="12" fillId="8" borderId="0" xfId="0" applyFont="1" applyFill="1" applyAlignment="1">
      <alignment horizontal="right" vertical="center"/>
    </xf>
    <xf numFmtId="14" fontId="13" fillId="0" borderId="0" xfId="0" applyNumberFormat="1" applyFont="1" applyAlignment="1">
      <alignment horizontal="center"/>
    </xf>
    <xf numFmtId="0" fontId="12" fillId="5" borderId="0" xfId="0" applyFont="1" applyFill="1" applyAlignment="1">
      <alignment horizont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56" fillId="0" borderId="0" xfId="0" applyNumberFormat="1" applyFont="1" applyAlignment="1">
      <alignment horizontal="center"/>
    </xf>
    <xf numFmtId="0" fontId="28" fillId="2" borderId="0" xfId="0" applyFont="1" applyFill="1" applyAlignment="1">
      <alignment horizontal="center" vertical="center"/>
    </xf>
    <xf numFmtId="1" fontId="56" fillId="2" borderId="0" xfId="3" applyNumberFormat="1" applyFont="1" applyFill="1" applyAlignment="1">
      <alignment horizontal="center" vertical="center"/>
    </xf>
    <xf numFmtId="1" fontId="58" fillId="2" borderId="0" xfId="3" applyNumberFormat="1" applyFont="1" applyFill="1" applyAlignment="1">
      <alignment horizontal="center" vertical="center"/>
    </xf>
    <xf numFmtId="14" fontId="39" fillId="2" borderId="0" xfId="0" applyNumberFormat="1" applyFont="1" applyFill="1" applyAlignment="1">
      <alignment horizontal="center" vertical="center"/>
    </xf>
    <xf numFmtId="1" fontId="56" fillId="2" borderId="0" xfId="3" applyNumberFormat="1" applyFont="1" applyFill="1" applyAlignment="1">
      <alignment horizontal="center" vertical="center"/>
    </xf>
    <xf numFmtId="0" fontId="56" fillId="19" borderId="0" xfId="0" applyFont="1" applyFill="1" applyAlignment="1">
      <alignment horizontal="center" vertical="center"/>
    </xf>
    <xf numFmtId="0" fontId="12" fillId="18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49" fontId="34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49" fontId="35" fillId="0" borderId="2" xfId="0" applyNumberFormat="1" applyFont="1" applyBorder="1" applyAlignment="1">
      <alignment horizontal="center"/>
    </xf>
    <xf numFmtId="49" fontId="37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3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28" fillId="17" borderId="0" xfId="0" applyFont="1" applyFill="1" applyAlignment="1">
      <alignment horizontal="center"/>
    </xf>
    <xf numFmtId="0" fontId="28" fillId="7" borderId="0" xfId="0" applyFont="1" applyFill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28" fillId="5" borderId="5" xfId="0" applyFont="1" applyFill="1" applyBorder="1" applyAlignment="1">
      <alignment horizontal="center"/>
    </xf>
    <xf numFmtId="0" fontId="28" fillId="5" borderId="6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12" fillId="17" borderId="1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/>
    </xf>
    <xf numFmtId="0" fontId="12" fillId="17" borderId="6" xfId="0" applyFont="1" applyFill="1" applyBorder="1" applyAlignment="1">
      <alignment horizontal="center"/>
    </xf>
  </cellXfs>
  <cellStyles count="21">
    <cellStyle name="Excel Built-in Hyperlink" xfId="12" xr:uid="{F89B12CC-4F98-4CA4-B5C1-8F1382D2A202}"/>
    <cellStyle name="Excel Built-in Normal" xfId="13" xr:uid="{8CD65511-EBE4-41B2-84A3-632146122A68}"/>
    <cellStyle name="Heading" xfId="14" xr:uid="{CC6BA4F9-987A-4C02-969C-83BA57AA4A50}"/>
    <cellStyle name="Heading1" xfId="15" xr:uid="{9E52BAB4-C563-462C-A056-6902316FAEA6}"/>
    <cellStyle name="Köprü 2" xfId="8" xr:uid="{E194637C-3A34-4E84-AFAD-3A09574338E9}"/>
    <cellStyle name="Köprü 3" xfId="20" xr:uid="{82F77A14-CA59-42C3-92E0-8C4C1504429F}"/>
    <cellStyle name="Normal" xfId="0" builtinId="0"/>
    <cellStyle name="Normal 10" xfId="19" xr:uid="{F13F52B7-0168-469C-B25D-8252EBD8B272}"/>
    <cellStyle name="Normal 2" xfId="4" xr:uid="{00000000-0005-0000-0000-000001000000}"/>
    <cellStyle name="Normal 2 2" xfId="6" xr:uid="{307BB290-94AA-496E-AB13-C6AE502B6C4A}"/>
    <cellStyle name="Normal 2 4" xfId="3" xr:uid="{00000000-0005-0000-0000-000002000000}"/>
    <cellStyle name="Normal 3" xfId="7" xr:uid="{C3A726F0-81E1-4D09-AD06-FCF9C96F3185}"/>
    <cellStyle name="Normal 4" xfId="5" xr:uid="{00000000-0005-0000-0000-000003000000}"/>
    <cellStyle name="Normal 46" xfId="1" xr:uid="{00000000-0005-0000-0000-000004000000}"/>
    <cellStyle name="Normal 5" xfId="9" xr:uid="{E02229B9-06C4-4333-B589-3A45171902D5}"/>
    <cellStyle name="Normal 6" xfId="10" xr:uid="{9780E798-8A12-4E7D-8151-8414C7926757}"/>
    <cellStyle name="Normal 7" xfId="11" xr:uid="{7D2FA229-CEC0-4984-ACE3-89DC909E4B89}"/>
    <cellStyle name="Normal 8" xfId="2" xr:uid="{00000000-0005-0000-0000-000005000000}"/>
    <cellStyle name="Normal 9" xfId="18" xr:uid="{41129819-37AE-4CF5-B5BF-289049226700}"/>
    <cellStyle name="Result" xfId="16" xr:uid="{EB1D667E-B3E6-4302-A499-439DBE4ADF4B}"/>
    <cellStyle name="Result2" xfId="17" xr:uid="{A3B856A4-5574-4591-8446-F4419714409D}"/>
  </cellStyles>
  <dxfs count="5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>
    <tabColor theme="8" tint="-0.249977111117893"/>
  </sheetPr>
  <dimension ref="B1:AC188"/>
  <sheetViews>
    <sheetView showGridLines="0" zoomScale="96" zoomScaleNormal="96" workbookViewId="0">
      <selection sqref="A1:XFD1048576"/>
    </sheetView>
  </sheetViews>
  <sheetFormatPr defaultColWidth="9.1796875" defaultRowHeight="12" x14ac:dyDescent="0.3"/>
  <cols>
    <col min="1" max="1" width="2.7265625" style="255" customWidth="1"/>
    <col min="2" max="2" width="3.54296875" style="240" bestFit="1" customWidth="1"/>
    <col min="3" max="3" width="24.81640625" style="240" bestFit="1" customWidth="1"/>
    <col min="4" max="4" width="5.26953125" style="351" customWidth="1"/>
    <col min="5" max="5" width="33.54296875" style="240" customWidth="1"/>
    <col min="6" max="6" width="10.26953125" style="240" customWidth="1"/>
    <col min="7" max="7" width="7.81640625" style="236" bestFit="1" customWidth="1"/>
    <col min="8" max="8" width="5.54296875" style="236" customWidth="1"/>
    <col min="9" max="9" width="3.1796875" style="236" customWidth="1"/>
    <col min="10" max="10" width="3.54296875" style="236" customWidth="1"/>
    <col min="11" max="11" width="5.26953125" style="236" customWidth="1"/>
    <col min="12" max="12" width="5.54296875" style="373" customWidth="1"/>
    <col min="13" max="13" width="2.81640625" style="352" customWidth="1"/>
    <col min="14" max="14" width="3.54296875" style="369" customWidth="1"/>
    <col min="15" max="15" width="37.1796875" style="44" customWidth="1"/>
    <col min="16" max="16" width="6" style="255" customWidth="1"/>
    <col min="17" max="17" width="11.1796875" style="255" customWidth="1"/>
    <col min="18" max="18" width="6.26953125" style="255" customWidth="1"/>
    <col min="19" max="19" width="3.1796875" style="255" customWidth="1"/>
    <col min="20" max="20" width="2.7265625" style="372" customWidth="1"/>
    <col min="21" max="21" width="4" style="372" bestFit="1" customWidth="1"/>
    <col min="22" max="22" width="3.26953125" style="255" customWidth="1"/>
    <col min="23" max="23" width="3.54296875" style="369" customWidth="1"/>
    <col min="24" max="24" width="25.453125" style="255" customWidth="1"/>
    <col min="25" max="25" width="5.26953125" style="255" customWidth="1"/>
    <col min="26" max="26" width="34.26953125" style="255" customWidth="1"/>
    <col min="27" max="27" width="11.1796875" style="255" customWidth="1"/>
    <col min="28" max="28" width="3.1796875" style="255" customWidth="1"/>
    <col min="29" max="29" width="5.54296875" style="374" customWidth="1"/>
    <col min="30" max="30" width="9.1796875" style="255" customWidth="1"/>
    <col min="31" max="16384" width="9.1796875" style="255"/>
  </cols>
  <sheetData>
    <row r="1" spans="2:29" s="359" customFormat="1" x14ac:dyDescent="0.35">
      <c r="B1" s="253"/>
      <c r="C1" s="253"/>
      <c r="D1" s="239" t="s">
        <v>859</v>
      </c>
      <c r="E1" s="239"/>
      <c r="F1" s="239"/>
      <c r="G1" s="239"/>
      <c r="H1" s="239"/>
      <c r="I1" s="355"/>
      <c r="J1" s="388" t="s">
        <v>755</v>
      </c>
      <c r="K1" s="388"/>
      <c r="L1" s="386" t="s">
        <v>137</v>
      </c>
      <c r="M1" s="357"/>
      <c r="N1" s="358"/>
      <c r="O1" s="389" t="s">
        <v>860</v>
      </c>
      <c r="P1" s="389"/>
      <c r="Q1" s="389"/>
      <c r="R1" s="389"/>
      <c r="S1" s="389"/>
      <c r="T1" s="389"/>
      <c r="U1" s="389"/>
      <c r="W1" s="358"/>
      <c r="X1" s="389" t="s">
        <v>861</v>
      </c>
      <c r="Y1" s="389"/>
      <c r="Z1" s="389"/>
      <c r="AA1" s="389"/>
      <c r="AB1" s="360"/>
      <c r="AC1" s="356" t="s">
        <v>137</v>
      </c>
    </row>
    <row r="2" spans="2:29" s="359" customFormat="1" x14ac:dyDescent="0.35">
      <c r="B2" s="355" t="s">
        <v>4</v>
      </c>
      <c r="C2" s="254" t="s">
        <v>788</v>
      </c>
      <c r="D2" s="361" t="s">
        <v>1</v>
      </c>
      <c r="E2" s="355" t="s">
        <v>2</v>
      </c>
      <c r="F2" s="355" t="s">
        <v>1</v>
      </c>
      <c r="G2" s="355" t="s">
        <v>530</v>
      </c>
      <c r="H2" s="355" t="s">
        <v>531</v>
      </c>
      <c r="I2" s="355" t="s">
        <v>286</v>
      </c>
      <c r="J2" s="385" t="s">
        <v>287</v>
      </c>
      <c r="K2" s="385" t="s">
        <v>750</v>
      </c>
      <c r="L2" s="386" t="s">
        <v>436</v>
      </c>
      <c r="M2" s="357"/>
      <c r="N2" s="355" t="s">
        <v>4</v>
      </c>
      <c r="O2" s="384" t="s">
        <v>2</v>
      </c>
      <c r="P2" s="355"/>
      <c r="Q2" s="355" t="s">
        <v>1</v>
      </c>
      <c r="R2" s="387" t="s">
        <v>797</v>
      </c>
      <c r="S2" s="355" t="s">
        <v>286</v>
      </c>
      <c r="T2" s="362" t="s">
        <v>287</v>
      </c>
      <c r="U2" s="362" t="s">
        <v>750</v>
      </c>
      <c r="W2" s="355" t="s">
        <v>4</v>
      </c>
      <c r="X2" s="361" t="s">
        <v>3</v>
      </c>
      <c r="Y2" s="361" t="s">
        <v>1</v>
      </c>
      <c r="Z2" s="355" t="s">
        <v>2</v>
      </c>
      <c r="AA2" s="355" t="s">
        <v>1</v>
      </c>
      <c r="AB2" s="355" t="s">
        <v>286</v>
      </c>
      <c r="AC2" s="356" t="s">
        <v>436</v>
      </c>
    </row>
    <row r="3" spans="2:29" s="364" customFormat="1" x14ac:dyDescent="0.3">
      <c r="B3" s="349">
        <v>201</v>
      </c>
      <c r="C3" s="234" t="s">
        <v>109</v>
      </c>
      <c r="D3" s="234" t="s">
        <v>257</v>
      </c>
      <c r="E3" s="234" t="s">
        <v>820</v>
      </c>
      <c r="F3" s="234" t="s">
        <v>30</v>
      </c>
      <c r="G3" s="235" t="s">
        <v>511</v>
      </c>
      <c r="H3" s="235" t="s">
        <v>516</v>
      </c>
      <c r="I3" s="236" t="s">
        <v>863</v>
      </c>
      <c r="J3" s="237" t="s">
        <v>864</v>
      </c>
      <c r="K3" s="252" t="s">
        <v>864</v>
      </c>
      <c r="L3" s="237">
        <v>120</v>
      </c>
      <c r="M3" s="252"/>
      <c r="N3" s="363">
        <v>1</v>
      </c>
      <c r="O3" s="205" t="s">
        <v>24</v>
      </c>
      <c r="P3" s="234" t="s">
        <v>224</v>
      </c>
      <c r="Q3" s="234" t="s">
        <v>15</v>
      </c>
      <c r="R3" s="235" t="s">
        <v>511</v>
      </c>
      <c r="S3" s="353" t="s">
        <v>863</v>
      </c>
      <c r="T3" s="237">
        <v>6</v>
      </c>
      <c r="U3" s="237">
        <v>1</v>
      </c>
      <c r="V3" s="364" t="s">
        <v>864</v>
      </c>
      <c r="W3" s="363">
        <v>1</v>
      </c>
      <c r="X3" s="365" t="s">
        <v>375</v>
      </c>
      <c r="Y3" s="234" t="s">
        <v>758</v>
      </c>
      <c r="Z3" s="234" t="s">
        <v>371</v>
      </c>
      <c r="AA3" s="234" t="s">
        <v>46</v>
      </c>
      <c r="AB3" s="236" t="s">
        <v>863</v>
      </c>
      <c r="AC3" s="237">
        <v>124</v>
      </c>
    </row>
    <row r="4" spans="2:29" s="366" customFormat="1" x14ac:dyDescent="0.3">
      <c r="B4" s="349">
        <v>202</v>
      </c>
      <c r="C4" s="234" t="s">
        <v>865</v>
      </c>
      <c r="D4" s="234" t="s">
        <v>257</v>
      </c>
      <c r="E4" s="234" t="s">
        <v>820</v>
      </c>
      <c r="F4" s="234" t="s">
        <v>30</v>
      </c>
      <c r="G4" s="235" t="s">
        <v>511</v>
      </c>
      <c r="H4" s="235" t="s">
        <v>516</v>
      </c>
      <c r="I4" s="236" t="s">
        <v>863</v>
      </c>
      <c r="J4" s="237" t="s">
        <v>864</v>
      </c>
      <c r="K4" s="252" t="s">
        <v>864</v>
      </c>
      <c r="L4" s="237" t="s">
        <v>864</v>
      </c>
      <c r="M4" s="252"/>
      <c r="N4" s="363">
        <v>2</v>
      </c>
      <c r="O4" s="205" t="s">
        <v>247</v>
      </c>
      <c r="P4" s="234" t="s">
        <v>269</v>
      </c>
      <c r="Q4" s="234" t="s">
        <v>7</v>
      </c>
      <c r="R4" s="235" t="s">
        <v>511</v>
      </c>
      <c r="S4" s="353" t="s">
        <v>863</v>
      </c>
      <c r="T4" s="237">
        <v>13</v>
      </c>
      <c r="U4" s="237">
        <v>2</v>
      </c>
      <c r="V4" s="366" t="s">
        <v>864</v>
      </c>
      <c r="W4" s="363">
        <v>2</v>
      </c>
      <c r="X4" s="365" t="s">
        <v>109</v>
      </c>
      <c r="Y4" s="234" t="s">
        <v>257</v>
      </c>
      <c r="Z4" s="234" t="s">
        <v>820</v>
      </c>
      <c r="AA4" s="234" t="s">
        <v>30</v>
      </c>
      <c r="AB4" s="236" t="s">
        <v>863</v>
      </c>
      <c r="AC4" s="237">
        <v>120</v>
      </c>
    </row>
    <row r="5" spans="2:29" x14ac:dyDescent="0.3">
      <c r="B5" s="349">
        <v>203</v>
      </c>
      <c r="C5" s="234" t="s">
        <v>866</v>
      </c>
      <c r="D5" s="234" t="s">
        <v>257</v>
      </c>
      <c r="E5" s="234" t="s">
        <v>820</v>
      </c>
      <c r="F5" s="234" t="s">
        <v>30</v>
      </c>
      <c r="G5" s="235" t="s">
        <v>511</v>
      </c>
      <c r="H5" s="235" t="s">
        <v>516</v>
      </c>
      <c r="I5" s="236" t="s">
        <v>863</v>
      </c>
      <c r="J5" s="237" t="s">
        <v>864</v>
      </c>
      <c r="K5" s="252" t="s">
        <v>864</v>
      </c>
      <c r="L5" s="237" t="s">
        <v>864</v>
      </c>
      <c r="M5" s="252"/>
      <c r="N5" s="363">
        <v>3</v>
      </c>
      <c r="O5" s="205" t="s">
        <v>371</v>
      </c>
      <c r="P5" s="234" t="s">
        <v>758</v>
      </c>
      <c r="Q5" s="234" t="s">
        <v>46</v>
      </c>
      <c r="R5" s="235" t="s">
        <v>511</v>
      </c>
      <c r="S5" s="353" t="s">
        <v>863</v>
      </c>
      <c r="T5" s="237" t="s">
        <v>864</v>
      </c>
      <c r="U5" s="237">
        <v>3</v>
      </c>
      <c r="V5" s="255" t="s">
        <v>864</v>
      </c>
      <c r="W5" s="363">
        <v>3</v>
      </c>
      <c r="X5" s="365" t="s">
        <v>824</v>
      </c>
      <c r="Y5" s="234" t="s">
        <v>224</v>
      </c>
      <c r="Z5" s="234" t="s">
        <v>62</v>
      </c>
      <c r="AA5" s="234" t="s">
        <v>15</v>
      </c>
      <c r="AB5" s="236" t="s">
        <v>863</v>
      </c>
      <c r="AC5" s="237">
        <v>116</v>
      </c>
    </row>
    <row r="6" spans="2:29" x14ac:dyDescent="0.3">
      <c r="B6" s="349">
        <v>204</v>
      </c>
      <c r="C6" s="234" t="s">
        <v>125</v>
      </c>
      <c r="D6" s="234" t="s">
        <v>224</v>
      </c>
      <c r="E6" s="234" t="s">
        <v>24</v>
      </c>
      <c r="F6" s="234" t="s">
        <v>15</v>
      </c>
      <c r="G6" s="235" t="s">
        <v>511</v>
      </c>
      <c r="H6" s="367"/>
      <c r="I6" s="236" t="s">
        <v>863</v>
      </c>
      <c r="J6" s="237">
        <v>6</v>
      </c>
      <c r="K6" s="252">
        <v>1</v>
      </c>
      <c r="L6" s="237">
        <v>123</v>
      </c>
      <c r="M6" s="252"/>
      <c r="N6" s="363">
        <v>4</v>
      </c>
      <c r="O6" s="205" t="s">
        <v>718</v>
      </c>
      <c r="P6" s="234" t="s">
        <v>268</v>
      </c>
      <c r="Q6" s="234" t="s">
        <v>18</v>
      </c>
      <c r="R6" s="235" t="s">
        <v>511</v>
      </c>
      <c r="S6" s="353" t="s">
        <v>863</v>
      </c>
      <c r="T6" s="237" t="s">
        <v>864</v>
      </c>
      <c r="U6" s="237">
        <v>7</v>
      </c>
      <c r="W6" s="363">
        <v>4</v>
      </c>
      <c r="X6" s="365" t="s">
        <v>430</v>
      </c>
      <c r="Y6" s="234" t="s">
        <v>224</v>
      </c>
      <c r="Z6" s="234" t="s">
        <v>825</v>
      </c>
      <c r="AA6" s="234" t="s">
        <v>15</v>
      </c>
      <c r="AB6" s="236" t="s">
        <v>863</v>
      </c>
      <c r="AC6" s="237">
        <v>116</v>
      </c>
    </row>
    <row r="7" spans="2:29" x14ac:dyDescent="0.3">
      <c r="B7" s="349">
        <v>205</v>
      </c>
      <c r="C7" s="234" t="s">
        <v>120</v>
      </c>
      <c r="D7" s="234" t="s">
        <v>224</v>
      </c>
      <c r="E7" s="234" t="s">
        <v>24</v>
      </c>
      <c r="F7" s="234" t="s">
        <v>15</v>
      </c>
      <c r="G7" s="235" t="s">
        <v>511</v>
      </c>
      <c r="H7" s="367"/>
      <c r="I7" s="236" t="s">
        <v>863</v>
      </c>
      <c r="J7" s="237">
        <v>6</v>
      </c>
      <c r="K7" s="252">
        <v>1</v>
      </c>
      <c r="L7" s="237">
        <v>186</v>
      </c>
      <c r="M7" s="252"/>
      <c r="N7" s="363">
        <v>5</v>
      </c>
      <c r="O7" s="205" t="s">
        <v>62</v>
      </c>
      <c r="P7" s="234" t="s">
        <v>224</v>
      </c>
      <c r="Q7" s="234" t="s">
        <v>15</v>
      </c>
      <c r="R7" s="235" t="s">
        <v>511</v>
      </c>
      <c r="S7" s="353" t="s">
        <v>863</v>
      </c>
      <c r="T7" s="237" t="s">
        <v>864</v>
      </c>
      <c r="U7" s="237">
        <v>8</v>
      </c>
      <c r="W7" s="363">
        <v>5</v>
      </c>
      <c r="X7" s="365" t="s">
        <v>418</v>
      </c>
      <c r="Y7" s="234" t="s">
        <v>224</v>
      </c>
      <c r="Z7" s="234" t="s">
        <v>825</v>
      </c>
      <c r="AA7" s="234" t="s">
        <v>15</v>
      </c>
      <c r="AB7" s="236" t="s">
        <v>863</v>
      </c>
      <c r="AC7" s="237">
        <v>108</v>
      </c>
    </row>
    <row r="8" spans="2:29" x14ac:dyDescent="0.3">
      <c r="B8" s="349">
        <v>206</v>
      </c>
      <c r="C8" s="234" t="s">
        <v>151</v>
      </c>
      <c r="D8" s="234" t="s">
        <v>224</v>
      </c>
      <c r="E8" s="234" t="s">
        <v>24</v>
      </c>
      <c r="F8" s="234" t="s">
        <v>15</v>
      </c>
      <c r="G8" s="235" t="s">
        <v>511</v>
      </c>
      <c r="H8" s="367"/>
      <c r="I8" s="236" t="s">
        <v>863</v>
      </c>
      <c r="J8" s="237">
        <v>6</v>
      </c>
      <c r="K8" s="252">
        <v>1</v>
      </c>
      <c r="L8" s="237">
        <v>119</v>
      </c>
      <c r="M8" s="252"/>
      <c r="N8" s="363">
        <v>6</v>
      </c>
      <c r="O8" s="205" t="s">
        <v>825</v>
      </c>
      <c r="P8" s="234" t="s">
        <v>224</v>
      </c>
      <c r="Q8" s="234" t="s">
        <v>15</v>
      </c>
      <c r="R8" s="235" t="s">
        <v>511</v>
      </c>
      <c r="S8" s="353" t="s">
        <v>863</v>
      </c>
      <c r="T8" s="237" t="s">
        <v>864</v>
      </c>
      <c r="U8" s="237">
        <v>9</v>
      </c>
      <c r="W8" s="363">
        <v>6</v>
      </c>
      <c r="X8" s="365" t="s">
        <v>153</v>
      </c>
      <c r="Y8" s="234" t="s">
        <v>269</v>
      </c>
      <c r="Z8" s="234" t="s">
        <v>248</v>
      </c>
      <c r="AA8" s="234" t="s">
        <v>7</v>
      </c>
      <c r="AB8" s="236" t="s">
        <v>863</v>
      </c>
      <c r="AC8" s="237">
        <v>108</v>
      </c>
    </row>
    <row r="9" spans="2:29" x14ac:dyDescent="0.3">
      <c r="B9" s="349">
        <v>207</v>
      </c>
      <c r="C9" s="234" t="s">
        <v>867</v>
      </c>
      <c r="D9" s="234" t="s">
        <v>224</v>
      </c>
      <c r="E9" s="234" t="s">
        <v>24</v>
      </c>
      <c r="F9" s="234" t="s">
        <v>15</v>
      </c>
      <c r="G9" s="235" t="s">
        <v>511</v>
      </c>
      <c r="H9" s="235" t="s">
        <v>516</v>
      </c>
      <c r="I9" s="236" t="s">
        <v>863</v>
      </c>
      <c r="J9" s="237">
        <v>6</v>
      </c>
      <c r="K9" s="252">
        <v>1</v>
      </c>
      <c r="L9" s="237" t="s">
        <v>864</v>
      </c>
      <c r="M9" s="252"/>
      <c r="N9" s="363">
        <v>7</v>
      </c>
      <c r="O9" s="205" t="s">
        <v>354</v>
      </c>
      <c r="P9" s="234" t="s">
        <v>268</v>
      </c>
      <c r="Q9" s="234" t="s">
        <v>18</v>
      </c>
      <c r="R9" s="235" t="s">
        <v>511</v>
      </c>
      <c r="S9" s="353" t="s">
        <v>863</v>
      </c>
      <c r="T9" s="237" t="s">
        <v>864</v>
      </c>
      <c r="U9" s="237">
        <v>9</v>
      </c>
      <c r="W9" s="363">
        <v>7</v>
      </c>
      <c r="X9" s="365" t="s">
        <v>157</v>
      </c>
      <c r="Y9" s="234" t="s">
        <v>269</v>
      </c>
      <c r="Z9" s="234" t="s">
        <v>248</v>
      </c>
      <c r="AA9" s="234" t="s">
        <v>7</v>
      </c>
      <c r="AB9" s="236" t="s">
        <v>863</v>
      </c>
      <c r="AC9" s="237">
        <v>32</v>
      </c>
    </row>
    <row r="10" spans="2:29" x14ac:dyDescent="0.3">
      <c r="B10" s="349">
        <v>208</v>
      </c>
      <c r="C10" s="234" t="s">
        <v>868</v>
      </c>
      <c r="D10" s="234" t="s">
        <v>224</v>
      </c>
      <c r="E10" s="234" t="s">
        <v>869</v>
      </c>
      <c r="F10" s="234" t="s">
        <v>15</v>
      </c>
      <c r="G10" s="235" t="s">
        <v>511</v>
      </c>
      <c r="H10" s="235" t="s">
        <v>516</v>
      </c>
      <c r="I10" s="236" t="s">
        <v>863</v>
      </c>
      <c r="J10" s="237" t="s">
        <v>864</v>
      </c>
      <c r="K10" s="252" t="s">
        <v>864</v>
      </c>
      <c r="L10" s="237" t="s">
        <v>864</v>
      </c>
      <c r="M10" s="252"/>
      <c r="N10" s="363">
        <v>8</v>
      </c>
      <c r="O10" s="205" t="s">
        <v>248</v>
      </c>
      <c r="P10" s="234" t="s">
        <v>269</v>
      </c>
      <c r="Q10" s="234" t="s">
        <v>7</v>
      </c>
      <c r="R10" s="235" t="s">
        <v>511</v>
      </c>
      <c r="S10" s="353" t="s">
        <v>863</v>
      </c>
      <c r="T10" s="237" t="s">
        <v>864</v>
      </c>
      <c r="U10" s="237">
        <v>9</v>
      </c>
      <c r="W10" s="363">
        <v>8</v>
      </c>
      <c r="X10" s="365" t="s">
        <v>150</v>
      </c>
      <c r="Y10" s="234" t="s">
        <v>268</v>
      </c>
      <c r="Z10" s="234" t="s">
        <v>718</v>
      </c>
      <c r="AA10" s="234" t="s">
        <v>18</v>
      </c>
      <c r="AB10" s="236" t="s">
        <v>863</v>
      </c>
      <c r="AC10" s="237">
        <v>24</v>
      </c>
    </row>
    <row r="11" spans="2:29" x14ac:dyDescent="0.3">
      <c r="B11" s="349">
        <v>209</v>
      </c>
      <c r="C11" s="234" t="s">
        <v>870</v>
      </c>
      <c r="D11" s="234" t="s">
        <v>224</v>
      </c>
      <c r="E11" s="234" t="s">
        <v>869</v>
      </c>
      <c r="F11" s="234" t="s">
        <v>15</v>
      </c>
      <c r="G11" s="235" t="s">
        <v>511</v>
      </c>
      <c r="H11" s="235" t="s">
        <v>516</v>
      </c>
      <c r="I11" s="236" t="s">
        <v>863</v>
      </c>
      <c r="J11" s="237" t="s">
        <v>864</v>
      </c>
      <c r="K11" s="252" t="s">
        <v>864</v>
      </c>
      <c r="L11" s="237" t="s">
        <v>864</v>
      </c>
      <c r="M11" s="252"/>
      <c r="N11" s="363">
        <v>9</v>
      </c>
      <c r="O11" s="205" t="s">
        <v>820</v>
      </c>
      <c r="P11" s="234" t="s">
        <v>257</v>
      </c>
      <c r="Q11" s="234" t="s">
        <v>30</v>
      </c>
      <c r="R11" s="235" t="s">
        <v>511</v>
      </c>
      <c r="S11" s="353" t="s">
        <v>863</v>
      </c>
      <c r="T11" s="237"/>
      <c r="U11" s="237"/>
      <c r="W11" s="363">
        <v>9</v>
      </c>
      <c r="X11" s="365" t="s">
        <v>143</v>
      </c>
      <c r="Y11" s="234" t="s">
        <v>268</v>
      </c>
      <c r="Z11" s="234" t="s">
        <v>718</v>
      </c>
      <c r="AA11" s="234" t="s">
        <v>18</v>
      </c>
      <c r="AB11" s="236" t="s">
        <v>863</v>
      </c>
      <c r="AC11" s="237">
        <v>8</v>
      </c>
    </row>
    <row r="12" spans="2:29" x14ac:dyDescent="0.3">
      <c r="B12" s="349">
        <v>210</v>
      </c>
      <c r="C12" s="234" t="s">
        <v>871</v>
      </c>
      <c r="D12" s="234" t="s">
        <v>224</v>
      </c>
      <c r="E12" s="234" t="s">
        <v>872</v>
      </c>
      <c r="F12" s="234" t="s">
        <v>15</v>
      </c>
      <c r="G12" s="235" t="s">
        <v>511</v>
      </c>
      <c r="H12" s="235" t="s">
        <v>516</v>
      </c>
      <c r="I12" s="236" t="s">
        <v>863</v>
      </c>
      <c r="J12" s="237" t="s">
        <v>864</v>
      </c>
      <c r="K12" s="252" t="s">
        <v>864</v>
      </c>
      <c r="L12" s="237" t="s">
        <v>864</v>
      </c>
      <c r="M12" s="252"/>
      <c r="N12" s="363">
        <v>10</v>
      </c>
      <c r="O12" s="205" t="s">
        <v>869</v>
      </c>
      <c r="P12" s="234" t="s">
        <v>224</v>
      </c>
      <c r="Q12" s="234" t="s">
        <v>15</v>
      </c>
      <c r="R12" s="235" t="s">
        <v>511</v>
      </c>
      <c r="S12" s="353" t="s">
        <v>863</v>
      </c>
      <c r="T12" s="237"/>
      <c r="U12" s="237"/>
      <c r="W12" s="363">
        <v>10</v>
      </c>
      <c r="X12" s="365" t="s">
        <v>431</v>
      </c>
      <c r="Y12" s="234" t="s">
        <v>1141</v>
      </c>
      <c r="Z12" s="234" t="s">
        <v>1142</v>
      </c>
      <c r="AA12" s="234" t="s">
        <v>250</v>
      </c>
      <c r="AB12" s="236" t="s">
        <v>863</v>
      </c>
      <c r="AC12" s="237">
        <v>8</v>
      </c>
    </row>
    <row r="13" spans="2:29" x14ac:dyDescent="0.3">
      <c r="B13" s="349">
        <v>211</v>
      </c>
      <c r="C13" s="234" t="s">
        <v>873</v>
      </c>
      <c r="D13" s="234" t="s">
        <v>224</v>
      </c>
      <c r="E13" s="234" t="s">
        <v>872</v>
      </c>
      <c r="F13" s="234" t="s">
        <v>15</v>
      </c>
      <c r="G13" s="235" t="s">
        <v>511</v>
      </c>
      <c r="H13" s="235" t="s">
        <v>516</v>
      </c>
      <c r="I13" s="236" t="s">
        <v>863</v>
      </c>
      <c r="J13" s="237" t="s">
        <v>864</v>
      </c>
      <c r="K13" s="252" t="s">
        <v>864</v>
      </c>
      <c r="L13" s="237" t="s">
        <v>864</v>
      </c>
      <c r="M13" s="252"/>
      <c r="N13" s="363">
        <v>11</v>
      </c>
      <c r="O13" s="205" t="s">
        <v>872</v>
      </c>
      <c r="P13" s="234" t="s">
        <v>224</v>
      </c>
      <c r="Q13" s="234" t="s">
        <v>15</v>
      </c>
      <c r="R13" s="235" t="s">
        <v>511</v>
      </c>
      <c r="S13" s="353" t="s">
        <v>863</v>
      </c>
      <c r="T13" s="237"/>
      <c r="U13" s="237"/>
      <c r="W13" s="363">
        <v>11</v>
      </c>
      <c r="X13" s="365" t="s">
        <v>865</v>
      </c>
      <c r="Y13" s="234" t="s">
        <v>257</v>
      </c>
      <c r="Z13" s="234" t="s">
        <v>820</v>
      </c>
      <c r="AA13" s="234" t="s">
        <v>30</v>
      </c>
      <c r="AB13" s="236" t="s">
        <v>863</v>
      </c>
      <c r="AC13" s="237" t="s">
        <v>864</v>
      </c>
    </row>
    <row r="14" spans="2:29" x14ac:dyDescent="0.3">
      <c r="B14" s="349">
        <v>212</v>
      </c>
      <c r="C14" s="234" t="s">
        <v>874</v>
      </c>
      <c r="D14" s="234" t="s">
        <v>224</v>
      </c>
      <c r="E14" s="234" t="s">
        <v>62</v>
      </c>
      <c r="F14" s="234" t="s">
        <v>15</v>
      </c>
      <c r="G14" s="235" t="s">
        <v>511</v>
      </c>
      <c r="H14" s="235" t="s">
        <v>516</v>
      </c>
      <c r="I14" s="236" t="s">
        <v>863</v>
      </c>
      <c r="J14" s="237" t="s">
        <v>864</v>
      </c>
      <c r="K14" s="252">
        <v>8</v>
      </c>
      <c r="L14" s="237" t="s">
        <v>864</v>
      </c>
      <c r="M14" s="252"/>
      <c r="N14" s="363">
        <v>12</v>
      </c>
      <c r="O14" s="205" t="s">
        <v>880</v>
      </c>
      <c r="P14" s="234" t="s">
        <v>758</v>
      </c>
      <c r="Q14" s="234" t="s">
        <v>46</v>
      </c>
      <c r="R14" s="235" t="s">
        <v>511</v>
      </c>
      <c r="S14" s="353" t="s">
        <v>863</v>
      </c>
      <c r="T14" s="237"/>
      <c r="U14" s="237"/>
      <c r="W14" s="363">
        <v>12</v>
      </c>
      <c r="X14" s="365" t="s">
        <v>866</v>
      </c>
      <c r="Y14" s="234" t="s">
        <v>257</v>
      </c>
      <c r="Z14" s="234" t="s">
        <v>820</v>
      </c>
      <c r="AA14" s="234" t="s">
        <v>30</v>
      </c>
      <c r="AB14" s="236" t="s">
        <v>863</v>
      </c>
      <c r="AC14" s="237" t="s">
        <v>864</v>
      </c>
    </row>
    <row r="15" spans="2:29" x14ac:dyDescent="0.3">
      <c r="B15" s="349">
        <v>213</v>
      </c>
      <c r="C15" s="234" t="s">
        <v>824</v>
      </c>
      <c r="D15" s="234" t="s">
        <v>224</v>
      </c>
      <c r="E15" s="234" t="s">
        <v>62</v>
      </c>
      <c r="F15" s="234" t="s">
        <v>15</v>
      </c>
      <c r="G15" s="235" t="s">
        <v>511</v>
      </c>
      <c r="H15" s="235" t="s">
        <v>516</v>
      </c>
      <c r="I15" s="236" t="s">
        <v>863</v>
      </c>
      <c r="J15" s="237" t="s">
        <v>864</v>
      </c>
      <c r="K15" s="252">
        <v>8</v>
      </c>
      <c r="L15" s="237">
        <v>116</v>
      </c>
      <c r="M15" s="252"/>
      <c r="N15" s="363">
        <v>13</v>
      </c>
      <c r="O15" s="205" t="s">
        <v>858</v>
      </c>
      <c r="P15" s="234" t="s">
        <v>758</v>
      </c>
      <c r="Q15" s="234" t="s">
        <v>46</v>
      </c>
      <c r="R15" s="235" t="s">
        <v>511</v>
      </c>
      <c r="S15" s="353" t="s">
        <v>863</v>
      </c>
      <c r="T15" s="237"/>
      <c r="U15" s="237"/>
      <c r="W15" s="363">
        <v>13</v>
      </c>
      <c r="X15" s="365" t="s">
        <v>867</v>
      </c>
      <c r="Y15" s="234" t="s">
        <v>224</v>
      </c>
      <c r="Z15" s="234" t="s">
        <v>24</v>
      </c>
      <c r="AA15" s="234" t="s">
        <v>15</v>
      </c>
      <c r="AB15" s="236" t="s">
        <v>863</v>
      </c>
      <c r="AC15" s="237" t="s">
        <v>864</v>
      </c>
    </row>
    <row r="16" spans="2:29" x14ac:dyDescent="0.3">
      <c r="B16" s="349">
        <v>214</v>
      </c>
      <c r="C16" s="234" t="s">
        <v>875</v>
      </c>
      <c r="D16" s="234" t="s">
        <v>224</v>
      </c>
      <c r="E16" s="234" t="s">
        <v>62</v>
      </c>
      <c r="F16" s="234" t="s">
        <v>15</v>
      </c>
      <c r="G16" s="235" t="s">
        <v>511</v>
      </c>
      <c r="H16" s="235" t="s">
        <v>516</v>
      </c>
      <c r="I16" s="236" t="s">
        <v>863</v>
      </c>
      <c r="J16" s="237" t="s">
        <v>864</v>
      </c>
      <c r="K16" s="252">
        <v>8</v>
      </c>
      <c r="L16" s="237" t="s">
        <v>864</v>
      </c>
      <c r="M16" s="252"/>
      <c r="N16" s="363">
        <v>14</v>
      </c>
      <c r="O16" s="205" t="s">
        <v>888</v>
      </c>
      <c r="P16" s="234" t="s">
        <v>753</v>
      </c>
      <c r="Q16" s="234" t="s">
        <v>32</v>
      </c>
      <c r="R16" s="235" t="s">
        <v>511</v>
      </c>
      <c r="S16" s="353" t="s">
        <v>863</v>
      </c>
      <c r="T16" s="237"/>
      <c r="U16" s="237"/>
      <c r="W16" s="363">
        <v>14</v>
      </c>
      <c r="X16" s="365" t="s">
        <v>868</v>
      </c>
      <c r="Y16" s="234" t="s">
        <v>224</v>
      </c>
      <c r="Z16" s="234" t="s">
        <v>869</v>
      </c>
      <c r="AA16" s="234" t="s">
        <v>15</v>
      </c>
      <c r="AB16" s="236" t="s">
        <v>863</v>
      </c>
      <c r="AC16" s="237" t="s">
        <v>864</v>
      </c>
    </row>
    <row r="17" spans="2:29" x14ac:dyDescent="0.3">
      <c r="B17" s="349">
        <v>215</v>
      </c>
      <c r="C17" s="234" t="s">
        <v>430</v>
      </c>
      <c r="D17" s="234" t="s">
        <v>224</v>
      </c>
      <c r="E17" s="234" t="s">
        <v>825</v>
      </c>
      <c r="F17" s="234" t="s">
        <v>15</v>
      </c>
      <c r="G17" s="235" t="s">
        <v>511</v>
      </c>
      <c r="H17" s="235" t="s">
        <v>516</v>
      </c>
      <c r="I17" s="236" t="s">
        <v>863</v>
      </c>
      <c r="J17" s="237" t="s">
        <v>864</v>
      </c>
      <c r="K17" s="252">
        <v>9</v>
      </c>
      <c r="L17" s="237">
        <v>116</v>
      </c>
      <c r="M17" s="252"/>
      <c r="N17" s="363">
        <v>15</v>
      </c>
      <c r="O17" s="205" t="s">
        <v>891</v>
      </c>
      <c r="P17" s="234" t="s">
        <v>753</v>
      </c>
      <c r="Q17" s="234" t="s">
        <v>32</v>
      </c>
      <c r="R17" s="235" t="s">
        <v>511</v>
      </c>
      <c r="S17" s="353" t="s">
        <v>863</v>
      </c>
      <c r="T17" s="237"/>
      <c r="U17" s="237"/>
      <c r="W17" s="363">
        <v>15</v>
      </c>
      <c r="X17" s="365" t="s">
        <v>870</v>
      </c>
      <c r="Y17" s="234" t="s">
        <v>224</v>
      </c>
      <c r="Z17" s="234" t="s">
        <v>869</v>
      </c>
      <c r="AA17" s="234" t="s">
        <v>15</v>
      </c>
      <c r="AB17" s="236" t="s">
        <v>863</v>
      </c>
      <c r="AC17" s="237" t="s">
        <v>864</v>
      </c>
    </row>
    <row r="18" spans="2:29" x14ac:dyDescent="0.3">
      <c r="B18" s="349">
        <v>216</v>
      </c>
      <c r="C18" s="234" t="s">
        <v>418</v>
      </c>
      <c r="D18" s="234" t="s">
        <v>224</v>
      </c>
      <c r="E18" s="234" t="s">
        <v>825</v>
      </c>
      <c r="F18" s="234" t="s">
        <v>15</v>
      </c>
      <c r="G18" s="235" t="s">
        <v>511</v>
      </c>
      <c r="H18" s="235" t="s">
        <v>516</v>
      </c>
      <c r="I18" s="236" t="s">
        <v>863</v>
      </c>
      <c r="J18" s="237" t="s">
        <v>864</v>
      </c>
      <c r="K18" s="252">
        <v>9</v>
      </c>
      <c r="L18" s="237">
        <v>108</v>
      </c>
      <c r="M18" s="252"/>
      <c r="N18" s="363">
        <v>16</v>
      </c>
      <c r="O18" s="205" t="s">
        <v>1142</v>
      </c>
      <c r="P18" s="234" t="s">
        <v>1141</v>
      </c>
      <c r="Q18" s="234" t="s">
        <v>250</v>
      </c>
      <c r="R18" s="235" t="s">
        <v>511</v>
      </c>
      <c r="S18" s="353" t="s">
        <v>863</v>
      </c>
      <c r="T18" s="237"/>
      <c r="U18" s="237"/>
      <c r="W18" s="363">
        <v>16</v>
      </c>
      <c r="X18" s="365" t="s">
        <v>871</v>
      </c>
      <c r="Y18" s="234" t="s">
        <v>224</v>
      </c>
      <c r="Z18" s="234" t="s">
        <v>872</v>
      </c>
      <c r="AA18" s="234" t="s">
        <v>15</v>
      </c>
      <c r="AB18" s="236" t="s">
        <v>863</v>
      </c>
      <c r="AC18" s="237" t="s">
        <v>864</v>
      </c>
    </row>
    <row r="19" spans="2:29" x14ac:dyDescent="0.3">
      <c r="B19" s="349">
        <v>217</v>
      </c>
      <c r="C19" s="234" t="s">
        <v>876</v>
      </c>
      <c r="D19" s="234" t="s">
        <v>224</v>
      </c>
      <c r="E19" s="234" t="s">
        <v>825</v>
      </c>
      <c r="F19" s="234" t="s">
        <v>15</v>
      </c>
      <c r="G19" s="235" t="s">
        <v>511</v>
      </c>
      <c r="H19" s="235" t="s">
        <v>516</v>
      </c>
      <c r="I19" s="236" t="s">
        <v>863</v>
      </c>
      <c r="J19" s="237" t="s">
        <v>864</v>
      </c>
      <c r="K19" s="252">
        <v>9</v>
      </c>
      <c r="L19" s="237" t="s">
        <v>864</v>
      </c>
      <c r="M19" s="252"/>
      <c r="N19" s="363">
        <v>17</v>
      </c>
      <c r="O19" s="205" t="s">
        <v>1144</v>
      </c>
      <c r="P19" s="234" t="s">
        <v>1141</v>
      </c>
      <c r="Q19" s="234" t="s">
        <v>250</v>
      </c>
      <c r="R19" s="235" t="s">
        <v>511</v>
      </c>
      <c r="S19" s="353" t="s">
        <v>863</v>
      </c>
      <c r="T19" s="237"/>
      <c r="U19" s="237"/>
      <c r="W19" s="363">
        <v>17</v>
      </c>
      <c r="X19" s="365" t="s">
        <v>873</v>
      </c>
      <c r="Y19" s="234" t="s">
        <v>224</v>
      </c>
      <c r="Z19" s="234" t="s">
        <v>872</v>
      </c>
      <c r="AA19" s="234" t="s">
        <v>15</v>
      </c>
      <c r="AB19" s="236" t="s">
        <v>863</v>
      </c>
      <c r="AC19" s="237" t="s">
        <v>864</v>
      </c>
    </row>
    <row r="20" spans="2:29" x14ac:dyDescent="0.3">
      <c r="B20" s="349">
        <v>218</v>
      </c>
      <c r="C20" s="234" t="s">
        <v>877</v>
      </c>
      <c r="D20" s="234" t="s">
        <v>224</v>
      </c>
      <c r="E20" s="234" t="s">
        <v>878</v>
      </c>
      <c r="F20" s="234" t="s">
        <v>15</v>
      </c>
      <c r="G20" s="367"/>
      <c r="H20" s="235" t="s">
        <v>516</v>
      </c>
      <c r="I20" s="236" t="s">
        <v>863</v>
      </c>
      <c r="J20" s="237" t="s">
        <v>864</v>
      </c>
      <c r="K20" s="252" t="s">
        <v>864</v>
      </c>
      <c r="L20" s="237" t="s">
        <v>864</v>
      </c>
      <c r="M20" s="252"/>
      <c r="N20" s="363">
        <v>18</v>
      </c>
      <c r="O20" s="205" t="s">
        <v>1147</v>
      </c>
      <c r="P20" s="234" t="s">
        <v>1141</v>
      </c>
      <c r="Q20" s="234" t="s">
        <v>250</v>
      </c>
      <c r="R20" s="235" t="s">
        <v>511</v>
      </c>
      <c r="S20" s="353" t="s">
        <v>863</v>
      </c>
      <c r="T20" s="237"/>
      <c r="U20" s="237"/>
      <c r="W20" s="363">
        <v>18</v>
      </c>
      <c r="X20" s="365" t="s">
        <v>874</v>
      </c>
      <c r="Y20" s="234" t="s">
        <v>224</v>
      </c>
      <c r="Z20" s="234" t="s">
        <v>62</v>
      </c>
      <c r="AA20" s="234" t="s">
        <v>15</v>
      </c>
      <c r="AB20" s="236" t="s">
        <v>863</v>
      </c>
      <c r="AC20" s="237" t="s">
        <v>864</v>
      </c>
    </row>
    <row r="21" spans="2:29" x14ac:dyDescent="0.3">
      <c r="B21" s="349">
        <v>219</v>
      </c>
      <c r="C21" s="234" t="s">
        <v>879</v>
      </c>
      <c r="D21" s="234" t="s">
        <v>758</v>
      </c>
      <c r="E21" s="234" t="s">
        <v>880</v>
      </c>
      <c r="F21" s="234" t="s">
        <v>46</v>
      </c>
      <c r="G21" s="235" t="s">
        <v>511</v>
      </c>
      <c r="H21" s="235" t="s">
        <v>516</v>
      </c>
      <c r="I21" s="236" t="s">
        <v>863</v>
      </c>
      <c r="J21" s="237" t="s">
        <v>864</v>
      </c>
      <c r="K21" s="252" t="s">
        <v>864</v>
      </c>
      <c r="L21" s="237" t="s">
        <v>864</v>
      </c>
      <c r="M21" s="252"/>
      <c r="N21" s="363">
        <v>19</v>
      </c>
      <c r="O21" s="205" t="s">
        <v>1150</v>
      </c>
      <c r="P21" s="234" t="s">
        <v>1141</v>
      </c>
      <c r="Q21" s="234" t="s">
        <v>250</v>
      </c>
      <c r="R21" s="235" t="s">
        <v>511</v>
      </c>
      <c r="S21" s="353" t="s">
        <v>863</v>
      </c>
      <c r="T21" s="237"/>
      <c r="U21" s="237"/>
      <c r="W21" s="363">
        <v>19</v>
      </c>
      <c r="X21" s="365" t="s">
        <v>875</v>
      </c>
      <c r="Y21" s="234" t="s">
        <v>224</v>
      </c>
      <c r="Z21" s="234" t="s">
        <v>62</v>
      </c>
      <c r="AA21" s="234" t="s">
        <v>15</v>
      </c>
      <c r="AB21" s="236" t="s">
        <v>863</v>
      </c>
      <c r="AC21" s="237" t="s">
        <v>864</v>
      </c>
    </row>
    <row r="22" spans="2:29" x14ac:dyDescent="0.3">
      <c r="B22" s="349">
        <v>220</v>
      </c>
      <c r="C22" s="234" t="s">
        <v>881</v>
      </c>
      <c r="D22" s="234" t="s">
        <v>758</v>
      </c>
      <c r="E22" s="234" t="s">
        <v>880</v>
      </c>
      <c r="F22" s="234" t="s">
        <v>46</v>
      </c>
      <c r="G22" s="235" t="s">
        <v>511</v>
      </c>
      <c r="H22" s="235" t="s">
        <v>516</v>
      </c>
      <c r="I22" s="236" t="s">
        <v>863</v>
      </c>
      <c r="J22" s="237" t="s">
        <v>864</v>
      </c>
      <c r="K22" s="252" t="s">
        <v>864</v>
      </c>
      <c r="L22" s="237" t="s">
        <v>864</v>
      </c>
      <c r="M22" s="252"/>
      <c r="N22" s="363"/>
      <c r="O22" s="205"/>
      <c r="P22" s="234"/>
      <c r="Q22" s="234"/>
      <c r="R22" s="235"/>
      <c r="S22" s="353"/>
      <c r="T22" s="252"/>
      <c r="U22" s="252"/>
      <c r="W22" s="363">
        <v>20</v>
      </c>
      <c r="X22" s="365" t="s">
        <v>876</v>
      </c>
      <c r="Y22" s="234" t="s">
        <v>224</v>
      </c>
      <c r="Z22" s="234" t="s">
        <v>825</v>
      </c>
      <c r="AA22" s="234" t="s">
        <v>15</v>
      </c>
      <c r="AB22" s="236" t="s">
        <v>863</v>
      </c>
      <c r="AC22" s="237" t="s">
        <v>864</v>
      </c>
    </row>
    <row r="23" spans="2:29" x14ac:dyDescent="0.3">
      <c r="B23" s="349">
        <v>221</v>
      </c>
      <c r="C23" s="234" t="s">
        <v>882</v>
      </c>
      <c r="D23" s="234" t="s">
        <v>758</v>
      </c>
      <c r="E23" s="234" t="s">
        <v>880</v>
      </c>
      <c r="F23" s="234" t="s">
        <v>46</v>
      </c>
      <c r="G23" s="235" t="s">
        <v>511</v>
      </c>
      <c r="H23" s="235" t="s">
        <v>516</v>
      </c>
      <c r="I23" s="236" t="s">
        <v>863</v>
      </c>
      <c r="J23" s="237" t="s">
        <v>864</v>
      </c>
      <c r="K23" s="252" t="s">
        <v>864</v>
      </c>
      <c r="L23" s="237" t="s">
        <v>864</v>
      </c>
      <c r="M23" s="252"/>
      <c r="N23" s="363">
        <v>1</v>
      </c>
      <c r="O23" s="205" t="s">
        <v>804</v>
      </c>
      <c r="P23" s="234" t="s">
        <v>789</v>
      </c>
      <c r="Q23" s="234" t="s">
        <v>41</v>
      </c>
      <c r="R23" s="235" t="s">
        <v>511</v>
      </c>
      <c r="S23" s="353" t="s">
        <v>897</v>
      </c>
      <c r="T23" s="237">
        <v>5</v>
      </c>
      <c r="U23" s="237">
        <v>1</v>
      </c>
      <c r="W23" s="363">
        <v>21</v>
      </c>
      <c r="X23" s="365" t="s">
        <v>877</v>
      </c>
      <c r="Y23" s="234" t="s">
        <v>224</v>
      </c>
      <c r="Z23" s="234" t="s">
        <v>878</v>
      </c>
      <c r="AA23" s="234" t="s">
        <v>15</v>
      </c>
      <c r="AB23" s="236" t="s">
        <v>863</v>
      </c>
      <c r="AC23" s="237" t="s">
        <v>864</v>
      </c>
    </row>
    <row r="24" spans="2:29" x14ac:dyDescent="0.3">
      <c r="B24" s="349">
        <v>222</v>
      </c>
      <c r="C24" s="234" t="s">
        <v>370</v>
      </c>
      <c r="D24" s="234" t="s">
        <v>758</v>
      </c>
      <c r="E24" s="234" t="s">
        <v>371</v>
      </c>
      <c r="F24" s="234" t="s">
        <v>46</v>
      </c>
      <c r="G24" s="235" t="s">
        <v>511</v>
      </c>
      <c r="H24" s="367"/>
      <c r="I24" s="236" t="s">
        <v>863</v>
      </c>
      <c r="J24" s="237" t="s">
        <v>864</v>
      </c>
      <c r="K24" s="252">
        <v>3</v>
      </c>
      <c r="L24" s="237">
        <v>139</v>
      </c>
      <c r="M24" s="252"/>
      <c r="N24" s="363">
        <v>2</v>
      </c>
      <c r="O24" s="205" t="s">
        <v>420</v>
      </c>
      <c r="P24" s="234" t="s">
        <v>759</v>
      </c>
      <c r="Q24" s="234" t="s">
        <v>389</v>
      </c>
      <c r="R24" s="235" t="s">
        <v>511</v>
      </c>
      <c r="S24" s="353" t="s">
        <v>897</v>
      </c>
      <c r="T24" s="237">
        <v>7</v>
      </c>
      <c r="U24" s="237">
        <v>2</v>
      </c>
      <c r="W24" s="363">
        <v>22</v>
      </c>
      <c r="X24" s="365" t="s">
        <v>879</v>
      </c>
      <c r="Y24" s="234" t="s">
        <v>758</v>
      </c>
      <c r="Z24" s="234" t="s">
        <v>880</v>
      </c>
      <c r="AA24" s="234" t="s">
        <v>46</v>
      </c>
      <c r="AB24" s="236" t="s">
        <v>863</v>
      </c>
      <c r="AC24" s="237" t="s">
        <v>864</v>
      </c>
    </row>
    <row r="25" spans="2:29" x14ac:dyDescent="0.3">
      <c r="B25" s="349">
        <v>223</v>
      </c>
      <c r="C25" s="234" t="s">
        <v>375</v>
      </c>
      <c r="D25" s="234" t="s">
        <v>758</v>
      </c>
      <c r="E25" s="234" t="s">
        <v>371</v>
      </c>
      <c r="F25" s="234" t="s">
        <v>46</v>
      </c>
      <c r="G25" s="235" t="s">
        <v>511</v>
      </c>
      <c r="H25" s="235" t="s">
        <v>516</v>
      </c>
      <c r="I25" s="236" t="s">
        <v>863</v>
      </c>
      <c r="J25" s="237" t="s">
        <v>864</v>
      </c>
      <c r="K25" s="252">
        <v>3</v>
      </c>
      <c r="L25" s="237">
        <v>124</v>
      </c>
      <c r="M25" s="252"/>
      <c r="N25" s="363">
        <v>3</v>
      </c>
      <c r="O25" s="205" t="s">
        <v>919</v>
      </c>
      <c r="P25" s="234" t="s">
        <v>918</v>
      </c>
      <c r="Q25" s="234" t="s">
        <v>107</v>
      </c>
      <c r="R25" s="235" t="s">
        <v>511</v>
      </c>
      <c r="S25" s="353" t="s">
        <v>897</v>
      </c>
      <c r="T25" s="237">
        <v>14</v>
      </c>
      <c r="U25" s="237">
        <v>1</v>
      </c>
      <c r="W25" s="363">
        <v>23</v>
      </c>
      <c r="X25" s="365" t="s">
        <v>881</v>
      </c>
      <c r="Y25" s="234" t="s">
        <v>758</v>
      </c>
      <c r="Z25" s="234" t="s">
        <v>880</v>
      </c>
      <c r="AA25" s="234" t="s">
        <v>46</v>
      </c>
      <c r="AB25" s="236" t="s">
        <v>863</v>
      </c>
      <c r="AC25" s="237" t="s">
        <v>864</v>
      </c>
    </row>
    <row r="26" spans="2:29" x14ac:dyDescent="0.3">
      <c r="B26" s="349">
        <v>224</v>
      </c>
      <c r="C26" s="234" t="s">
        <v>883</v>
      </c>
      <c r="D26" s="234" t="s">
        <v>758</v>
      </c>
      <c r="E26" s="234" t="s">
        <v>371</v>
      </c>
      <c r="F26" s="234" t="s">
        <v>46</v>
      </c>
      <c r="G26" s="235" t="s">
        <v>511</v>
      </c>
      <c r="H26" s="235" t="s">
        <v>516</v>
      </c>
      <c r="I26" s="236" t="s">
        <v>863</v>
      </c>
      <c r="J26" s="237" t="s">
        <v>864</v>
      </c>
      <c r="K26" s="252">
        <v>3</v>
      </c>
      <c r="L26" s="237" t="s">
        <v>864</v>
      </c>
      <c r="M26" s="252"/>
      <c r="N26" s="363">
        <v>4</v>
      </c>
      <c r="O26" s="205" t="s">
        <v>597</v>
      </c>
      <c r="P26" s="234" t="s">
        <v>253</v>
      </c>
      <c r="Q26" s="234" t="s">
        <v>38</v>
      </c>
      <c r="R26" s="235" t="s">
        <v>511</v>
      </c>
      <c r="S26" s="353" t="s">
        <v>897</v>
      </c>
      <c r="T26" s="237" t="s">
        <v>864</v>
      </c>
      <c r="U26" s="237">
        <v>3</v>
      </c>
      <c r="W26" s="363">
        <v>24</v>
      </c>
      <c r="X26" s="365" t="s">
        <v>882</v>
      </c>
      <c r="Y26" s="234" t="s">
        <v>758</v>
      </c>
      <c r="Z26" s="234" t="s">
        <v>880</v>
      </c>
      <c r="AA26" s="234" t="s">
        <v>46</v>
      </c>
      <c r="AB26" s="236" t="s">
        <v>863</v>
      </c>
      <c r="AC26" s="237" t="s">
        <v>864</v>
      </c>
    </row>
    <row r="27" spans="2:29" x14ac:dyDescent="0.3">
      <c r="B27" s="349">
        <v>225</v>
      </c>
      <c r="C27" s="234" t="s">
        <v>884</v>
      </c>
      <c r="D27" s="234" t="s">
        <v>758</v>
      </c>
      <c r="E27" s="234" t="s">
        <v>858</v>
      </c>
      <c r="F27" s="234" t="s">
        <v>46</v>
      </c>
      <c r="G27" s="235" t="s">
        <v>511</v>
      </c>
      <c r="H27" s="235" t="s">
        <v>516</v>
      </c>
      <c r="I27" s="236" t="s">
        <v>863</v>
      </c>
      <c r="J27" s="237" t="s">
        <v>864</v>
      </c>
      <c r="K27" s="252" t="s">
        <v>864</v>
      </c>
      <c r="L27" s="237" t="s">
        <v>864</v>
      </c>
      <c r="M27" s="252"/>
      <c r="N27" s="363">
        <v>5</v>
      </c>
      <c r="O27" s="205" t="s">
        <v>910</v>
      </c>
      <c r="P27" s="234" t="s">
        <v>776</v>
      </c>
      <c r="Q27" s="234" t="s">
        <v>61</v>
      </c>
      <c r="R27" s="235" t="s">
        <v>511</v>
      </c>
      <c r="S27" s="353" t="s">
        <v>897</v>
      </c>
      <c r="T27" s="237" t="s">
        <v>864</v>
      </c>
      <c r="U27" s="237">
        <v>3</v>
      </c>
      <c r="W27" s="363">
        <v>25</v>
      </c>
      <c r="X27" s="365" t="s">
        <v>883</v>
      </c>
      <c r="Y27" s="234" t="s">
        <v>758</v>
      </c>
      <c r="Z27" s="234" t="s">
        <v>371</v>
      </c>
      <c r="AA27" s="234" t="s">
        <v>46</v>
      </c>
      <c r="AB27" s="236" t="s">
        <v>863</v>
      </c>
      <c r="AC27" s="237" t="s">
        <v>864</v>
      </c>
    </row>
    <row r="28" spans="2:29" x14ac:dyDescent="0.3">
      <c r="B28" s="349">
        <v>226</v>
      </c>
      <c r="C28" s="234" t="s">
        <v>885</v>
      </c>
      <c r="D28" s="234" t="s">
        <v>758</v>
      </c>
      <c r="E28" s="234" t="s">
        <v>858</v>
      </c>
      <c r="F28" s="234" t="s">
        <v>46</v>
      </c>
      <c r="G28" s="235" t="s">
        <v>511</v>
      </c>
      <c r="H28" s="235" t="s">
        <v>516</v>
      </c>
      <c r="I28" s="236" t="s">
        <v>863</v>
      </c>
      <c r="J28" s="237" t="s">
        <v>864</v>
      </c>
      <c r="K28" s="252" t="s">
        <v>864</v>
      </c>
      <c r="L28" s="237" t="s">
        <v>864</v>
      </c>
      <c r="M28" s="252"/>
      <c r="N28" s="363">
        <v>6</v>
      </c>
      <c r="O28" s="205" t="s">
        <v>234</v>
      </c>
      <c r="P28" s="234" t="s">
        <v>262</v>
      </c>
      <c r="Q28" s="234" t="s">
        <v>35</v>
      </c>
      <c r="R28" s="235" t="s">
        <v>511</v>
      </c>
      <c r="S28" s="353" t="s">
        <v>897</v>
      </c>
      <c r="T28" s="237" t="s">
        <v>864</v>
      </c>
      <c r="U28" s="237">
        <v>6</v>
      </c>
      <c r="W28" s="363">
        <v>26</v>
      </c>
      <c r="X28" s="365" t="s">
        <v>884</v>
      </c>
      <c r="Y28" s="234" t="s">
        <v>758</v>
      </c>
      <c r="Z28" s="234" t="s">
        <v>858</v>
      </c>
      <c r="AA28" s="234" t="s">
        <v>46</v>
      </c>
      <c r="AB28" s="236" t="s">
        <v>863</v>
      </c>
      <c r="AC28" s="237" t="s">
        <v>864</v>
      </c>
    </row>
    <row r="29" spans="2:29" x14ac:dyDescent="0.3">
      <c r="B29" s="349">
        <v>227</v>
      </c>
      <c r="C29" s="234" t="s">
        <v>886</v>
      </c>
      <c r="D29" s="234" t="s">
        <v>758</v>
      </c>
      <c r="E29" s="234" t="s">
        <v>858</v>
      </c>
      <c r="F29" s="234" t="s">
        <v>46</v>
      </c>
      <c r="G29" s="235" t="s">
        <v>511</v>
      </c>
      <c r="H29" s="368"/>
      <c r="I29" s="236" t="s">
        <v>863</v>
      </c>
      <c r="J29" s="237" t="s">
        <v>864</v>
      </c>
      <c r="K29" s="252" t="s">
        <v>864</v>
      </c>
      <c r="L29" s="237" t="s">
        <v>864</v>
      </c>
      <c r="M29" s="252"/>
      <c r="N29" s="363">
        <v>7</v>
      </c>
      <c r="O29" s="205" t="s">
        <v>902</v>
      </c>
      <c r="P29" s="234" t="s">
        <v>759</v>
      </c>
      <c r="Q29" s="234" t="s">
        <v>389</v>
      </c>
      <c r="R29" s="235" t="s">
        <v>511</v>
      </c>
      <c r="S29" s="353" t="s">
        <v>897</v>
      </c>
      <c r="T29" s="237"/>
      <c r="U29" s="237"/>
      <c r="W29" s="363">
        <v>27</v>
      </c>
      <c r="X29" s="365" t="s">
        <v>885</v>
      </c>
      <c r="Y29" s="234" t="s">
        <v>758</v>
      </c>
      <c r="Z29" s="234" t="s">
        <v>858</v>
      </c>
      <c r="AA29" s="234" t="s">
        <v>46</v>
      </c>
      <c r="AB29" s="236" t="s">
        <v>863</v>
      </c>
      <c r="AC29" s="237" t="s">
        <v>864</v>
      </c>
    </row>
    <row r="30" spans="2:29" x14ac:dyDescent="0.3">
      <c r="B30" s="349">
        <v>228</v>
      </c>
      <c r="C30" s="234" t="s">
        <v>887</v>
      </c>
      <c r="D30" s="234" t="s">
        <v>753</v>
      </c>
      <c r="E30" s="234" t="s">
        <v>888</v>
      </c>
      <c r="F30" s="234" t="s">
        <v>32</v>
      </c>
      <c r="G30" s="235" t="s">
        <v>511</v>
      </c>
      <c r="H30" s="235" t="s">
        <v>516</v>
      </c>
      <c r="I30" s="236" t="s">
        <v>863</v>
      </c>
      <c r="J30" s="237" t="s">
        <v>864</v>
      </c>
      <c r="K30" s="252" t="s">
        <v>864</v>
      </c>
      <c r="L30" s="237" t="s">
        <v>864</v>
      </c>
      <c r="M30" s="252"/>
      <c r="N30" s="363">
        <v>8</v>
      </c>
      <c r="O30" s="205" t="s">
        <v>906</v>
      </c>
      <c r="P30" s="234" t="s">
        <v>759</v>
      </c>
      <c r="Q30" s="234" t="s">
        <v>389</v>
      </c>
      <c r="R30" s="235" t="s">
        <v>511</v>
      </c>
      <c r="S30" s="353" t="s">
        <v>897</v>
      </c>
      <c r="T30" s="237"/>
      <c r="U30" s="237"/>
      <c r="W30" s="363">
        <v>28</v>
      </c>
      <c r="X30" s="365" t="s">
        <v>887</v>
      </c>
      <c r="Y30" s="234" t="s">
        <v>753</v>
      </c>
      <c r="Z30" s="234" t="s">
        <v>888</v>
      </c>
      <c r="AA30" s="234" t="s">
        <v>32</v>
      </c>
      <c r="AB30" s="236" t="s">
        <v>863</v>
      </c>
      <c r="AC30" s="237" t="s">
        <v>864</v>
      </c>
    </row>
    <row r="31" spans="2:29" x14ac:dyDescent="0.3">
      <c r="B31" s="349">
        <v>229</v>
      </c>
      <c r="C31" s="234" t="s">
        <v>889</v>
      </c>
      <c r="D31" s="234" t="s">
        <v>753</v>
      </c>
      <c r="E31" s="234" t="s">
        <v>888</v>
      </c>
      <c r="F31" s="234" t="s">
        <v>32</v>
      </c>
      <c r="G31" s="235" t="s">
        <v>511</v>
      </c>
      <c r="H31" s="235" t="s">
        <v>516</v>
      </c>
      <c r="I31" s="236" t="s">
        <v>863</v>
      </c>
      <c r="J31" s="237" t="s">
        <v>864</v>
      </c>
      <c r="K31" s="252" t="s">
        <v>864</v>
      </c>
      <c r="L31" s="237" t="s">
        <v>864</v>
      </c>
      <c r="M31" s="252"/>
      <c r="N31" s="363">
        <v>9</v>
      </c>
      <c r="O31" s="205" t="s">
        <v>921</v>
      </c>
      <c r="P31" s="234" t="s">
        <v>267</v>
      </c>
      <c r="Q31" s="234" t="s">
        <v>42</v>
      </c>
      <c r="R31" s="235" t="s">
        <v>511</v>
      </c>
      <c r="S31" s="353" t="s">
        <v>897</v>
      </c>
      <c r="T31" s="237"/>
      <c r="U31" s="237"/>
      <c r="W31" s="363">
        <v>29</v>
      </c>
      <c r="X31" s="365" t="s">
        <v>889</v>
      </c>
      <c r="Y31" s="234" t="s">
        <v>753</v>
      </c>
      <c r="Z31" s="234" t="s">
        <v>888</v>
      </c>
      <c r="AA31" s="234" t="s">
        <v>32</v>
      </c>
      <c r="AB31" s="236" t="s">
        <v>863</v>
      </c>
      <c r="AC31" s="237" t="s">
        <v>864</v>
      </c>
    </row>
    <row r="32" spans="2:29" x14ac:dyDescent="0.3">
      <c r="B32" s="349">
        <v>230</v>
      </c>
      <c r="C32" s="234" t="s">
        <v>890</v>
      </c>
      <c r="D32" s="234" t="s">
        <v>753</v>
      </c>
      <c r="E32" s="234" t="s">
        <v>891</v>
      </c>
      <c r="F32" s="234" t="s">
        <v>32</v>
      </c>
      <c r="G32" s="235" t="s">
        <v>511</v>
      </c>
      <c r="H32" s="235" t="s">
        <v>516</v>
      </c>
      <c r="I32" s="236" t="s">
        <v>863</v>
      </c>
      <c r="J32" s="237" t="s">
        <v>864</v>
      </c>
      <c r="K32" s="252" t="s">
        <v>864</v>
      </c>
      <c r="L32" s="237" t="s">
        <v>864</v>
      </c>
      <c r="M32" s="252"/>
      <c r="N32" s="363">
        <v>10</v>
      </c>
      <c r="O32" s="205" t="s">
        <v>925</v>
      </c>
      <c r="P32" s="234" t="s">
        <v>267</v>
      </c>
      <c r="Q32" s="234" t="s">
        <v>42</v>
      </c>
      <c r="R32" s="235" t="s">
        <v>511</v>
      </c>
      <c r="S32" s="353" t="s">
        <v>897</v>
      </c>
      <c r="T32" s="237"/>
      <c r="U32" s="237"/>
      <c r="W32" s="363">
        <v>30</v>
      </c>
      <c r="X32" s="365" t="s">
        <v>890</v>
      </c>
      <c r="Y32" s="234" t="s">
        <v>753</v>
      </c>
      <c r="Z32" s="234" t="s">
        <v>891</v>
      </c>
      <c r="AA32" s="234" t="s">
        <v>32</v>
      </c>
      <c r="AB32" s="236" t="s">
        <v>863</v>
      </c>
      <c r="AC32" s="237" t="s">
        <v>864</v>
      </c>
    </row>
    <row r="33" spans="2:29" x14ac:dyDescent="0.3">
      <c r="B33" s="349">
        <v>231</v>
      </c>
      <c r="C33" s="234" t="s">
        <v>892</v>
      </c>
      <c r="D33" s="234" t="s">
        <v>753</v>
      </c>
      <c r="E33" s="234" t="s">
        <v>891</v>
      </c>
      <c r="F33" s="234" t="s">
        <v>32</v>
      </c>
      <c r="G33" s="235" t="s">
        <v>511</v>
      </c>
      <c r="H33" s="235" t="s">
        <v>516</v>
      </c>
      <c r="I33" s="236" t="s">
        <v>863</v>
      </c>
      <c r="J33" s="237" t="s">
        <v>864</v>
      </c>
      <c r="K33" s="252" t="s">
        <v>864</v>
      </c>
      <c r="L33" s="237" t="s">
        <v>864</v>
      </c>
      <c r="M33" s="252"/>
      <c r="N33" s="363">
        <v>11</v>
      </c>
      <c r="O33" s="205" t="s">
        <v>927</v>
      </c>
      <c r="P33" s="234" t="s">
        <v>267</v>
      </c>
      <c r="Q33" s="234" t="s">
        <v>42</v>
      </c>
      <c r="R33" s="235" t="s">
        <v>511</v>
      </c>
      <c r="S33" s="353" t="s">
        <v>897</v>
      </c>
      <c r="T33" s="237"/>
      <c r="U33" s="237"/>
      <c r="W33" s="363">
        <v>31</v>
      </c>
      <c r="X33" s="365" t="s">
        <v>892</v>
      </c>
      <c r="Y33" s="234" t="s">
        <v>753</v>
      </c>
      <c r="Z33" s="234" t="s">
        <v>891</v>
      </c>
      <c r="AA33" s="234" t="s">
        <v>32</v>
      </c>
      <c r="AB33" s="236" t="s">
        <v>863</v>
      </c>
      <c r="AC33" s="237" t="s">
        <v>864</v>
      </c>
    </row>
    <row r="34" spans="2:29" x14ac:dyDescent="0.3">
      <c r="B34" s="349">
        <v>232</v>
      </c>
      <c r="C34" s="234" t="s">
        <v>139</v>
      </c>
      <c r="D34" s="234" t="s">
        <v>268</v>
      </c>
      <c r="E34" s="234" t="s">
        <v>354</v>
      </c>
      <c r="F34" s="234" t="s">
        <v>18</v>
      </c>
      <c r="G34" s="235" t="s">
        <v>511</v>
      </c>
      <c r="H34" s="367"/>
      <c r="I34" s="236" t="s">
        <v>863</v>
      </c>
      <c r="J34" s="237" t="s">
        <v>864</v>
      </c>
      <c r="K34" s="252">
        <v>9</v>
      </c>
      <c r="L34" s="237">
        <v>108</v>
      </c>
      <c r="M34" s="252"/>
      <c r="N34" s="363">
        <v>12</v>
      </c>
      <c r="O34" s="205" t="s">
        <v>931</v>
      </c>
      <c r="P34" s="234" t="s">
        <v>267</v>
      </c>
      <c r="Q34" s="234" t="s">
        <v>42</v>
      </c>
      <c r="R34" s="235" t="s">
        <v>511</v>
      </c>
      <c r="S34" s="353" t="s">
        <v>897</v>
      </c>
      <c r="T34" s="237"/>
      <c r="U34" s="237"/>
      <c r="W34" s="363">
        <v>32</v>
      </c>
      <c r="X34" s="365" t="s">
        <v>893</v>
      </c>
      <c r="Y34" s="234" t="s">
        <v>268</v>
      </c>
      <c r="Z34" s="234" t="s">
        <v>354</v>
      </c>
      <c r="AA34" s="234" t="s">
        <v>18</v>
      </c>
      <c r="AB34" s="236" t="s">
        <v>863</v>
      </c>
      <c r="AC34" s="237" t="s">
        <v>864</v>
      </c>
    </row>
    <row r="35" spans="2:29" x14ac:dyDescent="0.3">
      <c r="B35" s="349">
        <v>233</v>
      </c>
      <c r="C35" s="234" t="s">
        <v>142</v>
      </c>
      <c r="D35" s="234" t="s">
        <v>268</v>
      </c>
      <c r="E35" s="234" t="s">
        <v>354</v>
      </c>
      <c r="F35" s="234" t="s">
        <v>18</v>
      </c>
      <c r="G35" s="235" t="s">
        <v>511</v>
      </c>
      <c r="H35" s="367"/>
      <c r="I35" s="236" t="s">
        <v>863</v>
      </c>
      <c r="J35" s="237" t="s">
        <v>864</v>
      </c>
      <c r="K35" s="252">
        <v>9</v>
      </c>
      <c r="L35" s="237">
        <v>108</v>
      </c>
      <c r="M35" s="252"/>
      <c r="N35" s="363"/>
      <c r="O35" s="205"/>
      <c r="P35" s="234"/>
      <c r="Q35" s="234"/>
      <c r="R35" s="235"/>
      <c r="S35" s="353"/>
      <c r="T35" s="252"/>
      <c r="U35" s="252"/>
      <c r="W35" s="363">
        <v>33</v>
      </c>
      <c r="X35" s="365" t="s">
        <v>894</v>
      </c>
      <c r="Y35" s="234" t="s">
        <v>269</v>
      </c>
      <c r="Z35" s="234" t="s">
        <v>247</v>
      </c>
      <c r="AA35" s="234" t="s">
        <v>7</v>
      </c>
      <c r="AB35" s="236" t="s">
        <v>863</v>
      </c>
      <c r="AC35" s="237" t="s">
        <v>864</v>
      </c>
    </row>
    <row r="36" spans="2:29" x14ac:dyDescent="0.3">
      <c r="B36" s="349">
        <v>234</v>
      </c>
      <c r="C36" s="234" t="s">
        <v>893</v>
      </c>
      <c r="D36" s="234" t="s">
        <v>268</v>
      </c>
      <c r="E36" s="234" t="s">
        <v>354</v>
      </c>
      <c r="F36" s="234" t="s">
        <v>18</v>
      </c>
      <c r="G36" s="235" t="s">
        <v>511</v>
      </c>
      <c r="H36" s="235" t="s">
        <v>516</v>
      </c>
      <c r="I36" s="236" t="s">
        <v>863</v>
      </c>
      <c r="J36" s="237" t="s">
        <v>864</v>
      </c>
      <c r="K36" s="252">
        <v>9</v>
      </c>
      <c r="L36" s="237" t="s">
        <v>864</v>
      </c>
      <c r="M36" s="252"/>
      <c r="N36" s="363">
        <v>1</v>
      </c>
      <c r="O36" s="205" t="s">
        <v>78</v>
      </c>
      <c r="P36" s="234" t="s">
        <v>762</v>
      </c>
      <c r="Q36" s="234" t="s">
        <v>48</v>
      </c>
      <c r="R36" s="235" t="s">
        <v>511</v>
      </c>
      <c r="S36" s="353" t="s">
        <v>935</v>
      </c>
      <c r="T36" s="237">
        <v>1</v>
      </c>
      <c r="U36" s="237">
        <v>2</v>
      </c>
      <c r="W36" s="363">
        <v>34</v>
      </c>
      <c r="X36" s="365" t="s">
        <v>895</v>
      </c>
      <c r="Y36" s="234" t="s">
        <v>269</v>
      </c>
      <c r="Z36" s="234" t="s">
        <v>247</v>
      </c>
      <c r="AA36" s="234" t="s">
        <v>7</v>
      </c>
      <c r="AB36" s="236" t="s">
        <v>863</v>
      </c>
      <c r="AC36" s="237" t="s">
        <v>864</v>
      </c>
    </row>
    <row r="37" spans="2:29" x14ac:dyDescent="0.3">
      <c r="B37" s="349">
        <v>235</v>
      </c>
      <c r="C37" s="234" t="s">
        <v>152</v>
      </c>
      <c r="D37" s="234" t="s">
        <v>268</v>
      </c>
      <c r="E37" s="234" t="s">
        <v>718</v>
      </c>
      <c r="F37" s="234" t="s">
        <v>18</v>
      </c>
      <c r="G37" s="235" t="s">
        <v>511</v>
      </c>
      <c r="H37" s="367"/>
      <c r="I37" s="236" t="s">
        <v>863</v>
      </c>
      <c r="J37" s="237" t="s">
        <v>864</v>
      </c>
      <c r="K37" s="252">
        <v>7</v>
      </c>
      <c r="L37" s="237">
        <v>116</v>
      </c>
      <c r="M37" s="252"/>
      <c r="N37" s="363">
        <v>2</v>
      </c>
      <c r="O37" s="205" t="s">
        <v>939</v>
      </c>
      <c r="P37" s="234" t="s">
        <v>761</v>
      </c>
      <c r="Q37" s="234" t="s">
        <v>0</v>
      </c>
      <c r="R37" s="235" t="s">
        <v>511</v>
      </c>
      <c r="S37" s="353" t="s">
        <v>935</v>
      </c>
      <c r="T37" s="237">
        <v>4</v>
      </c>
      <c r="U37" s="237">
        <v>3</v>
      </c>
      <c r="W37" s="363">
        <v>35</v>
      </c>
      <c r="X37" s="365" t="s">
        <v>1140</v>
      </c>
      <c r="Y37" s="234" t="s">
        <v>1141</v>
      </c>
      <c r="Z37" s="234" t="s">
        <v>1142</v>
      </c>
      <c r="AA37" s="234" t="s">
        <v>250</v>
      </c>
      <c r="AB37" s="236" t="s">
        <v>863</v>
      </c>
      <c r="AC37" s="237"/>
    </row>
    <row r="38" spans="2:29" x14ac:dyDescent="0.3">
      <c r="B38" s="349">
        <v>236</v>
      </c>
      <c r="C38" s="234" t="s">
        <v>150</v>
      </c>
      <c r="D38" s="234" t="s">
        <v>268</v>
      </c>
      <c r="E38" s="234" t="s">
        <v>718</v>
      </c>
      <c r="F38" s="234" t="s">
        <v>18</v>
      </c>
      <c r="G38" s="235" t="s">
        <v>511</v>
      </c>
      <c r="H38" s="235" t="s">
        <v>516</v>
      </c>
      <c r="I38" s="236" t="s">
        <v>863</v>
      </c>
      <c r="J38" s="237" t="s">
        <v>864</v>
      </c>
      <c r="K38" s="252">
        <v>7</v>
      </c>
      <c r="L38" s="237">
        <v>24</v>
      </c>
      <c r="M38" s="252"/>
      <c r="N38" s="363">
        <v>3</v>
      </c>
      <c r="O38" s="205" t="s">
        <v>855</v>
      </c>
      <c r="P38" s="234" t="s">
        <v>953</v>
      </c>
      <c r="Q38" s="234" t="s">
        <v>487</v>
      </c>
      <c r="R38" s="235" t="s">
        <v>511</v>
      </c>
      <c r="S38" s="353" t="s">
        <v>935</v>
      </c>
      <c r="T38" s="237">
        <v>8</v>
      </c>
      <c r="U38" s="237">
        <v>2</v>
      </c>
      <c r="W38" s="363">
        <v>36</v>
      </c>
      <c r="X38" s="365" t="s">
        <v>1143</v>
      </c>
      <c r="Y38" s="234" t="s">
        <v>1141</v>
      </c>
      <c r="Z38" s="234" t="s">
        <v>1144</v>
      </c>
      <c r="AA38" s="234" t="s">
        <v>250</v>
      </c>
      <c r="AB38" s="236" t="s">
        <v>863</v>
      </c>
      <c r="AC38" s="237"/>
    </row>
    <row r="39" spans="2:29" x14ac:dyDescent="0.3">
      <c r="B39" s="349">
        <v>237</v>
      </c>
      <c r="C39" s="234" t="s">
        <v>143</v>
      </c>
      <c r="D39" s="234" t="s">
        <v>268</v>
      </c>
      <c r="E39" s="234" t="s">
        <v>718</v>
      </c>
      <c r="F39" s="234" t="s">
        <v>18</v>
      </c>
      <c r="G39" s="235" t="s">
        <v>511</v>
      </c>
      <c r="H39" s="235" t="s">
        <v>516</v>
      </c>
      <c r="I39" s="236" t="s">
        <v>863</v>
      </c>
      <c r="J39" s="237" t="s">
        <v>864</v>
      </c>
      <c r="K39" s="252">
        <v>7</v>
      </c>
      <c r="L39" s="237">
        <v>8</v>
      </c>
      <c r="M39" s="252"/>
      <c r="N39" s="363">
        <v>4</v>
      </c>
      <c r="O39" s="205" t="s">
        <v>294</v>
      </c>
      <c r="P39" s="234" t="s">
        <v>258</v>
      </c>
      <c r="Q39" s="234" t="s">
        <v>31</v>
      </c>
      <c r="R39" s="235" t="s">
        <v>511</v>
      </c>
      <c r="S39" s="353" t="s">
        <v>935</v>
      </c>
      <c r="T39" s="237">
        <v>11</v>
      </c>
      <c r="U39" s="237">
        <v>1</v>
      </c>
      <c r="W39" s="363">
        <v>37</v>
      </c>
      <c r="X39" s="365" t="s">
        <v>1145</v>
      </c>
      <c r="Y39" s="234" t="s">
        <v>1141</v>
      </c>
      <c r="Z39" s="234" t="s">
        <v>1144</v>
      </c>
      <c r="AA39" s="234" t="s">
        <v>250</v>
      </c>
      <c r="AB39" s="236" t="s">
        <v>863</v>
      </c>
      <c r="AC39" s="237"/>
    </row>
    <row r="40" spans="2:29" x14ac:dyDescent="0.3">
      <c r="B40" s="349">
        <v>238</v>
      </c>
      <c r="C40" s="234" t="s">
        <v>894</v>
      </c>
      <c r="D40" s="234" t="s">
        <v>269</v>
      </c>
      <c r="E40" s="234" t="s">
        <v>247</v>
      </c>
      <c r="F40" s="234" t="s">
        <v>7</v>
      </c>
      <c r="G40" s="235" t="s">
        <v>511</v>
      </c>
      <c r="H40" s="235" t="s">
        <v>516</v>
      </c>
      <c r="I40" s="236" t="s">
        <v>863</v>
      </c>
      <c r="J40" s="237">
        <v>13</v>
      </c>
      <c r="K40" s="252">
        <v>2</v>
      </c>
      <c r="L40" s="237" t="s">
        <v>864</v>
      </c>
      <c r="M40" s="252"/>
      <c r="N40" s="363">
        <v>5</v>
      </c>
      <c r="O40" s="205" t="s">
        <v>315</v>
      </c>
      <c r="P40" s="234" t="s">
        <v>258</v>
      </c>
      <c r="Q40" s="234" t="s">
        <v>31</v>
      </c>
      <c r="R40" s="235" t="s">
        <v>511</v>
      </c>
      <c r="S40" s="353" t="s">
        <v>935</v>
      </c>
      <c r="T40" s="237" t="s">
        <v>864</v>
      </c>
      <c r="U40" s="237">
        <v>4</v>
      </c>
      <c r="W40" s="363">
        <v>38</v>
      </c>
      <c r="X40" s="365" t="s">
        <v>1146</v>
      </c>
      <c r="Y40" s="234" t="s">
        <v>1141</v>
      </c>
      <c r="Z40" s="234" t="s">
        <v>1147</v>
      </c>
      <c r="AA40" s="234" t="s">
        <v>250</v>
      </c>
      <c r="AB40" s="236" t="s">
        <v>863</v>
      </c>
      <c r="AC40" s="237"/>
    </row>
    <row r="41" spans="2:29" x14ac:dyDescent="0.3">
      <c r="B41" s="349">
        <v>239</v>
      </c>
      <c r="C41" s="234" t="s">
        <v>895</v>
      </c>
      <c r="D41" s="234" t="s">
        <v>269</v>
      </c>
      <c r="E41" s="234" t="s">
        <v>247</v>
      </c>
      <c r="F41" s="234" t="s">
        <v>7</v>
      </c>
      <c r="G41" s="235" t="s">
        <v>511</v>
      </c>
      <c r="H41" s="235" t="s">
        <v>516</v>
      </c>
      <c r="I41" s="236" t="s">
        <v>863</v>
      </c>
      <c r="J41" s="237">
        <v>13</v>
      </c>
      <c r="K41" s="252">
        <v>2</v>
      </c>
      <c r="L41" s="237" t="s">
        <v>864</v>
      </c>
      <c r="M41" s="252"/>
      <c r="N41" s="363">
        <v>6</v>
      </c>
      <c r="O41" s="205" t="s">
        <v>934</v>
      </c>
      <c r="P41" s="234" t="s">
        <v>933</v>
      </c>
      <c r="Q41" s="234" t="s">
        <v>0</v>
      </c>
      <c r="R41" s="235" t="s">
        <v>511</v>
      </c>
      <c r="S41" s="353" t="s">
        <v>935</v>
      </c>
      <c r="T41" s="237" t="s">
        <v>864</v>
      </c>
      <c r="U41" s="237" t="s">
        <v>864</v>
      </c>
      <c r="W41" s="363">
        <v>39</v>
      </c>
      <c r="X41" s="365" t="s">
        <v>1148</v>
      </c>
      <c r="Y41" s="234" t="s">
        <v>1141</v>
      </c>
      <c r="Z41" s="234" t="s">
        <v>1147</v>
      </c>
      <c r="AA41" s="234" t="s">
        <v>250</v>
      </c>
      <c r="AB41" s="236" t="s">
        <v>863</v>
      </c>
      <c r="AC41" s="237"/>
    </row>
    <row r="42" spans="2:29" x14ac:dyDescent="0.3">
      <c r="B42" s="349">
        <v>240</v>
      </c>
      <c r="C42" s="234" t="s">
        <v>157</v>
      </c>
      <c r="D42" s="234" t="s">
        <v>269</v>
      </c>
      <c r="E42" s="234" t="s">
        <v>248</v>
      </c>
      <c r="F42" s="234" t="s">
        <v>7</v>
      </c>
      <c r="G42" s="235" t="s">
        <v>511</v>
      </c>
      <c r="H42" s="235" t="s">
        <v>516</v>
      </c>
      <c r="I42" s="236" t="s">
        <v>863</v>
      </c>
      <c r="J42" s="237" t="s">
        <v>864</v>
      </c>
      <c r="K42" s="252">
        <v>9</v>
      </c>
      <c r="L42" s="237">
        <v>32</v>
      </c>
      <c r="M42" s="252"/>
      <c r="N42" s="363">
        <v>7</v>
      </c>
      <c r="O42" s="205" t="s">
        <v>936</v>
      </c>
      <c r="P42" s="234" t="s">
        <v>933</v>
      </c>
      <c r="Q42" s="234" t="s">
        <v>0</v>
      </c>
      <c r="R42" s="235" t="s">
        <v>511</v>
      </c>
      <c r="S42" s="353" t="s">
        <v>935</v>
      </c>
      <c r="T42" s="237" t="s">
        <v>864</v>
      </c>
      <c r="U42" s="237" t="s">
        <v>864</v>
      </c>
      <c r="W42" s="363">
        <v>40</v>
      </c>
      <c r="X42" s="365" t="s">
        <v>1149</v>
      </c>
      <c r="Y42" s="234" t="s">
        <v>1141</v>
      </c>
      <c r="Z42" s="234" t="s">
        <v>1150</v>
      </c>
      <c r="AA42" s="234" t="s">
        <v>250</v>
      </c>
      <c r="AB42" s="236" t="s">
        <v>863</v>
      </c>
      <c r="AC42" s="237"/>
    </row>
    <row r="43" spans="2:29" x14ac:dyDescent="0.3">
      <c r="B43" s="349">
        <v>241</v>
      </c>
      <c r="C43" s="234" t="s">
        <v>153</v>
      </c>
      <c r="D43" s="234" t="s">
        <v>269</v>
      </c>
      <c r="E43" s="234" t="s">
        <v>248</v>
      </c>
      <c r="F43" s="234" t="s">
        <v>7</v>
      </c>
      <c r="G43" s="235" t="s">
        <v>511</v>
      </c>
      <c r="H43" s="235" t="s">
        <v>516</v>
      </c>
      <c r="I43" s="236" t="s">
        <v>863</v>
      </c>
      <c r="J43" s="237" t="s">
        <v>864</v>
      </c>
      <c r="K43" s="252">
        <v>9</v>
      </c>
      <c r="L43" s="237">
        <v>108</v>
      </c>
      <c r="M43" s="252"/>
      <c r="N43" s="363">
        <v>8</v>
      </c>
      <c r="O43" s="205" t="s">
        <v>943</v>
      </c>
      <c r="P43" s="234" t="s">
        <v>761</v>
      </c>
      <c r="Q43" s="234" t="s">
        <v>0</v>
      </c>
      <c r="R43" s="235" t="s">
        <v>511</v>
      </c>
      <c r="S43" s="353" t="s">
        <v>935</v>
      </c>
      <c r="T43" s="237" t="s">
        <v>864</v>
      </c>
      <c r="U43" s="237" t="s">
        <v>864</v>
      </c>
      <c r="W43" s="363">
        <v>41</v>
      </c>
      <c r="X43" s="365" t="s">
        <v>1151</v>
      </c>
      <c r="Y43" s="234" t="s">
        <v>1141</v>
      </c>
      <c r="Z43" s="234" t="s">
        <v>1150</v>
      </c>
      <c r="AA43" s="234" t="s">
        <v>250</v>
      </c>
      <c r="AB43" s="236" t="s">
        <v>863</v>
      </c>
      <c r="AC43" s="237"/>
    </row>
    <row r="44" spans="2:29" x14ac:dyDescent="0.3">
      <c r="B44" s="349">
        <v>242</v>
      </c>
      <c r="C44" s="234" t="s">
        <v>1140</v>
      </c>
      <c r="D44" s="234" t="s">
        <v>1141</v>
      </c>
      <c r="E44" s="234" t="s">
        <v>1142</v>
      </c>
      <c r="F44" s="234" t="s">
        <v>250</v>
      </c>
      <c r="G44" s="383" t="s">
        <v>511</v>
      </c>
      <c r="H44" s="383" t="s">
        <v>516</v>
      </c>
      <c r="I44" s="383" t="s">
        <v>863</v>
      </c>
      <c r="J44" s="237" t="s">
        <v>864</v>
      </c>
      <c r="K44" s="252" t="s">
        <v>864</v>
      </c>
      <c r="L44" s="237" t="s">
        <v>864</v>
      </c>
      <c r="M44" s="252"/>
      <c r="N44" s="363">
        <v>9</v>
      </c>
      <c r="O44" s="205" t="s">
        <v>951</v>
      </c>
      <c r="P44" s="234" t="s">
        <v>258</v>
      </c>
      <c r="Q44" s="234" t="s">
        <v>31</v>
      </c>
      <c r="R44" s="235" t="s">
        <v>511</v>
      </c>
      <c r="S44" s="353" t="s">
        <v>935</v>
      </c>
      <c r="T44" s="237"/>
      <c r="U44" s="237"/>
      <c r="W44" s="363">
        <v>42</v>
      </c>
      <c r="X44" s="365" t="s">
        <v>1152</v>
      </c>
      <c r="Y44" s="234" t="s">
        <v>1141</v>
      </c>
      <c r="Z44" s="234" t="s">
        <v>1150</v>
      </c>
      <c r="AA44" s="234" t="s">
        <v>250</v>
      </c>
      <c r="AB44" s="236" t="s">
        <v>863</v>
      </c>
      <c r="AC44" s="237"/>
    </row>
    <row r="45" spans="2:29" x14ac:dyDescent="0.3">
      <c r="B45" s="349">
        <v>243</v>
      </c>
      <c r="C45" s="234" t="s">
        <v>431</v>
      </c>
      <c r="D45" s="234" t="s">
        <v>1141</v>
      </c>
      <c r="E45" s="234" t="s">
        <v>1142</v>
      </c>
      <c r="F45" s="234" t="s">
        <v>250</v>
      </c>
      <c r="G45" s="383" t="s">
        <v>511</v>
      </c>
      <c r="H45" s="383" t="s">
        <v>516</v>
      </c>
      <c r="I45" s="383" t="s">
        <v>863</v>
      </c>
      <c r="J45" s="237" t="s">
        <v>864</v>
      </c>
      <c r="K45" s="252" t="s">
        <v>864</v>
      </c>
      <c r="L45" s="237">
        <v>8</v>
      </c>
      <c r="M45" s="252"/>
      <c r="N45" s="363">
        <v>10</v>
      </c>
      <c r="O45" s="205" t="s">
        <v>947</v>
      </c>
      <c r="P45" s="234" t="s">
        <v>258</v>
      </c>
      <c r="Q45" s="234" t="s">
        <v>31</v>
      </c>
      <c r="R45" s="235" t="s">
        <v>511</v>
      </c>
      <c r="S45" s="353" t="s">
        <v>935</v>
      </c>
      <c r="T45" s="237" t="s">
        <v>864</v>
      </c>
      <c r="U45" s="237" t="s">
        <v>864</v>
      </c>
      <c r="W45" s="363"/>
      <c r="AC45" s="255"/>
    </row>
    <row r="46" spans="2:29" x14ac:dyDescent="0.3">
      <c r="B46" s="349">
        <v>244</v>
      </c>
      <c r="C46" s="234" t="s">
        <v>1143</v>
      </c>
      <c r="D46" s="234" t="s">
        <v>1141</v>
      </c>
      <c r="E46" s="234" t="s">
        <v>1144</v>
      </c>
      <c r="F46" s="234" t="s">
        <v>250</v>
      </c>
      <c r="G46" s="383" t="s">
        <v>511</v>
      </c>
      <c r="H46" s="383" t="s">
        <v>516</v>
      </c>
      <c r="I46" s="383" t="s">
        <v>863</v>
      </c>
      <c r="J46" s="237" t="s">
        <v>864</v>
      </c>
      <c r="K46" s="252" t="s">
        <v>864</v>
      </c>
      <c r="L46" s="237" t="s">
        <v>864</v>
      </c>
      <c r="M46" s="252"/>
      <c r="N46" s="363">
        <v>11</v>
      </c>
      <c r="O46" s="205" t="s">
        <v>958</v>
      </c>
      <c r="P46" s="234" t="s">
        <v>524</v>
      </c>
      <c r="Q46" s="234" t="s">
        <v>493</v>
      </c>
      <c r="R46" s="235" t="s">
        <v>511</v>
      </c>
      <c r="S46" s="353" t="s">
        <v>935</v>
      </c>
      <c r="T46" s="237" t="s">
        <v>864</v>
      </c>
      <c r="U46" s="237" t="s">
        <v>864</v>
      </c>
      <c r="W46" s="363">
        <v>1</v>
      </c>
      <c r="X46" s="365" t="s">
        <v>121</v>
      </c>
      <c r="Y46" s="234" t="s">
        <v>789</v>
      </c>
      <c r="Z46" s="234" t="s">
        <v>804</v>
      </c>
      <c r="AA46" s="234" t="s">
        <v>41</v>
      </c>
      <c r="AB46" s="236" t="s">
        <v>897</v>
      </c>
      <c r="AC46" s="237">
        <v>194</v>
      </c>
    </row>
    <row r="47" spans="2:29" x14ac:dyDescent="0.3">
      <c r="B47" s="349">
        <v>245</v>
      </c>
      <c r="C47" s="234" t="s">
        <v>1145</v>
      </c>
      <c r="D47" s="234" t="s">
        <v>1141</v>
      </c>
      <c r="E47" s="234" t="s">
        <v>1144</v>
      </c>
      <c r="F47" s="234" t="s">
        <v>250</v>
      </c>
      <c r="G47" s="383" t="s">
        <v>511</v>
      </c>
      <c r="H47" s="383" t="s">
        <v>516</v>
      </c>
      <c r="I47" s="383" t="s">
        <v>863</v>
      </c>
      <c r="J47" s="237" t="s">
        <v>864</v>
      </c>
      <c r="K47" s="252" t="s">
        <v>864</v>
      </c>
      <c r="L47" s="237" t="s">
        <v>864</v>
      </c>
      <c r="M47" s="252"/>
      <c r="N47" s="363">
        <v>12</v>
      </c>
      <c r="O47" s="205" t="s">
        <v>963</v>
      </c>
      <c r="P47" s="234" t="s">
        <v>962</v>
      </c>
      <c r="Q47" s="234" t="s">
        <v>497</v>
      </c>
      <c r="R47" s="235" t="s">
        <v>511</v>
      </c>
      <c r="S47" s="353" t="s">
        <v>935</v>
      </c>
      <c r="T47" s="237" t="s">
        <v>864</v>
      </c>
      <c r="U47" s="237" t="s">
        <v>864</v>
      </c>
      <c r="W47" s="363">
        <v>2</v>
      </c>
      <c r="X47" s="365" t="s">
        <v>105</v>
      </c>
      <c r="Y47" s="234" t="s">
        <v>789</v>
      </c>
      <c r="Z47" s="234" t="s">
        <v>804</v>
      </c>
      <c r="AA47" s="234" t="s">
        <v>41</v>
      </c>
      <c r="AB47" s="236" t="s">
        <v>897</v>
      </c>
      <c r="AC47" s="237">
        <v>150</v>
      </c>
    </row>
    <row r="48" spans="2:29" x14ac:dyDescent="0.3">
      <c r="B48" s="349">
        <v>246</v>
      </c>
      <c r="C48" s="234" t="s">
        <v>1146</v>
      </c>
      <c r="D48" s="234" t="s">
        <v>1141</v>
      </c>
      <c r="E48" s="234" t="s">
        <v>1147</v>
      </c>
      <c r="F48" s="234" t="s">
        <v>250</v>
      </c>
      <c r="G48" s="383" t="s">
        <v>511</v>
      </c>
      <c r="H48" s="383" t="s">
        <v>516</v>
      </c>
      <c r="I48" s="383" t="s">
        <v>863</v>
      </c>
      <c r="J48" s="237" t="s">
        <v>864</v>
      </c>
      <c r="K48" s="252" t="s">
        <v>864</v>
      </c>
      <c r="L48" s="237" t="s">
        <v>864</v>
      </c>
      <c r="M48" s="252"/>
      <c r="N48" s="363"/>
      <c r="O48" s="205"/>
      <c r="P48" s="234"/>
      <c r="Q48" s="234"/>
      <c r="R48" s="235"/>
      <c r="S48" s="353"/>
      <c r="T48" s="252"/>
      <c r="U48" s="252"/>
      <c r="W48" s="363">
        <v>3</v>
      </c>
      <c r="X48" s="365" t="s">
        <v>790</v>
      </c>
      <c r="Y48" s="234" t="s">
        <v>267</v>
      </c>
      <c r="Z48" s="234" t="s">
        <v>927</v>
      </c>
      <c r="AA48" s="234" t="s">
        <v>42</v>
      </c>
      <c r="AB48" s="236" t="s">
        <v>897</v>
      </c>
      <c r="AC48" s="237">
        <v>117</v>
      </c>
    </row>
    <row r="49" spans="2:29" x14ac:dyDescent="0.3">
      <c r="B49" s="349">
        <v>247</v>
      </c>
      <c r="C49" s="234" t="s">
        <v>1148</v>
      </c>
      <c r="D49" s="234" t="s">
        <v>1141</v>
      </c>
      <c r="E49" s="234" t="s">
        <v>1147</v>
      </c>
      <c r="F49" s="234" t="s">
        <v>250</v>
      </c>
      <c r="G49" s="383" t="s">
        <v>511</v>
      </c>
      <c r="H49" s="383" t="s">
        <v>516</v>
      </c>
      <c r="I49" s="383" t="s">
        <v>863</v>
      </c>
      <c r="J49" s="237" t="s">
        <v>864</v>
      </c>
      <c r="K49" s="252" t="s">
        <v>864</v>
      </c>
      <c r="L49" s="237" t="s">
        <v>864</v>
      </c>
      <c r="M49" s="252"/>
      <c r="N49" s="363">
        <v>1</v>
      </c>
      <c r="O49" s="205" t="s">
        <v>226</v>
      </c>
      <c r="P49" s="234" t="s">
        <v>254</v>
      </c>
      <c r="Q49" s="234" t="s">
        <v>37</v>
      </c>
      <c r="R49" s="235" t="s">
        <v>511</v>
      </c>
      <c r="S49" s="353" t="s">
        <v>968</v>
      </c>
      <c r="T49" s="237">
        <v>3</v>
      </c>
      <c r="U49" s="237">
        <v>1</v>
      </c>
      <c r="W49" s="363">
        <v>4</v>
      </c>
      <c r="X49" s="365" t="s">
        <v>159</v>
      </c>
      <c r="Y49" s="234" t="s">
        <v>267</v>
      </c>
      <c r="Z49" s="234" t="s">
        <v>921</v>
      </c>
      <c r="AA49" s="234" t="s">
        <v>42</v>
      </c>
      <c r="AB49" s="236" t="s">
        <v>897</v>
      </c>
      <c r="AC49" s="237">
        <v>80</v>
      </c>
    </row>
    <row r="50" spans="2:29" x14ac:dyDescent="0.3">
      <c r="B50" s="349">
        <v>248</v>
      </c>
      <c r="C50" s="234" t="s">
        <v>1149</v>
      </c>
      <c r="D50" s="234" t="s">
        <v>1141</v>
      </c>
      <c r="E50" s="234" t="s">
        <v>1150</v>
      </c>
      <c r="F50" s="234" t="s">
        <v>250</v>
      </c>
      <c r="G50" s="383" t="s">
        <v>511</v>
      </c>
      <c r="H50" s="383" t="s">
        <v>516</v>
      </c>
      <c r="I50" s="383" t="s">
        <v>863</v>
      </c>
      <c r="J50" s="237" t="s">
        <v>864</v>
      </c>
      <c r="K50" s="252" t="s">
        <v>864</v>
      </c>
      <c r="L50" s="237" t="s">
        <v>864</v>
      </c>
      <c r="M50" s="252"/>
      <c r="N50" s="363">
        <v>2</v>
      </c>
      <c r="O50" s="205" t="s">
        <v>763</v>
      </c>
      <c r="P50" s="234" t="s">
        <v>254</v>
      </c>
      <c r="Q50" s="234" t="s">
        <v>37</v>
      </c>
      <c r="R50" s="235" t="s">
        <v>511</v>
      </c>
      <c r="S50" s="353" t="s">
        <v>968</v>
      </c>
      <c r="T50" s="237">
        <v>12</v>
      </c>
      <c r="U50" s="237">
        <v>2</v>
      </c>
      <c r="W50" s="363">
        <v>5</v>
      </c>
      <c r="X50" s="365" t="s">
        <v>419</v>
      </c>
      <c r="Y50" s="234" t="s">
        <v>759</v>
      </c>
      <c r="Z50" s="234" t="s">
        <v>420</v>
      </c>
      <c r="AA50" s="234" t="s">
        <v>389</v>
      </c>
      <c r="AB50" s="236" t="s">
        <v>897</v>
      </c>
      <c r="AC50" s="237">
        <v>22</v>
      </c>
    </row>
    <row r="51" spans="2:29" x14ac:dyDescent="0.3">
      <c r="B51" s="349">
        <v>249</v>
      </c>
      <c r="C51" s="234" t="s">
        <v>1151</v>
      </c>
      <c r="D51" s="234" t="s">
        <v>1141</v>
      </c>
      <c r="E51" s="234" t="s">
        <v>1150</v>
      </c>
      <c r="F51" s="234" t="s">
        <v>250</v>
      </c>
      <c r="G51" s="383" t="s">
        <v>511</v>
      </c>
      <c r="H51" s="383" t="s">
        <v>516</v>
      </c>
      <c r="I51" s="383" t="s">
        <v>863</v>
      </c>
      <c r="J51" s="237" t="s">
        <v>864</v>
      </c>
      <c r="K51" s="252" t="s">
        <v>864</v>
      </c>
      <c r="L51" s="237" t="s">
        <v>864</v>
      </c>
      <c r="M51" s="252"/>
      <c r="N51" s="363">
        <v>3</v>
      </c>
      <c r="O51" s="205" t="s">
        <v>244</v>
      </c>
      <c r="P51" s="234" t="s">
        <v>266</v>
      </c>
      <c r="Q51" s="234" t="s">
        <v>59</v>
      </c>
      <c r="R51" s="235" t="s">
        <v>511</v>
      </c>
      <c r="S51" s="353" t="s">
        <v>968</v>
      </c>
      <c r="T51" s="237">
        <v>16</v>
      </c>
      <c r="U51" s="237">
        <v>3</v>
      </c>
      <c r="W51" s="363">
        <v>6</v>
      </c>
      <c r="X51" s="365" t="s">
        <v>896</v>
      </c>
      <c r="Y51" s="234" t="s">
        <v>253</v>
      </c>
      <c r="Z51" s="234" t="s">
        <v>597</v>
      </c>
      <c r="AA51" s="234" t="s">
        <v>38</v>
      </c>
      <c r="AB51" s="236" t="s">
        <v>897</v>
      </c>
      <c r="AC51" s="237"/>
    </row>
    <row r="52" spans="2:29" x14ac:dyDescent="0.3">
      <c r="B52" s="349">
        <v>250</v>
      </c>
      <c r="C52" s="234" t="s">
        <v>1152</v>
      </c>
      <c r="D52" s="234" t="s">
        <v>1141</v>
      </c>
      <c r="E52" s="234" t="s">
        <v>1150</v>
      </c>
      <c r="F52" s="234" t="s">
        <v>250</v>
      </c>
      <c r="G52" s="383" t="s">
        <v>511</v>
      </c>
      <c r="H52" s="383" t="s">
        <v>516</v>
      </c>
      <c r="I52" s="383" t="s">
        <v>863</v>
      </c>
      <c r="J52" s="237" t="s">
        <v>864</v>
      </c>
      <c r="K52" s="252" t="s">
        <v>864</v>
      </c>
      <c r="L52" s="237" t="s">
        <v>864</v>
      </c>
      <c r="M52" s="252"/>
      <c r="N52" s="363">
        <v>4</v>
      </c>
      <c r="O52" s="205" t="s">
        <v>768</v>
      </c>
      <c r="P52" s="234" t="s">
        <v>260</v>
      </c>
      <c r="Q52" s="234" t="s">
        <v>40</v>
      </c>
      <c r="R52" s="235" t="s">
        <v>511</v>
      </c>
      <c r="S52" s="353" t="s">
        <v>968</v>
      </c>
      <c r="T52" s="237" t="s">
        <v>864</v>
      </c>
      <c r="U52" s="237">
        <v>4</v>
      </c>
      <c r="W52" s="363">
        <v>7</v>
      </c>
      <c r="X52" s="365" t="s">
        <v>898</v>
      </c>
      <c r="Y52" s="234" t="s">
        <v>253</v>
      </c>
      <c r="Z52" s="234" t="s">
        <v>597</v>
      </c>
      <c r="AA52" s="234" t="s">
        <v>38</v>
      </c>
      <c r="AB52" s="236" t="s">
        <v>897</v>
      </c>
      <c r="AC52" s="237"/>
    </row>
    <row r="53" spans="2:29" x14ac:dyDescent="0.3">
      <c r="B53" s="349">
        <v>251</v>
      </c>
      <c r="C53" s="234" t="s">
        <v>896</v>
      </c>
      <c r="D53" s="234" t="s">
        <v>253</v>
      </c>
      <c r="E53" s="234" t="s">
        <v>597</v>
      </c>
      <c r="F53" s="234" t="s">
        <v>38</v>
      </c>
      <c r="G53" s="235" t="s">
        <v>511</v>
      </c>
      <c r="H53" s="235" t="s">
        <v>516</v>
      </c>
      <c r="I53" s="236" t="s">
        <v>897</v>
      </c>
      <c r="J53" s="237" t="s">
        <v>864</v>
      </c>
      <c r="K53" s="252">
        <v>3</v>
      </c>
      <c r="L53" s="237" t="s">
        <v>864</v>
      </c>
      <c r="M53" s="252"/>
      <c r="N53" s="363">
        <v>5</v>
      </c>
      <c r="O53" s="205" t="s">
        <v>990</v>
      </c>
      <c r="P53" s="234" t="s">
        <v>256</v>
      </c>
      <c r="Q53" s="234" t="s">
        <v>228</v>
      </c>
      <c r="R53" s="235" t="s">
        <v>511</v>
      </c>
      <c r="S53" s="353" t="s">
        <v>968</v>
      </c>
      <c r="T53" s="237" t="s">
        <v>864</v>
      </c>
      <c r="U53" s="237">
        <v>5</v>
      </c>
      <c r="W53" s="363">
        <v>8</v>
      </c>
      <c r="X53" s="365" t="s">
        <v>899</v>
      </c>
      <c r="Y53" s="234" t="s">
        <v>253</v>
      </c>
      <c r="Z53" s="234" t="s">
        <v>597</v>
      </c>
      <c r="AA53" s="234" t="s">
        <v>38</v>
      </c>
      <c r="AB53" s="236" t="s">
        <v>897</v>
      </c>
      <c r="AC53" s="237"/>
    </row>
    <row r="54" spans="2:29" x14ac:dyDescent="0.3">
      <c r="B54" s="349">
        <v>252</v>
      </c>
      <c r="C54" s="234" t="s">
        <v>898</v>
      </c>
      <c r="D54" s="234" t="s">
        <v>253</v>
      </c>
      <c r="E54" s="234" t="s">
        <v>597</v>
      </c>
      <c r="F54" s="234" t="s">
        <v>38</v>
      </c>
      <c r="G54" s="235" t="s">
        <v>511</v>
      </c>
      <c r="H54" s="235" t="s">
        <v>516</v>
      </c>
      <c r="I54" s="236" t="s">
        <v>897</v>
      </c>
      <c r="J54" s="237" t="s">
        <v>864</v>
      </c>
      <c r="K54" s="252">
        <v>3</v>
      </c>
      <c r="L54" s="237" t="s">
        <v>864</v>
      </c>
      <c r="M54" s="252"/>
      <c r="N54" s="363">
        <v>6</v>
      </c>
      <c r="O54" s="205" t="s">
        <v>769</v>
      </c>
      <c r="P54" s="234" t="s">
        <v>260</v>
      </c>
      <c r="Q54" s="234" t="s">
        <v>40</v>
      </c>
      <c r="R54" s="235" t="s">
        <v>511</v>
      </c>
      <c r="S54" s="353" t="s">
        <v>968</v>
      </c>
      <c r="T54" s="237" t="s">
        <v>864</v>
      </c>
      <c r="U54" s="237">
        <v>7</v>
      </c>
      <c r="W54" s="363">
        <v>9</v>
      </c>
      <c r="X54" s="365" t="s">
        <v>900</v>
      </c>
      <c r="Y54" s="234" t="s">
        <v>759</v>
      </c>
      <c r="Z54" s="234" t="s">
        <v>420</v>
      </c>
      <c r="AA54" s="234" t="s">
        <v>389</v>
      </c>
      <c r="AB54" s="236" t="s">
        <v>897</v>
      </c>
      <c r="AC54" s="237"/>
    </row>
    <row r="55" spans="2:29" x14ac:dyDescent="0.3">
      <c r="B55" s="349">
        <v>253</v>
      </c>
      <c r="C55" s="234" t="s">
        <v>899</v>
      </c>
      <c r="D55" s="234" t="s">
        <v>253</v>
      </c>
      <c r="E55" s="234" t="s">
        <v>597</v>
      </c>
      <c r="F55" s="234" t="s">
        <v>38</v>
      </c>
      <c r="G55" s="235" t="s">
        <v>511</v>
      </c>
      <c r="H55" s="235" t="s">
        <v>516</v>
      </c>
      <c r="I55" s="236" t="s">
        <v>897</v>
      </c>
      <c r="J55" s="237" t="s">
        <v>864</v>
      </c>
      <c r="K55" s="252">
        <v>3</v>
      </c>
      <c r="L55" s="237" t="s">
        <v>864</v>
      </c>
      <c r="M55" s="252"/>
      <c r="N55" s="363">
        <v>7</v>
      </c>
      <c r="O55" s="205" t="s">
        <v>647</v>
      </c>
      <c r="P55" s="234" t="s">
        <v>260</v>
      </c>
      <c r="Q55" s="234" t="s">
        <v>40</v>
      </c>
      <c r="R55" s="235" t="s">
        <v>511</v>
      </c>
      <c r="S55" s="353" t="s">
        <v>968</v>
      </c>
      <c r="T55" s="237"/>
      <c r="U55" s="237">
        <v>8</v>
      </c>
      <c r="W55" s="363">
        <v>10</v>
      </c>
      <c r="X55" s="365" t="s">
        <v>901</v>
      </c>
      <c r="Y55" s="234" t="s">
        <v>759</v>
      </c>
      <c r="Z55" s="234" t="s">
        <v>902</v>
      </c>
      <c r="AA55" s="234" t="s">
        <v>389</v>
      </c>
      <c r="AB55" s="236" t="s">
        <v>897</v>
      </c>
      <c r="AC55" s="237"/>
    </row>
    <row r="56" spans="2:29" x14ac:dyDescent="0.3">
      <c r="B56" s="349">
        <v>254</v>
      </c>
      <c r="C56" s="234" t="s">
        <v>419</v>
      </c>
      <c r="D56" s="234" t="s">
        <v>759</v>
      </c>
      <c r="E56" s="234" t="s">
        <v>420</v>
      </c>
      <c r="F56" s="234" t="s">
        <v>389</v>
      </c>
      <c r="G56" s="235" t="s">
        <v>511</v>
      </c>
      <c r="H56" s="235" t="s">
        <v>516</v>
      </c>
      <c r="I56" s="236" t="s">
        <v>897</v>
      </c>
      <c r="J56" s="237">
        <v>7</v>
      </c>
      <c r="K56" s="252">
        <v>2</v>
      </c>
      <c r="L56" s="237">
        <v>22</v>
      </c>
      <c r="M56" s="252"/>
      <c r="N56" s="363">
        <v>8</v>
      </c>
      <c r="O56" s="205" t="s">
        <v>967</v>
      </c>
      <c r="P56" s="234" t="s">
        <v>251</v>
      </c>
      <c r="Q56" s="234" t="s">
        <v>44</v>
      </c>
      <c r="R56" s="235" t="s">
        <v>511</v>
      </c>
      <c r="S56" s="353" t="s">
        <v>968</v>
      </c>
      <c r="T56" s="237"/>
      <c r="U56" s="237"/>
      <c r="W56" s="363">
        <v>11</v>
      </c>
      <c r="X56" s="365" t="s">
        <v>903</v>
      </c>
      <c r="Y56" s="234" t="s">
        <v>759</v>
      </c>
      <c r="Z56" s="234" t="s">
        <v>902</v>
      </c>
      <c r="AA56" s="234" t="s">
        <v>389</v>
      </c>
      <c r="AB56" s="236" t="s">
        <v>897</v>
      </c>
      <c r="AC56" s="237"/>
    </row>
    <row r="57" spans="2:29" x14ac:dyDescent="0.3">
      <c r="B57" s="349">
        <v>255</v>
      </c>
      <c r="C57" s="234" t="s">
        <v>900</v>
      </c>
      <c r="D57" s="234" t="s">
        <v>759</v>
      </c>
      <c r="E57" s="234" t="s">
        <v>420</v>
      </c>
      <c r="F57" s="234" t="s">
        <v>389</v>
      </c>
      <c r="G57" s="235" t="s">
        <v>511</v>
      </c>
      <c r="H57" s="235" t="s">
        <v>516</v>
      </c>
      <c r="I57" s="236" t="s">
        <v>897</v>
      </c>
      <c r="J57" s="237">
        <v>7</v>
      </c>
      <c r="K57" s="252">
        <v>2</v>
      </c>
      <c r="L57" s="237" t="s">
        <v>864</v>
      </c>
      <c r="M57" s="252"/>
      <c r="N57" s="363">
        <v>9</v>
      </c>
      <c r="O57" s="205" t="s">
        <v>972</v>
      </c>
      <c r="P57" s="234" t="s">
        <v>251</v>
      </c>
      <c r="Q57" s="234" t="s">
        <v>44</v>
      </c>
      <c r="R57" s="235" t="s">
        <v>511</v>
      </c>
      <c r="S57" s="353" t="s">
        <v>968</v>
      </c>
      <c r="T57" s="237"/>
      <c r="U57" s="237"/>
      <c r="W57" s="363">
        <v>12</v>
      </c>
      <c r="X57" s="365" t="s">
        <v>904</v>
      </c>
      <c r="Y57" s="234" t="s">
        <v>759</v>
      </c>
      <c r="Z57" s="234" t="s">
        <v>902</v>
      </c>
      <c r="AA57" s="234" t="s">
        <v>389</v>
      </c>
      <c r="AB57" s="236" t="s">
        <v>897</v>
      </c>
      <c r="AC57" s="237"/>
    </row>
    <row r="58" spans="2:29" x14ac:dyDescent="0.3">
      <c r="B58" s="349">
        <v>256</v>
      </c>
      <c r="C58" s="234" t="s">
        <v>901</v>
      </c>
      <c r="D58" s="234" t="s">
        <v>759</v>
      </c>
      <c r="E58" s="234" t="s">
        <v>902</v>
      </c>
      <c r="F58" s="234" t="s">
        <v>389</v>
      </c>
      <c r="G58" s="235" t="s">
        <v>511</v>
      </c>
      <c r="H58" s="235" t="s">
        <v>516</v>
      </c>
      <c r="I58" s="236" t="s">
        <v>897</v>
      </c>
      <c r="J58" s="237" t="s">
        <v>864</v>
      </c>
      <c r="K58" s="252" t="s">
        <v>864</v>
      </c>
      <c r="L58" s="237" t="s">
        <v>864</v>
      </c>
      <c r="M58" s="252"/>
      <c r="N58" s="363">
        <v>10</v>
      </c>
      <c r="O58" s="205" t="s">
        <v>977</v>
      </c>
      <c r="P58" s="234" t="s">
        <v>251</v>
      </c>
      <c r="Q58" s="234" t="s">
        <v>44</v>
      </c>
      <c r="R58" s="235" t="s">
        <v>511</v>
      </c>
      <c r="S58" s="353" t="s">
        <v>968</v>
      </c>
      <c r="T58" s="237"/>
      <c r="U58" s="237"/>
      <c r="W58" s="363">
        <v>13</v>
      </c>
      <c r="X58" s="365" t="s">
        <v>905</v>
      </c>
      <c r="Y58" s="234" t="s">
        <v>759</v>
      </c>
      <c r="Z58" s="234" t="s">
        <v>906</v>
      </c>
      <c r="AA58" s="234" t="s">
        <v>389</v>
      </c>
      <c r="AB58" s="236" t="s">
        <v>897</v>
      </c>
      <c r="AC58" s="237"/>
    </row>
    <row r="59" spans="2:29" x14ac:dyDescent="0.3">
      <c r="B59" s="349">
        <v>257</v>
      </c>
      <c r="C59" s="234" t="s">
        <v>903</v>
      </c>
      <c r="D59" s="234" t="s">
        <v>759</v>
      </c>
      <c r="E59" s="234" t="s">
        <v>902</v>
      </c>
      <c r="F59" s="234" t="s">
        <v>389</v>
      </c>
      <c r="G59" s="235" t="s">
        <v>511</v>
      </c>
      <c r="H59" s="235" t="s">
        <v>516</v>
      </c>
      <c r="I59" s="236" t="s">
        <v>897</v>
      </c>
      <c r="J59" s="237" t="s">
        <v>864</v>
      </c>
      <c r="K59" s="252" t="s">
        <v>864</v>
      </c>
      <c r="L59" s="237" t="s">
        <v>864</v>
      </c>
      <c r="M59" s="252"/>
      <c r="N59" s="363">
        <v>11</v>
      </c>
      <c r="O59" s="205" t="s">
        <v>980</v>
      </c>
      <c r="P59" s="234" t="s">
        <v>251</v>
      </c>
      <c r="Q59" s="234" t="s">
        <v>44</v>
      </c>
      <c r="R59" s="235" t="s">
        <v>511</v>
      </c>
      <c r="S59" s="353" t="s">
        <v>968</v>
      </c>
      <c r="T59" s="237"/>
      <c r="U59" s="237"/>
      <c r="W59" s="363">
        <v>14</v>
      </c>
      <c r="X59" s="365" t="s">
        <v>907</v>
      </c>
      <c r="Y59" s="234" t="s">
        <v>759</v>
      </c>
      <c r="Z59" s="234" t="s">
        <v>906</v>
      </c>
      <c r="AA59" s="234" t="s">
        <v>389</v>
      </c>
      <c r="AB59" s="236" t="s">
        <v>897</v>
      </c>
      <c r="AC59" s="237"/>
    </row>
    <row r="60" spans="2:29" x14ac:dyDescent="0.3">
      <c r="B60" s="349">
        <v>258</v>
      </c>
      <c r="C60" s="234" t="s">
        <v>904</v>
      </c>
      <c r="D60" s="234" t="s">
        <v>759</v>
      </c>
      <c r="E60" s="234" t="s">
        <v>902</v>
      </c>
      <c r="F60" s="234" t="s">
        <v>389</v>
      </c>
      <c r="G60" s="235" t="s">
        <v>511</v>
      </c>
      <c r="H60" s="235" t="s">
        <v>516</v>
      </c>
      <c r="I60" s="236" t="s">
        <v>897</v>
      </c>
      <c r="J60" s="237" t="s">
        <v>864</v>
      </c>
      <c r="K60" s="252" t="s">
        <v>864</v>
      </c>
      <c r="L60" s="237" t="s">
        <v>864</v>
      </c>
      <c r="M60" s="252"/>
      <c r="N60" s="363">
        <v>12</v>
      </c>
      <c r="O60" s="205" t="s">
        <v>983</v>
      </c>
      <c r="P60" s="234" t="s">
        <v>251</v>
      </c>
      <c r="Q60" s="234" t="s">
        <v>44</v>
      </c>
      <c r="R60" s="235" t="s">
        <v>511</v>
      </c>
      <c r="S60" s="353" t="s">
        <v>968</v>
      </c>
      <c r="T60" s="237"/>
      <c r="U60" s="237"/>
      <c r="W60" s="363">
        <v>15</v>
      </c>
      <c r="X60" s="365" t="s">
        <v>908</v>
      </c>
      <c r="Y60" s="234" t="s">
        <v>759</v>
      </c>
      <c r="Z60" s="234" t="s">
        <v>906</v>
      </c>
      <c r="AA60" s="234" t="s">
        <v>389</v>
      </c>
      <c r="AB60" s="236" t="s">
        <v>897</v>
      </c>
      <c r="AC60" s="237"/>
    </row>
    <row r="61" spans="2:29" x14ac:dyDescent="0.3">
      <c r="B61" s="349">
        <v>259</v>
      </c>
      <c r="C61" s="234" t="s">
        <v>905</v>
      </c>
      <c r="D61" s="234" t="s">
        <v>759</v>
      </c>
      <c r="E61" s="234" t="s">
        <v>906</v>
      </c>
      <c r="F61" s="234" t="s">
        <v>389</v>
      </c>
      <c r="G61" s="235" t="s">
        <v>511</v>
      </c>
      <c r="H61" s="235" t="s">
        <v>516</v>
      </c>
      <c r="I61" s="236" t="s">
        <v>897</v>
      </c>
      <c r="J61" s="237" t="s">
        <v>864</v>
      </c>
      <c r="K61" s="252" t="s">
        <v>864</v>
      </c>
      <c r="L61" s="237" t="s">
        <v>864</v>
      </c>
      <c r="M61" s="252"/>
      <c r="N61" s="363">
        <v>13</v>
      </c>
      <c r="O61" s="205" t="s">
        <v>995</v>
      </c>
      <c r="P61" s="234" t="s">
        <v>766</v>
      </c>
      <c r="Q61" s="234" t="s">
        <v>679</v>
      </c>
      <c r="R61" s="235" t="s">
        <v>511</v>
      </c>
      <c r="S61" s="353" t="s">
        <v>968</v>
      </c>
      <c r="T61" s="237"/>
      <c r="U61" s="237"/>
      <c r="W61" s="363">
        <v>16</v>
      </c>
      <c r="X61" s="365" t="s">
        <v>909</v>
      </c>
      <c r="Y61" s="234" t="s">
        <v>776</v>
      </c>
      <c r="Z61" s="234" t="s">
        <v>910</v>
      </c>
      <c r="AA61" s="234" t="s">
        <v>61</v>
      </c>
      <c r="AB61" s="236" t="s">
        <v>897</v>
      </c>
      <c r="AC61" s="237"/>
    </row>
    <row r="62" spans="2:29" x14ac:dyDescent="0.3">
      <c r="B62" s="349">
        <v>260</v>
      </c>
      <c r="C62" s="234" t="s">
        <v>907</v>
      </c>
      <c r="D62" s="234" t="s">
        <v>759</v>
      </c>
      <c r="E62" s="234" t="s">
        <v>906</v>
      </c>
      <c r="F62" s="234" t="s">
        <v>389</v>
      </c>
      <c r="G62" s="235" t="s">
        <v>511</v>
      </c>
      <c r="H62" s="235" t="s">
        <v>516</v>
      </c>
      <c r="I62" s="236" t="s">
        <v>897</v>
      </c>
      <c r="J62" s="237" t="s">
        <v>864</v>
      </c>
      <c r="K62" s="252" t="s">
        <v>864</v>
      </c>
      <c r="L62" s="237" t="s">
        <v>864</v>
      </c>
      <c r="M62" s="252"/>
      <c r="N62" s="363">
        <v>14</v>
      </c>
      <c r="O62" s="205" t="s">
        <v>1004</v>
      </c>
      <c r="P62" s="234" t="s">
        <v>261</v>
      </c>
      <c r="Q62" s="234" t="s">
        <v>36</v>
      </c>
      <c r="R62" s="235" t="s">
        <v>511</v>
      </c>
      <c r="S62" s="353" t="s">
        <v>968</v>
      </c>
      <c r="T62" s="237"/>
      <c r="U62" s="237"/>
      <c r="W62" s="363">
        <v>17</v>
      </c>
      <c r="X62" s="365" t="s">
        <v>911</v>
      </c>
      <c r="Y62" s="234" t="s">
        <v>776</v>
      </c>
      <c r="Z62" s="234" t="s">
        <v>910</v>
      </c>
      <c r="AA62" s="234" t="s">
        <v>61</v>
      </c>
      <c r="AB62" s="236" t="s">
        <v>897</v>
      </c>
      <c r="AC62" s="237"/>
    </row>
    <row r="63" spans="2:29" x14ac:dyDescent="0.3">
      <c r="B63" s="349">
        <v>261</v>
      </c>
      <c r="C63" s="234" t="s">
        <v>908</v>
      </c>
      <c r="D63" s="234" t="s">
        <v>759</v>
      </c>
      <c r="E63" s="234" t="s">
        <v>906</v>
      </c>
      <c r="F63" s="234" t="s">
        <v>389</v>
      </c>
      <c r="G63" s="235" t="s">
        <v>511</v>
      </c>
      <c r="H63" s="235" t="s">
        <v>516</v>
      </c>
      <c r="I63" s="236" t="s">
        <v>897</v>
      </c>
      <c r="J63" s="237" t="s">
        <v>864</v>
      </c>
      <c r="K63" s="252" t="s">
        <v>864</v>
      </c>
      <c r="L63" s="237" t="s">
        <v>864</v>
      </c>
      <c r="M63" s="252"/>
      <c r="N63" s="363">
        <v>15</v>
      </c>
      <c r="O63" s="205" t="s">
        <v>1007</v>
      </c>
      <c r="P63" s="234" t="s">
        <v>261</v>
      </c>
      <c r="Q63" s="234" t="s">
        <v>36</v>
      </c>
      <c r="R63" s="235" t="s">
        <v>511</v>
      </c>
      <c r="S63" s="353" t="s">
        <v>968</v>
      </c>
      <c r="T63" s="237"/>
      <c r="U63" s="237"/>
      <c r="W63" s="363">
        <v>18</v>
      </c>
      <c r="X63" s="365" t="s">
        <v>912</v>
      </c>
      <c r="Y63" s="234" t="s">
        <v>262</v>
      </c>
      <c r="Z63" s="234" t="s">
        <v>234</v>
      </c>
      <c r="AA63" s="234" t="s">
        <v>35</v>
      </c>
      <c r="AB63" s="236" t="s">
        <v>897</v>
      </c>
      <c r="AC63" s="237"/>
    </row>
    <row r="64" spans="2:29" x14ac:dyDescent="0.3">
      <c r="B64" s="349">
        <v>262</v>
      </c>
      <c r="C64" s="234" t="s">
        <v>909</v>
      </c>
      <c r="D64" s="234" t="s">
        <v>776</v>
      </c>
      <c r="E64" s="234" t="s">
        <v>910</v>
      </c>
      <c r="F64" s="234" t="s">
        <v>61</v>
      </c>
      <c r="G64" s="235" t="s">
        <v>511</v>
      </c>
      <c r="H64" s="235" t="s">
        <v>516</v>
      </c>
      <c r="I64" s="236" t="s">
        <v>897</v>
      </c>
      <c r="J64" s="237" t="s">
        <v>864</v>
      </c>
      <c r="K64" s="252">
        <v>3</v>
      </c>
      <c r="L64" s="237" t="s">
        <v>864</v>
      </c>
      <c r="M64" s="252"/>
      <c r="N64" s="363">
        <v>16</v>
      </c>
      <c r="O64" s="205" t="s">
        <v>1011</v>
      </c>
      <c r="P64" s="234" t="s">
        <v>261</v>
      </c>
      <c r="Q64" s="234" t="s">
        <v>36</v>
      </c>
      <c r="R64" s="235" t="s">
        <v>511</v>
      </c>
      <c r="S64" s="353" t="s">
        <v>968</v>
      </c>
      <c r="T64" s="237"/>
      <c r="U64" s="237"/>
      <c r="W64" s="363">
        <v>19</v>
      </c>
      <c r="X64" s="365" t="s">
        <v>913</v>
      </c>
      <c r="Y64" s="234" t="s">
        <v>262</v>
      </c>
      <c r="Z64" s="234" t="s">
        <v>234</v>
      </c>
      <c r="AA64" s="234" t="s">
        <v>35</v>
      </c>
      <c r="AB64" s="236" t="s">
        <v>897</v>
      </c>
      <c r="AC64" s="237"/>
    </row>
    <row r="65" spans="2:29" x14ac:dyDescent="0.3">
      <c r="B65" s="349">
        <v>263</v>
      </c>
      <c r="C65" s="234" t="s">
        <v>911</v>
      </c>
      <c r="D65" s="234" t="s">
        <v>776</v>
      </c>
      <c r="E65" s="234" t="s">
        <v>910</v>
      </c>
      <c r="F65" s="234" t="s">
        <v>61</v>
      </c>
      <c r="G65" s="235" t="s">
        <v>511</v>
      </c>
      <c r="H65" s="235" t="s">
        <v>516</v>
      </c>
      <c r="I65" s="236" t="s">
        <v>897</v>
      </c>
      <c r="J65" s="237" t="s">
        <v>864</v>
      </c>
      <c r="K65" s="252">
        <v>3</v>
      </c>
      <c r="L65" s="237" t="s">
        <v>864</v>
      </c>
      <c r="M65" s="252"/>
      <c r="N65" s="363">
        <v>17</v>
      </c>
      <c r="O65" s="205" t="s">
        <v>1015</v>
      </c>
      <c r="P65" s="234" t="s">
        <v>1014</v>
      </c>
      <c r="Q65" s="234" t="s">
        <v>1016</v>
      </c>
      <c r="R65" s="235" t="s">
        <v>511</v>
      </c>
      <c r="S65" s="353" t="s">
        <v>968</v>
      </c>
      <c r="T65" s="237"/>
      <c r="U65" s="237"/>
      <c r="W65" s="363">
        <v>20</v>
      </c>
      <c r="X65" s="365" t="s">
        <v>914</v>
      </c>
      <c r="Y65" s="234" t="s">
        <v>263</v>
      </c>
      <c r="Z65" s="234" t="s">
        <v>779</v>
      </c>
      <c r="AA65" s="234" t="s">
        <v>33</v>
      </c>
      <c r="AB65" s="236" t="s">
        <v>897</v>
      </c>
      <c r="AC65" s="237"/>
    </row>
    <row r="66" spans="2:29" x14ac:dyDescent="0.3">
      <c r="B66" s="349">
        <v>264</v>
      </c>
      <c r="C66" s="234" t="s">
        <v>912</v>
      </c>
      <c r="D66" s="234" t="s">
        <v>262</v>
      </c>
      <c r="E66" s="234" t="s">
        <v>234</v>
      </c>
      <c r="F66" s="234" t="s">
        <v>35</v>
      </c>
      <c r="G66" s="235" t="s">
        <v>511</v>
      </c>
      <c r="H66" s="235" t="s">
        <v>516</v>
      </c>
      <c r="I66" s="236" t="s">
        <v>897</v>
      </c>
      <c r="J66" s="237" t="s">
        <v>864</v>
      </c>
      <c r="K66" s="252">
        <v>6</v>
      </c>
      <c r="L66" s="237" t="s">
        <v>864</v>
      </c>
      <c r="M66" s="252"/>
      <c r="N66" s="363">
        <v>18</v>
      </c>
      <c r="O66" s="205" t="s">
        <v>1020</v>
      </c>
      <c r="P66" s="234" t="s">
        <v>1014</v>
      </c>
      <c r="Q66" s="234" t="s">
        <v>1016</v>
      </c>
      <c r="R66" s="235" t="s">
        <v>511</v>
      </c>
      <c r="S66" s="353" t="s">
        <v>968</v>
      </c>
      <c r="T66" s="237"/>
      <c r="U66" s="237"/>
      <c r="W66" s="363">
        <v>21</v>
      </c>
      <c r="X66" s="365" t="s">
        <v>915</v>
      </c>
      <c r="Y66" s="234" t="s">
        <v>789</v>
      </c>
      <c r="Z66" s="234" t="s">
        <v>804</v>
      </c>
      <c r="AA66" s="234" t="s">
        <v>41</v>
      </c>
      <c r="AB66" s="236" t="s">
        <v>897</v>
      </c>
      <c r="AC66" s="237"/>
    </row>
    <row r="67" spans="2:29" x14ac:dyDescent="0.3">
      <c r="B67" s="349">
        <v>265</v>
      </c>
      <c r="C67" s="234" t="s">
        <v>913</v>
      </c>
      <c r="D67" s="234" t="s">
        <v>262</v>
      </c>
      <c r="E67" s="234" t="s">
        <v>234</v>
      </c>
      <c r="F67" s="234" t="s">
        <v>35</v>
      </c>
      <c r="G67" s="235" t="s">
        <v>511</v>
      </c>
      <c r="H67" s="235" t="s">
        <v>516</v>
      </c>
      <c r="I67" s="236" t="s">
        <v>897</v>
      </c>
      <c r="J67" s="237" t="s">
        <v>864</v>
      </c>
      <c r="K67" s="252">
        <v>6</v>
      </c>
      <c r="L67" s="237" t="s">
        <v>864</v>
      </c>
      <c r="M67" s="252"/>
      <c r="N67" s="363">
        <v>19</v>
      </c>
      <c r="O67" s="205" t="s">
        <v>1026</v>
      </c>
      <c r="P67" s="234" t="s">
        <v>1025</v>
      </c>
      <c r="Q67" s="234" t="s">
        <v>699</v>
      </c>
      <c r="R67" s="235" t="s">
        <v>511</v>
      </c>
      <c r="S67" s="353" t="s">
        <v>968</v>
      </c>
      <c r="T67" s="237"/>
      <c r="U67" s="237"/>
      <c r="W67" s="363">
        <v>22</v>
      </c>
      <c r="X67" s="365" t="s">
        <v>916</v>
      </c>
      <c r="Y67" s="234" t="s">
        <v>789</v>
      </c>
      <c r="Z67" s="234" t="s">
        <v>804</v>
      </c>
      <c r="AA67" s="234" t="s">
        <v>41</v>
      </c>
      <c r="AB67" s="236" t="s">
        <v>897</v>
      </c>
      <c r="AC67" s="237"/>
    </row>
    <row r="68" spans="2:29" x14ac:dyDescent="0.3">
      <c r="B68" s="349">
        <v>266</v>
      </c>
      <c r="C68" s="234" t="s">
        <v>914</v>
      </c>
      <c r="D68" s="234" t="s">
        <v>263</v>
      </c>
      <c r="E68" s="234" t="s">
        <v>779</v>
      </c>
      <c r="F68" s="234" t="s">
        <v>33</v>
      </c>
      <c r="G68" s="367"/>
      <c r="H68" s="235" t="s">
        <v>516</v>
      </c>
      <c r="I68" s="236" t="s">
        <v>897</v>
      </c>
      <c r="J68" s="237" t="s">
        <v>864</v>
      </c>
      <c r="K68" s="252" t="s">
        <v>864</v>
      </c>
      <c r="L68" s="237" t="s">
        <v>864</v>
      </c>
      <c r="M68" s="252"/>
      <c r="N68" s="363">
        <v>20</v>
      </c>
      <c r="O68" s="205" t="s">
        <v>1029</v>
      </c>
      <c r="P68" s="234" t="s">
        <v>1025</v>
      </c>
      <c r="Q68" s="234" t="s">
        <v>699</v>
      </c>
      <c r="R68" s="235" t="s">
        <v>511</v>
      </c>
      <c r="S68" s="353" t="s">
        <v>968</v>
      </c>
      <c r="T68" s="237"/>
      <c r="U68" s="237"/>
      <c r="W68" s="363">
        <v>23</v>
      </c>
      <c r="X68" s="365" t="s">
        <v>917</v>
      </c>
      <c r="Y68" s="234" t="s">
        <v>918</v>
      </c>
      <c r="Z68" s="234" t="s">
        <v>919</v>
      </c>
      <c r="AA68" s="234" t="s">
        <v>107</v>
      </c>
      <c r="AB68" s="236" t="s">
        <v>897</v>
      </c>
      <c r="AC68" s="237"/>
    </row>
    <row r="69" spans="2:29" x14ac:dyDescent="0.3">
      <c r="B69" s="349">
        <v>267</v>
      </c>
      <c r="C69" s="234" t="s">
        <v>915</v>
      </c>
      <c r="D69" s="234" t="s">
        <v>789</v>
      </c>
      <c r="E69" s="234" t="s">
        <v>804</v>
      </c>
      <c r="F69" s="234" t="s">
        <v>41</v>
      </c>
      <c r="G69" s="235" t="s">
        <v>511</v>
      </c>
      <c r="H69" s="235" t="s">
        <v>516</v>
      </c>
      <c r="I69" s="236" t="s">
        <v>897</v>
      </c>
      <c r="J69" s="237">
        <v>5</v>
      </c>
      <c r="K69" s="252">
        <v>1</v>
      </c>
      <c r="L69" s="237" t="s">
        <v>864</v>
      </c>
      <c r="M69" s="252"/>
      <c r="N69" s="363">
        <v>21</v>
      </c>
      <c r="O69" s="205" t="s">
        <v>842</v>
      </c>
      <c r="P69" s="234" t="s">
        <v>265</v>
      </c>
      <c r="Q69" s="234" t="s">
        <v>63</v>
      </c>
      <c r="R69" s="235" t="s">
        <v>511</v>
      </c>
      <c r="S69" s="353" t="s">
        <v>968</v>
      </c>
      <c r="T69" s="237"/>
      <c r="U69" s="237"/>
      <c r="W69" s="363">
        <v>24</v>
      </c>
      <c r="X69" s="365" t="s">
        <v>920</v>
      </c>
      <c r="Y69" s="234" t="s">
        <v>918</v>
      </c>
      <c r="Z69" s="234" t="s">
        <v>919</v>
      </c>
      <c r="AA69" s="234" t="s">
        <v>107</v>
      </c>
      <c r="AB69" s="236" t="s">
        <v>897</v>
      </c>
      <c r="AC69" s="237"/>
    </row>
    <row r="70" spans="2:29" x14ac:dyDescent="0.3">
      <c r="B70" s="349">
        <v>268</v>
      </c>
      <c r="C70" s="234" t="s">
        <v>121</v>
      </c>
      <c r="D70" s="234" t="s">
        <v>789</v>
      </c>
      <c r="E70" s="234" t="s">
        <v>804</v>
      </c>
      <c r="F70" s="234" t="s">
        <v>41</v>
      </c>
      <c r="G70" s="367"/>
      <c r="H70" s="235" t="s">
        <v>516</v>
      </c>
      <c r="I70" s="236" t="s">
        <v>897</v>
      </c>
      <c r="J70" s="237">
        <v>5</v>
      </c>
      <c r="K70" s="252">
        <v>1</v>
      </c>
      <c r="L70" s="237">
        <v>194</v>
      </c>
      <c r="M70" s="252"/>
      <c r="N70" s="363">
        <v>22</v>
      </c>
      <c r="O70" s="205" t="s">
        <v>771</v>
      </c>
      <c r="P70" s="234" t="s">
        <v>266</v>
      </c>
      <c r="Q70" s="234" t="s">
        <v>59</v>
      </c>
      <c r="R70" s="235" t="s">
        <v>511</v>
      </c>
      <c r="S70" s="353" t="s">
        <v>968</v>
      </c>
      <c r="T70" s="237"/>
      <c r="U70" s="237"/>
      <c r="W70" s="363">
        <v>25</v>
      </c>
      <c r="X70" s="365" t="s">
        <v>922</v>
      </c>
      <c r="Y70" s="234" t="s">
        <v>267</v>
      </c>
      <c r="Z70" s="234" t="s">
        <v>921</v>
      </c>
      <c r="AA70" s="234" t="s">
        <v>42</v>
      </c>
      <c r="AB70" s="236" t="s">
        <v>897</v>
      </c>
      <c r="AC70" s="237"/>
    </row>
    <row r="71" spans="2:29" x14ac:dyDescent="0.3">
      <c r="B71" s="349">
        <v>269</v>
      </c>
      <c r="C71" s="234" t="s">
        <v>916</v>
      </c>
      <c r="D71" s="234" t="s">
        <v>789</v>
      </c>
      <c r="E71" s="234" t="s">
        <v>804</v>
      </c>
      <c r="F71" s="234" t="s">
        <v>41</v>
      </c>
      <c r="G71" s="235" t="s">
        <v>511</v>
      </c>
      <c r="H71" s="235" t="s">
        <v>516</v>
      </c>
      <c r="I71" s="236" t="s">
        <v>897</v>
      </c>
      <c r="J71" s="237">
        <v>5</v>
      </c>
      <c r="K71" s="252">
        <v>1</v>
      </c>
      <c r="L71" s="237" t="s">
        <v>864</v>
      </c>
      <c r="M71" s="252"/>
      <c r="N71" s="363">
        <v>23</v>
      </c>
      <c r="O71" s="205" t="s">
        <v>243</v>
      </c>
      <c r="P71" s="234" t="s">
        <v>266</v>
      </c>
      <c r="Q71" s="234" t="s">
        <v>59</v>
      </c>
      <c r="R71" s="235" t="s">
        <v>511</v>
      </c>
      <c r="S71" s="353" t="s">
        <v>968</v>
      </c>
      <c r="T71" s="237"/>
      <c r="U71" s="237"/>
      <c r="W71" s="363">
        <v>26</v>
      </c>
      <c r="X71" s="365" t="s">
        <v>923</v>
      </c>
      <c r="Y71" s="234" t="s">
        <v>267</v>
      </c>
      <c r="Z71" s="234" t="s">
        <v>921</v>
      </c>
      <c r="AA71" s="234" t="s">
        <v>42</v>
      </c>
      <c r="AB71" s="236" t="s">
        <v>897</v>
      </c>
      <c r="AC71" s="237"/>
    </row>
    <row r="72" spans="2:29" x14ac:dyDescent="0.3">
      <c r="B72" s="349">
        <v>270</v>
      </c>
      <c r="C72" s="234" t="s">
        <v>105</v>
      </c>
      <c r="D72" s="234" t="s">
        <v>789</v>
      </c>
      <c r="E72" s="234" t="s">
        <v>804</v>
      </c>
      <c r="F72" s="234" t="s">
        <v>41</v>
      </c>
      <c r="G72" s="367"/>
      <c r="H72" s="235" t="s">
        <v>516</v>
      </c>
      <c r="I72" s="236" t="s">
        <v>897</v>
      </c>
      <c r="J72" s="237">
        <v>5</v>
      </c>
      <c r="K72" s="252">
        <v>1</v>
      </c>
      <c r="L72" s="237">
        <v>150</v>
      </c>
      <c r="M72" s="252"/>
      <c r="N72" s="363">
        <v>24</v>
      </c>
      <c r="O72" s="205" t="s">
        <v>851</v>
      </c>
      <c r="P72" s="234" t="s">
        <v>1037</v>
      </c>
      <c r="Q72" s="234" t="s">
        <v>772</v>
      </c>
      <c r="R72" s="235" t="s">
        <v>511</v>
      </c>
      <c r="S72" s="353" t="s">
        <v>968</v>
      </c>
      <c r="T72" s="237"/>
      <c r="U72" s="237"/>
      <c r="W72" s="363">
        <v>27</v>
      </c>
      <c r="X72" s="365" t="s">
        <v>924</v>
      </c>
      <c r="Y72" s="234" t="s">
        <v>267</v>
      </c>
      <c r="Z72" s="234" t="s">
        <v>925</v>
      </c>
      <c r="AA72" s="234" t="s">
        <v>42</v>
      </c>
      <c r="AB72" s="236" t="s">
        <v>897</v>
      </c>
      <c r="AC72" s="237"/>
    </row>
    <row r="73" spans="2:29" x14ac:dyDescent="0.3">
      <c r="B73" s="349">
        <v>271</v>
      </c>
      <c r="C73" s="234" t="s">
        <v>917</v>
      </c>
      <c r="D73" s="234" t="s">
        <v>918</v>
      </c>
      <c r="E73" s="234" t="s">
        <v>919</v>
      </c>
      <c r="F73" s="234" t="s">
        <v>107</v>
      </c>
      <c r="G73" s="235" t="s">
        <v>511</v>
      </c>
      <c r="H73" s="235" t="s">
        <v>516</v>
      </c>
      <c r="I73" s="236" t="s">
        <v>897</v>
      </c>
      <c r="J73" s="237">
        <v>14</v>
      </c>
      <c r="K73" s="252">
        <v>1</v>
      </c>
      <c r="L73" s="237" t="s">
        <v>864</v>
      </c>
      <c r="M73" s="252"/>
      <c r="N73" s="363">
        <v>25</v>
      </c>
      <c r="O73" s="205" t="s">
        <v>1130</v>
      </c>
      <c r="P73" s="234" t="s">
        <v>1129</v>
      </c>
      <c r="Q73" s="234" t="s">
        <v>1131</v>
      </c>
      <c r="R73" s="235" t="s">
        <v>511</v>
      </c>
      <c r="S73" s="353" t="s">
        <v>968</v>
      </c>
      <c r="T73" s="237"/>
      <c r="U73" s="237"/>
      <c r="W73" s="363">
        <v>28</v>
      </c>
      <c r="X73" s="365" t="s">
        <v>926</v>
      </c>
      <c r="Y73" s="234" t="s">
        <v>267</v>
      </c>
      <c r="Z73" s="234" t="s">
        <v>925</v>
      </c>
      <c r="AA73" s="234" t="s">
        <v>42</v>
      </c>
      <c r="AB73" s="236" t="s">
        <v>897</v>
      </c>
      <c r="AC73" s="237"/>
    </row>
    <row r="74" spans="2:29" x14ac:dyDescent="0.3">
      <c r="B74" s="349">
        <v>272</v>
      </c>
      <c r="C74" s="234" t="s">
        <v>920</v>
      </c>
      <c r="D74" s="234" t="s">
        <v>918</v>
      </c>
      <c r="E74" s="234" t="s">
        <v>919</v>
      </c>
      <c r="F74" s="234" t="s">
        <v>107</v>
      </c>
      <c r="G74" s="235" t="s">
        <v>511</v>
      </c>
      <c r="H74" s="235" t="s">
        <v>516</v>
      </c>
      <c r="I74" s="236" t="s">
        <v>897</v>
      </c>
      <c r="J74" s="237">
        <v>14</v>
      </c>
      <c r="K74" s="252">
        <v>1</v>
      </c>
      <c r="L74" s="237" t="s">
        <v>864</v>
      </c>
      <c r="M74" s="252"/>
      <c r="N74" s="363">
        <v>26</v>
      </c>
      <c r="O74" s="205" t="s">
        <v>573</v>
      </c>
      <c r="P74" s="234" t="s">
        <v>60</v>
      </c>
      <c r="Q74" s="234" t="s">
        <v>60</v>
      </c>
      <c r="R74" s="235" t="s">
        <v>511</v>
      </c>
      <c r="S74" s="353" t="s">
        <v>968</v>
      </c>
      <c r="T74" s="237"/>
      <c r="U74" s="237"/>
      <c r="W74" s="363">
        <v>29</v>
      </c>
      <c r="X74" s="365" t="s">
        <v>928</v>
      </c>
      <c r="Y74" s="234" t="s">
        <v>267</v>
      </c>
      <c r="Z74" s="234" t="s">
        <v>927</v>
      </c>
      <c r="AA74" s="234" t="s">
        <v>42</v>
      </c>
      <c r="AB74" s="236" t="s">
        <v>897</v>
      </c>
      <c r="AC74" s="237"/>
    </row>
    <row r="75" spans="2:29" x14ac:dyDescent="0.3">
      <c r="B75" s="349">
        <v>273</v>
      </c>
      <c r="C75" s="234" t="s">
        <v>159</v>
      </c>
      <c r="D75" s="234" t="s">
        <v>267</v>
      </c>
      <c r="E75" s="234" t="s">
        <v>921</v>
      </c>
      <c r="F75" s="234" t="s">
        <v>42</v>
      </c>
      <c r="G75" s="367"/>
      <c r="H75" s="235" t="s">
        <v>516</v>
      </c>
      <c r="I75" s="236" t="s">
        <v>897</v>
      </c>
      <c r="J75" s="237" t="s">
        <v>864</v>
      </c>
      <c r="K75" s="252" t="s">
        <v>864</v>
      </c>
      <c r="L75" s="237">
        <v>80</v>
      </c>
      <c r="M75" s="252"/>
      <c r="N75" s="363"/>
      <c r="O75" s="205"/>
      <c r="P75" s="234"/>
      <c r="Q75" s="234"/>
      <c r="R75" s="235"/>
      <c r="S75" s="353"/>
      <c r="T75" s="252"/>
      <c r="U75" s="252"/>
      <c r="W75" s="363">
        <v>30</v>
      </c>
      <c r="X75" s="365" t="s">
        <v>929</v>
      </c>
      <c r="Y75" s="234" t="s">
        <v>267</v>
      </c>
      <c r="Z75" s="234" t="s">
        <v>927</v>
      </c>
      <c r="AA75" s="234" t="s">
        <v>42</v>
      </c>
      <c r="AB75" s="236" t="s">
        <v>897</v>
      </c>
      <c r="AC75" s="237"/>
    </row>
    <row r="76" spans="2:29" x14ac:dyDescent="0.3">
      <c r="B76" s="349">
        <v>274</v>
      </c>
      <c r="C76" s="234" t="s">
        <v>922</v>
      </c>
      <c r="D76" s="234" t="s">
        <v>267</v>
      </c>
      <c r="E76" s="234" t="s">
        <v>921</v>
      </c>
      <c r="F76" s="234" t="s">
        <v>42</v>
      </c>
      <c r="G76" s="235" t="s">
        <v>511</v>
      </c>
      <c r="H76" s="235" t="s">
        <v>516</v>
      </c>
      <c r="I76" s="236" t="s">
        <v>897</v>
      </c>
      <c r="J76" s="237" t="s">
        <v>864</v>
      </c>
      <c r="K76" s="252" t="s">
        <v>864</v>
      </c>
      <c r="L76" s="237" t="s">
        <v>864</v>
      </c>
      <c r="M76" s="252"/>
      <c r="N76" s="363"/>
      <c r="O76" s="205"/>
      <c r="P76" s="234"/>
      <c r="Q76" s="234"/>
      <c r="R76" s="235"/>
      <c r="S76" s="353"/>
      <c r="T76" s="252"/>
      <c r="U76" s="252"/>
      <c r="W76" s="363">
        <v>31</v>
      </c>
      <c r="X76" s="365" t="s">
        <v>930</v>
      </c>
      <c r="Y76" s="234" t="s">
        <v>267</v>
      </c>
      <c r="Z76" s="234" t="s">
        <v>931</v>
      </c>
      <c r="AA76" s="234" t="s">
        <v>42</v>
      </c>
      <c r="AB76" s="236" t="s">
        <v>897</v>
      </c>
      <c r="AC76" s="237"/>
    </row>
    <row r="77" spans="2:29" x14ac:dyDescent="0.3">
      <c r="B77" s="349">
        <v>275</v>
      </c>
      <c r="C77" s="234" t="s">
        <v>923</v>
      </c>
      <c r="D77" s="234" t="s">
        <v>267</v>
      </c>
      <c r="E77" s="234" t="s">
        <v>921</v>
      </c>
      <c r="F77" s="234" t="s">
        <v>42</v>
      </c>
      <c r="G77" s="235" t="s">
        <v>511</v>
      </c>
      <c r="H77" s="235" t="s">
        <v>516</v>
      </c>
      <c r="I77" s="236" t="s">
        <v>897</v>
      </c>
      <c r="J77" s="237" t="s">
        <v>864</v>
      </c>
      <c r="K77" s="252" t="s">
        <v>864</v>
      </c>
      <c r="L77" s="237" t="s">
        <v>864</v>
      </c>
      <c r="M77" s="252"/>
      <c r="N77" s="363"/>
      <c r="O77" s="205"/>
      <c r="P77" s="234"/>
      <c r="Q77" s="234"/>
      <c r="R77" s="235"/>
      <c r="S77" s="353"/>
      <c r="T77" s="252"/>
      <c r="U77" s="252"/>
      <c r="W77" s="363">
        <v>32</v>
      </c>
      <c r="X77" s="365" t="s">
        <v>932</v>
      </c>
      <c r="Y77" s="234" t="s">
        <v>267</v>
      </c>
      <c r="Z77" s="234" t="s">
        <v>931</v>
      </c>
      <c r="AA77" s="234" t="s">
        <v>42</v>
      </c>
      <c r="AB77" s="236" t="s">
        <v>897</v>
      </c>
      <c r="AC77" s="237"/>
    </row>
    <row r="78" spans="2:29" x14ac:dyDescent="0.3">
      <c r="B78" s="349">
        <v>276</v>
      </c>
      <c r="C78" s="234" t="s">
        <v>924</v>
      </c>
      <c r="D78" s="234" t="s">
        <v>267</v>
      </c>
      <c r="E78" s="234" t="s">
        <v>925</v>
      </c>
      <c r="F78" s="234" t="s">
        <v>42</v>
      </c>
      <c r="G78" s="235" t="s">
        <v>511</v>
      </c>
      <c r="H78" s="235" t="s">
        <v>516</v>
      </c>
      <c r="I78" s="236" t="s">
        <v>897</v>
      </c>
      <c r="J78" s="237" t="s">
        <v>864</v>
      </c>
      <c r="K78" s="252" t="s">
        <v>864</v>
      </c>
      <c r="L78" s="237" t="s">
        <v>864</v>
      </c>
      <c r="M78" s="252"/>
      <c r="N78" s="363"/>
      <c r="O78" s="205"/>
      <c r="P78" s="234"/>
      <c r="Q78" s="234"/>
      <c r="R78" s="235"/>
      <c r="S78" s="353"/>
      <c r="W78" s="363"/>
      <c r="AC78" s="255"/>
    </row>
    <row r="79" spans="2:29" x14ac:dyDescent="0.3">
      <c r="B79" s="349">
        <v>277</v>
      </c>
      <c r="C79" s="234" t="s">
        <v>926</v>
      </c>
      <c r="D79" s="234" t="s">
        <v>267</v>
      </c>
      <c r="E79" s="234" t="s">
        <v>925</v>
      </c>
      <c r="F79" s="234" t="s">
        <v>42</v>
      </c>
      <c r="G79" s="235" t="s">
        <v>511</v>
      </c>
      <c r="H79" s="235" t="s">
        <v>516</v>
      </c>
      <c r="I79" s="236" t="s">
        <v>897</v>
      </c>
      <c r="J79" s="237" t="s">
        <v>864</v>
      </c>
      <c r="K79" s="252" t="s">
        <v>864</v>
      </c>
      <c r="L79" s="237" t="s">
        <v>864</v>
      </c>
      <c r="M79" s="252"/>
      <c r="N79" s="363"/>
      <c r="O79" s="205"/>
      <c r="P79" s="234"/>
      <c r="Q79" s="234"/>
      <c r="R79" s="235"/>
      <c r="S79" s="353"/>
      <c r="W79" s="363">
        <v>1</v>
      </c>
      <c r="X79" s="365" t="s">
        <v>119</v>
      </c>
      <c r="Y79" s="234" t="s">
        <v>258</v>
      </c>
      <c r="Z79" s="234" t="s">
        <v>294</v>
      </c>
      <c r="AA79" s="234" t="s">
        <v>31</v>
      </c>
      <c r="AB79" s="236" t="s">
        <v>935</v>
      </c>
      <c r="AC79" s="237">
        <v>142</v>
      </c>
    </row>
    <row r="80" spans="2:29" x14ac:dyDescent="0.3">
      <c r="B80" s="349">
        <v>278</v>
      </c>
      <c r="C80" s="234" t="s">
        <v>790</v>
      </c>
      <c r="D80" s="234" t="s">
        <v>267</v>
      </c>
      <c r="E80" s="234" t="s">
        <v>927</v>
      </c>
      <c r="F80" s="234" t="s">
        <v>42</v>
      </c>
      <c r="G80" s="235" t="s">
        <v>511</v>
      </c>
      <c r="H80" s="235" t="s">
        <v>516</v>
      </c>
      <c r="I80" s="236" t="s">
        <v>897</v>
      </c>
      <c r="J80" s="237" t="s">
        <v>864</v>
      </c>
      <c r="K80" s="252" t="s">
        <v>864</v>
      </c>
      <c r="L80" s="237">
        <v>117</v>
      </c>
      <c r="M80" s="252"/>
      <c r="N80" s="363"/>
      <c r="O80" s="205"/>
      <c r="P80" s="234"/>
      <c r="Q80" s="234"/>
      <c r="R80" s="235"/>
      <c r="S80" s="353"/>
      <c r="W80" s="363">
        <v>2</v>
      </c>
      <c r="X80" s="365" t="s">
        <v>95</v>
      </c>
      <c r="Y80" s="234" t="s">
        <v>258</v>
      </c>
      <c r="Z80" s="234" t="s">
        <v>294</v>
      </c>
      <c r="AA80" s="234" t="s">
        <v>31</v>
      </c>
      <c r="AB80" s="236" t="s">
        <v>935</v>
      </c>
      <c r="AC80" s="237">
        <v>141</v>
      </c>
    </row>
    <row r="81" spans="2:29" x14ac:dyDescent="0.3">
      <c r="B81" s="349">
        <v>279</v>
      </c>
      <c r="C81" s="234" t="s">
        <v>928</v>
      </c>
      <c r="D81" s="234" t="s">
        <v>267</v>
      </c>
      <c r="E81" s="234" t="s">
        <v>927</v>
      </c>
      <c r="F81" s="234" t="s">
        <v>42</v>
      </c>
      <c r="G81" s="235" t="s">
        <v>511</v>
      </c>
      <c r="H81" s="235" t="s">
        <v>516</v>
      </c>
      <c r="I81" s="236" t="s">
        <v>897</v>
      </c>
      <c r="J81" s="237" t="s">
        <v>864</v>
      </c>
      <c r="K81" s="252" t="s">
        <v>864</v>
      </c>
      <c r="L81" s="237" t="s">
        <v>864</v>
      </c>
      <c r="M81" s="252"/>
      <c r="N81" s="363"/>
      <c r="O81" s="205"/>
      <c r="P81" s="234"/>
      <c r="Q81" s="234"/>
      <c r="R81" s="235"/>
      <c r="S81" s="353"/>
      <c r="W81" s="363">
        <v>3</v>
      </c>
      <c r="X81" s="365" t="s">
        <v>792</v>
      </c>
      <c r="Y81" s="234" t="s">
        <v>953</v>
      </c>
      <c r="Z81" s="234" t="s">
        <v>855</v>
      </c>
      <c r="AA81" s="234" t="s">
        <v>487</v>
      </c>
      <c r="AB81" s="236" t="s">
        <v>935</v>
      </c>
      <c r="AC81" s="237">
        <v>116</v>
      </c>
    </row>
    <row r="82" spans="2:29" x14ac:dyDescent="0.3">
      <c r="B82" s="349">
        <v>280</v>
      </c>
      <c r="C82" s="234" t="s">
        <v>929</v>
      </c>
      <c r="D82" s="234" t="s">
        <v>267</v>
      </c>
      <c r="E82" s="234" t="s">
        <v>927</v>
      </c>
      <c r="F82" s="234" t="s">
        <v>42</v>
      </c>
      <c r="G82" s="235" t="s">
        <v>511</v>
      </c>
      <c r="H82" s="235" t="s">
        <v>516</v>
      </c>
      <c r="I82" s="236" t="s">
        <v>897</v>
      </c>
      <c r="J82" s="237" t="s">
        <v>864</v>
      </c>
      <c r="K82" s="252" t="s">
        <v>864</v>
      </c>
      <c r="L82" s="237" t="s">
        <v>864</v>
      </c>
      <c r="M82" s="252"/>
      <c r="N82" s="363"/>
      <c r="O82" s="205"/>
      <c r="P82" s="234"/>
      <c r="Q82" s="234"/>
      <c r="R82" s="235"/>
      <c r="S82" s="353"/>
      <c r="W82" s="363">
        <v>4</v>
      </c>
      <c r="X82" s="365" t="s">
        <v>793</v>
      </c>
      <c r="Y82" s="234" t="s">
        <v>953</v>
      </c>
      <c r="Z82" s="234" t="s">
        <v>855</v>
      </c>
      <c r="AA82" s="234" t="s">
        <v>487</v>
      </c>
      <c r="AB82" s="236" t="s">
        <v>935</v>
      </c>
      <c r="AC82" s="237">
        <v>116</v>
      </c>
    </row>
    <row r="83" spans="2:29" x14ac:dyDescent="0.3">
      <c r="B83" s="349">
        <v>281</v>
      </c>
      <c r="C83" s="234" t="s">
        <v>930</v>
      </c>
      <c r="D83" s="234" t="s">
        <v>267</v>
      </c>
      <c r="E83" s="234" t="s">
        <v>931</v>
      </c>
      <c r="F83" s="234" t="s">
        <v>42</v>
      </c>
      <c r="G83" s="235" t="s">
        <v>511</v>
      </c>
      <c r="H83" s="235" t="s">
        <v>516</v>
      </c>
      <c r="I83" s="236" t="s">
        <v>897</v>
      </c>
      <c r="J83" s="237" t="s">
        <v>864</v>
      </c>
      <c r="K83" s="252" t="s">
        <v>864</v>
      </c>
      <c r="L83" s="237" t="s">
        <v>864</v>
      </c>
      <c r="M83" s="252"/>
      <c r="N83" s="363"/>
      <c r="O83" s="205"/>
      <c r="P83" s="234"/>
      <c r="Q83" s="234"/>
      <c r="R83" s="235"/>
      <c r="S83" s="353"/>
      <c r="W83" s="363">
        <v>5</v>
      </c>
      <c r="X83" s="365" t="s">
        <v>529</v>
      </c>
      <c r="Y83" s="234" t="s">
        <v>258</v>
      </c>
      <c r="Z83" s="234" t="s">
        <v>315</v>
      </c>
      <c r="AA83" s="234" t="s">
        <v>31</v>
      </c>
      <c r="AB83" s="236" t="s">
        <v>935</v>
      </c>
      <c r="AC83" s="237">
        <v>108</v>
      </c>
    </row>
    <row r="84" spans="2:29" x14ac:dyDescent="0.3">
      <c r="B84" s="349">
        <v>282</v>
      </c>
      <c r="C84" s="234" t="s">
        <v>932</v>
      </c>
      <c r="D84" s="234" t="s">
        <v>267</v>
      </c>
      <c r="E84" s="234" t="s">
        <v>931</v>
      </c>
      <c r="F84" s="234" t="s">
        <v>42</v>
      </c>
      <c r="G84" s="235" t="s">
        <v>511</v>
      </c>
      <c r="H84" s="235" t="s">
        <v>516</v>
      </c>
      <c r="I84" s="236" t="s">
        <v>897</v>
      </c>
      <c r="J84" s="237" t="s">
        <v>864</v>
      </c>
      <c r="K84" s="252" t="s">
        <v>864</v>
      </c>
      <c r="L84" s="237" t="s">
        <v>864</v>
      </c>
      <c r="M84" s="252"/>
      <c r="N84" s="363"/>
      <c r="O84" s="205"/>
      <c r="P84" s="234"/>
      <c r="Q84" s="234"/>
      <c r="R84" s="235"/>
      <c r="S84" s="353"/>
      <c r="W84" s="363">
        <v>6</v>
      </c>
      <c r="X84" s="365" t="s">
        <v>128</v>
      </c>
      <c r="Y84" s="234" t="s">
        <v>933</v>
      </c>
      <c r="Z84" s="234" t="s">
        <v>934</v>
      </c>
      <c r="AA84" s="234" t="s">
        <v>0</v>
      </c>
      <c r="AB84" s="236" t="s">
        <v>935</v>
      </c>
      <c r="AC84" s="237">
        <v>36</v>
      </c>
    </row>
    <row r="85" spans="2:29" x14ac:dyDescent="0.3">
      <c r="B85" s="349">
        <v>283</v>
      </c>
      <c r="C85" s="234" t="s">
        <v>128</v>
      </c>
      <c r="D85" s="234" t="s">
        <v>933</v>
      </c>
      <c r="E85" s="234" t="s">
        <v>934</v>
      </c>
      <c r="F85" s="234" t="s">
        <v>0</v>
      </c>
      <c r="G85" s="235" t="s">
        <v>511</v>
      </c>
      <c r="H85" s="235" t="s">
        <v>516</v>
      </c>
      <c r="I85" s="236" t="s">
        <v>935</v>
      </c>
      <c r="J85" s="237" t="s">
        <v>864</v>
      </c>
      <c r="K85" s="252" t="s">
        <v>864</v>
      </c>
      <c r="L85" s="237">
        <v>36</v>
      </c>
      <c r="M85" s="252"/>
      <c r="N85" s="363"/>
      <c r="O85" s="205"/>
      <c r="P85" s="234"/>
      <c r="Q85" s="234"/>
      <c r="R85" s="235"/>
      <c r="S85" s="353"/>
      <c r="W85" s="363">
        <v>7</v>
      </c>
      <c r="X85" s="365" t="s">
        <v>138</v>
      </c>
      <c r="Y85" s="234" t="s">
        <v>933</v>
      </c>
      <c r="Z85" s="234" t="s">
        <v>934</v>
      </c>
      <c r="AA85" s="234" t="s">
        <v>0</v>
      </c>
      <c r="AB85" s="236" t="s">
        <v>935</v>
      </c>
      <c r="AC85" s="237">
        <v>33</v>
      </c>
    </row>
    <row r="86" spans="2:29" x14ac:dyDescent="0.3">
      <c r="B86" s="349">
        <v>284</v>
      </c>
      <c r="C86" s="234" t="s">
        <v>138</v>
      </c>
      <c r="D86" s="234" t="s">
        <v>933</v>
      </c>
      <c r="E86" s="234" t="s">
        <v>934</v>
      </c>
      <c r="F86" s="234" t="s">
        <v>0</v>
      </c>
      <c r="G86" s="235" t="s">
        <v>511</v>
      </c>
      <c r="H86" s="235" t="s">
        <v>516</v>
      </c>
      <c r="I86" s="236" t="s">
        <v>935</v>
      </c>
      <c r="J86" s="237" t="s">
        <v>864</v>
      </c>
      <c r="K86" s="252" t="s">
        <v>864</v>
      </c>
      <c r="L86" s="237">
        <v>33</v>
      </c>
      <c r="M86" s="252"/>
      <c r="N86" s="363"/>
      <c r="O86" s="205"/>
      <c r="P86" s="234"/>
      <c r="Q86" s="234"/>
      <c r="R86" s="235"/>
      <c r="S86" s="353"/>
      <c r="W86" s="363">
        <v>8</v>
      </c>
      <c r="X86" s="365" t="s">
        <v>161</v>
      </c>
      <c r="Y86" s="234" t="s">
        <v>258</v>
      </c>
      <c r="Z86" s="234" t="s">
        <v>315</v>
      </c>
      <c r="AA86" s="234" t="s">
        <v>31</v>
      </c>
      <c r="AB86" s="236" t="s">
        <v>935</v>
      </c>
      <c r="AC86" s="237">
        <v>27</v>
      </c>
    </row>
    <row r="87" spans="2:29" x14ac:dyDescent="0.3">
      <c r="B87" s="349">
        <v>285</v>
      </c>
      <c r="C87" s="234" t="s">
        <v>147</v>
      </c>
      <c r="D87" s="234" t="s">
        <v>933</v>
      </c>
      <c r="E87" s="234" t="s">
        <v>936</v>
      </c>
      <c r="F87" s="234" t="s">
        <v>0</v>
      </c>
      <c r="G87" s="235" t="s">
        <v>511</v>
      </c>
      <c r="H87" s="235" t="s">
        <v>516</v>
      </c>
      <c r="I87" s="236" t="s">
        <v>935</v>
      </c>
      <c r="J87" s="237" t="s">
        <v>864</v>
      </c>
      <c r="K87" s="252" t="s">
        <v>864</v>
      </c>
      <c r="L87" s="237">
        <v>24</v>
      </c>
      <c r="M87" s="252"/>
      <c r="N87" s="363"/>
      <c r="O87" s="205"/>
      <c r="P87" s="234"/>
      <c r="Q87" s="234"/>
      <c r="R87" s="235"/>
      <c r="S87" s="353"/>
      <c r="W87" s="363">
        <v>9</v>
      </c>
      <c r="X87" s="365" t="s">
        <v>147</v>
      </c>
      <c r="Y87" s="234" t="s">
        <v>933</v>
      </c>
      <c r="Z87" s="234" t="s">
        <v>936</v>
      </c>
      <c r="AA87" s="234" t="s">
        <v>0</v>
      </c>
      <c r="AB87" s="236" t="s">
        <v>935</v>
      </c>
      <c r="AC87" s="237">
        <v>24</v>
      </c>
    </row>
    <row r="88" spans="2:29" x14ac:dyDescent="0.3">
      <c r="B88" s="349">
        <v>286</v>
      </c>
      <c r="C88" s="234" t="s">
        <v>937</v>
      </c>
      <c r="D88" s="234" t="s">
        <v>933</v>
      </c>
      <c r="E88" s="234" t="s">
        <v>936</v>
      </c>
      <c r="F88" s="234" t="s">
        <v>0</v>
      </c>
      <c r="G88" s="235" t="s">
        <v>511</v>
      </c>
      <c r="H88" s="235" t="s">
        <v>516</v>
      </c>
      <c r="I88" s="236" t="s">
        <v>935</v>
      </c>
      <c r="J88" s="237" t="s">
        <v>864</v>
      </c>
      <c r="K88" s="252" t="s">
        <v>864</v>
      </c>
      <c r="L88" s="237" t="s">
        <v>864</v>
      </c>
      <c r="M88" s="252"/>
      <c r="N88" s="363"/>
      <c r="O88" s="205"/>
      <c r="P88" s="234"/>
      <c r="Q88" s="234"/>
      <c r="R88" s="235"/>
      <c r="S88" s="353"/>
      <c r="W88" s="363">
        <v>10</v>
      </c>
      <c r="X88" s="365" t="s">
        <v>956</v>
      </c>
      <c r="Y88" s="234" t="s">
        <v>762</v>
      </c>
      <c r="Z88" s="234" t="s">
        <v>78</v>
      </c>
      <c r="AA88" s="234" t="s">
        <v>48</v>
      </c>
      <c r="AB88" s="236" t="s">
        <v>935</v>
      </c>
      <c r="AC88" s="237">
        <v>8</v>
      </c>
    </row>
    <row r="89" spans="2:29" x14ac:dyDescent="0.3">
      <c r="B89" s="349">
        <v>287</v>
      </c>
      <c r="C89" s="234" t="s">
        <v>938</v>
      </c>
      <c r="D89" s="234" t="s">
        <v>933</v>
      </c>
      <c r="E89" s="234" t="s">
        <v>936</v>
      </c>
      <c r="F89" s="234" t="s">
        <v>0</v>
      </c>
      <c r="G89" s="235" t="s">
        <v>511</v>
      </c>
      <c r="H89" s="235" t="s">
        <v>516</v>
      </c>
      <c r="I89" s="236" t="s">
        <v>935</v>
      </c>
      <c r="J89" s="237" t="s">
        <v>864</v>
      </c>
      <c r="K89" s="252" t="s">
        <v>864</v>
      </c>
      <c r="L89" s="237" t="s">
        <v>864</v>
      </c>
      <c r="M89" s="252"/>
      <c r="N89" s="363"/>
      <c r="O89" s="205"/>
      <c r="P89" s="234"/>
      <c r="Q89" s="234"/>
      <c r="R89" s="235"/>
      <c r="S89" s="353"/>
      <c r="W89" s="363">
        <v>11</v>
      </c>
      <c r="X89" s="365" t="s">
        <v>937</v>
      </c>
      <c r="Y89" s="234" t="s">
        <v>933</v>
      </c>
      <c r="Z89" s="234" t="s">
        <v>936</v>
      </c>
      <c r="AA89" s="234" t="s">
        <v>0</v>
      </c>
      <c r="AB89" s="236" t="s">
        <v>935</v>
      </c>
      <c r="AC89" s="237"/>
    </row>
    <row r="90" spans="2:29" x14ac:dyDescent="0.3">
      <c r="B90" s="349">
        <v>288</v>
      </c>
      <c r="C90" s="234" t="s">
        <v>89</v>
      </c>
      <c r="D90" s="234" t="s">
        <v>761</v>
      </c>
      <c r="E90" s="234" t="s">
        <v>939</v>
      </c>
      <c r="F90" s="234" t="s">
        <v>0</v>
      </c>
      <c r="G90" s="235" t="s">
        <v>511</v>
      </c>
      <c r="H90" s="367"/>
      <c r="I90" s="236" t="s">
        <v>935</v>
      </c>
      <c r="J90" s="237">
        <v>4</v>
      </c>
      <c r="K90" s="252">
        <v>3</v>
      </c>
      <c r="L90" s="237">
        <v>178</v>
      </c>
      <c r="M90" s="252"/>
      <c r="N90" s="363"/>
      <c r="O90" s="205"/>
      <c r="P90" s="234"/>
      <c r="Q90" s="234"/>
      <c r="R90" s="235"/>
      <c r="S90" s="353"/>
      <c r="W90" s="363">
        <v>12</v>
      </c>
      <c r="X90" s="365" t="s">
        <v>938</v>
      </c>
      <c r="Y90" s="234" t="s">
        <v>933</v>
      </c>
      <c r="Z90" s="234" t="s">
        <v>936</v>
      </c>
      <c r="AA90" s="234" t="s">
        <v>0</v>
      </c>
      <c r="AB90" s="236" t="s">
        <v>935</v>
      </c>
      <c r="AC90" s="237"/>
    </row>
    <row r="91" spans="2:29" x14ac:dyDescent="0.3">
      <c r="B91" s="349">
        <v>289</v>
      </c>
      <c r="C91" s="234" t="s">
        <v>940</v>
      </c>
      <c r="D91" s="234" t="s">
        <v>761</v>
      </c>
      <c r="E91" s="234" t="s">
        <v>939</v>
      </c>
      <c r="F91" s="234" t="s">
        <v>0</v>
      </c>
      <c r="G91" s="235" t="s">
        <v>511</v>
      </c>
      <c r="H91" s="235" t="s">
        <v>516</v>
      </c>
      <c r="I91" s="236" t="s">
        <v>935</v>
      </c>
      <c r="J91" s="237">
        <v>4</v>
      </c>
      <c r="K91" s="252">
        <v>3</v>
      </c>
      <c r="L91" s="237" t="s">
        <v>864</v>
      </c>
      <c r="M91" s="252"/>
      <c r="N91" s="363"/>
      <c r="O91" s="205"/>
      <c r="P91" s="234"/>
      <c r="Q91" s="234"/>
      <c r="R91" s="235"/>
      <c r="S91" s="353"/>
      <c r="W91" s="363">
        <v>13</v>
      </c>
      <c r="X91" s="365" t="s">
        <v>940</v>
      </c>
      <c r="Y91" s="234" t="s">
        <v>761</v>
      </c>
      <c r="Z91" s="234" t="s">
        <v>939</v>
      </c>
      <c r="AA91" s="234" t="s">
        <v>0</v>
      </c>
      <c r="AB91" s="236" t="s">
        <v>935</v>
      </c>
      <c r="AC91" s="237"/>
    </row>
    <row r="92" spans="2:29" x14ac:dyDescent="0.3">
      <c r="B92" s="349">
        <v>290</v>
      </c>
      <c r="C92" s="234" t="s">
        <v>941</v>
      </c>
      <c r="D92" s="234" t="s">
        <v>761</v>
      </c>
      <c r="E92" s="234" t="s">
        <v>939</v>
      </c>
      <c r="F92" s="234" t="s">
        <v>0</v>
      </c>
      <c r="G92" s="235" t="s">
        <v>511</v>
      </c>
      <c r="H92" s="235" t="s">
        <v>516</v>
      </c>
      <c r="I92" s="236" t="s">
        <v>935</v>
      </c>
      <c r="J92" s="237">
        <v>4</v>
      </c>
      <c r="K92" s="252">
        <v>3</v>
      </c>
      <c r="L92" s="237" t="s">
        <v>864</v>
      </c>
      <c r="M92" s="252"/>
      <c r="N92" s="363"/>
      <c r="O92" s="205"/>
      <c r="P92" s="234"/>
      <c r="Q92" s="234"/>
      <c r="R92" s="235"/>
      <c r="S92" s="353"/>
      <c r="W92" s="363">
        <v>14</v>
      </c>
      <c r="X92" s="365" t="s">
        <v>941</v>
      </c>
      <c r="Y92" s="234" t="s">
        <v>761</v>
      </c>
      <c r="Z92" s="234" t="s">
        <v>939</v>
      </c>
      <c r="AA92" s="234" t="s">
        <v>0</v>
      </c>
      <c r="AB92" s="236" t="s">
        <v>935</v>
      </c>
      <c r="AC92" s="237"/>
    </row>
    <row r="93" spans="2:29" x14ac:dyDescent="0.3">
      <c r="B93" s="349">
        <v>291</v>
      </c>
      <c r="C93" s="234" t="s">
        <v>942</v>
      </c>
      <c r="D93" s="234" t="s">
        <v>761</v>
      </c>
      <c r="E93" s="234" t="s">
        <v>943</v>
      </c>
      <c r="F93" s="234" t="s">
        <v>0</v>
      </c>
      <c r="G93" s="235" t="s">
        <v>511</v>
      </c>
      <c r="H93" s="235" t="s">
        <v>516</v>
      </c>
      <c r="I93" s="236" t="s">
        <v>935</v>
      </c>
      <c r="J93" s="237" t="s">
        <v>864</v>
      </c>
      <c r="K93" s="252" t="s">
        <v>864</v>
      </c>
      <c r="L93" s="237" t="s">
        <v>864</v>
      </c>
      <c r="M93" s="252"/>
      <c r="N93" s="363"/>
      <c r="O93" s="205"/>
      <c r="P93" s="234"/>
      <c r="Q93" s="234"/>
      <c r="R93" s="235"/>
      <c r="S93" s="353"/>
      <c r="W93" s="363">
        <v>15</v>
      </c>
      <c r="X93" s="365" t="s">
        <v>942</v>
      </c>
      <c r="Y93" s="234" t="s">
        <v>761</v>
      </c>
      <c r="Z93" s="234" t="s">
        <v>943</v>
      </c>
      <c r="AA93" s="234" t="s">
        <v>0</v>
      </c>
      <c r="AB93" s="236" t="s">
        <v>935</v>
      </c>
      <c r="AC93" s="237"/>
    </row>
    <row r="94" spans="2:29" x14ac:dyDescent="0.3">
      <c r="B94" s="349">
        <v>292</v>
      </c>
      <c r="C94" s="234" t="s">
        <v>944</v>
      </c>
      <c r="D94" s="234" t="s">
        <v>761</v>
      </c>
      <c r="E94" s="234" t="s">
        <v>943</v>
      </c>
      <c r="F94" s="234" t="s">
        <v>0</v>
      </c>
      <c r="G94" s="235" t="s">
        <v>511</v>
      </c>
      <c r="H94" s="235" t="s">
        <v>516</v>
      </c>
      <c r="I94" s="236" t="s">
        <v>935</v>
      </c>
      <c r="J94" s="237" t="s">
        <v>864</v>
      </c>
      <c r="K94" s="252" t="s">
        <v>864</v>
      </c>
      <c r="L94" s="237" t="s">
        <v>864</v>
      </c>
      <c r="M94" s="252"/>
      <c r="N94" s="363"/>
      <c r="O94" s="205"/>
      <c r="P94" s="234"/>
      <c r="Q94" s="234"/>
      <c r="R94" s="235"/>
      <c r="S94" s="353"/>
      <c r="W94" s="363">
        <v>16</v>
      </c>
      <c r="X94" s="365" t="s">
        <v>944</v>
      </c>
      <c r="Y94" s="234" t="s">
        <v>761</v>
      </c>
      <c r="Z94" s="234" t="s">
        <v>943</v>
      </c>
      <c r="AA94" s="234" t="s">
        <v>0</v>
      </c>
      <c r="AB94" s="236" t="s">
        <v>935</v>
      </c>
      <c r="AC94" s="237"/>
    </row>
    <row r="95" spans="2:29" x14ac:dyDescent="0.3">
      <c r="B95" s="349">
        <v>293</v>
      </c>
      <c r="C95" s="234" t="s">
        <v>945</v>
      </c>
      <c r="D95" s="234" t="s">
        <v>761</v>
      </c>
      <c r="E95" s="234" t="s">
        <v>943</v>
      </c>
      <c r="F95" s="234" t="s">
        <v>0</v>
      </c>
      <c r="G95" s="235" t="s">
        <v>511</v>
      </c>
      <c r="H95" s="235" t="s">
        <v>516</v>
      </c>
      <c r="I95" s="236" t="s">
        <v>935</v>
      </c>
      <c r="J95" s="237" t="s">
        <v>864</v>
      </c>
      <c r="K95" s="252" t="s">
        <v>864</v>
      </c>
      <c r="L95" s="237" t="s">
        <v>864</v>
      </c>
      <c r="M95" s="252"/>
      <c r="N95" s="363"/>
      <c r="O95" s="205"/>
      <c r="P95" s="234"/>
      <c r="Q95" s="234"/>
      <c r="R95" s="235"/>
      <c r="S95" s="353"/>
      <c r="W95" s="363">
        <v>17</v>
      </c>
      <c r="X95" s="365" t="s">
        <v>945</v>
      </c>
      <c r="Y95" s="234" t="s">
        <v>761</v>
      </c>
      <c r="Z95" s="234" t="s">
        <v>943</v>
      </c>
      <c r="AA95" s="234" t="s">
        <v>0</v>
      </c>
      <c r="AB95" s="236" t="s">
        <v>935</v>
      </c>
      <c r="AC95" s="237"/>
    </row>
    <row r="96" spans="2:29" x14ac:dyDescent="0.3">
      <c r="B96" s="349">
        <v>294</v>
      </c>
      <c r="C96" s="234" t="s">
        <v>95</v>
      </c>
      <c r="D96" s="234" t="s">
        <v>258</v>
      </c>
      <c r="E96" s="234" t="s">
        <v>294</v>
      </c>
      <c r="F96" s="234" t="s">
        <v>31</v>
      </c>
      <c r="G96" s="235" t="s">
        <v>511</v>
      </c>
      <c r="H96" s="235" t="s">
        <v>516</v>
      </c>
      <c r="I96" s="236" t="s">
        <v>935</v>
      </c>
      <c r="J96" s="237">
        <v>11</v>
      </c>
      <c r="K96" s="252">
        <v>1</v>
      </c>
      <c r="L96" s="237">
        <v>141</v>
      </c>
      <c r="M96" s="252"/>
      <c r="N96" s="363"/>
      <c r="W96" s="363">
        <v>18</v>
      </c>
      <c r="X96" s="365" t="s">
        <v>950</v>
      </c>
      <c r="Y96" s="234" t="s">
        <v>258</v>
      </c>
      <c r="Z96" s="234" t="s">
        <v>951</v>
      </c>
      <c r="AA96" s="234" t="s">
        <v>31</v>
      </c>
      <c r="AB96" s="236" t="s">
        <v>935</v>
      </c>
      <c r="AC96" s="237"/>
    </row>
    <row r="97" spans="2:29" x14ac:dyDescent="0.3">
      <c r="B97" s="349">
        <v>295</v>
      </c>
      <c r="C97" s="234" t="s">
        <v>119</v>
      </c>
      <c r="D97" s="234" t="s">
        <v>258</v>
      </c>
      <c r="E97" s="234" t="s">
        <v>294</v>
      </c>
      <c r="F97" s="234" t="s">
        <v>31</v>
      </c>
      <c r="G97" s="235" t="s">
        <v>511</v>
      </c>
      <c r="H97" s="235" t="s">
        <v>516</v>
      </c>
      <c r="I97" s="236" t="s">
        <v>935</v>
      </c>
      <c r="J97" s="237">
        <v>11</v>
      </c>
      <c r="K97" s="252">
        <v>1</v>
      </c>
      <c r="L97" s="237">
        <v>142</v>
      </c>
      <c r="M97" s="252"/>
      <c r="N97" s="363"/>
      <c r="W97" s="363">
        <v>19</v>
      </c>
      <c r="X97" s="365" t="s">
        <v>952</v>
      </c>
      <c r="Y97" s="234" t="s">
        <v>258</v>
      </c>
      <c r="Z97" s="234" t="s">
        <v>951</v>
      </c>
      <c r="AA97" s="234" t="s">
        <v>31</v>
      </c>
      <c r="AB97" s="236" t="s">
        <v>935</v>
      </c>
      <c r="AC97" s="237"/>
    </row>
    <row r="98" spans="2:29" x14ac:dyDescent="0.3">
      <c r="B98" s="349">
        <v>296</v>
      </c>
      <c r="C98" s="234" t="s">
        <v>529</v>
      </c>
      <c r="D98" s="234" t="s">
        <v>258</v>
      </c>
      <c r="E98" s="234" t="s">
        <v>315</v>
      </c>
      <c r="F98" s="234" t="s">
        <v>31</v>
      </c>
      <c r="G98" s="235" t="s">
        <v>511</v>
      </c>
      <c r="H98" s="235" t="s">
        <v>516</v>
      </c>
      <c r="I98" s="236" t="s">
        <v>935</v>
      </c>
      <c r="J98" s="237" t="s">
        <v>864</v>
      </c>
      <c r="K98" s="252">
        <v>4</v>
      </c>
      <c r="L98" s="237">
        <v>108</v>
      </c>
      <c r="M98" s="252"/>
      <c r="N98" s="363"/>
      <c r="W98" s="363">
        <v>20</v>
      </c>
      <c r="X98" s="365" t="s">
        <v>946</v>
      </c>
      <c r="Y98" s="234" t="s">
        <v>258</v>
      </c>
      <c r="Z98" s="234" t="s">
        <v>947</v>
      </c>
      <c r="AA98" s="234" t="s">
        <v>31</v>
      </c>
      <c r="AB98" s="236" t="s">
        <v>935</v>
      </c>
      <c r="AC98" s="237"/>
    </row>
    <row r="99" spans="2:29" x14ac:dyDescent="0.3">
      <c r="B99" s="349">
        <v>297</v>
      </c>
      <c r="C99" s="234" t="s">
        <v>161</v>
      </c>
      <c r="D99" s="234" t="s">
        <v>258</v>
      </c>
      <c r="E99" s="234" t="s">
        <v>315</v>
      </c>
      <c r="F99" s="234" t="s">
        <v>31</v>
      </c>
      <c r="G99" s="235" t="s">
        <v>511</v>
      </c>
      <c r="H99" s="235" t="s">
        <v>516</v>
      </c>
      <c r="I99" s="236" t="s">
        <v>935</v>
      </c>
      <c r="J99" s="237" t="s">
        <v>864</v>
      </c>
      <c r="K99" s="252">
        <v>4</v>
      </c>
      <c r="L99" s="237">
        <v>27</v>
      </c>
      <c r="M99" s="252"/>
      <c r="N99" s="363"/>
      <c r="W99" s="363">
        <v>21</v>
      </c>
      <c r="X99" s="365" t="s">
        <v>948</v>
      </c>
      <c r="Y99" s="234" t="s">
        <v>258</v>
      </c>
      <c r="Z99" s="234" t="s">
        <v>947</v>
      </c>
      <c r="AA99" s="234" t="s">
        <v>31</v>
      </c>
      <c r="AB99" s="236" t="s">
        <v>935</v>
      </c>
      <c r="AC99" s="237"/>
    </row>
    <row r="100" spans="2:29" x14ac:dyDescent="0.3">
      <c r="B100" s="349">
        <v>298</v>
      </c>
      <c r="C100" s="234" t="s">
        <v>946</v>
      </c>
      <c r="D100" s="234" t="s">
        <v>258</v>
      </c>
      <c r="E100" s="234" t="s">
        <v>947</v>
      </c>
      <c r="F100" s="234" t="s">
        <v>31</v>
      </c>
      <c r="G100" s="235" t="s">
        <v>511</v>
      </c>
      <c r="H100" s="235" t="s">
        <v>516</v>
      </c>
      <c r="I100" s="236" t="s">
        <v>935</v>
      </c>
      <c r="J100" s="237" t="s">
        <v>864</v>
      </c>
      <c r="K100" s="252" t="s">
        <v>864</v>
      </c>
      <c r="L100" s="237" t="s">
        <v>864</v>
      </c>
      <c r="M100" s="252"/>
      <c r="N100" s="363"/>
      <c r="W100" s="363">
        <v>22</v>
      </c>
      <c r="X100" s="365" t="s">
        <v>949</v>
      </c>
      <c r="Y100" s="234" t="s">
        <v>258</v>
      </c>
      <c r="Z100" s="234" t="s">
        <v>947</v>
      </c>
      <c r="AA100" s="234" t="s">
        <v>31</v>
      </c>
      <c r="AB100" s="236" t="s">
        <v>935</v>
      </c>
      <c r="AC100" s="237"/>
    </row>
    <row r="101" spans="2:29" x14ac:dyDescent="0.3">
      <c r="B101" s="349">
        <v>299</v>
      </c>
      <c r="C101" s="234" t="s">
        <v>948</v>
      </c>
      <c r="D101" s="234" t="s">
        <v>258</v>
      </c>
      <c r="E101" s="234" t="s">
        <v>947</v>
      </c>
      <c r="F101" s="234" t="s">
        <v>31</v>
      </c>
      <c r="G101" s="235" t="s">
        <v>511</v>
      </c>
      <c r="H101" s="235" t="s">
        <v>516</v>
      </c>
      <c r="I101" s="236" t="s">
        <v>935</v>
      </c>
      <c r="J101" s="237" t="s">
        <v>864</v>
      </c>
      <c r="K101" s="252" t="s">
        <v>864</v>
      </c>
      <c r="L101" s="237" t="s">
        <v>864</v>
      </c>
      <c r="M101" s="252"/>
      <c r="N101" s="363"/>
      <c r="W101" s="363">
        <v>23</v>
      </c>
      <c r="X101" s="365" t="s">
        <v>954</v>
      </c>
      <c r="Y101" s="234" t="s">
        <v>953</v>
      </c>
      <c r="Z101" s="234" t="s">
        <v>855</v>
      </c>
      <c r="AA101" s="234" t="s">
        <v>487</v>
      </c>
      <c r="AB101" s="236" t="s">
        <v>935</v>
      </c>
      <c r="AC101" s="237"/>
    </row>
    <row r="102" spans="2:29" x14ac:dyDescent="0.3">
      <c r="B102" s="349">
        <v>300</v>
      </c>
      <c r="C102" s="234" t="s">
        <v>949</v>
      </c>
      <c r="D102" s="234" t="s">
        <v>258</v>
      </c>
      <c r="E102" s="234" t="s">
        <v>947</v>
      </c>
      <c r="F102" s="234" t="s">
        <v>31</v>
      </c>
      <c r="G102" s="235" t="s">
        <v>511</v>
      </c>
      <c r="H102" s="235" t="s">
        <v>516</v>
      </c>
      <c r="I102" s="236" t="s">
        <v>935</v>
      </c>
      <c r="J102" s="237" t="s">
        <v>864</v>
      </c>
      <c r="K102" s="252" t="s">
        <v>864</v>
      </c>
      <c r="L102" s="237" t="s">
        <v>864</v>
      </c>
      <c r="M102" s="252"/>
      <c r="N102" s="363"/>
      <c r="W102" s="363">
        <v>24</v>
      </c>
      <c r="X102" s="365" t="s">
        <v>955</v>
      </c>
      <c r="Y102" s="234" t="s">
        <v>762</v>
      </c>
      <c r="Z102" s="234" t="s">
        <v>78</v>
      </c>
      <c r="AA102" s="234" t="s">
        <v>48</v>
      </c>
      <c r="AB102" s="236" t="s">
        <v>935</v>
      </c>
      <c r="AC102" s="237"/>
    </row>
    <row r="103" spans="2:29" x14ac:dyDescent="0.3">
      <c r="B103" s="349">
        <v>301</v>
      </c>
      <c r="C103" s="234" t="s">
        <v>950</v>
      </c>
      <c r="D103" s="234" t="s">
        <v>258</v>
      </c>
      <c r="E103" s="234" t="s">
        <v>951</v>
      </c>
      <c r="F103" s="234" t="s">
        <v>31</v>
      </c>
      <c r="G103" s="235" t="s">
        <v>511</v>
      </c>
      <c r="H103" s="235" t="s">
        <v>516</v>
      </c>
      <c r="I103" s="236" t="s">
        <v>935</v>
      </c>
      <c r="J103" s="237"/>
      <c r="K103" s="252"/>
      <c r="L103" s="237"/>
      <c r="M103" s="252"/>
      <c r="N103" s="363"/>
      <c r="W103" s="363">
        <v>25</v>
      </c>
      <c r="X103" s="365" t="s">
        <v>957</v>
      </c>
      <c r="Y103" s="234" t="s">
        <v>524</v>
      </c>
      <c r="Z103" s="234" t="s">
        <v>958</v>
      </c>
      <c r="AA103" s="234" t="s">
        <v>493</v>
      </c>
      <c r="AB103" s="236" t="s">
        <v>935</v>
      </c>
      <c r="AC103" s="237"/>
    </row>
    <row r="104" spans="2:29" x14ac:dyDescent="0.3">
      <c r="B104" s="349">
        <v>302</v>
      </c>
      <c r="C104" s="234" t="s">
        <v>952</v>
      </c>
      <c r="D104" s="234" t="s">
        <v>258</v>
      </c>
      <c r="E104" s="234" t="s">
        <v>951</v>
      </c>
      <c r="F104" s="234" t="s">
        <v>31</v>
      </c>
      <c r="G104" s="235" t="s">
        <v>511</v>
      </c>
      <c r="H104" s="235" t="s">
        <v>516</v>
      </c>
      <c r="I104" s="236" t="s">
        <v>935</v>
      </c>
      <c r="J104" s="237"/>
      <c r="K104" s="252"/>
      <c r="L104" s="237"/>
      <c r="M104" s="252"/>
      <c r="N104" s="363"/>
      <c r="W104" s="363">
        <v>26</v>
      </c>
      <c r="X104" s="365" t="s">
        <v>959</v>
      </c>
      <c r="Y104" s="234" t="s">
        <v>524</v>
      </c>
      <c r="Z104" s="234" t="s">
        <v>958</v>
      </c>
      <c r="AA104" s="234" t="s">
        <v>493</v>
      </c>
      <c r="AB104" s="236" t="s">
        <v>935</v>
      </c>
      <c r="AC104" s="237"/>
    </row>
    <row r="105" spans="2:29" x14ac:dyDescent="0.3">
      <c r="B105" s="349">
        <v>303</v>
      </c>
      <c r="C105" s="234" t="s">
        <v>792</v>
      </c>
      <c r="D105" s="234" t="s">
        <v>953</v>
      </c>
      <c r="E105" s="234" t="s">
        <v>855</v>
      </c>
      <c r="F105" s="234" t="s">
        <v>487</v>
      </c>
      <c r="G105" s="235" t="s">
        <v>511</v>
      </c>
      <c r="H105" s="235" t="s">
        <v>516</v>
      </c>
      <c r="I105" s="236" t="s">
        <v>935</v>
      </c>
      <c r="J105" s="237">
        <v>8</v>
      </c>
      <c r="K105" s="252">
        <v>2</v>
      </c>
      <c r="L105" s="237">
        <v>116</v>
      </c>
      <c r="M105" s="252"/>
      <c r="N105" s="363"/>
      <c r="W105" s="363">
        <v>27</v>
      </c>
      <c r="X105" s="365" t="s">
        <v>960</v>
      </c>
      <c r="Y105" s="234" t="s">
        <v>524</v>
      </c>
      <c r="Z105" s="234" t="s">
        <v>958</v>
      </c>
      <c r="AA105" s="234" t="s">
        <v>493</v>
      </c>
      <c r="AB105" s="236" t="s">
        <v>935</v>
      </c>
      <c r="AC105" s="237"/>
    </row>
    <row r="106" spans="2:29" x14ac:dyDescent="0.3">
      <c r="B106" s="349">
        <v>304</v>
      </c>
      <c r="C106" s="234" t="s">
        <v>793</v>
      </c>
      <c r="D106" s="234" t="s">
        <v>953</v>
      </c>
      <c r="E106" s="234" t="s">
        <v>855</v>
      </c>
      <c r="F106" s="234" t="s">
        <v>487</v>
      </c>
      <c r="G106" s="235" t="s">
        <v>511</v>
      </c>
      <c r="H106" s="235" t="s">
        <v>516</v>
      </c>
      <c r="I106" s="236" t="s">
        <v>935</v>
      </c>
      <c r="J106" s="237">
        <v>8</v>
      </c>
      <c r="K106" s="252">
        <v>2</v>
      </c>
      <c r="L106" s="237">
        <v>116</v>
      </c>
      <c r="M106" s="252"/>
      <c r="W106" s="363">
        <v>28</v>
      </c>
      <c r="X106" s="365" t="s">
        <v>961</v>
      </c>
      <c r="Y106" s="234" t="s">
        <v>962</v>
      </c>
      <c r="Z106" s="234" t="s">
        <v>963</v>
      </c>
      <c r="AA106" s="234" t="s">
        <v>497</v>
      </c>
      <c r="AB106" s="236" t="s">
        <v>935</v>
      </c>
      <c r="AC106" s="237"/>
    </row>
    <row r="107" spans="2:29" x14ac:dyDescent="0.3">
      <c r="B107" s="349">
        <v>305</v>
      </c>
      <c r="C107" s="234" t="s">
        <v>954</v>
      </c>
      <c r="D107" s="234" t="s">
        <v>953</v>
      </c>
      <c r="E107" s="234" t="s">
        <v>855</v>
      </c>
      <c r="F107" s="234" t="s">
        <v>487</v>
      </c>
      <c r="G107" s="235" t="s">
        <v>511</v>
      </c>
      <c r="H107" s="235" t="s">
        <v>516</v>
      </c>
      <c r="I107" s="236" t="s">
        <v>935</v>
      </c>
      <c r="J107" s="237">
        <v>8</v>
      </c>
      <c r="K107" s="252">
        <v>2</v>
      </c>
      <c r="L107" s="237" t="s">
        <v>864</v>
      </c>
      <c r="M107" s="252"/>
      <c r="W107" s="363">
        <v>29</v>
      </c>
      <c r="X107" s="365" t="s">
        <v>964</v>
      </c>
      <c r="Y107" s="234" t="s">
        <v>962</v>
      </c>
      <c r="Z107" s="234" t="s">
        <v>963</v>
      </c>
      <c r="AA107" s="234" t="s">
        <v>497</v>
      </c>
      <c r="AB107" s="236" t="s">
        <v>935</v>
      </c>
      <c r="AC107" s="237"/>
    </row>
    <row r="108" spans="2:29" x14ac:dyDescent="0.3">
      <c r="B108" s="349">
        <v>306</v>
      </c>
      <c r="C108" s="234" t="s">
        <v>955</v>
      </c>
      <c r="D108" s="234" t="s">
        <v>762</v>
      </c>
      <c r="E108" s="234" t="s">
        <v>78</v>
      </c>
      <c r="F108" s="234" t="s">
        <v>48</v>
      </c>
      <c r="G108" s="235" t="s">
        <v>511</v>
      </c>
      <c r="H108" s="235" t="s">
        <v>516</v>
      </c>
      <c r="I108" s="236" t="s">
        <v>935</v>
      </c>
      <c r="J108" s="237">
        <v>1</v>
      </c>
      <c r="K108" s="252">
        <v>2</v>
      </c>
      <c r="L108" s="237" t="s">
        <v>864</v>
      </c>
      <c r="M108" s="252"/>
      <c r="W108" s="363">
        <v>30</v>
      </c>
      <c r="X108" s="365" t="s">
        <v>965</v>
      </c>
      <c r="Y108" s="234" t="s">
        <v>962</v>
      </c>
      <c r="Z108" s="234" t="s">
        <v>963</v>
      </c>
      <c r="AA108" s="234" t="s">
        <v>497</v>
      </c>
      <c r="AB108" s="236" t="s">
        <v>935</v>
      </c>
      <c r="AC108" s="237"/>
    </row>
    <row r="109" spans="2:29" x14ac:dyDescent="0.3">
      <c r="B109" s="349">
        <v>307</v>
      </c>
      <c r="C109" s="234" t="s">
        <v>956</v>
      </c>
      <c r="D109" s="234" t="s">
        <v>762</v>
      </c>
      <c r="E109" s="234" t="s">
        <v>78</v>
      </c>
      <c r="F109" s="234" t="s">
        <v>48</v>
      </c>
      <c r="G109" s="235" t="s">
        <v>511</v>
      </c>
      <c r="H109" s="235" t="s">
        <v>516</v>
      </c>
      <c r="I109" s="236" t="s">
        <v>935</v>
      </c>
      <c r="J109" s="237">
        <v>1</v>
      </c>
      <c r="K109" s="252">
        <v>2</v>
      </c>
      <c r="L109" s="237">
        <v>8</v>
      </c>
      <c r="M109" s="252"/>
      <c r="W109" s="363"/>
      <c r="AC109" s="255"/>
    </row>
    <row r="110" spans="2:29" x14ac:dyDescent="0.3">
      <c r="B110" s="349">
        <v>308</v>
      </c>
      <c r="C110" s="234" t="s">
        <v>957</v>
      </c>
      <c r="D110" s="234" t="s">
        <v>524</v>
      </c>
      <c r="E110" s="234" t="s">
        <v>958</v>
      </c>
      <c r="F110" s="234" t="s">
        <v>493</v>
      </c>
      <c r="G110" s="235" t="s">
        <v>511</v>
      </c>
      <c r="H110" s="235" t="s">
        <v>516</v>
      </c>
      <c r="I110" s="236" t="s">
        <v>935</v>
      </c>
      <c r="J110" s="237" t="s">
        <v>864</v>
      </c>
      <c r="K110" s="252" t="s">
        <v>864</v>
      </c>
      <c r="L110" s="237" t="s">
        <v>864</v>
      </c>
      <c r="M110" s="252"/>
      <c r="W110" s="363">
        <v>1</v>
      </c>
      <c r="X110" s="365" t="s">
        <v>373</v>
      </c>
      <c r="Y110" s="234" t="s">
        <v>260</v>
      </c>
      <c r="Z110" s="234" t="s">
        <v>768</v>
      </c>
      <c r="AA110" s="234" t="s">
        <v>40</v>
      </c>
      <c r="AB110" s="236" t="s">
        <v>968</v>
      </c>
      <c r="AC110" s="237">
        <v>145</v>
      </c>
    </row>
    <row r="111" spans="2:29" x14ac:dyDescent="0.3">
      <c r="B111" s="349">
        <v>309</v>
      </c>
      <c r="C111" s="234" t="s">
        <v>959</v>
      </c>
      <c r="D111" s="234" t="s">
        <v>524</v>
      </c>
      <c r="E111" s="234" t="s">
        <v>958</v>
      </c>
      <c r="F111" s="234" t="s">
        <v>493</v>
      </c>
      <c r="G111" s="235" t="s">
        <v>511</v>
      </c>
      <c r="H111" s="235" t="s">
        <v>516</v>
      </c>
      <c r="I111" s="236" t="s">
        <v>935</v>
      </c>
      <c r="J111" s="237" t="s">
        <v>864</v>
      </c>
      <c r="K111" s="252" t="s">
        <v>864</v>
      </c>
      <c r="L111" s="237" t="s">
        <v>864</v>
      </c>
      <c r="M111" s="252"/>
      <c r="W111" s="363">
        <v>2</v>
      </c>
      <c r="X111" s="365" t="s">
        <v>98</v>
      </c>
      <c r="Y111" s="234" t="s">
        <v>254</v>
      </c>
      <c r="Z111" s="234" t="s">
        <v>763</v>
      </c>
      <c r="AA111" s="234" t="s">
        <v>37</v>
      </c>
      <c r="AB111" s="236" t="s">
        <v>968</v>
      </c>
      <c r="AC111" s="237">
        <v>132</v>
      </c>
    </row>
    <row r="112" spans="2:29" x14ac:dyDescent="0.3">
      <c r="B112" s="349">
        <v>310</v>
      </c>
      <c r="C112" s="234" t="s">
        <v>960</v>
      </c>
      <c r="D112" s="234" t="s">
        <v>524</v>
      </c>
      <c r="E112" s="234" t="s">
        <v>958</v>
      </c>
      <c r="F112" s="234" t="s">
        <v>493</v>
      </c>
      <c r="G112" s="235" t="s">
        <v>511</v>
      </c>
      <c r="H112" s="235" t="s">
        <v>516</v>
      </c>
      <c r="I112" s="236" t="s">
        <v>935</v>
      </c>
      <c r="J112" s="237" t="s">
        <v>864</v>
      </c>
      <c r="K112" s="252" t="s">
        <v>864</v>
      </c>
      <c r="L112" s="237" t="s">
        <v>864</v>
      </c>
      <c r="M112" s="252"/>
      <c r="W112" s="363">
        <v>3</v>
      </c>
      <c r="X112" s="365" t="s">
        <v>770</v>
      </c>
      <c r="Y112" s="234" t="s">
        <v>260</v>
      </c>
      <c r="Z112" s="234" t="s">
        <v>768</v>
      </c>
      <c r="AA112" s="234" t="s">
        <v>40</v>
      </c>
      <c r="AB112" s="236" t="s">
        <v>968</v>
      </c>
      <c r="AC112" s="237">
        <v>108</v>
      </c>
    </row>
    <row r="113" spans="2:29" x14ac:dyDescent="0.3">
      <c r="B113" s="349">
        <v>311</v>
      </c>
      <c r="C113" s="234" t="s">
        <v>1164</v>
      </c>
      <c r="D113" s="234" t="s">
        <v>1126</v>
      </c>
      <c r="E113" s="234" t="s">
        <v>1127</v>
      </c>
      <c r="F113" s="234" t="s">
        <v>360</v>
      </c>
      <c r="G113" s="367"/>
      <c r="H113" s="235" t="s">
        <v>516</v>
      </c>
      <c r="I113" s="236" t="s">
        <v>935</v>
      </c>
      <c r="J113" s="237" t="s">
        <v>864</v>
      </c>
      <c r="K113" s="252" t="s">
        <v>864</v>
      </c>
      <c r="L113" s="237" t="s">
        <v>864</v>
      </c>
      <c r="M113" s="252"/>
      <c r="W113" s="363">
        <v>4</v>
      </c>
      <c r="X113" s="365" t="s">
        <v>423</v>
      </c>
      <c r="Y113" s="234" t="s">
        <v>265</v>
      </c>
      <c r="Z113" s="234" t="s">
        <v>842</v>
      </c>
      <c r="AA113" s="234" t="s">
        <v>63</v>
      </c>
      <c r="AB113" s="236" t="s">
        <v>968</v>
      </c>
      <c r="AC113" s="237">
        <v>17</v>
      </c>
    </row>
    <row r="114" spans="2:29" x14ac:dyDescent="0.3">
      <c r="B114" s="349">
        <v>312</v>
      </c>
      <c r="C114" s="234" t="s">
        <v>961</v>
      </c>
      <c r="D114" s="234" t="s">
        <v>962</v>
      </c>
      <c r="E114" s="234" t="s">
        <v>963</v>
      </c>
      <c r="F114" s="234" t="s">
        <v>497</v>
      </c>
      <c r="G114" s="235" t="s">
        <v>511</v>
      </c>
      <c r="H114" s="235" t="s">
        <v>516</v>
      </c>
      <c r="I114" s="236" t="s">
        <v>935</v>
      </c>
      <c r="J114" s="237" t="s">
        <v>864</v>
      </c>
      <c r="K114" s="252" t="s">
        <v>864</v>
      </c>
      <c r="L114" s="237" t="s">
        <v>864</v>
      </c>
      <c r="M114" s="252"/>
      <c r="W114" s="363">
        <v>5</v>
      </c>
      <c r="X114" s="365" t="s">
        <v>428</v>
      </c>
      <c r="Y114" s="234" t="s">
        <v>261</v>
      </c>
      <c r="Z114" s="234" t="s">
        <v>1011</v>
      </c>
      <c r="AA114" s="234" t="s">
        <v>36</v>
      </c>
      <c r="AB114" s="236" t="s">
        <v>968</v>
      </c>
      <c r="AC114" s="237">
        <v>16</v>
      </c>
    </row>
    <row r="115" spans="2:29" x14ac:dyDescent="0.3">
      <c r="B115" s="349">
        <v>313</v>
      </c>
      <c r="C115" s="234" t="s">
        <v>964</v>
      </c>
      <c r="D115" s="234" t="s">
        <v>962</v>
      </c>
      <c r="E115" s="234" t="s">
        <v>963</v>
      </c>
      <c r="F115" s="234" t="s">
        <v>497</v>
      </c>
      <c r="G115" s="235" t="s">
        <v>511</v>
      </c>
      <c r="H115" s="235" t="s">
        <v>516</v>
      </c>
      <c r="I115" s="236" t="s">
        <v>935</v>
      </c>
      <c r="J115" s="237" t="s">
        <v>864</v>
      </c>
      <c r="K115" s="252" t="s">
        <v>864</v>
      </c>
      <c r="L115" s="237" t="s">
        <v>864</v>
      </c>
      <c r="M115" s="252"/>
      <c r="W115" s="363">
        <v>6</v>
      </c>
      <c r="X115" s="365" t="s">
        <v>434</v>
      </c>
      <c r="Y115" s="234" t="s">
        <v>266</v>
      </c>
      <c r="Z115" s="234" t="s">
        <v>243</v>
      </c>
      <c r="AA115" s="234" t="s">
        <v>59</v>
      </c>
      <c r="AB115" s="236" t="s">
        <v>968</v>
      </c>
      <c r="AC115" s="237">
        <v>8</v>
      </c>
    </row>
    <row r="116" spans="2:29" x14ac:dyDescent="0.3">
      <c r="B116" s="349">
        <v>314</v>
      </c>
      <c r="C116" s="234" t="s">
        <v>965</v>
      </c>
      <c r="D116" s="234" t="s">
        <v>962</v>
      </c>
      <c r="E116" s="234" t="s">
        <v>963</v>
      </c>
      <c r="F116" s="234" t="s">
        <v>497</v>
      </c>
      <c r="G116" s="235" t="s">
        <v>511</v>
      </c>
      <c r="H116" s="235" t="s">
        <v>516</v>
      </c>
      <c r="I116" s="236" t="s">
        <v>935</v>
      </c>
      <c r="J116" s="237" t="s">
        <v>864</v>
      </c>
      <c r="K116" s="252" t="s">
        <v>864</v>
      </c>
      <c r="L116" s="237" t="s">
        <v>864</v>
      </c>
      <c r="M116" s="252"/>
      <c r="W116" s="363">
        <v>7</v>
      </c>
      <c r="X116" s="365" t="s">
        <v>966</v>
      </c>
      <c r="Y116" s="234" t="s">
        <v>251</v>
      </c>
      <c r="Z116" s="234" t="s">
        <v>967</v>
      </c>
      <c r="AA116" s="234" t="s">
        <v>44</v>
      </c>
      <c r="AB116" s="236" t="s">
        <v>968</v>
      </c>
      <c r="AC116" s="237"/>
    </row>
    <row r="117" spans="2:29" x14ac:dyDescent="0.3">
      <c r="B117" s="349">
        <v>315</v>
      </c>
      <c r="C117" s="234" t="s">
        <v>966</v>
      </c>
      <c r="D117" s="234" t="s">
        <v>251</v>
      </c>
      <c r="E117" s="234" t="s">
        <v>967</v>
      </c>
      <c r="F117" s="234" t="s">
        <v>44</v>
      </c>
      <c r="G117" s="235" t="s">
        <v>511</v>
      </c>
      <c r="H117" s="235" t="s">
        <v>516</v>
      </c>
      <c r="I117" s="236" t="s">
        <v>968</v>
      </c>
      <c r="J117" s="237" t="s">
        <v>864</v>
      </c>
      <c r="K117" s="252" t="s">
        <v>864</v>
      </c>
      <c r="L117" s="237" t="s">
        <v>864</v>
      </c>
      <c r="M117" s="252"/>
      <c r="W117" s="363">
        <v>8</v>
      </c>
      <c r="X117" s="365" t="s">
        <v>969</v>
      </c>
      <c r="Y117" s="234" t="s">
        <v>251</v>
      </c>
      <c r="Z117" s="234" t="s">
        <v>967</v>
      </c>
      <c r="AA117" s="234" t="s">
        <v>44</v>
      </c>
      <c r="AB117" s="236" t="s">
        <v>968</v>
      </c>
      <c r="AC117" s="237"/>
    </row>
    <row r="118" spans="2:29" x14ac:dyDescent="0.3">
      <c r="B118" s="349">
        <v>316</v>
      </c>
      <c r="C118" s="234" t="s">
        <v>969</v>
      </c>
      <c r="D118" s="234" t="s">
        <v>251</v>
      </c>
      <c r="E118" s="234" t="s">
        <v>967</v>
      </c>
      <c r="F118" s="234" t="s">
        <v>44</v>
      </c>
      <c r="G118" s="235" t="s">
        <v>511</v>
      </c>
      <c r="H118" s="235" t="s">
        <v>516</v>
      </c>
      <c r="I118" s="236" t="s">
        <v>968</v>
      </c>
      <c r="J118" s="237" t="s">
        <v>864</v>
      </c>
      <c r="K118" s="252" t="s">
        <v>864</v>
      </c>
      <c r="L118" s="237" t="s">
        <v>864</v>
      </c>
      <c r="M118" s="252"/>
      <c r="W118" s="363">
        <v>9</v>
      </c>
      <c r="X118" s="365" t="s">
        <v>970</v>
      </c>
      <c r="Y118" s="234" t="s">
        <v>251</v>
      </c>
      <c r="Z118" s="234" t="s">
        <v>967</v>
      </c>
      <c r="AA118" s="234" t="s">
        <v>44</v>
      </c>
      <c r="AB118" s="236" t="s">
        <v>968</v>
      </c>
      <c r="AC118" s="237"/>
    </row>
    <row r="119" spans="2:29" x14ac:dyDescent="0.3">
      <c r="B119" s="349">
        <v>317</v>
      </c>
      <c r="C119" s="234" t="s">
        <v>970</v>
      </c>
      <c r="D119" s="234" t="s">
        <v>251</v>
      </c>
      <c r="E119" s="234" t="s">
        <v>967</v>
      </c>
      <c r="F119" s="234" t="s">
        <v>44</v>
      </c>
      <c r="G119" s="235" t="s">
        <v>511</v>
      </c>
      <c r="H119" s="235" t="s">
        <v>516</v>
      </c>
      <c r="I119" s="236" t="s">
        <v>968</v>
      </c>
      <c r="J119" s="237" t="s">
        <v>864</v>
      </c>
      <c r="K119" s="252" t="s">
        <v>864</v>
      </c>
      <c r="L119" s="237" t="s">
        <v>864</v>
      </c>
      <c r="M119" s="252"/>
      <c r="W119" s="363">
        <v>10</v>
      </c>
      <c r="X119" s="365" t="s">
        <v>971</v>
      </c>
      <c r="Y119" s="234" t="s">
        <v>251</v>
      </c>
      <c r="Z119" s="234" t="s">
        <v>972</v>
      </c>
      <c r="AA119" s="234" t="s">
        <v>44</v>
      </c>
      <c r="AB119" s="236" t="s">
        <v>968</v>
      </c>
      <c r="AC119" s="237"/>
    </row>
    <row r="120" spans="2:29" x14ac:dyDescent="0.3">
      <c r="B120" s="349">
        <v>318</v>
      </c>
      <c r="C120" s="234" t="s">
        <v>971</v>
      </c>
      <c r="D120" s="234" t="s">
        <v>251</v>
      </c>
      <c r="E120" s="234" t="s">
        <v>972</v>
      </c>
      <c r="F120" s="234" t="s">
        <v>44</v>
      </c>
      <c r="G120" s="235" t="s">
        <v>511</v>
      </c>
      <c r="H120" s="235" t="s">
        <v>516</v>
      </c>
      <c r="I120" s="236" t="s">
        <v>968</v>
      </c>
      <c r="J120" s="237" t="s">
        <v>864</v>
      </c>
      <c r="K120" s="252" t="s">
        <v>864</v>
      </c>
      <c r="L120" s="237" t="s">
        <v>864</v>
      </c>
      <c r="M120" s="252"/>
      <c r="W120" s="363">
        <v>11</v>
      </c>
      <c r="X120" s="365" t="s">
        <v>973</v>
      </c>
      <c r="Y120" s="234" t="s">
        <v>251</v>
      </c>
      <c r="Z120" s="234" t="s">
        <v>972</v>
      </c>
      <c r="AA120" s="234" t="s">
        <v>44</v>
      </c>
      <c r="AB120" s="236" t="s">
        <v>968</v>
      </c>
      <c r="AC120" s="237"/>
    </row>
    <row r="121" spans="2:29" x14ac:dyDescent="0.3">
      <c r="B121" s="349">
        <v>319</v>
      </c>
      <c r="C121" s="234" t="s">
        <v>973</v>
      </c>
      <c r="D121" s="234" t="s">
        <v>251</v>
      </c>
      <c r="E121" s="234" t="s">
        <v>972</v>
      </c>
      <c r="F121" s="234" t="s">
        <v>44</v>
      </c>
      <c r="G121" s="235" t="s">
        <v>511</v>
      </c>
      <c r="H121" s="235" t="s">
        <v>516</v>
      </c>
      <c r="I121" s="236" t="s">
        <v>968</v>
      </c>
      <c r="J121" s="237" t="s">
        <v>864</v>
      </c>
      <c r="K121" s="252" t="s">
        <v>864</v>
      </c>
      <c r="L121" s="237" t="s">
        <v>864</v>
      </c>
      <c r="M121" s="252"/>
      <c r="W121" s="363">
        <v>12</v>
      </c>
      <c r="X121" s="365" t="s">
        <v>974</v>
      </c>
      <c r="Y121" s="234" t="s">
        <v>251</v>
      </c>
      <c r="Z121" s="234" t="s">
        <v>972</v>
      </c>
      <c r="AA121" s="234" t="s">
        <v>44</v>
      </c>
      <c r="AB121" s="236" t="s">
        <v>968</v>
      </c>
      <c r="AC121" s="237"/>
    </row>
    <row r="122" spans="2:29" x14ac:dyDescent="0.3">
      <c r="B122" s="349">
        <v>320</v>
      </c>
      <c r="C122" s="234" t="s">
        <v>974</v>
      </c>
      <c r="D122" s="234" t="s">
        <v>251</v>
      </c>
      <c r="E122" s="234" t="s">
        <v>972</v>
      </c>
      <c r="F122" s="234" t="s">
        <v>44</v>
      </c>
      <c r="G122" s="235" t="s">
        <v>511</v>
      </c>
      <c r="H122" s="235" t="s">
        <v>516</v>
      </c>
      <c r="I122" s="236" t="s">
        <v>968</v>
      </c>
      <c r="J122" s="237" t="s">
        <v>864</v>
      </c>
      <c r="K122" s="252" t="s">
        <v>864</v>
      </c>
      <c r="L122" s="237" t="s">
        <v>864</v>
      </c>
      <c r="M122" s="252"/>
      <c r="W122" s="363">
        <v>13</v>
      </c>
      <c r="X122" s="365" t="s">
        <v>975</v>
      </c>
      <c r="Y122" s="234" t="s">
        <v>251</v>
      </c>
      <c r="Z122" s="234" t="s">
        <v>972</v>
      </c>
      <c r="AA122" s="234" t="s">
        <v>44</v>
      </c>
      <c r="AB122" s="236" t="s">
        <v>968</v>
      </c>
      <c r="AC122" s="237"/>
    </row>
    <row r="123" spans="2:29" x14ac:dyDescent="0.3">
      <c r="B123" s="349">
        <v>321</v>
      </c>
      <c r="C123" s="234" t="s">
        <v>975</v>
      </c>
      <c r="D123" s="234" t="s">
        <v>251</v>
      </c>
      <c r="E123" s="234" t="s">
        <v>972</v>
      </c>
      <c r="F123" s="234" t="s">
        <v>44</v>
      </c>
      <c r="G123" s="235" t="s">
        <v>511</v>
      </c>
      <c r="H123" s="235" t="s">
        <v>516</v>
      </c>
      <c r="I123" s="236" t="s">
        <v>968</v>
      </c>
      <c r="J123" s="237" t="s">
        <v>864</v>
      </c>
      <c r="K123" s="252" t="s">
        <v>864</v>
      </c>
      <c r="L123" s="237" t="s">
        <v>864</v>
      </c>
      <c r="M123" s="252"/>
      <c r="W123" s="363">
        <v>14</v>
      </c>
      <c r="X123" s="365" t="s">
        <v>976</v>
      </c>
      <c r="Y123" s="234" t="s">
        <v>251</v>
      </c>
      <c r="Z123" s="234" t="s">
        <v>977</v>
      </c>
      <c r="AA123" s="234" t="s">
        <v>44</v>
      </c>
      <c r="AB123" s="236" t="s">
        <v>968</v>
      </c>
      <c r="AC123" s="237"/>
    </row>
    <row r="124" spans="2:29" x14ac:dyDescent="0.3">
      <c r="B124" s="349">
        <v>322</v>
      </c>
      <c r="C124" s="234" t="s">
        <v>976</v>
      </c>
      <c r="D124" s="234" t="s">
        <v>251</v>
      </c>
      <c r="E124" s="234" t="s">
        <v>977</v>
      </c>
      <c r="F124" s="234" t="s">
        <v>44</v>
      </c>
      <c r="G124" s="235" t="s">
        <v>511</v>
      </c>
      <c r="H124" s="235" t="s">
        <v>516</v>
      </c>
      <c r="I124" s="236" t="s">
        <v>968</v>
      </c>
      <c r="J124" s="237" t="s">
        <v>864</v>
      </c>
      <c r="K124" s="252" t="s">
        <v>864</v>
      </c>
      <c r="L124" s="237" t="s">
        <v>864</v>
      </c>
      <c r="M124" s="252"/>
      <c r="W124" s="363">
        <v>15</v>
      </c>
      <c r="X124" s="365" t="s">
        <v>978</v>
      </c>
      <c r="Y124" s="234" t="s">
        <v>251</v>
      </c>
      <c r="Z124" s="234" t="s">
        <v>977</v>
      </c>
      <c r="AA124" s="234" t="s">
        <v>44</v>
      </c>
      <c r="AB124" s="236" t="s">
        <v>968</v>
      </c>
      <c r="AC124" s="237"/>
    </row>
    <row r="125" spans="2:29" x14ac:dyDescent="0.3">
      <c r="B125" s="349">
        <v>323</v>
      </c>
      <c r="C125" s="234" t="s">
        <v>978</v>
      </c>
      <c r="D125" s="234" t="s">
        <v>251</v>
      </c>
      <c r="E125" s="234" t="s">
        <v>977</v>
      </c>
      <c r="F125" s="234" t="s">
        <v>44</v>
      </c>
      <c r="G125" s="235" t="s">
        <v>511</v>
      </c>
      <c r="H125" s="235" t="s">
        <v>516</v>
      </c>
      <c r="I125" s="236" t="s">
        <v>968</v>
      </c>
      <c r="J125" s="237" t="s">
        <v>864</v>
      </c>
      <c r="K125" s="252" t="s">
        <v>864</v>
      </c>
      <c r="L125" s="237" t="s">
        <v>864</v>
      </c>
      <c r="M125" s="252"/>
      <c r="W125" s="363">
        <v>16</v>
      </c>
      <c r="X125" s="365" t="s">
        <v>979</v>
      </c>
      <c r="Y125" s="234" t="s">
        <v>251</v>
      </c>
      <c r="Z125" s="234" t="s">
        <v>980</v>
      </c>
      <c r="AA125" s="234" t="s">
        <v>44</v>
      </c>
      <c r="AB125" s="236" t="s">
        <v>968</v>
      </c>
      <c r="AC125" s="237"/>
    </row>
    <row r="126" spans="2:29" x14ac:dyDescent="0.3">
      <c r="B126" s="349">
        <v>324</v>
      </c>
      <c r="C126" s="234" t="s">
        <v>979</v>
      </c>
      <c r="D126" s="234" t="s">
        <v>251</v>
      </c>
      <c r="E126" s="234" t="s">
        <v>980</v>
      </c>
      <c r="F126" s="234" t="s">
        <v>44</v>
      </c>
      <c r="G126" s="235" t="s">
        <v>511</v>
      </c>
      <c r="H126" s="235" t="s">
        <v>516</v>
      </c>
      <c r="I126" s="236" t="s">
        <v>968</v>
      </c>
      <c r="J126" s="237" t="s">
        <v>864</v>
      </c>
      <c r="K126" s="252" t="s">
        <v>864</v>
      </c>
      <c r="L126" s="237" t="s">
        <v>864</v>
      </c>
      <c r="M126" s="252"/>
      <c r="W126" s="363">
        <v>17</v>
      </c>
      <c r="X126" s="365" t="s">
        <v>981</v>
      </c>
      <c r="Y126" s="234" t="s">
        <v>251</v>
      </c>
      <c r="Z126" s="234" t="s">
        <v>980</v>
      </c>
      <c r="AA126" s="234" t="s">
        <v>44</v>
      </c>
      <c r="AB126" s="236" t="s">
        <v>968</v>
      </c>
      <c r="AC126" s="237"/>
    </row>
    <row r="127" spans="2:29" x14ac:dyDescent="0.3">
      <c r="B127" s="349">
        <v>325</v>
      </c>
      <c r="C127" s="234" t="s">
        <v>981</v>
      </c>
      <c r="D127" s="234" t="s">
        <v>251</v>
      </c>
      <c r="E127" s="234" t="s">
        <v>980</v>
      </c>
      <c r="F127" s="234" t="s">
        <v>44</v>
      </c>
      <c r="G127" s="235" t="s">
        <v>511</v>
      </c>
      <c r="H127" s="235" t="s">
        <v>516</v>
      </c>
      <c r="I127" s="236" t="s">
        <v>968</v>
      </c>
      <c r="J127" s="237" t="s">
        <v>864</v>
      </c>
      <c r="K127" s="252" t="s">
        <v>864</v>
      </c>
      <c r="L127" s="237" t="s">
        <v>864</v>
      </c>
      <c r="M127" s="252"/>
      <c r="W127" s="363">
        <v>18</v>
      </c>
      <c r="X127" s="365" t="s">
        <v>982</v>
      </c>
      <c r="Y127" s="234" t="s">
        <v>251</v>
      </c>
      <c r="Z127" s="234" t="s">
        <v>983</v>
      </c>
      <c r="AA127" s="234" t="s">
        <v>44</v>
      </c>
      <c r="AB127" s="236" t="s">
        <v>968</v>
      </c>
      <c r="AC127" s="237"/>
    </row>
    <row r="128" spans="2:29" x14ac:dyDescent="0.3">
      <c r="B128" s="349">
        <v>326</v>
      </c>
      <c r="C128" s="234" t="s">
        <v>982</v>
      </c>
      <c r="D128" s="234" t="s">
        <v>251</v>
      </c>
      <c r="E128" s="234" t="s">
        <v>983</v>
      </c>
      <c r="F128" s="234" t="s">
        <v>44</v>
      </c>
      <c r="G128" s="235" t="s">
        <v>511</v>
      </c>
      <c r="H128" s="235" t="s">
        <v>516</v>
      </c>
      <c r="I128" s="236" t="s">
        <v>968</v>
      </c>
      <c r="J128" s="237" t="s">
        <v>864</v>
      </c>
      <c r="K128" s="252" t="s">
        <v>864</v>
      </c>
      <c r="L128" s="237" t="s">
        <v>864</v>
      </c>
      <c r="M128" s="252"/>
      <c r="W128" s="363">
        <v>19</v>
      </c>
      <c r="X128" s="365" t="s">
        <v>984</v>
      </c>
      <c r="Y128" s="234" t="s">
        <v>251</v>
      </c>
      <c r="Z128" s="234" t="s">
        <v>983</v>
      </c>
      <c r="AA128" s="234" t="s">
        <v>44</v>
      </c>
      <c r="AB128" s="236" t="s">
        <v>968</v>
      </c>
      <c r="AC128" s="237"/>
    </row>
    <row r="129" spans="2:29" x14ac:dyDescent="0.3">
      <c r="B129" s="349">
        <v>327</v>
      </c>
      <c r="C129" s="234" t="s">
        <v>984</v>
      </c>
      <c r="D129" s="234" t="s">
        <v>251</v>
      </c>
      <c r="E129" s="234" t="s">
        <v>983</v>
      </c>
      <c r="F129" s="234" t="s">
        <v>44</v>
      </c>
      <c r="G129" s="235" t="s">
        <v>511</v>
      </c>
      <c r="H129" s="235" t="s">
        <v>516</v>
      </c>
      <c r="I129" s="236" t="s">
        <v>968</v>
      </c>
      <c r="J129" s="237" t="s">
        <v>864</v>
      </c>
      <c r="K129" s="252" t="s">
        <v>864</v>
      </c>
      <c r="L129" s="237" t="s">
        <v>864</v>
      </c>
      <c r="M129" s="252"/>
      <c r="W129" s="363">
        <v>20</v>
      </c>
      <c r="X129" s="365" t="s">
        <v>985</v>
      </c>
      <c r="Y129" s="234" t="s">
        <v>254</v>
      </c>
      <c r="Z129" s="234" t="s">
        <v>226</v>
      </c>
      <c r="AA129" s="234" t="s">
        <v>37</v>
      </c>
      <c r="AB129" s="236" t="s">
        <v>968</v>
      </c>
      <c r="AC129" s="237"/>
    </row>
    <row r="130" spans="2:29" x14ac:dyDescent="0.3">
      <c r="B130" s="349">
        <v>328</v>
      </c>
      <c r="C130" s="234" t="s">
        <v>985</v>
      </c>
      <c r="D130" s="234" t="s">
        <v>254</v>
      </c>
      <c r="E130" s="234" t="s">
        <v>226</v>
      </c>
      <c r="F130" s="234" t="s">
        <v>37</v>
      </c>
      <c r="G130" s="235" t="s">
        <v>511</v>
      </c>
      <c r="H130" s="235" t="s">
        <v>516</v>
      </c>
      <c r="I130" s="236" t="s">
        <v>968</v>
      </c>
      <c r="J130" s="237">
        <v>3</v>
      </c>
      <c r="K130" s="252">
        <v>1</v>
      </c>
      <c r="L130" s="237" t="s">
        <v>864</v>
      </c>
      <c r="M130" s="252"/>
      <c r="W130" s="363">
        <v>21</v>
      </c>
      <c r="X130" s="365" t="s">
        <v>986</v>
      </c>
      <c r="Y130" s="234" t="s">
        <v>254</v>
      </c>
      <c r="Z130" s="234" t="s">
        <v>226</v>
      </c>
      <c r="AA130" s="234" t="s">
        <v>37</v>
      </c>
      <c r="AB130" s="236" t="s">
        <v>968</v>
      </c>
      <c r="AC130" s="237"/>
    </row>
    <row r="131" spans="2:29" x14ac:dyDescent="0.3">
      <c r="B131" s="349">
        <v>329</v>
      </c>
      <c r="C131" s="234" t="s">
        <v>986</v>
      </c>
      <c r="D131" s="234" t="s">
        <v>254</v>
      </c>
      <c r="E131" s="234" t="s">
        <v>226</v>
      </c>
      <c r="F131" s="234" t="s">
        <v>37</v>
      </c>
      <c r="G131" s="235" t="s">
        <v>511</v>
      </c>
      <c r="H131" s="235" t="s">
        <v>516</v>
      </c>
      <c r="I131" s="236" t="s">
        <v>968</v>
      </c>
      <c r="J131" s="237">
        <v>3</v>
      </c>
      <c r="K131" s="252">
        <v>1</v>
      </c>
      <c r="L131" s="237" t="s">
        <v>864</v>
      </c>
      <c r="M131" s="252"/>
      <c r="W131" s="363">
        <v>22</v>
      </c>
      <c r="X131" s="365" t="s">
        <v>987</v>
      </c>
      <c r="Y131" s="234" t="s">
        <v>254</v>
      </c>
      <c r="Z131" s="234" t="s">
        <v>226</v>
      </c>
      <c r="AA131" s="234" t="s">
        <v>37</v>
      </c>
      <c r="AB131" s="236" t="s">
        <v>968</v>
      </c>
      <c r="AC131" s="237"/>
    </row>
    <row r="132" spans="2:29" x14ac:dyDescent="0.3">
      <c r="B132" s="349">
        <v>330</v>
      </c>
      <c r="C132" s="234" t="s">
        <v>987</v>
      </c>
      <c r="D132" s="234" t="s">
        <v>254</v>
      </c>
      <c r="E132" s="234" t="s">
        <v>226</v>
      </c>
      <c r="F132" s="234" t="s">
        <v>37</v>
      </c>
      <c r="G132" s="235" t="s">
        <v>511</v>
      </c>
      <c r="H132" s="235" t="s">
        <v>516</v>
      </c>
      <c r="I132" s="236" t="s">
        <v>968</v>
      </c>
      <c r="J132" s="237">
        <v>3</v>
      </c>
      <c r="K132" s="252">
        <v>1</v>
      </c>
      <c r="L132" s="237" t="s">
        <v>864</v>
      </c>
      <c r="M132" s="252"/>
      <c r="W132" s="363">
        <v>23</v>
      </c>
      <c r="X132" s="365" t="s">
        <v>988</v>
      </c>
      <c r="Y132" s="234" t="s">
        <v>254</v>
      </c>
      <c r="Z132" s="234" t="s">
        <v>763</v>
      </c>
      <c r="AA132" s="234" t="s">
        <v>37</v>
      </c>
      <c r="AB132" s="236" t="s">
        <v>968</v>
      </c>
      <c r="AC132" s="237"/>
    </row>
    <row r="133" spans="2:29" x14ac:dyDescent="0.3">
      <c r="B133" s="349">
        <v>331</v>
      </c>
      <c r="C133" s="234" t="s">
        <v>98</v>
      </c>
      <c r="D133" s="234" t="s">
        <v>254</v>
      </c>
      <c r="E133" s="234" t="s">
        <v>763</v>
      </c>
      <c r="F133" s="234" t="s">
        <v>37</v>
      </c>
      <c r="G133" s="235" t="s">
        <v>511</v>
      </c>
      <c r="H133" s="235" t="s">
        <v>516</v>
      </c>
      <c r="I133" s="236" t="s">
        <v>968</v>
      </c>
      <c r="J133" s="237">
        <v>12</v>
      </c>
      <c r="K133" s="252">
        <v>2</v>
      </c>
      <c r="L133" s="237">
        <v>132</v>
      </c>
      <c r="M133" s="252"/>
      <c r="W133" s="363">
        <v>24</v>
      </c>
      <c r="X133" s="365" t="s">
        <v>989</v>
      </c>
      <c r="Y133" s="234" t="s">
        <v>256</v>
      </c>
      <c r="Z133" s="234" t="s">
        <v>990</v>
      </c>
      <c r="AA133" s="234" t="s">
        <v>228</v>
      </c>
      <c r="AB133" s="236" t="s">
        <v>968</v>
      </c>
      <c r="AC133" s="237"/>
    </row>
    <row r="134" spans="2:29" x14ac:dyDescent="0.3">
      <c r="B134" s="349">
        <v>332</v>
      </c>
      <c r="C134" s="234" t="s">
        <v>988</v>
      </c>
      <c r="D134" s="234" t="s">
        <v>254</v>
      </c>
      <c r="E134" s="234" t="s">
        <v>763</v>
      </c>
      <c r="F134" s="234" t="s">
        <v>37</v>
      </c>
      <c r="G134" s="235" t="s">
        <v>511</v>
      </c>
      <c r="H134" s="235" t="s">
        <v>516</v>
      </c>
      <c r="I134" s="236" t="s">
        <v>968</v>
      </c>
      <c r="J134" s="237">
        <v>12</v>
      </c>
      <c r="K134" s="252">
        <v>2</v>
      </c>
      <c r="L134" s="237" t="s">
        <v>864</v>
      </c>
      <c r="M134" s="252"/>
      <c r="W134" s="363">
        <v>25</v>
      </c>
      <c r="X134" s="365" t="s">
        <v>991</v>
      </c>
      <c r="Y134" s="234" t="s">
        <v>256</v>
      </c>
      <c r="Z134" s="234" t="s">
        <v>990</v>
      </c>
      <c r="AA134" s="234" t="s">
        <v>228</v>
      </c>
      <c r="AB134" s="236" t="s">
        <v>968</v>
      </c>
      <c r="AC134" s="237"/>
    </row>
    <row r="135" spans="2:29" x14ac:dyDescent="0.3">
      <c r="B135" s="349">
        <v>333</v>
      </c>
      <c r="C135" s="234" t="s">
        <v>989</v>
      </c>
      <c r="D135" s="234" t="s">
        <v>256</v>
      </c>
      <c r="E135" s="234" t="s">
        <v>990</v>
      </c>
      <c r="F135" s="234" t="s">
        <v>228</v>
      </c>
      <c r="G135" s="235" t="s">
        <v>511</v>
      </c>
      <c r="H135" s="235" t="s">
        <v>516</v>
      </c>
      <c r="I135" s="236" t="s">
        <v>968</v>
      </c>
      <c r="J135" s="237" t="s">
        <v>864</v>
      </c>
      <c r="K135" s="252">
        <v>5</v>
      </c>
      <c r="L135" s="237" t="s">
        <v>864</v>
      </c>
      <c r="M135" s="252"/>
      <c r="W135" s="363">
        <v>26</v>
      </c>
      <c r="X135" s="365" t="s">
        <v>992</v>
      </c>
      <c r="Y135" s="234" t="s">
        <v>256</v>
      </c>
      <c r="Z135" s="234" t="s">
        <v>990</v>
      </c>
      <c r="AA135" s="234" t="s">
        <v>228</v>
      </c>
      <c r="AB135" s="236" t="s">
        <v>968</v>
      </c>
      <c r="AC135" s="237"/>
    </row>
    <row r="136" spans="2:29" x14ac:dyDescent="0.3">
      <c r="B136" s="349">
        <v>334</v>
      </c>
      <c r="C136" s="234" t="s">
        <v>991</v>
      </c>
      <c r="D136" s="234" t="s">
        <v>256</v>
      </c>
      <c r="E136" s="234" t="s">
        <v>990</v>
      </c>
      <c r="F136" s="234" t="s">
        <v>228</v>
      </c>
      <c r="G136" s="235" t="s">
        <v>511</v>
      </c>
      <c r="H136" s="235" t="s">
        <v>516</v>
      </c>
      <c r="I136" s="236" t="s">
        <v>968</v>
      </c>
      <c r="J136" s="237" t="s">
        <v>864</v>
      </c>
      <c r="K136" s="252">
        <v>5</v>
      </c>
      <c r="L136" s="237" t="s">
        <v>864</v>
      </c>
      <c r="M136" s="252"/>
      <c r="W136" s="363">
        <v>27</v>
      </c>
      <c r="X136" s="365" t="s">
        <v>993</v>
      </c>
      <c r="Y136" s="234" t="s">
        <v>256</v>
      </c>
      <c r="Z136" s="234" t="s">
        <v>990</v>
      </c>
      <c r="AA136" s="234" t="s">
        <v>228</v>
      </c>
      <c r="AB136" s="236" t="s">
        <v>968</v>
      </c>
      <c r="AC136" s="237"/>
    </row>
    <row r="137" spans="2:29" x14ac:dyDescent="0.3">
      <c r="B137" s="349">
        <v>335</v>
      </c>
      <c r="C137" s="234" t="s">
        <v>992</v>
      </c>
      <c r="D137" s="234" t="s">
        <v>256</v>
      </c>
      <c r="E137" s="234" t="s">
        <v>990</v>
      </c>
      <c r="F137" s="234" t="s">
        <v>228</v>
      </c>
      <c r="G137" s="235" t="s">
        <v>511</v>
      </c>
      <c r="H137" s="235" t="s">
        <v>516</v>
      </c>
      <c r="I137" s="236" t="s">
        <v>968</v>
      </c>
      <c r="J137" s="237" t="s">
        <v>864</v>
      </c>
      <c r="K137" s="252">
        <v>5</v>
      </c>
      <c r="L137" s="237" t="s">
        <v>864</v>
      </c>
      <c r="M137" s="252"/>
      <c r="W137" s="363">
        <v>28</v>
      </c>
      <c r="X137" s="365" t="s">
        <v>994</v>
      </c>
      <c r="Y137" s="234" t="s">
        <v>766</v>
      </c>
      <c r="Z137" s="234" t="s">
        <v>995</v>
      </c>
      <c r="AA137" s="234" t="s">
        <v>679</v>
      </c>
      <c r="AB137" s="236" t="s">
        <v>968</v>
      </c>
      <c r="AC137" s="237"/>
    </row>
    <row r="138" spans="2:29" x14ac:dyDescent="0.3">
      <c r="B138" s="349">
        <v>336</v>
      </c>
      <c r="C138" s="234" t="s">
        <v>993</v>
      </c>
      <c r="D138" s="234" t="s">
        <v>256</v>
      </c>
      <c r="E138" s="234" t="s">
        <v>990</v>
      </c>
      <c r="F138" s="234" t="s">
        <v>228</v>
      </c>
      <c r="G138" s="235" t="s">
        <v>511</v>
      </c>
      <c r="H138" s="235" t="s">
        <v>516</v>
      </c>
      <c r="I138" s="236" t="s">
        <v>968</v>
      </c>
      <c r="J138" s="237" t="s">
        <v>864</v>
      </c>
      <c r="K138" s="252">
        <v>5</v>
      </c>
      <c r="L138" s="237" t="s">
        <v>864</v>
      </c>
      <c r="M138" s="252"/>
      <c r="W138" s="363">
        <v>29</v>
      </c>
      <c r="X138" s="365" t="s">
        <v>996</v>
      </c>
      <c r="Y138" s="234" t="s">
        <v>766</v>
      </c>
      <c r="Z138" s="234" t="s">
        <v>995</v>
      </c>
      <c r="AA138" s="234" t="s">
        <v>679</v>
      </c>
      <c r="AB138" s="236" t="s">
        <v>968</v>
      </c>
      <c r="AC138" s="237"/>
    </row>
    <row r="139" spans="2:29" x14ac:dyDescent="0.3">
      <c r="B139" s="349">
        <v>337</v>
      </c>
      <c r="C139" s="234" t="s">
        <v>994</v>
      </c>
      <c r="D139" s="234" t="s">
        <v>766</v>
      </c>
      <c r="E139" s="234" t="s">
        <v>995</v>
      </c>
      <c r="F139" s="234" t="s">
        <v>679</v>
      </c>
      <c r="G139" s="235" t="s">
        <v>511</v>
      </c>
      <c r="H139" s="235" t="s">
        <v>516</v>
      </c>
      <c r="I139" s="236" t="s">
        <v>968</v>
      </c>
      <c r="J139" s="237" t="s">
        <v>864</v>
      </c>
      <c r="K139" s="252" t="s">
        <v>864</v>
      </c>
      <c r="L139" s="237" t="s">
        <v>864</v>
      </c>
      <c r="M139" s="252"/>
      <c r="W139" s="363">
        <v>30</v>
      </c>
      <c r="X139" s="365" t="s">
        <v>997</v>
      </c>
      <c r="Y139" s="234" t="s">
        <v>260</v>
      </c>
      <c r="Z139" s="234" t="s">
        <v>215</v>
      </c>
      <c r="AA139" s="234" t="s">
        <v>40</v>
      </c>
      <c r="AB139" s="236" t="s">
        <v>968</v>
      </c>
      <c r="AC139" s="237"/>
    </row>
    <row r="140" spans="2:29" x14ac:dyDescent="0.3">
      <c r="B140" s="349">
        <v>338</v>
      </c>
      <c r="C140" s="234" t="s">
        <v>996</v>
      </c>
      <c r="D140" s="234" t="s">
        <v>766</v>
      </c>
      <c r="E140" s="234" t="s">
        <v>995</v>
      </c>
      <c r="F140" s="234" t="s">
        <v>679</v>
      </c>
      <c r="G140" s="235" t="s">
        <v>511</v>
      </c>
      <c r="H140" s="235" t="s">
        <v>516</v>
      </c>
      <c r="I140" s="236" t="s">
        <v>968</v>
      </c>
      <c r="J140" s="237" t="s">
        <v>864</v>
      </c>
      <c r="K140" s="252" t="s">
        <v>864</v>
      </c>
      <c r="L140" s="237" t="s">
        <v>864</v>
      </c>
      <c r="M140" s="252"/>
      <c r="W140" s="363">
        <v>31</v>
      </c>
      <c r="X140" s="365" t="s">
        <v>998</v>
      </c>
      <c r="Y140" s="234" t="s">
        <v>260</v>
      </c>
      <c r="Z140" s="234" t="s">
        <v>768</v>
      </c>
      <c r="AA140" s="234" t="s">
        <v>40</v>
      </c>
      <c r="AB140" s="236" t="s">
        <v>968</v>
      </c>
      <c r="AC140" s="237"/>
    </row>
    <row r="141" spans="2:29" x14ac:dyDescent="0.3">
      <c r="B141" s="349">
        <v>339</v>
      </c>
      <c r="C141" s="234" t="s">
        <v>997</v>
      </c>
      <c r="D141" s="234" t="s">
        <v>260</v>
      </c>
      <c r="E141" s="234" t="s">
        <v>215</v>
      </c>
      <c r="F141" s="234" t="s">
        <v>40</v>
      </c>
      <c r="G141" s="367"/>
      <c r="H141" s="235" t="s">
        <v>516</v>
      </c>
      <c r="I141" s="236" t="s">
        <v>968</v>
      </c>
      <c r="J141" s="237" t="s">
        <v>864</v>
      </c>
      <c r="K141" s="252" t="s">
        <v>864</v>
      </c>
      <c r="L141" s="237" t="s">
        <v>864</v>
      </c>
      <c r="M141" s="252"/>
      <c r="W141" s="363">
        <v>32</v>
      </c>
      <c r="X141" s="365" t="s">
        <v>999</v>
      </c>
      <c r="Y141" s="234" t="s">
        <v>260</v>
      </c>
      <c r="Z141" s="234" t="s">
        <v>769</v>
      </c>
      <c r="AA141" s="234" t="s">
        <v>40</v>
      </c>
      <c r="AB141" s="236" t="s">
        <v>968</v>
      </c>
      <c r="AC141" s="237"/>
    </row>
    <row r="142" spans="2:29" x14ac:dyDescent="0.3">
      <c r="B142" s="349">
        <v>340</v>
      </c>
      <c r="C142" s="234" t="s">
        <v>373</v>
      </c>
      <c r="D142" s="234" t="s">
        <v>260</v>
      </c>
      <c r="E142" s="234" t="s">
        <v>768</v>
      </c>
      <c r="F142" s="234" t="s">
        <v>40</v>
      </c>
      <c r="G142" s="235" t="s">
        <v>511</v>
      </c>
      <c r="H142" s="235" t="s">
        <v>516</v>
      </c>
      <c r="I142" s="236" t="s">
        <v>968</v>
      </c>
      <c r="J142" s="237" t="s">
        <v>864</v>
      </c>
      <c r="K142" s="252">
        <v>4</v>
      </c>
      <c r="L142" s="237">
        <v>145</v>
      </c>
      <c r="M142" s="252"/>
      <c r="W142" s="363">
        <v>33</v>
      </c>
      <c r="X142" s="365" t="s">
        <v>1000</v>
      </c>
      <c r="Y142" s="234" t="s">
        <v>260</v>
      </c>
      <c r="Z142" s="234" t="s">
        <v>769</v>
      </c>
      <c r="AA142" s="234" t="s">
        <v>40</v>
      </c>
      <c r="AB142" s="236" t="s">
        <v>968</v>
      </c>
      <c r="AC142" s="237"/>
    </row>
    <row r="143" spans="2:29" x14ac:dyDescent="0.3">
      <c r="B143" s="349">
        <v>341</v>
      </c>
      <c r="C143" s="234" t="s">
        <v>770</v>
      </c>
      <c r="D143" s="234" t="s">
        <v>260</v>
      </c>
      <c r="E143" s="234" t="s">
        <v>768</v>
      </c>
      <c r="F143" s="234" t="s">
        <v>40</v>
      </c>
      <c r="G143" s="235" t="s">
        <v>511</v>
      </c>
      <c r="H143" s="235" t="s">
        <v>516</v>
      </c>
      <c r="I143" s="236" t="s">
        <v>968</v>
      </c>
      <c r="J143" s="237" t="s">
        <v>864</v>
      </c>
      <c r="K143" s="252">
        <v>4</v>
      </c>
      <c r="L143" s="237">
        <v>108</v>
      </c>
      <c r="M143" s="252"/>
      <c r="W143" s="363">
        <v>34</v>
      </c>
      <c r="X143" s="365" t="s">
        <v>1001</v>
      </c>
      <c r="Y143" s="234" t="s">
        <v>260</v>
      </c>
      <c r="Z143" s="234" t="s">
        <v>769</v>
      </c>
      <c r="AA143" s="234" t="s">
        <v>40</v>
      </c>
      <c r="AB143" s="236" t="s">
        <v>968</v>
      </c>
      <c r="AC143" s="237"/>
    </row>
    <row r="144" spans="2:29" x14ac:dyDescent="0.3">
      <c r="B144" s="349">
        <v>342</v>
      </c>
      <c r="C144" s="234" t="s">
        <v>998</v>
      </c>
      <c r="D144" s="234" t="s">
        <v>260</v>
      </c>
      <c r="E144" s="234" t="s">
        <v>768</v>
      </c>
      <c r="F144" s="234" t="s">
        <v>40</v>
      </c>
      <c r="G144" s="235" t="s">
        <v>511</v>
      </c>
      <c r="H144" s="235" t="s">
        <v>516</v>
      </c>
      <c r="I144" s="236" t="s">
        <v>968</v>
      </c>
      <c r="J144" s="237" t="s">
        <v>864</v>
      </c>
      <c r="K144" s="252">
        <v>4</v>
      </c>
      <c r="L144" s="237" t="s">
        <v>864</v>
      </c>
      <c r="M144" s="252"/>
      <c r="W144" s="363">
        <v>35</v>
      </c>
      <c r="X144" s="365" t="s">
        <v>1135</v>
      </c>
      <c r="Y144" s="234" t="s">
        <v>260</v>
      </c>
      <c r="Z144" s="234" t="s">
        <v>1137</v>
      </c>
      <c r="AA144" s="234" t="s">
        <v>40</v>
      </c>
      <c r="AB144" s="236" t="s">
        <v>968</v>
      </c>
      <c r="AC144" s="237"/>
    </row>
    <row r="145" spans="2:29" x14ac:dyDescent="0.3">
      <c r="B145" s="349">
        <v>343</v>
      </c>
      <c r="C145" s="234" t="s">
        <v>999</v>
      </c>
      <c r="D145" s="234" t="s">
        <v>260</v>
      </c>
      <c r="E145" s="234" t="s">
        <v>769</v>
      </c>
      <c r="F145" s="234" t="s">
        <v>40</v>
      </c>
      <c r="G145" s="235" t="s">
        <v>511</v>
      </c>
      <c r="H145" s="235" t="s">
        <v>516</v>
      </c>
      <c r="I145" s="236" t="s">
        <v>968</v>
      </c>
      <c r="J145" s="237" t="s">
        <v>864</v>
      </c>
      <c r="K145" s="252">
        <v>7</v>
      </c>
      <c r="L145" s="237" t="s">
        <v>864</v>
      </c>
      <c r="M145" s="252"/>
      <c r="W145" s="363">
        <v>36</v>
      </c>
      <c r="X145" s="365" t="s">
        <v>1136</v>
      </c>
      <c r="Y145" s="234" t="s">
        <v>260</v>
      </c>
      <c r="Z145" s="234" t="s">
        <v>1137</v>
      </c>
      <c r="AA145" s="234" t="s">
        <v>40</v>
      </c>
      <c r="AB145" s="236" t="s">
        <v>968</v>
      </c>
      <c r="AC145" s="237"/>
    </row>
    <row r="146" spans="2:29" x14ac:dyDescent="0.3">
      <c r="B146" s="349">
        <v>344</v>
      </c>
      <c r="C146" s="234" t="s">
        <v>1000</v>
      </c>
      <c r="D146" s="234" t="s">
        <v>260</v>
      </c>
      <c r="E146" s="234" t="s">
        <v>769</v>
      </c>
      <c r="F146" s="234" t="s">
        <v>40</v>
      </c>
      <c r="G146" s="235" t="s">
        <v>511</v>
      </c>
      <c r="H146" s="235" t="s">
        <v>516</v>
      </c>
      <c r="I146" s="236" t="s">
        <v>968</v>
      </c>
      <c r="J146" s="237" t="s">
        <v>864</v>
      </c>
      <c r="K146" s="252">
        <v>7</v>
      </c>
      <c r="L146" s="237" t="s">
        <v>864</v>
      </c>
      <c r="M146" s="252"/>
      <c r="W146" s="363">
        <v>37</v>
      </c>
      <c r="X146" s="365" t="s">
        <v>1002</v>
      </c>
      <c r="Y146" s="234" t="s">
        <v>260</v>
      </c>
      <c r="Z146" s="234" t="s">
        <v>1003</v>
      </c>
      <c r="AA146" s="234" t="s">
        <v>40</v>
      </c>
      <c r="AB146" s="236" t="s">
        <v>968</v>
      </c>
      <c r="AC146" s="237"/>
    </row>
    <row r="147" spans="2:29" x14ac:dyDescent="0.3">
      <c r="B147" s="349">
        <v>345</v>
      </c>
      <c r="C147" s="234" t="s">
        <v>1001</v>
      </c>
      <c r="D147" s="234" t="s">
        <v>260</v>
      </c>
      <c r="E147" s="234" t="s">
        <v>769</v>
      </c>
      <c r="F147" s="234" t="s">
        <v>40</v>
      </c>
      <c r="G147" s="235" t="s">
        <v>511</v>
      </c>
      <c r="H147" s="235" t="s">
        <v>516</v>
      </c>
      <c r="I147" s="236" t="s">
        <v>968</v>
      </c>
      <c r="J147" s="237" t="s">
        <v>864</v>
      </c>
      <c r="K147" s="252">
        <v>7</v>
      </c>
      <c r="L147" s="237" t="s">
        <v>864</v>
      </c>
      <c r="M147" s="252"/>
      <c r="W147" s="363">
        <v>38</v>
      </c>
      <c r="X147" s="365" t="s">
        <v>1005</v>
      </c>
      <c r="Y147" s="234" t="s">
        <v>261</v>
      </c>
      <c r="Z147" s="234" t="s">
        <v>1004</v>
      </c>
      <c r="AA147" s="234" t="s">
        <v>36</v>
      </c>
      <c r="AB147" s="236" t="s">
        <v>968</v>
      </c>
      <c r="AC147" s="237"/>
    </row>
    <row r="148" spans="2:29" x14ac:dyDescent="0.3">
      <c r="B148" s="349">
        <v>346</v>
      </c>
      <c r="C148" s="43" t="s">
        <v>1135</v>
      </c>
      <c r="D148" s="381" t="s">
        <v>260</v>
      </c>
      <c r="E148" s="43" t="s">
        <v>647</v>
      </c>
      <c r="F148" s="41" t="s">
        <v>40</v>
      </c>
      <c r="G148" s="63" t="s">
        <v>511</v>
      </c>
      <c r="H148" s="63" t="s">
        <v>516</v>
      </c>
      <c r="I148" s="382" t="s">
        <v>968</v>
      </c>
      <c r="J148" s="237"/>
      <c r="K148" s="252">
        <v>8</v>
      </c>
      <c r="L148" s="237"/>
      <c r="M148" s="252"/>
      <c r="W148" s="363">
        <v>39</v>
      </c>
      <c r="X148" s="365" t="s">
        <v>1009</v>
      </c>
      <c r="Y148" s="234" t="s">
        <v>261</v>
      </c>
      <c r="Z148" s="234" t="s">
        <v>1004</v>
      </c>
      <c r="AA148" s="234" t="s">
        <v>36</v>
      </c>
      <c r="AB148" s="236" t="s">
        <v>968</v>
      </c>
      <c r="AC148" s="237"/>
    </row>
    <row r="149" spans="2:29" x14ac:dyDescent="0.3">
      <c r="B149" s="349">
        <v>347</v>
      </c>
      <c r="C149" s="43" t="s">
        <v>1136</v>
      </c>
      <c r="D149" s="381" t="s">
        <v>260</v>
      </c>
      <c r="E149" s="43" t="s">
        <v>647</v>
      </c>
      <c r="F149" s="41" t="s">
        <v>40</v>
      </c>
      <c r="G149" s="63" t="s">
        <v>511</v>
      </c>
      <c r="H149" s="63" t="s">
        <v>516</v>
      </c>
      <c r="I149" s="382" t="s">
        <v>968</v>
      </c>
      <c r="J149" s="237"/>
      <c r="K149" s="252">
        <v>8</v>
      </c>
      <c r="L149" s="237"/>
      <c r="M149" s="252"/>
      <c r="W149" s="363">
        <v>40</v>
      </c>
      <c r="X149" s="365" t="s">
        <v>1006</v>
      </c>
      <c r="Y149" s="234" t="s">
        <v>261</v>
      </c>
      <c r="Z149" s="234" t="s">
        <v>1007</v>
      </c>
      <c r="AA149" s="234" t="s">
        <v>36</v>
      </c>
      <c r="AB149" s="236" t="s">
        <v>968</v>
      </c>
      <c r="AC149" s="237"/>
    </row>
    <row r="150" spans="2:29" x14ac:dyDescent="0.3">
      <c r="B150" s="349">
        <v>348</v>
      </c>
      <c r="C150" s="234" t="s">
        <v>1002</v>
      </c>
      <c r="D150" s="234" t="s">
        <v>260</v>
      </c>
      <c r="E150" s="234" t="s">
        <v>1003</v>
      </c>
      <c r="F150" s="234" t="s">
        <v>40</v>
      </c>
      <c r="G150" s="367"/>
      <c r="H150" s="235" t="s">
        <v>516</v>
      </c>
      <c r="I150" s="236" t="s">
        <v>968</v>
      </c>
      <c r="J150" s="237" t="s">
        <v>864</v>
      </c>
      <c r="K150" s="252" t="s">
        <v>864</v>
      </c>
      <c r="L150" s="237" t="s">
        <v>864</v>
      </c>
      <c r="M150" s="252"/>
      <c r="W150" s="363">
        <v>41</v>
      </c>
      <c r="X150" s="365" t="s">
        <v>1008</v>
      </c>
      <c r="Y150" s="234" t="s">
        <v>261</v>
      </c>
      <c r="Z150" s="234" t="s">
        <v>1007</v>
      </c>
      <c r="AA150" s="234" t="s">
        <v>36</v>
      </c>
      <c r="AB150" s="236" t="s">
        <v>968</v>
      </c>
      <c r="AC150" s="237"/>
    </row>
    <row r="151" spans="2:29" x14ac:dyDescent="0.3">
      <c r="B151" s="349">
        <v>349</v>
      </c>
      <c r="C151" s="234" t="s">
        <v>99</v>
      </c>
      <c r="D151" s="234" t="s">
        <v>261</v>
      </c>
      <c r="E151" s="234" t="s">
        <v>1004</v>
      </c>
      <c r="F151" s="234" t="s">
        <v>36</v>
      </c>
      <c r="G151" s="235" t="s">
        <v>511</v>
      </c>
      <c r="H151" s="367"/>
      <c r="I151" s="236" t="s">
        <v>968</v>
      </c>
      <c r="J151" s="237" t="s">
        <v>864</v>
      </c>
      <c r="K151" s="252" t="s">
        <v>864</v>
      </c>
      <c r="L151" s="237">
        <v>151</v>
      </c>
      <c r="M151" s="252"/>
      <c r="W151" s="363">
        <v>42</v>
      </c>
      <c r="X151" s="365" t="s">
        <v>1010</v>
      </c>
      <c r="Y151" s="234" t="s">
        <v>261</v>
      </c>
      <c r="Z151" s="234" t="s">
        <v>1011</v>
      </c>
      <c r="AA151" s="234" t="s">
        <v>36</v>
      </c>
      <c r="AB151" s="236" t="s">
        <v>968</v>
      </c>
      <c r="AC151" s="237"/>
    </row>
    <row r="152" spans="2:29" x14ac:dyDescent="0.3">
      <c r="B152" s="349">
        <v>350</v>
      </c>
      <c r="C152" s="234" t="s">
        <v>1005</v>
      </c>
      <c r="D152" s="234" t="s">
        <v>261</v>
      </c>
      <c r="E152" s="234" t="s">
        <v>1004</v>
      </c>
      <c r="F152" s="234" t="s">
        <v>36</v>
      </c>
      <c r="G152" s="235" t="s">
        <v>511</v>
      </c>
      <c r="H152" s="235" t="s">
        <v>516</v>
      </c>
      <c r="I152" s="236" t="s">
        <v>968</v>
      </c>
      <c r="J152" s="237" t="s">
        <v>864</v>
      </c>
      <c r="K152" s="252" t="s">
        <v>864</v>
      </c>
      <c r="L152" s="237" t="s">
        <v>864</v>
      </c>
      <c r="M152" s="252"/>
      <c r="W152" s="363">
        <v>43</v>
      </c>
      <c r="X152" s="365" t="s">
        <v>1012</v>
      </c>
      <c r="Y152" s="234" t="s">
        <v>261</v>
      </c>
      <c r="Z152" s="234" t="s">
        <v>1011</v>
      </c>
      <c r="AA152" s="234" t="s">
        <v>36</v>
      </c>
      <c r="AB152" s="236" t="s">
        <v>968</v>
      </c>
      <c r="AC152" s="237"/>
    </row>
    <row r="153" spans="2:29" x14ac:dyDescent="0.3">
      <c r="B153" s="349">
        <v>351</v>
      </c>
      <c r="C153" s="234" t="s">
        <v>1006</v>
      </c>
      <c r="D153" s="234" t="s">
        <v>261</v>
      </c>
      <c r="E153" s="234" t="s">
        <v>1007</v>
      </c>
      <c r="F153" s="234" t="s">
        <v>36</v>
      </c>
      <c r="G153" s="235" t="s">
        <v>511</v>
      </c>
      <c r="H153" s="235" t="s">
        <v>516</v>
      </c>
      <c r="I153" s="236" t="s">
        <v>968</v>
      </c>
      <c r="J153" s="237" t="s">
        <v>864</v>
      </c>
      <c r="K153" s="252" t="s">
        <v>864</v>
      </c>
      <c r="L153" s="237" t="s">
        <v>864</v>
      </c>
      <c r="M153" s="252"/>
      <c r="W153" s="363">
        <v>44</v>
      </c>
      <c r="X153" s="365" t="s">
        <v>1013</v>
      </c>
      <c r="Y153" s="234" t="s">
        <v>1014</v>
      </c>
      <c r="Z153" s="234" t="s">
        <v>1015</v>
      </c>
      <c r="AA153" s="234" t="s">
        <v>1016</v>
      </c>
      <c r="AB153" s="236" t="s">
        <v>968</v>
      </c>
      <c r="AC153" s="237"/>
    </row>
    <row r="154" spans="2:29" x14ac:dyDescent="0.3">
      <c r="B154" s="349">
        <v>352</v>
      </c>
      <c r="C154" s="234" t="s">
        <v>1008</v>
      </c>
      <c r="D154" s="234" t="s">
        <v>261</v>
      </c>
      <c r="E154" s="234" t="s">
        <v>1007</v>
      </c>
      <c r="F154" s="234" t="s">
        <v>36</v>
      </c>
      <c r="G154" s="235" t="s">
        <v>511</v>
      </c>
      <c r="H154" s="235" t="s">
        <v>516</v>
      </c>
      <c r="I154" s="236" t="s">
        <v>968</v>
      </c>
      <c r="J154" s="237" t="s">
        <v>864</v>
      </c>
      <c r="K154" s="252" t="s">
        <v>864</v>
      </c>
      <c r="L154" s="237" t="s">
        <v>864</v>
      </c>
      <c r="M154" s="252"/>
      <c r="W154" s="363">
        <v>45</v>
      </c>
      <c r="X154" s="365" t="s">
        <v>1017</v>
      </c>
      <c r="Y154" s="234" t="s">
        <v>1014</v>
      </c>
      <c r="Z154" s="234" t="s">
        <v>1015</v>
      </c>
      <c r="AA154" s="234" t="s">
        <v>1016</v>
      </c>
      <c r="AB154" s="236" t="s">
        <v>968</v>
      </c>
      <c r="AC154" s="237"/>
    </row>
    <row r="155" spans="2:29" x14ac:dyDescent="0.3">
      <c r="B155" s="349">
        <v>353</v>
      </c>
      <c r="C155" s="234" t="s">
        <v>1009</v>
      </c>
      <c r="D155" s="234" t="s">
        <v>261</v>
      </c>
      <c r="E155" s="234" t="s">
        <v>1004</v>
      </c>
      <c r="F155" s="234" t="s">
        <v>36</v>
      </c>
      <c r="G155" s="235" t="s">
        <v>511</v>
      </c>
      <c r="H155" s="235" t="s">
        <v>516</v>
      </c>
      <c r="I155" s="236" t="s">
        <v>968</v>
      </c>
      <c r="J155" s="237" t="s">
        <v>864</v>
      </c>
      <c r="K155" s="252" t="s">
        <v>864</v>
      </c>
      <c r="L155" s="237" t="s">
        <v>864</v>
      </c>
      <c r="M155" s="252"/>
      <c r="W155" s="363">
        <v>46</v>
      </c>
      <c r="X155" s="365" t="s">
        <v>1018</v>
      </c>
      <c r="Y155" s="234" t="s">
        <v>1014</v>
      </c>
      <c r="Z155" s="234" t="s">
        <v>1015</v>
      </c>
      <c r="AA155" s="234" t="s">
        <v>1016</v>
      </c>
      <c r="AB155" s="236" t="s">
        <v>968</v>
      </c>
      <c r="AC155" s="237"/>
    </row>
    <row r="156" spans="2:29" x14ac:dyDescent="0.3">
      <c r="B156" s="349">
        <v>354</v>
      </c>
      <c r="C156" s="234" t="s">
        <v>1010</v>
      </c>
      <c r="D156" s="234" t="s">
        <v>261</v>
      </c>
      <c r="E156" s="234" t="s">
        <v>1011</v>
      </c>
      <c r="F156" s="234" t="s">
        <v>36</v>
      </c>
      <c r="G156" s="235" t="s">
        <v>511</v>
      </c>
      <c r="H156" s="235" t="s">
        <v>516</v>
      </c>
      <c r="I156" s="236" t="s">
        <v>968</v>
      </c>
      <c r="J156" s="237" t="s">
        <v>864</v>
      </c>
      <c r="K156" s="252" t="s">
        <v>864</v>
      </c>
      <c r="L156" s="237" t="s">
        <v>864</v>
      </c>
      <c r="M156" s="252"/>
      <c r="W156" s="363">
        <v>47</v>
      </c>
      <c r="X156" s="365" t="s">
        <v>1019</v>
      </c>
      <c r="Y156" s="234" t="s">
        <v>1014</v>
      </c>
      <c r="Z156" s="234" t="s">
        <v>1020</v>
      </c>
      <c r="AA156" s="234" t="s">
        <v>1016</v>
      </c>
      <c r="AB156" s="236" t="s">
        <v>968</v>
      </c>
      <c r="AC156" s="237"/>
    </row>
    <row r="157" spans="2:29" x14ac:dyDescent="0.3">
      <c r="B157" s="349">
        <v>355</v>
      </c>
      <c r="C157" s="234" t="s">
        <v>428</v>
      </c>
      <c r="D157" s="234" t="s">
        <v>261</v>
      </c>
      <c r="E157" s="234" t="s">
        <v>1011</v>
      </c>
      <c r="F157" s="234" t="s">
        <v>36</v>
      </c>
      <c r="G157" s="235" t="s">
        <v>511</v>
      </c>
      <c r="H157" s="235" t="s">
        <v>516</v>
      </c>
      <c r="I157" s="236" t="s">
        <v>968</v>
      </c>
      <c r="J157" s="237" t="s">
        <v>864</v>
      </c>
      <c r="K157" s="252" t="s">
        <v>864</v>
      </c>
      <c r="L157" s="237">
        <v>16</v>
      </c>
      <c r="M157" s="252"/>
      <c r="W157" s="363">
        <v>48</v>
      </c>
      <c r="X157" s="365" t="s">
        <v>1021</v>
      </c>
      <c r="Y157" s="234" t="s">
        <v>1014</v>
      </c>
      <c r="Z157" s="234" t="s">
        <v>1020</v>
      </c>
      <c r="AA157" s="234" t="s">
        <v>1016</v>
      </c>
      <c r="AB157" s="236" t="s">
        <v>968</v>
      </c>
      <c r="AC157" s="237"/>
    </row>
    <row r="158" spans="2:29" x14ac:dyDescent="0.3">
      <c r="B158" s="349">
        <v>356</v>
      </c>
      <c r="C158" s="234" t="s">
        <v>1012</v>
      </c>
      <c r="D158" s="234" t="s">
        <v>261</v>
      </c>
      <c r="E158" s="234" t="s">
        <v>1011</v>
      </c>
      <c r="F158" s="234" t="s">
        <v>36</v>
      </c>
      <c r="G158" s="235" t="s">
        <v>511</v>
      </c>
      <c r="H158" s="235" t="s">
        <v>516</v>
      </c>
      <c r="J158" s="237" t="s">
        <v>864</v>
      </c>
      <c r="K158" s="252" t="s">
        <v>864</v>
      </c>
      <c r="L158" s="237" t="s">
        <v>864</v>
      </c>
      <c r="M158" s="252"/>
      <c r="W158" s="363">
        <v>49</v>
      </c>
      <c r="X158" s="365" t="s">
        <v>1022</v>
      </c>
      <c r="Y158" s="234" t="s">
        <v>1014</v>
      </c>
      <c r="Z158" s="234" t="s">
        <v>1020</v>
      </c>
      <c r="AA158" s="234" t="s">
        <v>1016</v>
      </c>
      <c r="AB158" s="236" t="s">
        <v>968</v>
      </c>
      <c r="AC158" s="237"/>
    </row>
    <row r="159" spans="2:29" x14ac:dyDescent="0.3">
      <c r="B159" s="349">
        <v>357</v>
      </c>
      <c r="C159" s="234" t="s">
        <v>1013</v>
      </c>
      <c r="D159" s="234" t="s">
        <v>1014</v>
      </c>
      <c r="E159" s="234" t="s">
        <v>1015</v>
      </c>
      <c r="F159" s="234" t="s">
        <v>1016</v>
      </c>
      <c r="G159" s="235" t="s">
        <v>511</v>
      </c>
      <c r="H159" s="235" t="s">
        <v>516</v>
      </c>
      <c r="I159" s="236" t="s">
        <v>968</v>
      </c>
      <c r="J159" s="237" t="s">
        <v>864</v>
      </c>
      <c r="K159" s="252" t="s">
        <v>864</v>
      </c>
      <c r="L159" s="237" t="s">
        <v>864</v>
      </c>
      <c r="M159" s="252"/>
      <c r="W159" s="363">
        <v>50</v>
      </c>
      <c r="X159" s="365" t="s">
        <v>1023</v>
      </c>
      <c r="Y159" s="234" t="s">
        <v>1014</v>
      </c>
      <c r="Z159" s="234" t="s">
        <v>1020</v>
      </c>
      <c r="AA159" s="234" t="s">
        <v>1016</v>
      </c>
      <c r="AB159" s="236" t="s">
        <v>968</v>
      </c>
      <c r="AC159" s="237"/>
    </row>
    <row r="160" spans="2:29" x14ac:dyDescent="0.3">
      <c r="B160" s="349">
        <v>358</v>
      </c>
      <c r="C160" s="234" t="s">
        <v>1017</v>
      </c>
      <c r="D160" s="234" t="s">
        <v>1014</v>
      </c>
      <c r="E160" s="234" t="s">
        <v>1015</v>
      </c>
      <c r="F160" s="234" t="s">
        <v>1016</v>
      </c>
      <c r="G160" s="235" t="s">
        <v>511</v>
      </c>
      <c r="H160" s="235" t="s">
        <v>516</v>
      </c>
      <c r="I160" s="236" t="s">
        <v>968</v>
      </c>
      <c r="J160" s="237" t="s">
        <v>864</v>
      </c>
      <c r="K160" s="252" t="s">
        <v>864</v>
      </c>
      <c r="L160" s="237" t="s">
        <v>864</v>
      </c>
      <c r="M160" s="252"/>
      <c r="W160" s="363">
        <v>51</v>
      </c>
      <c r="X160" s="370" t="s">
        <v>1024</v>
      </c>
      <c r="Y160" s="234" t="s">
        <v>1025</v>
      </c>
      <c r="Z160" s="234" t="s">
        <v>1026</v>
      </c>
      <c r="AA160" s="234" t="s">
        <v>699</v>
      </c>
      <c r="AB160" s="236" t="s">
        <v>968</v>
      </c>
      <c r="AC160" s="237"/>
    </row>
    <row r="161" spans="2:29" x14ac:dyDescent="0.3">
      <c r="B161" s="349">
        <v>359</v>
      </c>
      <c r="C161" s="234" t="s">
        <v>1018</v>
      </c>
      <c r="D161" s="234" t="s">
        <v>1014</v>
      </c>
      <c r="E161" s="234" t="s">
        <v>1015</v>
      </c>
      <c r="F161" s="234" t="s">
        <v>1016</v>
      </c>
      <c r="G161" s="235" t="s">
        <v>511</v>
      </c>
      <c r="H161" s="235" t="s">
        <v>516</v>
      </c>
      <c r="I161" s="236" t="s">
        <v>968</v>
      </c>
      <c r="J161" s="237" t="s">
        <v>864</v>
      </c>
      <c r="K161" s="252" t="s">
        <v>864</v>
      </c>
      <c r="L161" s="237" t="s">
        <v>864</v>
      </c>
      <c r="M161" s="252"/>
      <c r="W161" s="363">
        <v>52</v>
      </c>
      <c r="X161" s="365" t="s">
        <v>1027</v>
      </c>
      <c r="Y161" s="234" t="s">
        <v>1025</v>
      </c>
      <c r="Z161" s="234" t="s">
        <v>1026</v>
      </c>
      <c r="AA161" s="234" t="s">
        <v>699</v>
      </c>
      <c r="AB161" s="236" t="s">
        <v>968</v>
      </c>
      <c r="AC161" s="237"/>
    </row>
    <row r="162" spans="2:29" x14ac:dyDescent="0.3">
      <c r="B162" s="349">
        <v>360</v>
      </c>
      <c r="C162" s="234" t="s">
        <v>1019</v>
      </c>
      <c r="D162" s="234" t="s">
        <v>1014</v>
      </c>
      <c r="E162" s="234" t="s">
        <v>1020</v>
      </c>
      <c r="F162" s="234" t="s">
        <v>1016</v>
      </c>
      <c r="G162" s="235" t="s">
        <v>511</v>
      </c>
      <c r="H162" s="235" t="s">
        <v>516</v>
      </c>
      <c r="I162" s="236" t="s">
        <v>968</v>
      </c>
      <c r="J162" s="237" t="s">
        <v>864</v>
      </c>
      <c r="K162" s="252" t="s">
        <v>864</v>
      </c>
      <c r="L162" s="237" t="s">
        <v>864</v>
      </c>
      <c r="M162" s="252"/>
      <c r="W162" s="363">
        <v>53</v>
      </c>
      <c r="X162" s="370" t="s">
        <v>1028</v>
      </c>
      <c r="Y162" s="234" t="s">
        <v>1025</v>
      </c>
      <c r="Z162" s="234" t="s">
        <v>1029</v>
      </c>
      <c r="AA162" s="234" t="s">
        <v>699</v>
      </c>
      <c r="AB162" s="236" t="s">
        <v>968</v>
      </c>
      <c r="AC162" s="237"/>
    </row>
    <row r="163" spans="2:29" x14ac:dyDescent="0.3">
      <c r="B163" s="349">
        <v>361</v>
      </c>
      <c r="C163" s="234" t="s">
        <v>1021</v>
      </c>
      <c r="D163" s="234" t="s">
        <v>1014</v>
      </c>
      <c r="E163" s="234" t="s">
        <v>1020</v>
      </c>
      <c r="F163" s="234" t="s">
        <v>1016</v>
      </c>
      <c r="G163" s="235" t="s">
        <v>511</v>
      </c>
      <c r="H163" s="235" t="s">
        <v>516</v>
      </c>
      <c r="I163" s="236" t="s">
        <v>968</v>
      </c>
      <c r="J163" s="237" t="s">
        <v>864</v>
      </c>
      <c r="K163" s="252" t="s">
        <v>864</v>
      </c>
      <c r="L163" s="237" t="s">
        <v>864</v>
      </c>
      <c r="M163" s="252"/>
      <c r="W163" s="363">
        <v>54</v>
      </c>
      <c r="X163" s="370" t="s">
        <v>1030</v>
      </c>
      <c r="Y163" s="234" t="s">
        <v>1025</v>
      </c>
      <c r="Z163" s="234" t="s">
        <v>1029</v>
      </c>
      <c r="AA163" s="234" t="s">
        <v>699</v>
      </c>
      <c r="AB163" s="236" t="s">
        <v>968</v>
      </c>
      <c r="AC163" s="237"/>
    </row>
    <row r="164" spans="2:29" x14ac:dyDescent="0.3">
      <c r="B164" s="349">
        <v>362</v>
      </c>
      <c r="C164" s="234" t="s">
        <v>1022</v>
      </c>
      <c r="D164" s="234" t="s">
        <v>1014</v>
      </c>
      <c r="E164" s="234" t="s">
        <v>1020</v>
      </c>
      <c r="F164" s="234" t="s">
        <v>1016</v>
      </c>
      <c r="G164" s="235" t="s">
        <v>511</v>
      </c>
      <c r="H164" s="235" t="s">
        <v>516</v>
      </c>
      <c r="I164" s="236" t="s">
        <v>968</v>
      </c>
      <c r="J164" s="237" t="s">
        <v>864</v>
      </c>
      <c r="K164" s="252" t="s">
        <v>864</v>
      </c>
      <c r="L164" s="237" t="s">
        <v>864</v>
      </c>
      <c r="M164" s="252"/>
      <c r="W164" s="363">
        <v>55</v>
      </c>
      <c r="X164" s="365" t="s">
        <v>1031</v>
      </c>
      <c r="Y164" s="234" t="s">
        <v>266</v>
      </c>
      <c r="Z164" s="234" t="s">
        <v>771</v>
      </c>
      <c r="AA164" s="234" t="s">
        <v>59</v>
      </c>
      <c r="AB164" s="236" t="s">
        <v>968</v>
      </c>
      <c r="AC164" s="237"/>
    </row>
    <row r="165" spans="2:29" x14ac:dyDescent="0.3">
      <c r="B165" s="349">
        <v>363</v>
      </c>
      <c r="C165" s="234" t="s">
        <v>1023</v>
      </c>
      <c r="D165" s="234" t="s">
        <v>1014</v>
      </c>
      <c r="E165" s="234" t="s">
        <v>1020</v>
      </c>
      <c r="F165" s="234" t="s">
        <v>1016</v>
      </c>
      <c r="G165" s="235" t="s">
        <v>511</v>
      </c>
      <c r="H165" s="235" t="s">
        <v>516</v>
      </c>
      <c r="I165" s="236" t="s">
        <v>968</v>
      </c>
      <c r="J165" s="237" t="s">
        <v>864</v>
      </c>
      <c r="K165" s="252" t="s">
        <v>864</v>
      </c>
      <c r="L165" s="237" t="s">
        <v>864</v>
      </c>
      <c r="M165" s="252"/>
      <c r="W165" s="363">
        <v>56</v>
      </c>
      <c r="X165" s="365" t="s">
        <v>1032</v>
      </c>
      <c r="Y165" s="234" t="s">
        <v>266</v>
      </c>
      <c r="Z165" s="234" t="s">
        <v>771</v>
      </c>
      <c r="AA165" s="234" t="s">
        <v>59</v>
      </c>
      <c r="AB165" s="236" t="s">
        <v>968</v>
      </c>
      <c r="AC165" s="237"/>
    </row>
    <row r="166" spans="2:29" x14ac:dyDescent="0.3">
      <c r="B166" s="349">
        <v>364</v>
      </c>
      <c r="C166" s="234" t="s">
        <v>1024</v>
      </c>
      <c r="D166" s="234" t="s">
        <v>1025</v>
      </c>
      <c r="E166" s="234" t="s">
        <v>1026</v>
      </c>
      <c r="F166" s="234" t="s">
        <v>699</v>
      </c>
      <c r="G166" s="238" t="s">
        <v>511</v>
      </c>
      <c r="H166" s="371" t="s">
        <v>516</v>
      </c>
      <c r="I166" s="236" t="s">
        <v>968</v>
      </c>
      <c r="J166" s="237" t="s">
        <v>864</v>
      </c>
      <c r="K166" s="252" t="s">
        <v>864</v>
      </c>
      <c r="L166" s="237" t="s">
        <v>864</v>
      </c>
      <c r="M166" s="252"/>
      <c r="W166" s="363">
        <v>57</v>
      </c>
      <c r="X166" s="365" t="s">
        <v>1033</v>
      </c>
      <c r="Y166" s="234" t="s">
        <v>266</v>
      </c>
      <c r="Z166" s="234" t="s">
        <v>243</v>
      </c>
      <c r="AA166" s="234" t="s">
        <v>59</v>
      </c>
      <c r="AB166" s="236" t="s">
        <v>968</v>
      </c>
      <c r="AC166" s="237"/>
    </row>
    <row r="167" spans="2:29" x14ac:dyDescent="0.3">
      <c r="B167" s="349">
        <v>365</v>
      </c>
      <c r="C167" s="234" t="s">
        <v>1027</v>
      </c>
      <c r="D167" s="234" t="s">
        <v>1025</v>
      </c>
      <c r="E167" s="234" t="s">
        <v>1026</v>
      </c>
      <c r="F167" s="234" t="s">
        <v>699</v>
      </c>
      <c r="G167" s="235" t="s">
        <v>511</v>
      </c>
      <c r="H167" s="235" t="s">
        <v>516</v>
      </c>
      <c r="I167" s="236" t="s">
        <v>968</v>
      </c>
      <c r="J167" s="237" t="s">
        <v>864</v>
      </c>
      <c r="K167" s="252" t="s">
        <v>864</v>
      </c>
      <c r="L167" s="237" t="s">
        <v>864</v>
      </c>
      <c r="M167" s="252"/>
      <c r="W167" s="363">
        <v>58</v>
      </c>
      <c r="X167" s="365" t="s">
        <v>1034</v>
      </c>
      <c r="Y167" s="234" t="s">
        <v>266</v>
      </c>
      <c r="Z167" s="234" t="s">
        <v>244</v>
      </c>
      <c r="AA167" s="234" t="s">
        <v>59</v>
      </c>
      <c r="AB167" s="236" t="s">
        <v>968</v>
      </c>
      <c r="AC167" s="237"/>
    </row>
    <row r="168" spans="2:29" x14ac:dyDescent="0.3">
      <c r="B168" s="349">
        <v>366</v>
      </c>
      <c r="C168" s="234" t="s">
        <v>1028</v>
      </c>
      <c r="D168" s="234" t="s">
        <v>1025</v>
      </c>
      <c r="E168" s="234" t="s">
        <v>1029</v>
      </c>
      <c r="F168" s="234" t="s">
        <v>699</v>
      </c>
      <c r="G168" s="238" t="s">
        <v>511</v>
      </c>
      <c r="H168" s="371" t="s">
        <v>516</v>
      </c>
      <c r="I168" s="236" t="s">
        <v>968</v>
      </c>
      <c r="J168" s="237" t="s">
        <v>864</v>
      </c>
      <c r="K168" s="252" t="s">
        <v>864</v>
      </c>
      <c r="L168" s="237" t="s">
        <v>864</v>
      </c>
      <c r="M168" s="252"/>
      <c r="W168" s="363">
        <v>59</v>
      </c>
      <c r="X168" s="365" t="s">
        <v>1035</v>
      </c>
      <c r="Y168" s="234" t="s">
        <v>266</v>
      </c>
      <c r="Z168" s="234" t="s">
        <v>244</v>
      </c>
      <c r="AA168" s="234" t="s">
        <v>59</v>
      </c>
      <c r="AB168" s="236" t="s">
        <v>968</v>
      </c>
      <c r="AC168" s="237"/>
    </row>
    <row r="169" spans="2:29" x14ac:dyDescent="0.3">
      <c r="B169" s="349">
        <v>367</v>
      </c>
      <c r="C169" s="234" t="s">
        <v>1030</v>
      </c>
      <c r="D169" s="234" t="s">
        <v>1025</v>
      </c>
      <c r="E169" s="234" t="s">
        <v>1029</v>
      </c>
      <c r="F169" s="234" t="s">
        <v>699</v>
      </c>
      <c r="G169" s="238" t="s">
        <v>511</v>
      </c>
      <c r="H169" s="371" t="s">
        <v>516</v>
      </c>
      <c r="I169" s="236" t="s">
        <v>968</v>
      </c>
      <c r="J169" s="237" t="s">
        <v>864</v>
      </c>
      <c r="K169" s="252" t="s">
        <v>864</v>
      </c>
      <c r="L169" s="237" t="s">
        <v>864</v>
      </c>
      <c r="M169" s="252"/>
      <c r="W169" s="363">
        <v>60</v>
      </c>
      <c r="X169" s="365" t="s">
        <v>1036</v>
      </c>
      <c r="Y169" s="234" t="s">
        <v>1037</v>
      </c>
      <c r="Z169" s="234" t="s">
        <v>851</v>
      </c>
      <c r="AA169" s="234" t="s">
        <v>772</v>
      </c>
      <c r="AB169" s="236" t="s">
        <v>968</v>
      </c>
      <c r="AC169" s="237"/>
    </row>
    <row r="170" spans="2:29" x14ac:dyDescent="0.3">
      <c r="B170" s="349">
        <v>368</v>
      </c>
      <c r="C170" s="234" t="s">
        <v>140</v>
      </c>
      <c r="D170" s="234" t="s">
        <v>265</v>
      </c>
      <c r="E170" s="234" t="s">
        <v>842</v>
      </c>
      <c r="F170" s="234" t="s">
        <v>63</v>
      </c>
      <c r="G170" s="235" t="s">
        <v>511</v>
      </c>
      <c r="H170" s="367"/>
      <c r="I170" s="236" t="s">
        <v>968</v>
      </c>
      <c r="J170" s="237" t="s">
        <v>864</v>
      </c>
      <c r="K170" s="252" t="s">
        <v>864</v>
      </c>
      <c r="L170" s="237">
        <v>54</v>
      </c>
      <c r="M170" s="252"/>
      <c r="W170" s="363">
        <v>61</v>
      </c>
      <c r="X170" s="365" t="s">
        <v>1038</v>
      </c>
      <c r="Y170" s="234" t="s">
        <v>1037</v>
      </c>
      <c r="Z170" s="234" t="s">
        <v>851</v>
      </c>
      <c r="AA170" s="234" t="s">
        <v>772</v>
      </c>
      <c r="AB170" s="236" t="s">
        <v>968</v>
      </c>
      <c r="AC170" s="237"/>
    </row>
    <row r="171" spans="2:29" x14ac:dyDescent="0.3">
      <c r="B171" s="349">
        <v>369</v>
      </c>
      <c r="C171" s="234" t="s">
        <v>423</v>
      </c>
      <c r="D171" s="234" t="s">
        <v>265</v>
      </c>
      <c r="E171" s="234" t="s">
        <v>842</v>
      </c>
      <c r="F171" s="234" t="s">
        <v>63</v>
      </c>
      <c r="G171" s="235" t="s">
        <v>511</v>
      </c>
      <c r="H171" s="235" t="s">
        <v>516</v>
      </c>
      <c r="I171" s="236" t="s">
        <v>968</v>
      </c>
      <c r="J171" s="237" t="s">
        <v>864</v>
      </c>
      <c r="K171" s="252" t="s">
        <v>864</v>
      </c>
      <c r="L171" s="237">
        <v>17</v>
      </c>
      <c r="M171" s="252"/>
      <c r="W171" s="363">
        <v>62</v>
      </c>
      <c r="X171" s="365" t="s">
        <v>1039</v>
      </c>
      <c r="Y171" s="234" t="s">
        <v>1037</v>
      </c>
      <c r="Z171" s="234" t="s">
        <v>851</v>
      </c>
      <c r="AA171" s="234" t="s">
        <v>772</v>
      </c>
      <c r="AB171" s="236" t="s">
        <v>968</v>
      </c>
      <c r="AC171" s="237"/>
    </row>
    <row r="172" spans="2:29" x14ac:dyDescent="0.3">
      <c r="B172" s="349">
        <v>370</v>
      </c>
      <c r="C172" s="234" t="s">
        <v>1031</v>
      </c>
      <c r="D172" s="234" t="s">
        <v>266</v>
      </c>
      <c r="E172" s="234" t="s">
        <v>771</v>
      </c>
      <c r="F172" s="234" t="s">
        <v>59</v>
      </c>
      <c r="G172" s="235" t="s">
        <v>511</v>
      </c>
      <c r="H172" s="235" t="s">
        <v>516</v>
      </c>
      <c r="I172" s="236" t="s">
        <v>968</v>
      </c>
      <c r="J172" s="237" t="s">
        <v>864</v>
      </c>
      <c r="K172" s="252" t="s">
        <v>864</v>
      </c>
      <c r="L172" s="237" t="s">
        <v>864</v>
      </c>
      <c r="M172" s="252"/>
      <c r="W172" s="363">
        <v>63</v>
      </c>
      <c r="X172" s="365" t="s">
        <v>1040</v>
      </c>
      <c r="Y172" s="234" t="s">
        <v>60</v>
      </c>
      <c r="Z172" s="234" t="s">
        <v>573</v>
      </c>
      <c r="AA172" s="234" t="s">
        <v>60</v>
      </c>
      <c r="AB172" s="236" t="s">
        <v>968</v>
      </c>
      <c r="AC172" s="237"/>
    </row>
    <row r="173" spans="2:29" x14ac:dyDescent="0.3">
      <c r="B173" s="349">
        <v>371</v>
      </c>
      <c r="C173" s="234" t="s">
        <v>1032</v>
      </c>
      <c r="D173" s="234" t="s">
        <v>266</v>
      </c>
      <c r="E173" s="234" t="s">
        <v>771</v>
      </c>
      <c r="F173" s="234" t="s">
        <v>59</v>
      </c>
      <c r="G173" s="235" t="s">
        <v>511</v>
      </c>
      <c r="H173" s="235" t="s">
        <v>516</v>
      </c>
      <c r="I173" s="236" t="s">
        <v>968</v>
      </c>
      <c r="J173" s="237" t="s">
        <v>864</v>
      </c>
      <c r="K173" s="252" t="s">
        <v>864</v>
      </c>
      <c r="L173" s="237" t="s">
        <v>864</v>
      </c>
      <c r="M173" s="252"/>
      <c r="W173" s="363">
        <v>64</v>
      </c>
      <c r="X173" s="365" t="s">
        <v>1041</v>
      </c>
      <c r="Y173" s="234" t="s">
        <v>60</v>
      </c>
      <c r="Z173" s="234" t="s">
        <v>573</v>
      </c>
      <c r="AA173" s="234" t="s">
        <v>60</v>
      </c>
      <c r="AB173" s="236" t="s">
        <v>968</v>
      </c>
      <c r="AC173" s="237"/>
    </row>
    <row r="174" spans="2:29" x14ac:dyDescent="0.3">
      <c r="B174" s="349">
        <v>372</v>
      </c>
      <c r="C174" s="234" t="s">
        <v>434</v>
      </c>
      <c r="D174" s="234" t="s">
        <v>266</v>
      </c>
      <c r="E174" s="234" t="s">
        <v>243</v>
      </c>
      <c r="F174" s="234" t="s">
        <v>59</v>
      </c>
      <c r="G174" s="235" t="s">
        <v>511</v>
      </c>
      <c r="H174" s="235" t="s">
        <v>516</v>
      </c>
      <c r="I174" s="236" t="s">
        <v>968</v>
      </c>
      <c r="J174" s="237" t="s">
        <v>864</v>
      </c>
      <c r="K174" s="252" t="s">
        <v>864</v>
      </c>
      <c r="L174" s="237">
        <v>8</v>
      </c>
      <c r="W174" s="363">
        <v>65</v>
      </c>
      <c r="X174" s="365" t="s">
        <v>1042</v>
      </c>
      <c r="Y174" s="234" t="s">
        <v>60</v>
      </c>
      <c r="Z174" s="234" t="s">
        <v>573</v>
      </c>
      <c r="AA174" s="234" t="s">
        <v>60</v>
      </c>
      <c r="AB174" s="236" t="s">
        <v>968</v>
      </c>
      <c r="AC174" s="237"/>
    </row>
    <row r="175" spans="2:29" x14ac:dyDescent="0.3">
      <c r="B175" s="349">
        <v>373</v>
      </c>
      <c r="C175" s="234" t="s">
        <v>1033</v>
      </c>
      <c r="D175" s="234" t="s">
        <v>266</v>
      </c>
      <c r="E175" s="234" t="s">
        <v>243</v>
      </c>
      <c r="F175" s="234" t="s">
        <v>59</v>
      </c>
      <c r="G175" s="235" t="s">
        <v>511</v>
      </c>
      <c r="H175" s="235" t="s">
        <v>516</v>
      </c>
      <c r="I175" s="236" t="s">
        <v>968</v>
      </c>
      <c r="J175" s="237" t="s">
        <v>864</v>
      </c>
      <c r="K175" s="252" t="s">
        <v>864</v>
      </c>
      <c r="L175" s="237" t="s">
        <v>864</v>
      </c>
      <c r="S175" s="354"/>
      <c r="W175" s="363">
        <v>66</v>
      </c>
      <c r="X175" s="365" t="s">
        <v>1043</v>
      </c>
      <c r="Y175" s="234" t="s">
        <v>60</v>
      </c>
      <c r="Z175" s="234" t="s">
        <v>573</v>
      </c>
      <c r="AA175" s="234" t="s">
        <v>60</v>
      </c>
      <c r="AB175" s="236" t="s">
        <v>968</v>
      </c>
      <c r="AC175" s="237"/>
    </row>
    <row r="176" spans="2:29" x14ac:dyDescent="0.3">
      <c r="B176" s="349">
        <v>374</v>
      </c>
      <c r="C176" s="234" t="s">
        <v>1034</v>
      </c>
      <c r="D176" s="234" t="s">
        <v>266</v>
      </c>
      <c r="E176" s="234" t="s">
        <v>244</v>
      </c>
      <c r="F176" s="234" t="s">
        <v>59</v>
      </c>
      <c r="G176" s="235" t="s">
        <v>511</v>
      </c>
      <c r="H176" s="235" t="s">
        <v>516</v>
      </c>
      <c r="I176" s="236" t="s">
        <v>968</v>
      </c>
      <c r="J176" s="237">
        <v>16</v>
      </c>
      <c r="K176" s="252">
        <v>3</v>
      </c>
      <c r="L176" s="237" t="s">
        <v>864</v>
      </c>
      <c r="S176" s="354"/>
      <c r="W176" s="363">
        <v>67</v>
      </c>
      <c r="X176" s="365" t="s">
        <v>1128</v>
      </c>
      <c r="Y176" s="234" t="s">
        <v>1129</v>
      </c>
      <c r="Z176" s="234" t="s">
        <v>1130</v>
      </c>
      <c r="AA176" s="234" t="s">
        <v>1131</v>
      </c>
      <c r="AB176" s="236" t="s">
        <v>968</v>
      </c>
      <c r="AC176" s="237"/>
    </row>
    <row r="177" spans="2:29" x14ac:dyDescent="0.3">
      <c r="B177" s="349">
        <v>375</v>
      </c>
      <c r="C177" s="234" t="s">
        <v>1035</v>
      </c>
      <c r="D177" s="234" t="s">
        <v>266</v>
      </c>
      <c r="E177" s="234" t="s">
        <v>244</v>
      </c>
      <c r="F177" s="234" t="s">
        <v>59</v>
      </c>
      <c r="G177" s="235" t="s">
        <v>511</v>
      </c>
      <c r="H177" s="235" t="s">
        <v>516</v>
      </c>
      <c r="I177" s="236" t="s">
        <v>968</v>
      </c>
      <c r="J177" s="237">
        <v>16</v>
      </c>
      <c r="K177" s="252">
        <v>3</v>
      </c>
      <c r="L177" s="237" t="s">
        <v>864</v>
      </c>
      <c r="S177" s="354"/>
      <c r="W177" s="363">
        <v>68</v>
      </c>
      <c r="X177" s="365" t="s">
        <v>1132</v>
      </c>
      <c r="Y177" s="234" t="s">
        <v>1129</v>
      </c>
      <c r="Z177" s="234" t="s">
        <v>1130</v>
      </c>
      <c r="AA177" s="234" t="s">
        <v>1131</v>
      </c>
      <c r="AB177" s="236" t="s">
        <v>968</v>
      </c>
      <c r="AC177" s="237"/>
    </row>
    <row r="178" spans="2:29" x14ac:dyDescent="0.3">
      <c r="B178" s="349">
        <v>376</v>
      </c>
      <c r="C178" s="234" t="s">
        <v>1036</v>
      </c>
      <c r="D178" s="234" t="s">
        <v>1037</v>
      </c>
      <c r="E178" s="234" t="s">
        <v>851</v>
      </c>
      <c r="F178" s="234" t="s">
        <v>772</v>
      </c>
      <c r="G178" s="235" t="s">
        <v>511</v>
      </c>
      <c r="H178" s="235" t="s">
        <v>516</v>
      </c>
      <c r="I178" s="236" t="s">
        <v>968</v>
      </c>
      <c r="J178" s="237" t="s">
        <v>864</v>
      </c>
      <c r="K178" s="252" t="s">
        <v>864</v>
      </c>
      <c r="L178" s="237" t="s">
        <v>864</v>
      </c>
      <c r="S178" s="354"/>
      <c r="W178" s="363">
        <v>69</v>
      </c>
      <c r="X178" s="365" t="s">
        <v>1133</v>
      </c>
      <c r="Y178" s="234" t="s">
        <v>1129</v>
      </c>
      <c r="Z178" s="234" t="s">
        <v>1130</v>
      </c>
      <c r="AA178" s="234" t="s">
        <v>1131</v>
      </c>
      <c r="AB178" s="236" t="s">
        <v>968</v>
      </c>
      <c r="AC178" s="237"/>
    </row>
    <row r="179" spans="2:29" x14ac:dyDescent="0.3">
      <c r="B179" s="349">
        <v>377</v>
      </c>
      <c r="C179" s="234" t="s">
        <v>1038</v>
      </c>
      <c r="D179" s="234" t="s">
        <v>1037</v>
      </c>
      <c r="E179" s="234" t="s">
        <v>851</v>
      </c>
      <c r="F179" s="234" t="s">
        <v>772</v>
      </c>
      <c r="G179" s="235" t="s">
        <v>511</v>
      </c>
      <c r="H179" s="235" t="s">
        <v>516</v>
      </c>
      <c r="I179" s="236" t="s">
        <v>968</v>
      </c>
      <c r="J179" s="237" t="s">
        <v>864</v>
      </c>
      <c r="K179" s="252" t="s">
        <v>864</v>
      </c>
      <c r="L179" s="237" t="s">
        <v>864</v>
      </c>
      <c r="S179" s="354"/>
      <c r="AC179" s="255"/>
    </row>
    <row r="180" spans="2:29" x14ac:dyDescent="0.3">
      <c r="B180" s="349">
        <v>378</v>
      </c>
      <c r="C180" s="234" t="s">
        <v>1039</v>
      </c>
      <c r="D180" s="234" t="s">
        <v>1037</v>
      </c>
      <c r="E180" s="234" t="s">
        <v>851</v>
      </c>
      <c r="F180" s="234" t="s">
        <v>772</v>
      </c>
      <c r="G180" s="235" t="s">
        <v>511</v>
      </c>
      <c r="H180" s="235" t="s">
        <v>516</v>
      </c>
      <c r="I180" s="236" t="s">
        <v>968</v>
      </c>
      <c r="J180" s="237" t="s">
        <v>864</v>
      </c>
      <c r="K180" s="252" t="s">
        <v>864</v>
      </c>
      <c r="L180" s="237" t="s">
        <v>864</v>
      </c>
      <c r="AC180" s="255"/>
    </row>
    <row r="181" spans="2:29" x14ac:dyDescent="0.3">
      <c r="B181" s="349">
        <v>379</v>
      </c>
      <c r="C181" s="234" t="s">
        <v>1128</v>
      </c>
      <c r="D181" s="234" t="s">
        <v>1129</v>
      </c>
      <c r="E181" s="234" t="s">
        <v>1130</v>
      </c>
      <c r="F181" s="234" t="s">
        <v>1131</v>
      </c>
      <c r="G181" s="235" t="s">
        <v>511</v>
      </c>
      <c r="H181" s="235" t="s">
        <v>516</v>
      </c>
      <c r="I181" s="236" t="s">
        <v>968</v>
      </c>
      <c r="J181" s="237"/>
      <c r="K181" s="252"/>
      <c r="L181" s="237"/>
      <c r="AC181" s="255"/>
    </row>
    <row r="182" spans="2:29" x14ac:dyDescent="0.3">
      <c r="B182" s="349">
        <v>380</v>
      </c>
      <c r="C182" s="234" t="s">
        <v>1132</v>
      </c>
      <c r="D182" s="234" t="s">
        <v>1129</v>
      </c>
      <c r="E182" s="234" t="s">
        <v>1130</v>
      </c>
      <c r="F182" s="234" t="s">
        <v>1131</v>
      </c>
      <c r="G182" s="235" t="s">
        <v>511</v>
      </c>
      <c r="H182" s="235" t="s">
        <v>516</v>
      </c>
      <c r="I182" s="236" t="s">
        <v>968</v>
      </c>
      <c r="J182" s="237"/>
      <c r="K182" s="252"/>
      <c r="L182" s="237"/>
      <c r="AC182" s="255"/>
    </row>
    <row r="183" spans="2:29" x14ac:dyDescent="0.3">
      <c r="B183" s="349">
        <v>381</v>
      </c>
      <c r="C183" s="234" t="s">
        <v>1133</v>
      </c>
      <c r="D183" s="234" t="s">
        <v>1129</v>
      </c>
      <c r="E183" s="234" t="s">
        <v>1130</v>
      </c>
      <c r="F183" s="234" t="s">
        <v>1131</v>
      </c>
      <c r="G183" s="235" t="s">
        <v>511</v>
      </c>
      <c r="H183" s="235" t="s">
        <v>516</v>
      </c>
      <c r="I183" s="236" t="s">
        <v>968</v>
      </c>
      <c r="J183" s="237"/>
      <c r="K183" s="252"/>
      <c r="L183" s="237"/>
      <c r="AC183" s="255"/>
    </row>
    <row r="184" spans="2:29" x14ac:dyDescent="0.3">
      <c r="B184" s="349">
        <v>382</v>
      </c>
      <c r="C184" s="234" t="s">
        <v>1040</v>
      </c>
      <c r="D184" s="234" t="s">
        <v>60</v>
      </c>
      <c r="E184" s="234" t="s">
        <v>573</v>
      </c>
      <c r="F184" s="234" t="s">
        <v>60</v>
      </c>
      <c r="G184" s="235" t="s">
        <v>511</v>
      </c>
      <c r="H184" s="235" t="s">
        <v>516</v>
      </c>
      <c r="I184" s="236" t="s">
        <v>968</v>
      </c>
      <c r="J184" s="237" t="s">
        <v>864</v>
      </c>
      <c r="K184" s="252" t="s">
        <v>864</v>
      </c>
      <c r="L184" s="237" t="s">
        <v>864</v>
      </c>
      <c r="AC184" s="255"/>
    </row>
    <row r="185" spans="2:29" x14ac:dyDescent="0.3">
      <c r="B185" s="349">
        <v>383</v>
      </c>
      <c r="C185" s="234" t="s">
        <v>1041</v>
      </c>
      <c r="D185" s="234" t="s">
        <v>60</v>
      </c>
      <c r="E185" s="234" t="s">
        <v>573</v>
      </c>
      <c r="F185" s="234" t="s">
        <v>60</v>
      </c>
      <c r="G185" s="235" t="s">
        <v>511</v>
      </c>
      <c r="H185" s="235" t="s">
        <v>516</v>
      </c>
      <c r="I185" s="236" t="s">
        <v>968</v>
      </c>
      <c r="J185" s="237" t="s">
        <v>864</v>
      </c>
      <c r="K185" s="252" t="s">
        <v>864</v>
      </c>
      <c r="L185" s="237" t="s">
        <v>864</v>
      </c>
    </row>
    <row r="186" spans="2:29" x14ac:dyDescent="0.3">
      <c r="B186" s="349">
        <v>384</v>
      </c>
      <c r="C186" s="234" t="s">
        <v>1042</v>
      </c>
      <c r="D186" s="234" t="s">
        <v>60</v>
      </c>
      <c r="E186" s="234" t="s">
        <v>573</v>
      </c>
      <c r="F186" s="234" t="s">
        <v>60</v>
      </c>
      <c r="G186" s="235" t="s">
        <v>511</v>
      </c>
      <c r="H186" s="235" t="s">
        <v>516</v>
      </c>
      <c r="I186" s="236" t="s">
        <v>968</v>
      </c>
      <c r="J186" s="237" t="s">
        <v>864</v>
      </c>
      <c r="K186" s="252" t="s">
        <v>864</v>
      </c>
      <c r="L186" s="237" t="s">
        <v>864</v>
      </c>
    </row>
    <row r="187" spans="2:29" x14ac:dyDescent="0.3">
      <c r="B187" s="349">
        <v>385</v>
      </c>
      <c r="C187" s="234" t="s">
        <v>1043</v>
      </c>
      <c r="D187" s="234" t="s">
        <v>60</v>
      </c>
      <c r="E187" s="234" t="s">
        <v>573</v>
      </c>
      <c r="F187" s="234" t="s">
        <v>60</v>
      </c>
      <c r="G187" s="235" t="s">
        <v>511</v>
      </c>
      <c r="H187" s="235" t="s">
        <v>516</v>
      </c>
      <c r="I187" s="236" t="s">
        <v>968</v>
      </c>
      <c r="J187" s="237" t="s">
        <v>864</v>
      </c>
      <c r="K187" s="252" t="s">
        <v>864</v>
      </c>
      <c r="L187" s="237" t="s">
        <v>864</v>
      </c>
    </row>
    <row r="188" spans="2:29" x14ac:dyDescent="0.3">
      <c r="G188" s="235"/>
      <c r="H188" s="235"/>
      <c r="L188" s="352"/>
    </row>
  </sheetData>
  <sortState xmlns:xlrd2="http://schemas.microsoft.com/office/spreadsheetml/2017/richdata2" ref="O52:U54">
    <sortCondition ref="U52:U54"/>
  </sortState>
  <mergeCells count="3">
    <mergeCell ref="J1:K1"/>
    <mergeCell ref="O1:U1"/>
    <mergeCell ref="X1:AA1"/>
  </mergeCells>
  <phoneticPr fontId="27" type="noConversion"/>
  <conditionalFormatting sqref="D1">
    <cfRule type="duplicateValues" dxfId="557" priority="154"/>
  </conditionalFormatting>
  <conditionalFormatting sqref="C189:C199 C1:C2 C209:C1048576">
    <cfRule type="duplicateValues" dxfId="556" priority="2883"/>
  </conditionalFormatting>
  <conditionalFormatting sqref="C188">
    <cfRule type="duplicateValues" dxfId="555" priority="2889"/>
  </conditionalFormatting>
  <conditionalFormatting sqref="X185:X1048576 X1:X2">
    <cfRule type="duplicateValues" dxfId="554" priority="2892"/>
  </conditionalFormatting>
  <conditionalFormatting sqref="X185:X1048576">
    <cfRule type="duplicateValues" dxfId="553" priority="2898"/>
  </conditionalFormatting>
  <conditionalFormatting sqref="C150:C188 C3:C43 C53:C147">
    <cfRule type="duplicateValues" dxfId="552" priority="3341"/>
  </conditionalFormatting>
  <conditionalFormatting sqref="C148:C149">
    <cfRule type="duplicateValues" dxfId="551" priority="15"/>
  </conditionalFormatting>
  <conditionalFormatting sqref="C148:C149">
    <cfRule type="duplicateValues" dxfId="550" priority="14"/>
  </conditionalFormatting>
  <conditionalFormatting sqref="C148:C149">
    <cfRule type="duplicateValues" dxfId="549" priority="13"/>
  </conditionalFormatting>
  <conditionalFormatting sqref="C148:C149">
    <cfRule type="duplicateValues" dxfId="548" priority="12"/>
  </conditionalFormatting>
  <conditionalFormatting sqref="C148:C149">
    <cfRule type="duplicateValues" dxfId="547" priority="16"/>
  </conditionalFormatting>
  <conditionalFormatting sqref="C148:C149">
    <cfRule type="duplicateValues" dxfId="546" priority="17"/>
    <cfRule type="duplicateValues" dxfId="545" priority="18"/>
  </conditionalFormatting>
  <conditionalFormatting sqref="C148:C149">
    <cfRule type="duplicateValues" dxfId="544" priority="11"/>
  </conditionalFormatting>
  <conditionalFormatting sqref="C148:C149">
    <cfRule type="duplicateValues" dxfId="543" priority="10"/>
  </conditionalFormatting>
  <conditionalFormatting sqref="C148:C149">
    <cfRule type="duplicateValues" dxfId="542" priority="9"/>
  </conditionalFormatting>
  <conditionalFormatting sqref="C148:C149">
    <cfRule type="duplicateValues" dxfId="541" priority="8"/>
  </conditionalFormatting>
  <conditionalFormatting sqref="C148:C149">
    <cfRule type="duplicateValues" dxfId="540" priority="7"/>
  </conditionalFormatting>
  <conditionalFormatting sqref="C148:C149">
    <cfRule type="duplicateValues" dxfId="539" priority="6"/>
  </conditionalFormatting>
  <conditionalFormatting sqref="C148:C149">
    <cfRule type="duplicateValues" dxfId="538" priority="3"/>
    <cfRule type="duplicateValues" dxfId="537" priority="4"/>
    <cfRule type="duplicateValues" dxfId="536" priority="5"/>
  </conditionalFormatting>
  <conditionalFormatting sqref="C150:C187 C3:C43 C53:C147">
    <cfRule type="duplicateValues" dxfId="535" priority="3348"/>
  </conditionalFormatting>
  <conditionalFormatting sqref="C44:C52">
    <cfRule type="duplicateValues" dxfId="534" priority="2"/>
  </conditionalFormatting>
  <printOptions horizontalCentered="1"/>
  <pageMargins left="0.11811023622047245" right="0.11811023622047245" top="0.35433070866141736" bottom="0.15748031496062992" header="0" footer="0"/>
  <pageSetup paperSize="9" scale="10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0"/>
  <dimension ref="B1:AF94"/>
  <sheetViews>
    <sheetView zoomScaleNormal="100" workbookViewId="0">
      <selection sqref="A1:XFD1048576"/>
    </sheetView>
  </sheetViews>
  <sheetFormatPr defaultColWidth="9.1796875" defaultRowHeight="12.75" customHeight="1" x14ac:dyDescent="0.3"/>
  <cols>
    <col min="1" max="1" width="2.7265625" style="39" customWidth="1"/>
    <col min="2" max="2" width="3.54296875" style="39" bestFit="1" customWidth="1"/>
    <col min="3" max="3" width="23.1796875" style="159" bestFit="1" customWidth="1"/>
    <col min="4" max="4" width="39.81640625" style="39" bestFit="1" customWidth="1"/>
    <col min="5" max="5" width="10.453125" style="49" customWidth="1"/>
    <col min="6" max="6" width="2.7265625" style="275" bestFit="1" customWidth="1"/>
    <col min="7" max="7" width="3.54296875" style="275" bestFit="1" customWidth="1"/>
    <col min="8" max="8" width="4" style="276" customWidth="1"/>
    <col min="9" max="9" width="4" style="285" bestFit="1" customWidth="1"/>
    <col min="10" max="10" width="2.7265625" style="282" bestFit="1" customWidth="1"/>
    <col min="11" max="11" width="7" style="275" bestFit="1" customWidth="1"/>
    <col min="12" max="12" width="4" style="275" hidden="1" customWidth="1"/>
    <col min="13" max="13" width="7" style="284" hidden="1" customWidth="1"/>
    <col min="14" max="14" width="2.7265625" style="39" customWidth="1"/>
    <col min="15" max="15" width="3.1796875" style="39" bestFit="1" customWidth="1"/>
    <col min="16" max="16" width="22.81640625" style="39" bestFit="1" customWidth="1"/>
    <col min="17" max="17" width="29.1796875" style="39" bestFit="1" customWidth="1"/>
    <col min="18" max="18" width="10.453125" style="39" bestFit="1" customWidth="1"/>
    <col min="19" max="19" width="2.7265625" style="44" bestFit="1" customWidth="1"/>
    <col min="20" max="20" width="3" style="44" customWidth="1"/>
    <col min="21" max="21" width="3.1796875" style="39" bestFit="1" customWidth="1"/>
    <col min="22" max="22" width="23.26953125" style="39" bestFit="1" customWidth="1"/>
    <col min="23" max="23" width="24.54296875" style="39" bestFit="1" customWidth="1"/>
    <col min="24" max="24" width="9.26953125" style="39" bestFit="1" customWidth="1"/>
    <col min="25" max="25" width="2.7265625" style="44" bestFit="1" customWidth="1"/>
    <col min="26" max="26" width="2.81640625" style="39" customWidth="1"/>
    <col min="27" max="27" width="3.1796875" style="39" customWidth="1"/>
    <col min="28" max="28" width="22.81640625" style="39" bestFit="1" customWidth="1"/>
    <col min="29" max="29" width="2.7265625" style="39" customWidth="1"/>
    <col min="30" max="30" width="9.1796875" style="39" customWidth="1"/>
    <col min="31" max="31" width="22.81640625" style="39" bestFit="1" customWidth="1"/>
    <col min="32" max="32" width="2.7265625" style="39" bestFit="1" customWidth="1"/>
    <col min="33" max="16384" width="9.1796875" style="39"/>
  </cols>
  <sheetData>
    <row r="1" spans="2:32" s="258" customFormat="1" ht="24.75" customHeight="1" x14ac:dyDescent="0.3">
      <c r="C1" s="259" t="s">
        <v>807</v>
      </c>
      <c r="D1" s="260" t="s">
        <v>2</v>
      </c>
      <c r="E1" s="261" t="s">
        <v>343</v>
      </c>
      <c r="F1" s="262" t="s">
        <v>287</v>
      </c>
      <c r="G1" s="263" t="s">
        <v>366</v>
      </c>
      <c r="H1" s="264" t="s">
        <v>367</v>
      </c>
      <c r="I1" s="265" t="s">
        <v>808</v>
      </c>
      <c r="J1" s="263" t="s">
        <v>162</v>
      </c>
      <c r="K1" s="266" t="s">
        <v>809</v>
      </c>
      <c r="L1" s="267" t="s">
        <v>810</v>
      </c>
      <c r="M1" s="268" t="s">
        <v>811</v>
      </c>
      <c r="N1" s="269"/>
      <c r="P1" s="270" t="s">
        <v>287</v>
      </c>
      <c r="Q1" s="270" t="s">
        <v>536</v>
      </c>
      <c r="V1" s="271" t="s">
        <v>808</v>
      </c>
      <c r="W1" s="271" t="s">
        <v>812</v>
      </c>
      <c r="X1" s="271"/>
      <c r="AB1" s="272" t="s">
        <v>368</v>
      </c>
      <c r="AE1" s="273"/>
      <c r="AF1" s="273"/>
    </row>
    <row r="2" spans="2:32" ht="12.75" customHeight="1" x14ac:dyDescent="0.3">
      <c r="B2" s="38"/>
      <c r="C2" s="62" t="s">
        <v>813</v>
      </c>
      <c r="D2" s="41" t="s">
        <v>372</v>
      </c>
      <c r="E2" s="41" t="s">
        <v>36</v>
      </c>
      <c r="F2" s="274">
        <v>16</v>
      </c>
      <c r="G2" s="275">
        <v>100</v>
      </c>
      <c r="I2" s="277"/>
      <c r="J2" s="278"/>
      <c r="K2" s="279">
        <v>116</v>
      </c>
      <c r="L2" s="280"/>
      <c r="M2" s="40">
        <v>116</v>
      </c>
      <c r="O2" s="42" t="s">
        <v>6</v>
      </c>
      <c r="P2" s="41" t="s">
        <v>77</v>
      </c>
      <c r="Q2" s="41" t="s">
        <v>78</v>
      </c>
      <c r="R2" s="43" t="s">
        <v>48</v>
      </c>
      <c r="S2" s="44">
        <v>32</v>
      </c>
      <c r="U2" s="42" t="s">
        <v>6</v>
      </c>
      <c r="V2" s="41" t="s">
        <v>121</v>
      </c>
      <c r="W2" s="41" t="s">
        <v>814</v>
      </c>
      <c r="X2" s="41" t="s">
        <v>41</v>
      </c>
      <c r="Y2" s="44">
        <v>32</v>
      </c>
      <c r="AA2" s="281" t="s">
        <v>6</v>
      </c>
      <c r="AB2" s="45" t="s">
        <v>71</v>
      </c>
      <c r="AC2" s="44">
        <v>32</v>
      </c>
    </row>
    <row r="3" spans="2:32" ht="12.75" customHeight="1" x14ac:dyDescent="0.3">
      <c r="B3" s="38"/>
      <c r="C3" s="64" t="s">
        <v>126</v>
      </c>
      <c r="D3" s="39" t="s">
        <v>127</v>
      </c>
      <c r="E3" s="41" t="s">
        <v>15</v>
      </c>
      <c r="F3" s="274">
        <v>19</v>
      </c>
      <c r="G3" s="275">
        <v>100</v>
      </c>
      <c r="I3" s="277"/>
      <c r="J3" s="278">
        <v>20</v>
      </c>
      <c r="K3" s="279">
        <v>139</v>
      </c>
      <c r="L3" s="280"/>
      <c r="M3" s="40">
        <v>139</v>
      </c>
      <c r="O3" s="42" t="s">
        <v>8</v>
      </c>
      <c r="P3" s="41" t="s">
        <v>121</v>
      </c>
      <c r="Q3" s="41" t="s">
        <v>543</v>
      </c>
      <c r="R3" s="43" t="s">
        <v>41</v>
      </c>
      <c r="S3" s="44">
        <v>31</v>
      </c>
      <c r="U3" s="42" t="s">
        <v>8</v>
      </c>
      <c r="V3" s="41" t="s">
        <v>120</v>
      </c>
      <c r="W3" s="41" t="s">
        <v>24</v>
      </c>
      <c r="X3" s="41" t="s">
        <v>15</v>
      </c>
      <c r="Y3" s="44">
        <v>31</v>
      </c>
      <c r="AA3" s="281" t="s">
        <v>8</v>
      </c>
      <c r="AB3" s="45" t="s">
        <v>121</v>
      </c>
      <c r="AC3" s="44">
        <v>31</v>
      </c>
    </row>
    <row r="4" spans="2:32" ht="12.75" customHeight="1" x14ac:dyDescent="0.3">
      <c r="B4" s="38"/>
      <c r="C4" s="64" t="s">
        <v>125</v>
      </c>
      <c r="D4" s="39" t="s">
        <v>24</v>
      </c>
      <c r="E4" s="49" t="s">
        <v>15</v>
      </c>
      <c r="F4" s="274"/>
      <c r="G4" s="275">
        <v>100</v>
      </c>
      <c r="I4" s="277">
        <v>23</v>
      </c>
      <c r="J4" s="278"/>
      <c r="K4" s="279">
        <v>123</v>
      </c>
      <c r="L4" s="280"/>
      <c r="M4" s="40">
        <v>123</v>
      </c>
      <c r="O4" s="42" t="s">
        <v>9</v>
      </c>
      <c r="P4" s="41" t="s">
        <v>79</v>
      </c>
      <c r="Q4" s="41" t="s">
        <v>247</v>
      </c>
      <c r="R4" s="43" t="s">
        <v>7</v>
      </c>
      <c r="S4" s="44">
        <v>30</v>
      </c>
      <c r="U4" s="42" t="s">
        <v>9</v>
      </c>
      <c r="V4" s="41" t="s">
        <v>99</v>
      </c>
      <c r="W4" s="41" t="s">
        <v>422</v>
      </c>
      <c r="X4" s="41" t="s">
        <v>36</v>
      </c>
      <c r="Y4" s="44">
        <v>30</v>
      </c>
      <c r="AA4" s="281" t="s">
        <v>9</v>
      </c>
      <c r="AB4" s="45" t="s">
        <v>77</v>
      </c>
      <c r="AC4" s="44">
        <v>30</v>
      </c>
    </row>
    <row r="5" spans="2:32" ht="12.75" customHeight="1" x14ac:dyDescent="0.3">
      <c r="B5" s="38"/>
      <c r="C5" s="159" t="s">
        <v>123</v>
      </c>
      <c r="D5" s="39" t="s">
        <v>124</v>
      </c>
      <c r="E5" s="49" t="s">
        <v>40</v>
      </c>
      <c r="F5" s="274">
        <v>16</v>
      </c>
      <c r="G5" s="275">
        <v>100</v>
      </c>
      <c r="I5" s="277">
        <v>24</v>
      </c>
      <c r="J5" s="278">
        <v>27</v>
      </c>
      <c r="K5" s="279">
        <v>167</v>
      </c>
      <c r="L5" s="280"/>
      <c r="M5" s="40">
        <v>167</v>
      </c>
      <c r="O5" s="42" t="s">
        <v>10</v>
      </c>
      <c r="P5" s="41" t="s">
        <v>117</v>
      </c>
      <c r="Q5" s="41" t="s">
        <v>226</v>
      </c>
      <c r="R5" s="43" t="s">
        <v>37</v>
      </c>
      <c r="S5" s="44">
        <v>29</v>
      </c>
      <c r="U5" s="42" t="s">
        <v>10</v>
      </c>
      <c r="V5" s="41" t="s">
        <v>373</v>
      </c>
      <c r="W5" s="41" t="s">
        <v>439</v>
      </c>
      <c r="X5" s="41" t="s">
        <v>40</v>
      </c>
      <c r="Y5" s="44">
        <v>29</v>
      </c>
      <c r="AA5" s="281" t="s">
        <v>10</v>
      </c>
      <c r="AB5" s="45" t="s">
        <v>120</v>
      </c>
      <c r="AC5" s="44">
        <v>29</v>
      </c>
    </row>
    <row r="6" spans="2:32" ht="12.75" customHeight="1" x14ac:dyDescent="0.3">
      <c r="B6" s="38"/>
      <c r="C6" s="64" t="s">
        <v>423</v>
      </c>
      <c r="D6" s="41" t="s">
        <v>424</v>
      </c>
      <c r="E6" s="43" t="s">
        <v>425</v>
      </c>
      <c r="F6" s="274">
        <v>17</v>
      </c>
      <c r="I6" s="277"/>
      <c r="J6" s="278"/>
      <c r="K6" s="279">
        <v>17</v>
      </c>
      <c r="L6" s="280"/>
      <c r="M6" s="40">
        <v>17</v>
      </c>
      <c r="O6" s="42" t="s">
        <v>11</v>
      </c>
      <c r="P6" s="41" t="s">
        <v>74</v>
      </c>
      <c r="Q6" s="41" t="s">
        <v>644</v>
      </c>
      <c r="R6" s="43" t="s">
        <v>35</v>
      </c>
      <c r="S6" s="44">
        <v>28</v>
      </c>
      <c r="U6" s="42" t="s">
        <v>11</v>
      </c>
      <c r="V6" s="41" t="s">
        <v>89</v>
      </c>
      <c r="W6" s="41" t="s">
        <v>815</v>
      </c>
      <c r="X6" s="41" t="s">
        <v>0</v>
      </c>
      <c r="Y6" s="44">
        <v>28</v>
      </c>
      <c r="AA6" s="281" t="s">
        <v>11</v>
      </c>
      <c r="AB6" s="45" t="s">
        <v>79</v>
      </c>
      <c r="AC6" s="44">
        <v>28</v>
      </c>
    </row>
    <row r="7" spans="2:32" ht="12.75" customHeight="1" x14ac:dyDescent="0.3">
      <c r="B7" s="38"/>
      <c r="C7" s="159" t="s">
        <v>770</v>
      </c>
      <c r="D7" s="39" t="s">
        <v>439</v>
      </c>
      <c r="E7" s="49" t="s">
        <v>40</v>
      </c>
      <c r="F7" s="274"/>
      <c r="G7" s="275">
        <v>100</v>
      </c>
      <c r="I7" s="277">
        <v>8</v>
      </c>
      <c r="J7" s="278"/>
      <c r="K7" s="279">
        <v>108</v>
      </c>
      <c r="L7" s="280"/>
      <c r="M7" s="40">
        <v>108</v>
      </c>
      <c r="O7" s="42" t="s">
        <v>13</v>
      </c>
      <c r="P7" s="41" t="s">
        <v>102</v>
      </c>
      <c r="Q7" s="41" t="s">
        <v>644</v>
      </c>
      <c r="R7" s="43" t="s">
        <v>35</v>
      </c>
      <c r="S7" s="44">
        <v>27</v>
      </c>
      <c r="U7" s="42" t="s">
        <v>13</v>
      </c>
      <c r="V7" s="41" t="s">
        <v>105</v>
      </c>
      <c r="W7" s="41" t="s">
        <v>814</v>
      </c>
      <c r="X7" s="41" t="s">
        <v>41</v>
      </c>
      <c r="Y7" s="44">
        <v>27</v>
      </c>
      <c r="AA7" s="281" t="s">
        <v>13</v>
      </c>
      <c r="AB7" s="45" t="s">
        <v>123</v>
      </c>
      <c r="AC7" s="44">
        <v>27</v>
      </c>
    </row>
    <row r="8" spans="2:32" ht="12.75" customHeight="1" x14ac:dyDescent="0.3">
      <c r="B8" s="38"/>
      <c r="C8" s="166" t="s">
        <v>161</v>
      </c>
      <c r="D8" s="47" t="s">
        <v>96</v>
      </c>
      <c r="E8" s="46" t="s">
        <v>31</v>
      </c>
      <c r="F8" s="274">
        <v>19</v>
      </c>
      <c r="G8" s="48"/>
      <c r="H8" s="48"/>
      <c r="I8" s="277">
        <v>8</v>
      </c>
      <c r="J8" s="278"/>
      <c r="K8" s="279">
        <v>27</v>
      </c>
      <c r="L8" s="280"/>
      <c r="M8" s="40">
        <v>27</v>
      </c>
      <c r="O8" s="42" t="s">
        <v>14</v>
      </c>
      <c r="P8" s="41" t="s">
        <v>120</v>
      </c>
      <c r="Q8" s="41" t="s">
        <v>369</v>
      </c>
      <c r="R8" s="43" t="s">
        <v>12</v>
      </c>
      <c r="S8" s="44">
        <v>26</v>
      </c>
      <c r="U8" s="42" t="s">
        <v>14</v>
      </c>
      <c r="V8" s="41" t="s">
        <v>119</v>
      </c>
      <c r="W8" s="41" t="s">
        <v>816</v>
      </c>
      <c r="X8" s="41" t="s">
        <v>31</v>
      </c>
      <c r="Y8" s="44">
        <v>26</v>
      </c>
      <c r="AA8" s="281" t="s">
        <v>14</v>
      </c>
      <c r="AB8" s="45" t="s">
        <v>89</v>
      </c>
      <c r="AC8" s="44">
        <v>26</v>
      </c>
    </row>
    <row r="9" spans="2:32" ht="12.75" customHeight="1" x14ac:dyDescent="0.3">
      <c r="B9" s="38"/>
      <c r="C9" s="64" t="s">
        <v>373</v>
      </c>
      <c r="D9" s="41" t="s">
        <v>374</v>
      </c>
      <c r="E9" s="41" t="s">
        <v>40</v>
      </c>
      <c r="F9" s="274">
        <v>16</v>
      </c>
      <c r="G9" s="275">
        <v>100</v>
      </c>
      <c r="I9" s="277">
        <v>29</v>
      </c>
      <c r="J9" s="278"/>
      <c r="K9" s="279">
        <v>145</v>
      </c>
      <c r="L9" s="280"/>
      <c r="M9" s="40">
        <v>145</v>
      </c>
      <c r="O9" s="42" t="s">
        <v>16</v>
      </c>
      <c r="P9" s="41" t="s">
        <v>118</v>
      </c>
      <c r="Q9" s="41" t="s">
        <v>543</v>
      </c>
      <c r="R9" s="43" t="s">
        <v>41</v>
      </c>
      <c r="S9" s="44">
        <v>25</v>
      </c>
      <c r="U9" s="42" t="s">
        <v>16</v>
      </c>
      <c r="V9" s="41" t="s">
        <v>95</v>
      </c>
      <c r="W9" s="41" t="s">
        <v>816</v>
      </c>
      <c r="X9" s="41" t="s">
        <v>31</v>
      </c>
      <c r="Y9" s="44">
        <v>25</v>
      </c>
      <c r="AA9" s="281" t="s">
        <v>16</v>
      </c>
      <c r="AB9" s="45" t="s">
        <v>74</v>
      </c>
      <c r="AC9" s="44">
        <v>25</v>
      </c>
    </row>
    <row r="10" spans="2:32" ht="12.75" customHeight="1" x14ac:dyDescent="0.3">
      <c r="B10" s="38"/>
      <c r="C10" s="166" t="s">
        <v>159</v>
      </c>
      <c r="D10" s="47" t="s">
        <v>160</v>
      </c>
      <c r="E10" s="46" t="s">
        <v>61</v>
      </c>
      <c r="F10" s="274">
        <v>31</v>
      </c>
      <c r="G10" s="48"/>
      <c r="H10" s="48"/>
      <c r="I10" s="277">
        <v>30</v>
      </c>
      <c r="J10" s="278">
        <v>19</v>
      </c>
      <c r="K10" s="279">
        <v>80</v>
      </c>
      <c r="L10" s="280"/>
      <c r="M10" s="40">
        <v>80</v>
      </c>
      <c r="O10" s="42" t="s">
        <v>17</v>
      </c>
      <c r="P10" s="41" t="s">
        <v>89</v>
      </c>
      <c r="Q10" s="41" t="s">
        <v>78</v>
      </c>
      <c r="R10" s="43" t="s">
        <v>48</v>
      </c>
      <c r="S10" s="44">
        <v>24</v>
      </c>
      <c r="U10" s="42" t="s">
        <v>17</v>
      </c>
      <c r="V10" s="41" t="s">
        <v>123</v>
      </c>
      <c r="W10" s="41" t="s">
        <v>817</v>
      </c>
      <c r="X10" s="41" t="s">
        <v>40</v>
      </c>
      <c r="Y10" s="44">
        <v>24</v>
      </c>
      <c r="AA10" s="281" t="s">
        <v>17</v>
      </c>
      <c r="AB10" s="45" t="s">
        <v>103</v>
      </c>
      <c r="AC10" s="44">
        <v>24</v>
      </c>
      <c r="AF10" s="157"/>
    </row>
    <row r="11" spans="2:32" ht="12.75" customHeight="1" x14ac:dyDescent="0.3">
      <c r="B11" s="38"/>
      <c r="C11" s="159" t="s">
        <v>756</v>
      </c>
      <c r="D11" s="39" t="s">
        <v>62</v>
      </c>
      <c r="E11" s="49" t="s">
        <v>15</v>
      </c>
      <c r="F11" s="274"/>
      <c r="G11" s="275">
        <v>100</v>
      </c>
      <c r="I11" s="277">
        <v>22</v>
      </c>
      <c r="J11" s="278"/>
      <c r="K11" s="279">
        <v>122</v>
      </c>
      <c r="L11" s="280"/>
      <c r="M11" s="40">
        <v>122</v>
      </c>
      <c r="O11" s="42" t="s">
        <v>19</v>
      </c>
      <c r="P11" s="41" t="s">
        <v>105</v>
      </c>
      <c r="Q11" s="41" t="s">
        <v>106</v>
      </c>
      <c r="R11" s="43" t="s">
        <v>107</v>
      </c>
      <c r="S11" s="44">
        <v>23</v>
      </c>
      <c r="U11" s="42" t="s">
        <v>19</v>
      </c>
      <c r="V11" s="41" t="s">
        <v>125</v>
      </c>
      <c r="W11" s="41" t="s">
        <v>24</v>
      </c>
      <c r="X11" s="41" t="s">
        <v>15</v>
      </c>
      <c r="Y11" s="44">
        <v>23</v>
      </c>
      <c r="AA11" s="281" t="s">
        <v>19</v>
      </c>
      <c r="AB11" s="45" t="s">
        <v>118</v>
      </c>
      <c r="AC11" s="44">
        <v>23</v>
      </c>
    </row>
    <row r="12" spans="2:32" ht="12.75" customHeight="1" x14ac:dyDescent="0.3">
      <c r="B12" s="38"/>
      <c r="C12" s="159" t="s">
        <v>122</v>
      </c>
      <c r="D12" s="39" t="s">
        <v>96</v>
      </c>
      <c r="E12" s="49" t="s">
        <v>31</v>
      </c>
      <c r="F12" s="274">
        <v>8</v>
      </c>
      <c r="G12" s="275">
        <v>100</v>
      </c>
      <c r="I12" s="277"/>
      <c r="J12" s="278"/>
      <c r="K12" s="279">
        <v>108</v>
      </c>
      <c r="L12" s="280"/>
      <c r="M12" s="40">
        <v>108</v>
      </c>
      <c r="O12" s="42" t="s">
        <v>20</v>
      </c>
      <c r="P12" s="41" t="s">
        <v>116</v>
      </c>
      <c r="Q12" s="41" t="s">
        <v>818</v>
      </c>
      <c r="R12" s="43" t="s">
        <v>49</v>
      </c>
      <c r="S12" s="44">
        <v>22</v>
      </c>
      <c r="U12" s="42" t="s">
        <v>20</v>
      </c>
      <c r="V12" s="41" t="s">
        <v>756</v>
      </c>
      <c r="W12" s="41" t="s">
        <v>62</v>
      </c>
      <c r="X12" s="41" t="s">
        <v>15</v>
      </c>
      <c r="Y12" s="44">
        <v>22</v>
      </c>
      <c r="AA12" s="281" t="s">
        <v>20</v>
      </c>
      <c r="AB12" s="45" t="s">
        <v>108</v>
      </c>
      <c r="AC12" s="44">
        <v>22</v>
      </c>
    </row>
    <row r="13" spans="2:32" ht="12.75" customHeight="1" x14ac:dyDescent="0.3">
      <c r="B13" s="38"/>
      <c r="C13" s="166" t="s">
        <v>158</v>
      </c>
      <c r="D13" s="47" t="s">
        <v>101</v>
      </c>
      <c r="E13" s="46" t="s">
        <v>35</v>
      </c>
      <c r="F13" s="274">
        <v>25</v>
      </c>
      <c r="G13" s="48"/>
      <c r="H13" s="48"/>
      <c r="I13" s="277">
        <v>29</v>
      </c>
      <c r="J13" s="278">
        <v>18</v>
      </c>
      <c r="K13" s="279">
        <v>72</v>
      </c>
      <c r="L13" s="280"/>
      <c r="M13" s="40">
        <v>72</v>
      </c>
      <c r="O13" s="42" t="s">
        <v>21</v>
      </c>
      <c r="P13" s="41" t="s">
        <v>99</v>
      </c>
      <c r="Q13" s="41" t="s">
        <v>819</v>
      </c>
      <c r="R13" s="43" t="s">
        <v>36</v>
      </c>
      <c r="S13" s="44">
        <v>21</v>
      </c>
      <c r="U13" s="42" t="s">
        <v>21</v>
      </c>
      <c r="V13" s="41" t="s">
        <v>370</v>
      </c>
      <c r="W13" s="41" t="s">
        <v>371</v>
      </c>
      <c r="X13" s="41" t="s">
        <v>46</v>
      </c>
      <c r="Y13" s="44">
        <v>21</v>
      </c>
      <c r="AA13" s="281" t="s">
        <v>21</v>
      </c>
      <c r="AB13" s="45" t="s">
        <v>151</v>
      </c>
      <c r="AC13" s="44">
        <v>21</v>
      </c>
    </row>
    <row r="14" spans="2:32" ht="12.75" customHeight="1" x14ac:dyDescent="0.3">
      <c r="B14" s="38"/>
      <c r="C14" s="64" t="s">
        <v>121</v>
      </c>
      <c r="D14" s="39" t="s">
        <v>75</v>
      </c>
      <c r="E14" s="49" t="s">
        <v>41</v>
      </c>
      <c r="F14" s="274">
        <v>31</v>
      </c>
      <c r="G14" s="275">
        <v>100</v>
      </c>
      <c r="I14" s="277">
        <v>32</v>
      </c>
      <c r="J14" s="278">
        <v>31</v>
      </c>
      <c r="K14" s="279">
        <v>194</v>
      </c>
      <c r="L14" s="280"/>
      <c r="M14" s="40">
        <v>194</v>
      </c>
      <c r="O14" s="42" t="s">
        <v>22</v>
      </c>
      <c r="P14" s="41" t="s">
        <v>97</v>
      </c>
      <c r="Q14" s="41" t="s">
        <v>542</v>
      </c>
      <c r="R14" s="43" t="s">
        <v>34</v>
      </c>
      <c r="S14" s="44">
        <v>20</v>
      </c>
      <c r="U14" s="42" t="s">
        <v>22</v>
      </c>
      <c r="V14" s="41" t="s">
        <v>109</v>
      </c>
      <c r="W14" s="41" t="s">
        <v>820</v>
      </c>
      <c r="X14" s="41" t="s">
        <v>30</v>
      </c>
      <c r="Y14" s="44">
        <v>20</v>
      </c>
      <c r="AA14" s="281" t="s">
        <v>22</v>
      </c>
      <c r="AB14" s="45" t="s">
        <v>126</v>
      </c>
      <c r="AC14" s="44">
        <v>20</v>
      </c>
    </row>
    <row r="15" spans="2:32" ht="12.75" customHeight="1" x14ac:dyDescent="0.3">
      <c r="B15" s="38"/>
      <c r="C15" s="166" t="s">
        <v>157</v>
      </c>
      <c r="D15" s="47" t="s">
        <v>91</v>
      </c>
      <c r="E15" s="46" t="s">
        <v>7</v>
      </c>
      <c r="F15" s="274">
        <v>16</v>
      </c>
      <c r="G15" s="48"/>
      <c r="H15" s="48"/>
      <c r="I15" s="277">
        <v>16</v>
      </c>
      <c r="J15" s="278"/>
      <c r="K15" s="279">
        <v>32</v>
      </c>
      <c r="L15" s="280"/>
      <c r="M15" s="40">
        <v>32</v>
      </c>
      <c r="O15" s="42" t="s">
        <v>23</v>
      </c>
      <c r="P15" s="41" t="s">
        <v>125</v>
      </c>
      <c r="Q15" s="41" t="s">
        <v>235</v>
      </c>
      <c r="R15" s="43" t="s">
        <v>15</v>
      </c>
      <c r="S15" s="44">
        <v>19</v>
      </c>
      <c r="U15" s="42" t="s">
        <v>23</v>
      </c>
      <c r="V15" s="41" t="s">
        <v>151</v>
      </c>
      <c r="W15" s="41" t="s">
        <v>24</v>
      </c>
      <c r="X15" s="41" t="s">
        <v>15</v>
      </c>
      <c r="Y15" s="44">
        <v>19</v>
      </c>
      <c r="AA15" s="281" t="s">
        <v>23</v>
      </c>
      <c r="AB15" s="45" t="s">
        <v>159</v>
      </c>
      <c r="AC15" s="44">
        <v>19</v>
      </c>
    </row>
    <row r="16" spans="2:32" ht="12.75" customHeight="1" x14ac:dyDescent="0.3">
      <c r="B16" s="38"/>
      <c r="C16" s="166" t="s">
        <v>155</v>
      </c>
      <c r="D16" s="47" t="s">
        <v>156</v>
      </c>
      <c r="E16" s="46" t="s">
        <v>46</v>
      </c>
      <c r="F16" s="274">
        <v>8</v>
      </c>
      <c r="I16" s="277">
        <v>16</v>
      </c>
      <c r="J16" s="278"/>
      <c r="K16" s="279">
        <v>24</v>
      </c>
      <c r="L16" s="280"/>
      <c r="M16" s="40">
        <v>24</v>
      </c>
      <c r="O16" s="42" t="s">
        <v>25</v>
      </c>
      <c r="P16" s="41" t="s">
        <v>370</v>
      </c>
      <c r="Q16" s="41" t="s">
        <v>371</v>
      </c>
      <c r="R16" s="43" t="s">
        <v>46</v>
      </c>
      <c r="S16" s="44">
        <v>18</v>
      </c>
      <c r="U16" s="42" t="s">
        <v>25</v>
      </c>
      <c r="V16" s="41" t="s">
        <v>455</v>
      </c>
      <c r="W16" s="41" t="s">
        <v>450</v>
      </c>
      <c r="X16" s="41" t="s">
        <v>29</v>
      </c>
      <c r="Y16" s="44">
        <v>18</v>
      </c>
      <c r="AA16" s="281" t="s">
        <v>25</v>
      </c>
      <c r="AB16" s="45" t="s">
        <v>158</v>
      </c>
      <c r="AC16" s="44">
        <v>18</v>
      </c>
    </row>
    <row r="17" spans="2:29" ht="12.75" customHeight="1" x14ac:dyDescent="0.3">
      <c r="B17" s="38"/>
      <c r="C17" s="64" t="s">
        <v>120</v>
      </c>
      <c r="D17" s="39" t="s">
        <v>90</v>
      </c>
      <c r="E17" s="41" t="s">
        <v>12</v>
      </c>
      <c r="F17" s="274">
        <v>26</v>
      </c>
      <c r="G17" s="275">
        <v>100</v>
      </c>
      <c r="I17" s="277">
        <v>31</v>
      </c>
      <c r="J17" s="278">
        <v>29</v>
      </c>
      <c r="K17" s="279">
        <v>186</v>
      </c>
      <c r="L17" s="280"/>
      <c r="M17" s="40">
        <v>186</v>
      </c>
      <c r="O17" s="42" t="s">
        <v>26</v>
      </c>
      <c r="P17" s="41" t="s">
        <v>103</v>
      </c>
      <c r="Q17" s="41" t="s">
        <v>165</v>
      </c>
      <c r="R17" s="43" t="s">
        <v>50</v>
      </c>
      <c r="S17" s="44">
        <v>17</v>
      </c>
      <c r="U17" s="42" t="s">
        <v>26</v>
      </c>
      <c r="V17" s="41" t="s">
        <v>790</v>
      </c>
      <c r="W17" s="41" t="s">
        <v>821</v>
      </c>
      <c r="X17" s="41" t="s">
        <v>42</v>
      </c>
      <c r="Y17" s="44">
        <v>17</v>
      </c>
      <c r="AA17" s="281" t="s">
        <v>26</v>
      </c>
      <c r="AB17" s="45" t="s">
        <v>129</v>
      </c>
      <c r="AC17" s="44">
        <v>17</v>
      </c>
    </row>
    <row r="18" spans="2:29" ht="12.75" customHeight="1" x14ac:dyDescent="0.3">
      <c r="B18" s="38"/>
      <c r="C18" s="166" t="s">
        <v>154</v>
      </c>
      <c r="D18" s="47" t="s">
        <v>133</v>
      </c>
      <c r="E18" s="46" t="s">
        <v>54</v>
      </c>
      <c r="F18" s="274"/>
      <c r="I18" s="277">
        <v>16</v>
      </c>
      <c r="J18" s="278"/>
      <c r="K18" s="279">
        <v>16</v>
      </c>
      <c r="M18" s="40">
        <v>16</v>
      </c>
      <c r="O18" s="42" t="s">
        <v>27</v>
      </c>
      <c r="P18" s="43" t="s">
        <v>813</v>
      </c>
      <c r="Q18" s="41" t="s">
        <v>372</v>
      </c>
      <c r="R18" s="41" t="s">
        <v>36</v>
      </c>
      <c r="S18" s="44">
        <v>16</v>
      </c>
      <c r="U18" s="42" t="s">
        <v>27</v>
      </c>
      <c r="V18" s="41" t="s">
        <v>792</v>
      </c>
      <c r="W18" s="41" t="s">
        <v>547</v>
      </c>
      <c r="X18" s="41" t="s">
        <v>487</v>
      </c>
      <c r="Y18" s="44">
        <v>16</v>
      </c>
    </row>
    <row r="19" spans="2:29" ht="12.75" customHeight="1" x14ac:dyDescent="0.3">
      <c r="B19" s="38"/>
      <c r="C19" s="159" t="s">
        <v>529</v>
      </c>
      <c r="D19" s="39" t="s">
        <v>816</v>
      </c>
      <c r="E19" s="49" t="s">
        <v>31</v>
      </c>
      <c r="F19" s="274"/>
      <c r="G19" s="275">
        <v>100</v>
      </c>
      <c r="I19" s="277">
        <v>8</v>
      </c>
      <c r="J19" s="278"/>
      <c r="K19" s="279">
        <v>108</v>
      </c>
      <c r="L19" s="280"/>
      <c r="M19" s="40">
        <v>108</v>
      </c>
      <c r="O19" s="42" t="s">
        <v>27</v>
      </c>
      <c r="P19" s="41" t="s">
        <v>108</v>
      </c>
      <c r="Q19" s="41" t="s">
        <v>226</v>
      </c>
      <c r="R19" s="43" t="s">
        <v>37</v>
      </c>
      <c r="S19" s="44">
        <v>16</v>
      </c>
      <c r="U19" s="42" t="s">
        <v>27</v>
      </c>
      <c r="V19" s="41" t="s">
        <v>793</v>
      </c>
      <c r="W19" s="41" t="s">
        <v>547</v>
      </c>
      <c r="X19" s="41" t="s">
        <v>487</v>
      </c>
      <c r="Y19" s="44">
        <v>16</v>
      </c>
    </row>
    <row r="20" spans="2:29" ht="12.75" customHeight="1" x14ac:dyDescent="0.3">
      <c r="B20" s="38"/>
      <c r="C20" s="64" t="s">
        <v>119</v>
      </c>
      <c r="D20" s="39" t="s">
        <v>96</v>
      </c>
      <c r="E20" s="41" t="s">
        <v>31</v>
      </c>
      <c r="F20" s="274">
        <v>16</v>
      </c>
      <c r="G20" s="275">
        <v>100</v>
      </c>
      <c r="I20" s="277">
        <v>26</v>
      </c>
      <c r="J20" s="278"/>
      <c r="K20" s="279">
        <v>142</v>
      </c>
      <c r="L20" s="280"/>
      <c r="M20" s="40">
        <v>142</v>
      </c>
      <c r="O20" s="42" t="s">
        <v>27</v>
      </c>
      <c r="P20" s="41" t="s">
        <v>373</v>
      </c>
      <c r="Q20" s="41" t="s">
        <v>374</v>
      </c>
      <c r="R20" s="43" t="s">
        <v>40</v>
      </c>
      <c r="S20" s="44">
        <v>16</v>
      </c>
      <c r="U20" s="42" t="s">
        <v>27</v>
      </c>
      <c r="V20" s="41" t="s">
        <v>822</v>
      </c>
      <c r="W20" s="41" t="s">
        <v>823</v>
      </c>
      <c r="X20" s="41" t="s">
        <v>37</v>
      </c>
      <c r="Y20" s="44">
        <v>16</v>
      </c>
    </row>
    <row r="21" spans="2:29" ht="12.75" customHeight="1" x14ac:dyDescent="0.3">
      <c r="B21" s="38"/>
      <c r="C21" s="159" t="s">
        <v>153</v>
      </c>
      <c r="D21" s="39" t="s">
        <v>91</v>
      </c>
      <c r="E21" s="49" t="s">
        <v>7</v>
      </c>
      <c r="F21" s="274"/>
      <c r="G21" s="275">
        <v>100</v>
      </c>
      <c r="I21" s="277">
        <v>8</v>
      </c>
      <c r="K21" s="279">
        <v>108</v>
      </c>
      <c r="L21" s="280"/>
      <c r="M21" s="40">
        <v>108</v>
      </c>
      <c r="O21" s="42" t="s">
        <v>27</v>
      </c>
      <c r="P21" s="41" t="s">
        <v>119</v>
      </c>
      <c r="Q21" s="41" t="s">
        <v>315</v>
      </c>
      <c r="R21" s="43" t="s">
        <v>31</v>
      </c>
      <c r="S21" s="44">
        <v>16</v>
      </c>
      <c r="U21" s="42" t="s">
        <v>27</v>
      </c>
      <c r="V21" s="41" t="s">
        <v>375</v>
      </c>
      <c r="W21" s="41" t="s">
        <v>371</v>
      </c>
      <c r="X21" s="41" t="s">
        <v>46</v>
      </c>
      <c r="Y21" s="44">
        <v>16</v>
      </c>
    </row>
    <row r="22" spans="2:29" ht="12.75" customHeight="1" x14ac:dyDescent="0.3">
      <c r="B22" s="38"/>
      <c r="C22" s="166" t="s">
        <v>153</v>
      </c>
      <c r="D22" s="47" t="s">
        <v>91</v>
      </c>
      <c r="E22" s="46" t="s">
        <v>7</v>
      </c>
      <c r="F22" s="274">
        <v>28</v>
      </c>
      <c r="G22" s="48"/>
      <c r="H22" s="48"/>
      <c r="I22" s="277">
        <v>21</v>
      </c>
      <c r="J22" s="278"/>
      <c r="K22" s="279">
        <v>49</v>
      </c>
      <c r="L22" s="280"/>
      <c r="M22" s="40">
        <v>49</v>
      </c>
      <c r="O22" s="42" t="s">
        <v>27</v>
      </c>
      <c r="P22" s="41" t="s">
        <v>95</v>
      </c>
      <c r="Q22" s="41" t="s">
        <v>294</v>
      </c>
      <c r="R22" s="43" t="s">
        <v>31</v>
      </c>
      <c r="S22" s="44">
        <v>16</v>
      </c>
      <c r="U22" s="42" t="s">
        <v>27</v>
      </c>
      <c r="V22" s="41" t="s">
        <v>152</v>
      </c>
      <c r="W22" s="41" t="s">
        <v>519</v>
      </c>
      <c r="X22" s="41" t="s">
        <v>18</v>
      </c>
      <c r="Y22" s="44">
        <v>16</v>
      </c>
    </row>
    <row r="23" spans="2:29" ht="12.75" customHeight="1" x14ac:dyDescent="0.3">
      <c r="B23" s="38"/>
      <c r="C23" s="64" t="s">
        <v>89</v>
      </c>
      <c r="D23" s="39" t="s">
        <v>85</v>
      </c>
      <c r="E23" s="41" t="s">
        <v>48</v>
      </c>
      <c r="F23" s="274">
        <v>24</v>
      </c>
      <c r="G23" s="275">
        <v>100</v>
      </c>
      <c r="I23" s="277">
        <v>28</v>
      </c>
      <c r="J23" s="278">
        <v>26</v>
      </c>
      <c r="K23" s="279">
        <v>178</v>
      </c>
      <c r="L23" s="280"/>
      <c r="M23" s="40">
        <v>178</v>
      </c>
      <c r="O23" s="42" t="s">
        <v>27</v>
      </c>
      <c r="P23" s="41" t="s">
        <v>123</v>
      </c>
      <c r="Q23" s="41" t="s">
        <v>654</v>
      </c>
      <c r="R23" s="43" t="s">
        <v>40</v>
      </c>
      <c r="S23" s="44">
        <v>16</v>
      </c>
      <c r="U23" s="42" t="s">
        <v>27</v>
      </c>
      <c r="V23" s="41" t="s">
        <v>113</v>
      </c>
      <c r="W23" s="41" t="s">
        <v>814</v>
      </c>
      <c r="X23" s="41" t="s">
        <v>41</v>
      </c>
      <c r="Y23" s="44">
        <v>16</v>
      </c>
    </row>
    <row r="24" spans="2:29" ht="12.75" customHeight="1" x14ac:dyDescent="0.3">
      <c r="B24" s="38"/>
      <c r="C24" s="64" t="s">
        <v>118</v>
      </c>
      <c r="D24" s="39" t="s">
        <v>75</v>
      </c>
      <c r="E24" s="49" t="s">
        <v>41</v>
      </c>
      <c r="F24" s="274">
        <v>25</v>
      </c>
      <c r="G24" s="275">
        <v>100</v>
      </c>
      <c r="I24" s="277"/>
      <c r="J24" s="278">
        <v>23</v>
      </c>
      <c r="K24" s="279">
        <v>148</v>
      </c>
      <c r="L24" s="280"/>
      <c r="M24" s="40">
        <v>148</v>
      </c>
      <c r="O24" s="42" t="s">
        <v>27</v>
      </c>
      <c r="P24" s="41" t="s">
        <v>793</v>
      </c>
      <c r="Q24" s="41" t="s">
        <v>547</v>
      </c>
      <c r="R24" s="43" t="s">
        <v>487</v>
      </c>
      <c r="S24" s="44">
        <v>16</v>
      </c>
      <c r="U24" s="42" t="s">
        <v>27</v>
      </c>
      <c r="V24" s="41" t="s">
        <v>824</v>
      </c>
      <c r="W24" s="41" t="s">
        <v>62</v>
      </c>
      <c r="X24" s="41" t="s">
        <v>15</v>
      </c>
      <c r="Y24" s="44">
        <v>16</v>
      </c>
    </row>
    <row r="25" spans="2:29" ht="12.75" customHeight="1" x14ac:dyDescent="0.3">
      <c r="B25" s="38"/>
      <c r="C25" s="158" t="s">
        <v>117</v>
      </c>
      <c r="D25" s="43" t="s">
        <v>82</v>
      </c>
      <c r="E25" s="41" t="s">
        <v>37</v>
      </c>
      <c r="F25" s="274">
        <v>29</v>
      </c>
      <c r="G25" s="275">
        <v>100</v>
      </c>
      <c r="I25" s="277"/>
      <c r="J25" s="278"/>
      <c r="K25" s="279">
        <v>129</v>
      </c>
      <c r="L25" s="280"/>
      <c r="M25" s="40">
        <v>129</v>
      </c>
      <c r="O25" s="42" t="s">
        <v>27</v>
      </c>
      <c r="P25" s="41" t="s">
        <v>114</v>
      </c>
      <c r="Q25" s="41" t="s">
        <v>818</v>
      </c>
      <c r="R25" s="43" t="s">
        <v>49</v>
      </c>
      <c r="S25" s="44">
        <v>16</v>
      </c>
      <c r="U25" s="42" t="s">
        <v>27</v>
      </c>
      <c r="V25" s="41" t="s">
        <v>430</v>
      </c>
      <c r="W25" s="41" t="s">
        <v>825</v>
      </c>
      <c r="X25" s="41" t="s">
        <v>15</v>
      </c>
      <c r="Y25" s="44">
        <v>16</v>
      </c>
    </row>
    <row r="26" spans="2:29" ht="12.75" customHeight="1" x14ac:dyDescent="0.3">
      <c r="B26" s="38"/>
      <c r="C26" s="64" t="s">
        <v>429</v>
      </c>
      <c r="D26" s="41" t="s">
        <v>83</v>
      </c>
      <c r="E26" s="43" t="s">
        <v>15</v>
      </c>
      <c r="F26" s="274">
        <v>8</v>
      </c>
      <c r="I26" s="277"/>
      <c r="J26" s="278"/>
      <c r="K26" s="279">
        <v>8</v>
      </c>
      <c r="L26" s="280"/>
      <c r="M26" s="40">
        <v>8</v>
      </c>
      <c r="O26" s="42" t="s">
        <v>28</v>
      </c>
      <c r="P26" s="41" t="s">
        <v>122</v>
      </c>
      <c r="Q26" s="41" t="s">
        <v>315</v>
      </c>
      <c r="R26" s="43" t="s">
        <v>31</v>
      </c>
      <c r="S26" s="44">
        <v>8</v>
      </c>
      <c r="U26" s="42" t="s">
        <v>28</v>
      </c>
      <c r="V26" s="41" t="s">
        <v>142</v>
      </c>
      <c r="W26" s="41" t="s">
        <v>519</v>
      </c>
      <c r="X26" s="41" t="s">
        <v>18</v>
      </c>
      <c r="Y26" s="44">
        <v>8</v>
      </c>
    </row>
    <row r="27" spans="2:29" ht="12.75" customHeight="1" x14ac:dyDescent="0.3">
      <c r="B27" s="38"/>
      <c r="C27" s="159" t="s">
        <v>796</v>
      </c>
      <c r="D27" s="39" t="s">
        <v>422</v>
      </c>
      <c r="E27" s="49" t="s">
        <v>36</v>
      </c>
      <c r="F27" s="274"/>
      <c r="G27" s="275">
        <v>100</v>
      </c>
      <c r="I27" s="277">
        <v>8</v>
      </c>
      <c r="J27" s="278"/>
      <c r="K27" s="279">
        <v>108</v>
      </c>
      <c r="L27" s="280"/>
      <c r="M27" s="40">
        <v>108</v>
      </c>
      <c r="O27" s="42" t="s">
        <v>28</v>
      </c>
      <c r="P27" s="41" t="s">
        <v>375</v>
      </c>
      <c r="Q27" s="41" t="s">
        <v>371</v>
      </c>
      <c r="R27" s="43" t="s">
        <v>46</v>
      </c>
      <c r="S27" s="44">
        <v>8</v>
      </c>
      <c r="U27" s="42" t="s">
        <v>28</v>
      </c>
      <c r="V27" s="41" t="s">
        <v>770</v>
      </c>
      <c r="W27" s="41" t="s">
        <v>439</v>
      </c>
      <c r="X27" s="41" t="s">
        <v>40</v>
      </c>
      <c r="Y27" s="44">
        <v>8</v>
      </c>
    </row>
    <row r="28" spans="2:29" ht="12.75" customHeight="1" x14ac:dyDescent="0.3">
      <c r="B28" s="38"/>
      <c r="C28" s="160" t="s">
        <v>116</v>
      </c>
      <c r="D28" s="39" t="s">
        <v>115</v>
      </c>
      <c r="E28" s="49" t="s">
        <v>49</v>
      </c>
      <c r="F28" s="274">
        <v>22</v>
      </c>
      <c r="G28" s="275">
        <v>100</v>
      </c>
      <c r="I28" s="277"/>
      <c r="J28" s="278"/>
      <c r="K28" s="279">
        <v>122</v>
      </c>
      <c r="L28" s="280"/>
      <c r="M28" s="40">
        <v>122</v>
      </c>
      <c r="O28" s="42" t="s">
        <v>28</v>
      </c>
      <c r="P28" s="41" t="s">
        <v>93</v>
      </c>
      <c r="Q28" s="41" t="s">
        <v>534</v>
      </c>
      <c r="R28" s="43" t="s">
        <v>53</v>
      </c>
      <c r="S28" s="44">
        <v>8</v>
      </c>
      <c r="U28" s="42" t="s">
        <v>28</v>
      </c>
      <c r="V28" s="41" t="s">
        <v>153</v>
      </c>
      <c r="W28" s="41" t="s">
        <v>91</v>
      </c>
      <c r="X28" s="41" t="s">
        <v>7</v>
      </c>
      <c r="Y28" s="44">
        <v>8</v>
      </c>
    </row>
    <row r="29" spans="2:29" ht="12.75" customHeight="1" x14ac:dyDescent="0.3">
      <c r="B29" s="38"/>
      <c r="C29" s="64" t="s">
        <v>370</v>
      </c>
      <c r="D29" s="41" t="s">
        <v>371</v>
      </c>
      <c r="E29" s="41" t="s">
        <v>46</v>
      </c>
      <c r="F29" s="274">
        <v>18</v>
      </c>
      <c r="G29" s="275">
        <v>100</v>
      </c>
      <c r="I29" s="277">
        <v>21</v>
      </c>
      <c r="J29" s="278"/>
      <c r="K29" s="279">
        <v>139</v>
      </c>
      <c r="L29" s="280"/>
      <c r="M29" s="40">
        <v>139</v>
      </c>
      <c r="O29" s="42" t="s">
        <v>28</v>
      </c>
      <c r="P29" s="41" t="s">
        <v>376</v>
      </c>
      <c r="Q29" s="41" t="s">
        <v>377</v>
      </c>
      <c r="R29" s="43" t="s">
        <v>228</v>
      </c>
      <c r="S29" s="44">
        <v>8</v>
      </c>
      <c r="U29" s="42" t="s">
        <v>28</v>
      </c>
      <c r="V29" s="41" t="s">
        <v>139</v>
      </c>
      <c r="W29" s="41" t="s">
        <v>519</v>
      </c>
      <c r="X29" s="41" t="s">
        <v>18</v>
      </c>
      <c r="Y29" s="44">
        <v>8</v>
      </c>
    </row>
    <row r="30" spans="2:29" ht="12.75" customHeight="1" x14ac:dyDescent="0.3">
      <c r="B30" s="38"/>
      <c r="C30" s="159" t="s">
        <v>152</v>
      </c>
      <c r="D30" s="39" t="s">
        <v>519</v>
      </c>
      <c r="E30" s="49" t="s">
        <v>18</v>
      </c>
      <c r="F30" s="274"/>
      <c r="G30" s="275">
        <v>100</v>
      </c>
      <c r="I30" s="277">
        <v>16</v>
      </c>
      <c r="K30" s="279">
        <v>116</v>
      </c>
      <c r="M30" s="40">
        <v>116</v>
      </c>
      <c r="O30" s="42" t="s">
        <v>28</v>
      </c>
      <c r="P30" s="41" t="s">
        <v>378</v>
      </c>
      <c r="Q30" s="41" t="s">
        <v>165</v>
      </c>
      <c r="R30" s="43" t="s">
        <v>50</v>
      </c>
      <c r="S30" s="44">
        <v>8</v>
      </c>
      <c r="U30" s="42" t="s">
        <v>28</v>
      </c>
      <c r="V30" s="41" t="s">
        <v>418</v>
      </c>
      <c r="W30" s="41" t="s">
        <v>825</v>
      </c>
      <c r="X30" s="41" t="s">
        <v>15</v>
      </c>
      <c r="Y30" s="44">
        <v>8</v>
      </c>
    </row>
    <row r="31" spans="2:29" ht="12.75" customHeight="1" x14ac:dyDescent="0.3">
      <c r="B31" s="38"/>
      <c r="C31" s="166" t="s">
        <v>152</v>
      </c>
      <c r="D31" s="47" t="s">
        <v>86</v>
      </c>
      <c r="E31" s="46" t="s">
        <v>18</v>
      </c>
      <c r="F31" s="274">
        <v>26</v>
      </c>
      <c r="G31" s="48"/>
      <c r="H31" s="48"/>
      <c r="I31" s="277">
        <v>25</v>
      </c>
      <c r="J31" s="278"/>
      <c r="K31" s="279">
        <v>51</v>
      </c>
      <c r="L31" s="280"/>
      <c r="M31" s="40">
        <v>51</v>
      </c>
      <c r="O31" s="42" t="s">
        <v>28</v>
      </c>
      <c r="P31" s="41" t="s">
        <v>110</v>
      </c>
      <c r="Q31" s="41" t="s">
        <v>111</v>
      </c>
      <c r="R31" s="43" t="s">
        <v>12</v>
      </c>
      <c r="S31" s="44">
        <v>8</v>
      </c>
      <c r="U31" s="42" t="s">
        <v>28</v>
      </c>
      <c r="V31" s="41" t="s">
        <v>529</v>
      </c>
      <c r="W31" s="41" t="s">
        <v>816</v>
      </c>
      <c r="X31" s="41" t="s">
        <v>31</v>
      </c>
      <c r="Y31" s="44">
        <v>8</v>
      </c>
    </row>
    <row r="32" spans="2:29" ht="12.75" customHeight="1" x14ac:dyDescent="0.3">
      <c r="B32" s="38"/>
      <c r="C32" s="159" t="s">
        <v>151</v>
      </c>
      <c r="D32" s="39" t="s">
        <v>24</v>
      </c>
      <c r="E32" s="49" t="s">
        <v>15</v>
      </c>
      <c r="F32" s="274"/>
      <c r="G32" s="275">
        <v>100</v>
      </c>
      <c r="I32" s="277">
        <v>19</v>
      </c>
      <c r="K32" s="279">
        <v>119</v>
      </c>
      <c r="L32" s="280"/>
      <c r="M32" s="40">
        <v>119</v>
      </c>
      <c r="O32" s="42" t="s">
        <v>28</v>
      </c>
      <c r="P32" s="41" t="s">
        <v>94</v>
      </c>
      <c r="Q32" s="41" t="s">
        <v>235</v>
      </c>
      <c r="R32" s="43" t="s">
        <v>15</v>
      </c>
      <c r="S32" s="44">
        <v>8</v>
      </c>
      <c r="U32" s="42" t="s">
        <v>28</v>
      </c>
      <c r="V32" s="41" t="s">
        <v>796</v>
      </c>
      <c r="W32" s="41" t="s">
        <v>422</v>
      </c>
      <c r="X32" s="41" t="s">
        <v>36</v>
      </c>
      <c r="Y32" s="44">
        <v>8</v>
      </c>
    </row>
    <row r="33" spans="2:25" ht="12.75" customHeight="1" x14ac:dyDescent="0.3">
      <c r="B33" s="38"/>
      <c r="C33" s="166" t="s">
        <v>151</v>
      </c>
      <c r="D33" s="47" t="s">
        <v>24</v>
      </c>
      <c r="E33" s="46" t="s">
        <v>15</v>
      </c>
      <c r="F33" s="274">
        <v>32</v>
      </c>
      <c r="G33" s="48"/>
      <c r="H33" s="48"/>
      <c r="I33" s="277">
        <v>32</v>
      </c>
      <c r="J33" s="278">
        <v>21</v>
      </c>
      <c r="K33" s="279">
        <v>85</v>
      </c>
      <c r="M33" s="40">
        <v>85</v>
      </c>
      <c r="O33" s="42" t="s">
        <v>28</v>
      </c>
      <c r="P33" s="41" t="s">
        <v>379</v>
      </c>
      <c r="Q33" s="41" t="s">
        <v>294</v>
      </c>
      <c r="R33" s="43" t="s">
        <v>31</v>
      </c>
      <c r="S33" s="44">
        <v>8</v>
      </c>
      <c r="U33" s="42" t="s">
        <v>28</v>
      </c>
      <c r="V33" s="41" t="s">
        <v>421</v>
      </c>
      <c r="W33" s="41" t="s">
        <v>422</v>
      </c>
      <c r="X33" s="41" t="s">
        <v>36</v>
      </c>
      <c r="Y33" s="44">
        <v>8</v>
      </c>
    </row>
    <row r="34" spans="2:25" ht="12.75" customHeight="1" x14ac:dyDescent="0.3">
      <c r="B34" s="38"/>
      <c r="C34" s="64" t="s">
        <v>114</v>
      </c>
      <c r="D34" s="39" t="s">
        <v>115</v>
      </c>
      <c r="E34" s="41" t="s">
        <v>49</v>
      </c>
      <c r="F34" s="274">
        <v>16</v>
      </c>
      <c r="G34" s="275">
        <v>100</v>
      </c>
      <c r="I34" s="277"/>
      <c r="J34" s="278"/>
      <c r="K34" s="279">
        <v>116</v>
      </c>
      <c r="M34" s="40">
        <v>116</v>
      </c>
      <c r="P34" s="41"/>
      <c r="Q34" s="41"/>
      <c r="R34" s="43"/>
    </row>
    <row r="35" spans="2:25" ht="12.75" customHeight="1" x14ac:dyDescent="0.3">
      <c r="B35" s="38"/>
      <c r="C35" s="64" t="s">
        <v>419</v>
      </c>
      <c r="D35" s="41" t="s">
        <v>420</v>
      </c>
      <c r="E35" s="43" t="s">
        <v>389</v>
      </c>
      <c r="F35" s="274">
        <v>22</v>
      </c>
      <c r="I35" s="277"/>
      <c r="J35" s="278"/>
      <c r="K35" s="279">
        <v>22</v>
      </c>
      <c r="L35" s="280"/>
      <c r="M35" s="40">
        <v>22</v>
      </c>
      <c r="P35" s="41"/>
      <c r="Q35" s="41"/>
      <c r="R35" s="283"/>
    </row>
    <row r="36" spans="2:25" ht="12.75" customHeight="1" x14ac:dyDescent="0.3">
      <c r="B36" s="38"/>
      <c r="C36" s="159" t="s">
        <v>71</v>
      </c>
      <c r="D36" s="39" t="s">
        <v>96</v>
      </c>
      <c r="E36" s="49" t="s">
        <v>31</v>
      </c>
      <c r="F36" s="274"/>
      <c r="G36" s="275">
        <v>100</v>
      </c>
      <c r="H36" s="276">
        <v>50</v>
      </c>
      <c r="I36" s="277"/>
      <c r="J36" s="278">
        <v>32</v>
      </c>
      <c r="K36" s="279">
        <v>182</v>
      </c>
      <c r="L36" s="280"/>
      <c r="M36" s="40">
        <v>182</v>
      </c>
      <c r="N36" s="48"/>
      <c r="P36" s="41"/>
      <c r="Q36" s="41"/>
      <c r="R36" s="283"/>
    </row>
    <row r="37" spans="2:25" ht="12.75" customHeight="1" x14ac:dyDescent="0.3">
      <c r="B37" s="38"/>
      <c r="C37" s="166" t="s">
        <v>150</v>
      </c>
      <c r="D37" s="47" t="s">
        <v>86</v>
      </c>
      <c r="E37" s="46" t="s">
        <v>18</v>
      </c>
      <c r="F37" s="274">
        <v>16</v>
      </c>
      <c r="I37" s="277">
        <v>8</v>
      </c>
      <c r="J37" s="278"/>
      <c r="K37" s="279">
        <v>24</v>
      </c>
      <c r="L37" s="280"/>
      <c r="M37" s="40">
        <v>24</v>
      </c>
      <c r="N37" s="48"/>
      <c r="P37" s="41"/>
      <c r="Q37" s="41"/>
      <c r="R37" s="283"/>
    </row>
    <row r="38" spans="2:25" ht="12.75" customHeight="1" x14ac:dyDescent="0.3">
      <c r="B38" s="38"/>
      <c r="C38" s="159" t="s">
        <v>455</v>
      </c>
      <c r="D38" s="39" t="s">
        <v>450</v>
      </c>
      <c r="E38" s="49" t="s">
        <v>29</v>
      </c>
      <c r="F38" s="274"/>
      <c r="G38" s="275">
        <v>100</v>
      </c>
      <c r="I38" s="277">
        <v>18</v>
      </c>
      <c r="K38" s="279">
        <v>118</v>
      </c>
      <c r="M38" s="40">
        <v>118</v>
      </c>
      <c r="N38" s="48"/>
      <c r="P38" s="41"/>
      <c r="Q38" s="41"/>
      <c r="R38" s="283"/>
    </row>
    <row r="39" spans="2:25" ht="12.75" customHeight="1" x14ac:dyDescent="0.3">
      <c r="B39" s="38"/>
      <c r="C39" s="159" t="s">
        <v>430</v>
      </c>
      <c r="D39" s="39" t="s">
        <v>825</v>
      </c>
      <c r="E39" s="49" t="s">
        <v>15</v>
      </c>
      <c r="F39" s="274"/>
      <c r="G39" s="275">
        <v>100</v>
      </c>
      <c r="I39" s="277">
        <v>16</v>
      </c>
      <c r="K39" s="279">
        <v>116</v>
      </c>
      <c r="M39" s="40">
        <v>116</v>
      </c>
      <c r="N39" s="48"/>
      <c r="P39" s="41"/>
      <c r="Q39" s="41"/>
      <c r="R39" s="283"/>
    </row>
    <row r="40" spans="2:25" ht="12.75" customHeight="1" x14ac:dyDescent="0.3">
      <c r="B40" s="38"/>
      <c r="C40" s="64" t="s">
        <v>430</v>
      </c>
      <c r="D40" s="41" t="s">
        <v>410</v>
      </c>
      <c r="E40" s="43" t="s">
        <v>15</v>
      </c>
      <c r="F40" s="274">
        <v>8</v>
      </c>
      <c r="I40" s="277"/>
      <c r="J40" s="278"/>
      <c r="K40" s="279">
        <v>8</v>
      </c>
      <c r="L40" s="280"/>
      <c r="M40" s="40">
        <v>8</v>
      </c>
      <c r="N40" s="48"/>
      <c r="P40" s="41"/>
      <c r="Q40" s="41"/>
      <c r="R40" s="283"/>
    </row>
    <row r="41" spans="2:25" ht="12.75" customHeight="1" x14ac:dyDescent="0.3">
      <c r="B41" s="38"/>
      <c r="C41" s="64" t="s">
        <v>79</v>
      </c>
      <c r="D41" s="39" t="s">
        <v>91</v>
      </c>
      <c r="E41" s="41" t="s">
        <v>7</v>
      </c>
      <c r="F41" s="274">
        <v>30</v>
      </c>
      <c r="G41" s="275">
        <v>100</v>
      </c>
      <c r="I41" s="277"/>
      <c r="J41" s="278">
        <v>28</v>
      </c>
      <c r="K41" s="279">
        <v>158</v>
      </c>
      <c r="M41" s="40">
        <v>158</v>
      </c>
      <c r="N41" s="48"/>
      <c r="P41" s="41"/>
      <c r="Q41" s="41"/>
      <c r="R41" s="283"/>
    </row>
    <row r="42" spans="2:25" ht="12.75" customHeight="1" x14ac:dyDescent="0.3">
      <c r="B42" s="38"/>
      <c r="C42" s="159" t="s">
        <v>113</v>
      </c>
      <c r="D42" s="39" t="s">
        <v>814</v>
      </c>
      <c r="E42" s="49" t="s">
        <v>41</v>
      </c>
      <c r="F42" s="274"/>
      <c r="G42" s="275">
        <v>100</v>
      </c>
      <c r="I42" s="277">
        <v>16</v>
      </c>
      <c r="K42" s="279">
        <v>116</v>
      </c>
      <c r="L42" s="280"/>
      <c r="M42" s="40">
        <v>116</v>
      </c>
      <c r="N42" s="48"/>
      <c r="P42" s="41"/>
      <c r="Q42" s="41"/>
      <c r="R42" s="283"/>
    </row>
    <row r="43" spans="2:25" ht="12.75" customHeight="1" x14ac:dyDescent="0.3">
      <c r="B43" s="38"/>
      <c r="C43" s="64" t="s">
        <v>426</v>
      </c>
      <c r="D43" s="41" t="s">
        <v>427</v>
      </c>
      <c r="E43" s="43" t="s">
        <v>30</v>
      </c>
      <c r="F43" s="274">
        <v>16</v>
      </c>
      <c r="I43" s="277"/>
      <c r="J43" s="278"/>
      <c r="K43" s="279">
        <v>16</v>
      </c>
      <c r="L43" s="280"/>
      <c r="M43" s="40">
        <v>16</v>
      </c>
      <c r="N43" s="48"/>
      <c r="P43" s="41"/>
      <c r="Q43" s="41"/>
      <c r="R43" s="283"/>
    </row>
    <row r="44" spans="2:25" ht="12.75" customHeight="1" x14ac:dyDescent="0.3">
      <c r="B44" s="38"/>
      <c r="C44" s="64" t="s">
        <v>428</v>
      </c>
      <c r="D44" s="43" t="s">
        <v>372</v>
      </c>
      <c r="E44" s="41" t="s">
        <v>36</v>
      </c>
      <c r="F44" s="274">
        <v>16</v>
      </c>
      <c r="I44" s="277"/>
      <c r="J44" s="278"/>
      <c r="K44" s="279">
        <v>16</v>
      </c>
      <c r="L44" s="280"/>
      <c r="M44" s="40">
        <v>16</v>
      </c>
      <c r="N44" s="48"/>
      <c r="P44" s="41"/>
      <c r="Q44" s="41"/>
      <c r="R44" s="283"/>
    </row>
    <row r="45" spans="2:25" ht="12.75" customHeight="1" x14ac:dyDescent="0.3">
      <c r="B45" s="38"/>
      <c r="C45" s="166" t="s">
        <v>149</v>
      </c>
      <c r="D45" s="47" t="s">
        <v>133</v>
      </c>
      <c r="E45" s="46" t="s">
        <v>54</v>
      </c>
      <c r="F45" s="274">
        <v>16</v>
      </c>
      <c r="G45" s="48"/>
      <c r="H45" s="48"/>
      <c r="I45" s="277">
        <v>16</v>
      </c>
      <c r="J45" s="278"/>
      <c r="K45" s="279">
        <v>32</v>
      </c>
      <c r="L45" s="280"/>
      <c r="M45" s="40">
        <v>32</v>
      </c>
      <c r="P45" s="41"/>
      <c r="Q45" s="41"/>
      <c r="R45" s="283"/>
    </row>
    <row r="46" spans="2:25" ht="12.75" customHeight="1" x14ac:dyDescent="0.3">
      <c r="B46" s="38"/>
      <c r="C46" s="159" t="s">
        <v>824</v>
      </c>
      <c r="D46" s="39" t="s">
        <v>62</v>
      </c>
      <c r="E46" s="49" t="s">
        <v>15</v>
      </c>
      <c r="F46" s="274"/>
      <c r="G46" s="275">
        <v>100</v>
      </c>
      <c r="I46" s="277">
        <v>16</v>
      </c>
      <c r="K46" s="279">
        <v>116</v>
      </c>
      <c r="L46" s="280"/>
      <c r="M46" s="40">
        <v>116</v>
      </c>
      <c r="P46" s="41"/>
      <c r="Q46" s="41"/>
      <c r="R46" s="283"/>
    </row>
    <row r="47" spans="2:25" ht="12.75" customHeight="1" x14ac:dyDescent="0.3">
      <c r="B47" s="38"/>
      <c r="C47" s="64" t="s">
        <v>378</v>
      </c>
      <c r="D47" s="41" t="s">
        <v>165</v>
      </c>
      <c r="E47" s="41" t="s">
        <v>50</v>
      </c>
      <c r="F47" s="274">
        <v>8</v>
      </c>
      <c r="G47" s="275">
        <v>100</v>
      </c>
      <c r="I47" s="277"/>
      <c r="J47" s="278"/>
      <c r="K47" s="279">
        <v>108</v>
      </c>
      <c r="L47" s="280"/>
      <c r="M47" s="40">
        <v>108</v>
      </c>
      <c r="P47" s="41"/>
      <c r="Q47" s="41"/>
      <c r="R47" s="283"/>
    </row>
    <row r="48" spans="2:25" ht="12.75" customHeight="1" x14ac:dyDescent="0.3">
      <c r="B48" s="38"/>
      <c r="C48" s="166" t="s">
        <v>148</v>
      </c>
      <c r="D48" s="47" t="s">
        <v>84</v>
      </c>
      <c r="E48" s="46" t="s">
        <v>32</v>
      </c>
      <c r="F48" s="274">
        <v>24</v>
      </c>
      <c r="G48" s="48"/>
      <c r="H48" s="48"/>
      <c r="I48" s="277">
        <v>24</v>
      </c>
      <c r="J48" s="278"/>
      <c r="K48" s="279">
        <v>48</v>
      </c>
      <c r="L48" s="280"/>
      <c r="M48" s="40">
        <v>48</v>
      </c>
      <c r="P48" s="41"/>
      <c r="Q48" s="41"/>
      <c r="R48" s="283"/>
    </row>
    <row r="49" spans="2:25" ht="12.75" customHeight="1" x14ac:dyDescent="0.3">
      <c r="B49" s="38"/>
      <c r="C49" s="158" t="s">
        <v>77</v>
      </c>
      <c r="D49" s="43" t="s">
        <v>85</v>
      </c>
      <c r="E49" s="41" t="s">
        <v>48</v>
      </c>
      <c r="F49" s="274">
        <v>32</v>
      </c>
      <c r="G49" s="275">
        <v>100</v>
      </c>
      <c r="H49" s="276">
        <v>9</v>
      </c>
      <c r="I49" s="277"/>
      <c r="J49" s="278">
        <v>30</v>
      </c>
      <c r="K49" s="279">
        <v>171</v>
      </c>
      <c r="L49" s="280"/>
      <c r="M49" s="40">
        <v>171</v>
      </c>
      <c r="P49" s="41"/>
      <c r="Q49" s="283"/>
      <c r="R49" s="283"/>
    </row>
    <row r="50" spans="2:25" ht="12.75" customHeight="1" x14ac:dyDescent="0.3">
      <c r="B50" s="38"/>
      <c r="C50" s="64" t="s">
        <v>362</v>
      </c>
      <c r="D50" s="41" t="s">
        <v>244</v>
      </c>
      <c r="E50" s="43" t="s">
        <v>59</v>
      </c>
      <c r="F50" s="274">
        <v>16</v>
      </c>
      <c r="I50" s="277"/>
      <c r="J50" s="278"/>
      <c r="K50" s="279">
        <v>16</v>
      </c>
      <c r="L50" s="280"/>
      <c r="M50" s="40">
        <v>16</v>
      </c>
      <c r="P50" s="41"/>
      <c r="Q50" s="283"/>
      <c r="R50" s="283"/>
    </row>
    <row r="51" spans="2:25" ht="12.75" customHeight="1" x14ac:dyDescent="0.3">
      <c r="B51" s="38"/>
      <c r="C51" s="166" t="s">
        <v>147</v>
      </c>
      <c r="D51" s="47" t="s">
        <v>115</v>
      </c>
      <c r="E51" s="46" t="s">
        <v>49</v>
      </c>
      <c r="F51" s="274">
        <v>8</v>
      </c>
      <c r="I51" s="277">
        <v>16</v>
      </c>
      <c r="J51" s="278"/>
      <c r="K51" s="279">
        <v>24</v>
      </c>
      <c r="M51" s="40">
        <v>24</v>
      </c>
      <c r="P51" s="41"/>
      <c r="Q51" s="283"/>
      <c r="R51" s="283"/>
    </row>
    <row r="52" spans="2:25" ht="12.75" customHeight="1" x14ac:dyDescent="0.3">
      <c r="B52" s="38"/>
      <c r="C52" s="166" t="s">
        <v>146</v>
      </c>
      <c r="D52" s="47" t="s">
        <v>87</v>
      </c>
      <c r="E52" s="46" t="s">
        <v>29</v>
      </c>
      <c r="F52" s="274"/>
      <c r="I52" s="277">
        <v>16</v>
      </c>
      <c r="J52" s="278"/>
      <c r="K52" s="279">
        <v>16</v>
      </c>
      <c r="M52" s="40">
        <v>16</v>
      </c>
      <c r="P52" s="41"/>
      <c r="Q52" s="283"/>
      <c r="R52" s="283"/>
    </row>
    <row r="53" spans="2:25" ht="12.75" customHeight="1" x14ac:dyDescent="0.3">
      <c r="B53" s="38"/>
      <c r="C53" s="159" t="s">
        <v>790</v>
      </c>
      <c r="D53" s="39" t="s">
        <v>821</v>
      </c>
      <c r="E53" s="49" t="s">
        <v>42</v>
      </c>
      <c r="F53" s="274"/>
      <c r="G53" s="275">
        <v>100</v>
      </c>
      <c r="I53" s="277">
        <v>17</v>
      </c>
      <c r="K53" s="279">
        <v>117</v>
      </c>
      <c r="M53" s="40">
        <v>117</v>
      </c>
      <c r="P53" s="41"/>
      <c r="Q53" s="283"/>
      <c r="R53" s="283"/>
    </row>
    <row r="54" spans="2:25" ht="12.75" customHeight="1" x14ac:dyDescent="0.3">
      <c r="B54" s="38"/>
      <c r="C54" s="64" t="s">
        <v>431</v>
      </c>
      <c r="D54" s="41" t="s">
        <v>432</v>
      </c>
      <c r="E54" s="43" t="s">
        <v>250</v>
      </c>
      <c r="F54" s="274">
        <v>8</v>
      </c>
      <c r="I54" s="277"/>
      <c r="J54" s="278"/>
      <c r="K54" s="279">
        <v>8</v>
      </c>
      <c r="M54" s="40">
        <v>8</v>
      </c>
      <c r="P54" s="41"/>
      <c r="Q54" s="283"/>
      <c r="R54" s="283"/>
    </row>
    <row r="55" spans="2:25" ht="12.75" customHeight="1" x14ac:dyDescent="0.3">
      <c r="B55" s="38"/>
      <c r="C55" s="64" t="s">
        <v>110</v>
      </c>
      <c r="D55" s="39" t="s">
        <v>111</v>
      </c>
      <c r="E55" s="49" t="s">
        <v>12</v>
      </c>
      <c r="F55" s="274">
        <v>8</v>
      </c>
      <c r="G55" s="275">
        <v>100</v>
      </c>
      <c r="I55" s="277"/>
      <c r="J55" s="278"/>
      <c r="K55" s="279">
        <v>108</v>
      </c>
      <c r="P55" s="41"/>
      <c r="Q55" s="283"/>
      <c r="R55" s="283"/>
    </row>
    <row r="56" spans="2:25" ht="12.75" customHeight="1" x14ac:dyDescent="0.3">
      <c r="B56" s="38"/>
      <c r="C56" s="166" t="s">
        <v>144</v>
      </c>
      <c r="D56" s="47" t="s">
        <v>145</v>
      </c>
      <c r="E56" s="46" t="s">
        <v>52</v>
      </c>
      <c r="F56" s="274"/>
      <c r="I56" s="277">
        <v>16</v>
      </c>
      <c r="J56" s="278"/>
      <c r="K56" s="279">
        <v>16</v>
      </c>
      <c r="P56" s="41"/>
      <c r="Q56" s="283"/>
      <c r="R56" s="283"/>
    </row>
    <row r="57" spans="2:25" ht="12.75" customHeight="1" x14ac:dyDescent="0.3">
      <c r="B57" s="38"/>
      <c r="C57" s="64" t="s">
        <v>433</v>
      </c>
      <c r="D57" s="41" t="s">
        <v>427</v>
      </c>
      <c r="E57" s="43" t="s">
        <v>30</v>
      </c>
      <c r="F57" s="274">
        <v>8</v>
      </c>
      <c r="I57" s="277"/>
      <c r="J57" s="278"/>
      <c r="K57" s="279">
        <v>8</v>
      </c>
      <c r="P57" s="41"/>
      <c r="Q57" s="283"/>
      <c r="R57" s="283"/>
      <c r="S57" s="39"/>
      <c r="T57" s="39"/>
      <c r="V57" s="44"/>
      <c r="W57" s="44"/>
      <c r="X57" s="44"/>
      <c r="Y57" s="39"/>
    </row>
    <row r="58" spans="2:25" ht="12.75" customHeight="1" x14ac:dyDescent="0.3">
      <c r="B58" s="38"/>
      <c r="C58" s="166" t="s">
        <v>143</v>
      </c>
      <c r="D58" s="47" t="s">
        <v>86</v>
      </c>
      <c r="E58" s="46" t="s">
        <v>18</v>
      </c>
      <c r="F58" s="274"/>
      <c r="I58" s="277">
        <v>8</v>
      </c>
      <c r="J58" s="278"/>
      <c r="K58" s="279">
        <v>8</v>
      </c>
      <c r="P58" s="41"/>
      <c r="Q58" s="283"/>
      <c r="R58" s="283"/>
      <c r="S58" s="39"/>
      <c r="T58" s="39"/>
      <c r="V58" s="44"/>
      <c r="W58" s="44"/>
      <c r="X58" s="44"/>
      <c r="Y58" s="39"/>
    </row>
    <row r="59" spans="2:25" ht="12.75" customHeight="1" x14ac:dyDescent="0.3">
      <c r="B59" s="38"/>
      <c r="C59" s="159" t="s">
        <v>142</v>
      </c>
      <c r="D59" s="39" t="s">
        <v>519</v>
      </c>
      <c r="E59" s="49" t="s">
        <v>18</v>
      </c>
      <c r="F59" s="274"/>
      <c r="G59" s="275">
        <v>100</v>
      </c>
      <c r="I59" s="277">
        <v>8</v>
      </c>
      <c r="K59" s="279">
        <v>108</v>
      </c>
      <c r="P59" s="41"/>
      <c r="Q59" s="283"/>
      <c r="R59" s="283"/>
      <c r="S59" s="39"/>
      <c r="T59" s="39"/>
      <c r="V59" s="44"/>
      <c r="W59" s="44"/>
      <c r="X59" s="44"/>
      <c r="Y59" s="39"/>
    </row>
    <row r="60" spans="2:25" ht="12.75" customHeight="1" x14ac:dyDescent="0.3">
      <c r="B60" s="38"/>
      <c r="C60" s="166" t="s">
        <v>142</v>
      </c>
      <c r="D60" s="47" t="s">
        <v>86</v>
      </c>
      <c r="E60" s="46" t="s">
        <v>18</v>
      </c>
      <c r="F60" s="274">
        <v>30</v>
      </c>
      <c r="G60" s="48"/>
      <c r="H60" s="48"/>
      <c r="I60" s="277">
        <v>28</v>
      </c>
      <c r="J60" s="278"/>
      <c r="K60" s="279">
        <v>58</v>
      </c>
      <c r="P60" s="41"/>
      <c r="Q60" s="283"/>
      <c r="R60" s="283"/>
      <c r="S60" s="39"/>
      <c r="T60" s="39"/>
      <c r="V60" s="44"/>
      <c r="W60" s="44"/>
      <c r="X60" s="44"/>
      <c r="Y60" s="39"/>
    </row>
    <row r="61" spans="2:25" ht="12.75" customHeight="1" x14ac:dyDescent="0.3">
      <c r="C61" s="159" t="s">
        <v>792</v>
      </c>
      <c r="D61" s="39" t="s">
        <v>547</v>
      </c>
      <c r="E61" s="49" t="s">
        <v>487</v>
      </c>
      <c r="F61" s="274"/>
      <c r="G61" s="275">
        <v>100</v>
      </c>
      <c r="I61" s="277">
        <v>16</v>
      </c>
      <c r="K61" s="279">
        <v>116</v>
      </c>
      <c r="P61" s="41"/>
      <c r="Q61" s="283"/>
      <c r="R61" s="283"/>
      <c r="S61" s="39"/>
      <c r="T61" s="39"/>
      <c r="V61" s="44"/>
      <c r="W61" s="44"/>
      <c r="X61" s="44"/>
      <c r="Y61" s="39"/>
    </row>
    <row r="62" spans="2:25" ht="12.75" customHeight="1" x14ac:dyDescent="0.3">
      <c r="C62" s="64" t="s">
        <v>109</v>
      </c>
      <c r="D62" s="39" t="s">
        <v>92</v>
      </c>
      <c r="E62" s="41" t="s">
        <v>30</v>
      </c>
      <c r="F62" s="274"/>
      <c r="G62" s="275">
        <v>100</v>
      </c>
      <c r="I62" s="277">
        <v>20</v>
      </c>
      <c r="J62" s="278"/>
      <c r="K62" s="279">
        <v>120</v>
      </c>
      <c r="P62" s="41"/>
      <c r="Q62" s="283"/>
      <c r="R62" s="283"/>
      <c r="S62" s="39"/>
      <c r="T62" s="39"/>
      <c r="V62" s="44"/>
      <c r="W62" s="44"/>
      <c r="X62" s="44"/>
      <c r="Y62" s="39"/>
    </row>
    <row r="63" spans="2:25" ht="12.75" customHeight="1" x14ac:dyDescent="0.3">
      <c r="C63" s="166" t="s">
        <v>140</v>
      </c>
      <c r="D63" s="47" t="s">
        <v>141</v>
      </c>
      <c r="E63" s="46" t="s">
        <v>63</v>
      </c>
      <c r="F63" s="274">
        <v>27</v>
      </c>
      <c r="G63" s="48"/>
      <c r="H63" s="48"/>
      <c r="I63" s="277">
        <v>27</v>
      </c>
      <c r="J63" s="278"/>
      <c r="K63" s="279">
        <v>54</v>
      </c>
      <c r="P63" s="41"/>
      <c r="Q63" s="283"/>
      <c r="R63" s="283"/>
      <c r="S63" s="39"/>
      <c r="T63" s="39"/>
      <c r="V63" s="44"/>
      <c r="W63" s="44"/>
      <c r="X63" s="44"/>
      <c r="Y63" s="39"/>
    </row>
    <row r="64" spans="2:25" ht="12.75" customHeight="1" x14ac:dyDescent="0.3">
      <c r="C64" s="64" t="s">
        <v>108</v>
      </c>
      <c r="D64" s="39" t="s">
        <v>82</v>
      </c>
      <c r="E64" s="49" t="s">
        <v>37</v>
      </c>
      <c r="F64" s="274">
        <v>16</v>
      </c>
      <c r="G64" s="275">
        <v>100</v>
      </c>
      <c r="I64" s="277"/>
      <c r="J64" s="278">
        <v>22</v>
      </c>
      <c r="K64" s="279">
        <v>138</v>
      </c>
      <c r="P64" s="41"/>
      <c r="Q64" s="283"/>
      <c r="R64" s="283"/>
      <c r="S64" s="39"/>
      <c r="T64" s="39"/>
      <c r="V64" s="44"/>
      <c r="W64" s="44"/>
      <c r="X64" s="44"/>
      <c r="Y64" s="39"/>
    </row>
    <row r="65" spans="3:25" ht="12.75" customHeight="1" x14ac:dyDescent="0.3">
      <c r="C65" s="64" t="s">
        <v>376</v>
      </c>
      <c r="D65" s="41" t="s">
        <v>377</v>
      </c>
      <c r="E65" s="41" t="s">
        <v>228</v>
      </c>
      <c r="F65" s="274">
        <v>8</v>
      </c>
      <c r="G65" s="275">
        <v>100</v>
      </c>
      <c r="I65" s="277"/>
      <c r="J65" s="278"/>
      <c r="K65" s="279">
        <v>108</v>
      </c>
      <c r="P65" s="41"/>
      <c r="Q65" s="283"/>
      <c r="R65" s="283"/>
      <c r="S65" s="39"/>
      <c r="T65" s="39"/>
      <c r="V65" s="44"/>
      <c r="W65" s="44"/>
      <c r="X65" s="44"/>
      <c r="Y65" s="39"/>
    </row>
    <row r="66" spans="3:25" ht="12.75" customHeight="1" x14ac:dyDescent="0.3">
      <c r="C66" s="159" t="s">
        <v>418</v>
      </c>
      <c r="D66" s="39" t="s">
        <v>825</v>
      </c>
      <c r="E66" s="49" t="s">
        <v>15</v>
      </c>
      <c r="F66" s="274"/>
      <c r="G66" s="275">
        <v>100</v>
      </c>
      <c r="I66" s="277">
        <v>8</v>
      </c>
      <c r="K66" s="279">
        <v>108</v>
      </c>
      <c r="S66" s="39"/>
      <c r="T66" s="39"/>
      <c r="V66" s="44"/>
      <c r="W66" s="44"/>
      <c r="X66" s="44"/>
      <c r="Y66" s="39"/>
    </row>
    <row r="67" spans="3:25" ht="12.75" customHeight="1" x14ac:dyDescent="0.3">
      <c r="C67" s="64" t="s">
        <v>418</v>
      </c>
      <c r="D67" s="41" t="s">
        <v>410</v>
      </c>
      <c r="E67" s="43" t="s">
        <v>15</v>
      </c>
      <c r="F67" s="274">
        <v>23</v>
      </c>
      <c r="I67" s="277"/>
      <c r="J67" s="278"/>
      <c r="K67" s="279">
        <v>23</v>
      </c>
      <c r="R67" s="44"/>
      <c r="S67" s="39"/>
      <c r="T67" s="39"/>
      <c r="V67" s="44"/>
      <c r="W67" s="44"/>
      <c r="X67" s="44"/>
      <c r="Y67" s="39"/>
    </row>
    <row r="68" spans="3:25" ht="12.75" customHeight="1" x14ac:dyDescent="0.3">
      <c r="C68" s="64" t="s">
        <v>434</v>
      </c>
      <c r="D68" s="41" t="s">
        <v>244</v>
      </c>
      <c r="E68" s="43" t="s">
        <v>59</v>
      </c>
      <c r="F68" s="274">
        <v>8</v>
      </c>
      <c r="I68" s="277"/>
      <c r="J68" s="278"/>
      <c r="K68" s="279">
        <v>8</v>
      </c>
      <c r="R68" s="44"/>
      <c r="S68" s="39"/>
      <c r="T68" s="39"/>
      <c r="V68" s="44"/>
      <c r="W68" s="44"/>
      <c r="X68" s="44"/>
      <c r="Y68" s="39"/>
    </row>
    <row r="69" spans="3:25" ht="12.75" customHeight="1" x14ac:dyDescent="0.3">
      <c r="C69" s="64" t="s">
        <v>375</v>
      </c>
      <c r="D69" s="41" t="s">
        <v>371</v>
      </c>
      <c r="E69" s="41" t="s">
        <v>46</v>
      </c>
      <c r="F69" s="274">
        <v>8</v>
      </c>
      <c r="G69" s="275">
        <v>100</v>
      </c>
      <c r="I69" s="277">
        <v>16</v>
      </c>
      <c r="J69" s="278"/>
      <c r="K69" s="279">
        <v>124</v>
      </c>
      <c r="R69" s="44"/>
      <c r="S69" s="39"/>
      <c r="T69" s="39"/>
      <c r="V69" s="44"/>
      <c r="W69" s="44"/>
      <c r="X69" s="44"/>
      <c r="Y69" s="39"/>
    </row>
    <row r="70" spans="3:25" ht="12.75" customHeight="1" x14ac:dyDescent="0.3">
      <c r="C70" s="159" t="s">
        <v>139</v>
      </c>
      <c r="D70" s="39" t="s">
        <v>519</v>
      </c>
      <c r="E70" s="49" t="s">
        <v>18</v>
      </c>
      <c r="F70" s="274"/>
      <c r="G70" s="275">
        <v>100</v>
      </c>
      <c r="I70" s="277">
        <v>8</v>
      </c>
      <c r="K70" s="279">
        <v>108</v>
      </c>
      <c r="R70" s="44"/>
      <c r="S70" s="39"/>
      <c r="T70" s="39"/>
      <c r="V70" s="44"/>
      <c r="W70" s="44"/>
      <c r="X70" s="44"/>
      <c r="Y70" s="39"/>
    </row>
    <row r="71" spans="3:25" ht="12.75" customHeight="1" x14ac:dyDescent="0.3">
      <c r="C71" s="166" t="s">
        <v>139</v>
      </c>
      <c r="D71" s="47" t="s">
        <v>86</v>
      </c>
      <c r="E71" s="46" t="s">
        <v>18</v>
      </c>
      <c r="F71" s="274">
        <v>29</v>
      </c>
      <c r="G71" s="48"/>
      <c r="H71" s="48"/>
      <c r="I71" s="277">
        <v>20</v>
      </c>
      <c r="J71" s="278"/>
      <c r="K71" s="279">
        <v>49</v>
      </c>
      <c r="R71" s="44"/>
      <c r="S71" s="39"/>
      <c r="T71" s="39"/>
      <c r="V71" s="44"/>
      <c r="W71" s="44"/>
      <c r="X71" s="44"/>
      <c r="Y71" s="39"/>
    </row>
    <row r="72" spans="3:25" ht="12.75" customHeight="1" x14ac:dyDescent="0.3">
      <c r="C72" s="64" t="s">
        <v>105</v>
      </c>
      <c r="D72" s="39" t="s">
        <v>106</v>
      </c>
      <c r="E72" s="41" t="s">
        <v>107</v>
      </c>
      <c r="F72" s="274">
        <v>23</v>
      </c>
      <c r="G72" s="275">
        <v>100</v>
      </c>
      <c r="I72" s="277">
        <v>27</v>
      </c>
      <c r="J72" s="278"/>
      <c r="K72" s="279">
        <v>150</v>
      </c>
    </row>
    <row r="73" spans="3:25" ht="12.75" customHeight="1" x14ac:dyDescent="0.3">
      <c r="C73" s="64" t="s">
        <v>103</v>
      </c>
      <c r="D73" s="39" t="s">
        <v>104</v>
      </c>
      <c r="E73" s="41" t="s">
        <v>50</v>
      </c>
      <c r="F73" s="274">
        <v>17</v>
      </c>
      <c r="G73" s="275">
        <v>100</v>
      </c>
      <c r="I73" s="277"/>
      <c r="J73" s="278">
        <v>24</v>
      </c>
      <c r="K73" s="279">
        <v>141</v>
      </c>
    </row>
    <row r="74" spans="3:25" ht="12.75" customHeight="1" x14ac:dyDescent="0.3">
      <c r="C74" s="166" t="s">
        <v>138</v>
      </c>
      <c r="D74" s="47" t="s">
        <v>115</v>
      </c>
      <c r="E74" s="46" t="s">
        <v>49</v>
      </c>
      <c r="F74" s="274">
        <v>16</v>
      </c>
      <c r="G74" s="48"/>
      <c r="H74" s="48"/>
      <c r="I74" s="277">
        <v>17</v>
      </c>
      <c r="J74" s="278"/>
      <c r="K74" s="279">
        <v>33</v>
      </c>
    </row>
    <row r="75" spans="3:25" ht="12.75" customHeight="1" x14ac:dyDescent="0.3">
      <c r="C75" s="64" t="s">
        <v>102</v>
      </c>
      <c r="D75" s="39" t="s">
        <v>101</v>
      </c>
      <c r="E75" s="49" t="s">
        <v>35</v>
      </c>
      <c r="F75" s="274">
        <v>27</v>
      </c>
      <c r="G75" s="275">
        <v>100</v>
      </c>
      <c r="I75" s="277"/>
      <c r="J75" s="278"/>
      <c r="K75" s="279">
        <v>127</v>
      </c>
    </row>
    <row r="76" spans="3:25" ht="12.75" customHeight="1" x14ac:dyDescent="0.3">
      <c r="C76" s="166" t="s">
        <v>136</v>
      </c>
      <c r="D76" s="47" t="s">
        <v>137</v>
      </c>
      <c r="E76" s="46" t="s">
        <v>12</v>
      </c>
      <c r="F76" s="274"/>
      <c r="G76" s="48"/>
      <c r="H76" s="48"/>
      <c r="I76" s="277">
        <v>26</v>
      </c>
      <c r="J76" s="278"/>
      <c r="K76" s="279">
        <v>26</v>
      </c>
    </row>
    <row r="77" spans="3:25" ht="12.75" customHeight="1" x14ac:dyDescent="0.3">
      <c r="C77" s="166" t="s">
        <v>134</v>
      </c>
      <c r="D77" s="47" t="s">
        <v>135</v>
      </c>
      <c r="E77" s="46" t="s">
        <v>42</v>
      </c>
      <c r="F77" s="274"/>
      <c r="I77" s="277">
        <v>19</v>
      </c>
      <c r="J77" s="278"/>
      <c r="K77" s="279">
        <v>19</v>
      </c>
    </row>
    <row r="78" spans="3:25" ht="12.75" customHeight="1" x14ac:dyDescent="0.3">
      <c r="C78" s="64" t="s">
        <v>74</v>
      </c>
      <c r="D78" s="39" t="s">
        <v>101</v>
      </c>
      <c r="E78" s="49" t="s">
        <v>35</v>
      </c>
      <c r="F78" s="274">
        <v>28</v>
      </c>
      <c r="G78" s="275">
        <v>100</v>
      </c>
      <c r="I78" s="277"/>
      <c r="J78" s="278">
        <v>25</v>
      </c>
      <c r="K78" s="279">
        <v>153</v>
      </c>
    </row>
    <row r="79" spans="3:25" ht="12.75" customHeight="1" x14ac:dyDescent="0.3">
      <c r="C79" s="64" t="s">
        <v>99</v>
      </c>
      <c r="D79" s="39" t="s">
        <v>55</v>
      </c>
      <c r="E79" s="41" t="s">
        <v>100</v>
      </c>
      <c r="F79" s="274">
        <v>21</v>
      </c>
      <c r="G79" s="275">
        <v>100</v>
      </c>
      <c r="I79" s="277">
        <v>30</v>
      </c>
      <c r="J79" s="278"/>
      <c r="K79" s="279">
        <v>151</v>
      </c>
    </row>
    <row r="80" spans="3:25" ht="12.75" customHeight="1" x14ac:dyDescent="0.3">
      <c r="C80" s="159" t="s">
        <v>793</v>
      </c>
      <c r="D80" s="39" t="s">
        <v>547</v>
      </c>
      <c r="E80" s="49" t="s">
        <v>487</v>
      </c>
      <c r="F80" s="274"/>
      <c r="G80" s="275">
        <v>100</v>
      </c>
      <c r="I80" s="277">
        <v>16</v>
      </c>
      <c r="K80" s="279">
        <v>116</v>
      </c>
    </row>
    <row r="81" spans="3:11" ht="12.75" customHeight="1" x14ac:dyDescent="0.3">
      <c r="C81" s="159" t="s">
        <v>98</v>
      </c>
      <c r="D81" s="39" t="s">
        <v>823</v>
      </c>
      <c r="E81" s="49" t="s">
        <v>37</v>
      </c>
      <c r="F81" s="274">
        <v>16</v>
      </c>
      <c r="G81" s="275">
        <v>100</v>
      </c>
      <c r="I81" s="277">
        <v>16</v>
      </c>
      <c r="K81" s="279">
        <v>132</v>
      </c>
    </row>
    <row r="82" spans="3:11" ht="12.75" customHeight="1" x14ac:dyDescent="0.3">
      <c r="C82" s="166" t="s">
        <v>132</v>
      </c>
      <c r="D82" s="47" t="s">
        <v>133</v>
      </c>
      <c r="E82" s="46" t="s">
        <v>54</v>
      </c>
      <c r="F82" s="274"/>
      <c r="I82" s="277">
        <v>16</v>
      </c>
      <c r="J82" s="278"/>
      <c r="K82" s="279">
        <v>16</v>
      </c>
    </row>
    <row r="83" spans="3:11" ht="12.75" customHeight="1" x14ac:dyDescent="0.3">
      <c r="C83" s="166" t="s">
        <v>131</v>
      </c>
      <c r="D83" s="47" t="s">
        <v>87</v>
      </c>
      <c r="E83" s="46" t="s">
        <v>29</v>
      </c>
      <c r="F83" s="274"/>
      <c r="I83" s="277">
        <v>23</v>
      </c>
      <c r="J83" s="278"/>
      <c r="K83" s="279">
        <v>23</v>
      </c>
    </row>
    <row r="84" spans="3:11" ht="12.75" customHeight="1" x14ac:dyDescent="0.3">
      <c r="C84" s="158" t="s">
        <v>97</v>
      </c>
      <c r="D84" s="43" t="s">
        <v>88</v>
      </c>
      <c r="E84" s="41" t="s">
        <v>34</v>
      </c>
      <c r="F84" s="274">
        <v>20</v>
      </c>
      <c r="G84" s="275">
        <v>100</v>
      </c>
      <c r="I84" s="277"/>
      <c r="J84" s="278"/>
      <c r="K84" s="279">
        <v>120</v>
      </c>
    </row>
    <row r="85" spans="3:11" ht="12.75" customHeight="1" x14ac:dyDescent="0.3">
      <c r="C85" s="64" t="s">
        <v>435</v>
      </c>
      <c r="D85" s="41" t="s">
        <v>78</v>
      </c>
      <c r="E85" s="43" t="s">
        <v>48</v>
      </c>
      <c r="F85" s="274">
        <v>8</v>
      </c>
      <c r="I85" s="277"/>
      <c r="J85" s="278"/>
      <c r="K85" s="279">
        <v>8</v>
      </c>
    </row>
    <row r="86" spans="3:11" ht="12.75" customHeight="1" x14ac:dyDescent="0.3">
      <c r="C86" s="166" t="s">
        <v>130</v>
      </c>
      <c r="D86" s="47" t="s">
        <v>96</v>
      </c>
      <c r="E86" s="46" t="s">
        <v>31</v>
      </c>
      <c r="F86" s="274">
        <v>16</v>
      </c>
      <c r="G86" s="48"/>
      <c r="H86" s="48"/>
      <c r="I86" s="277">
        <v>22</v>
      </c>
      <c r="J86" s="278"/>
      <c r="K86" s="279">
        <v>38</v>
      </c>
    </row>
    <row r="87" spans="3:11" ht="12.75" customHeight="1" x14ac:dyDescent="0.3">
      <c r="C87" s="166" t="s">
        <v>129</v>
      </c>
      <c r="D87" s="47" t="s">
        <v>96</v>
      </c>
      <c r="E87" s="46" t="s">
        <v>31</v>
      </c>
      <c r="F87" s="274">
        <v>21</v>
      </c>
      <c r="G87" s="48"/>
      <c r="H87" s="48"/>
      <c r="I87" s="277">
        <v>31</v>
      </c>
      <c r="J87" s="278">
        <v>17</v>
      </c>
      <c r="K87" s="279">
        <v>69</v>
      </c>
    </row>
    <row r="88" spans="3:11" ht="12.75" customHeight="1" x14ac:dyDescent="0.3">
      <c r="C88" s="158" t="s">
        <v>95</v>
      </c>
      <c r="D88" s="39" t="s">
        <v>96</v>
      </c>
      <c r="E88" s="49" t="s">
        <v>31</v>
      </c>
      <c r="F88" s="274">
        <v>16</v>
      </c>
      <c r="G88" s="275">
        <v>100</v>
      </c>
      <c r="I88" s="277">
        <v>25</v>
      </c>
      <c r="J88" s="278"/>
      <c r="K88" s="279">
        <v>141</v>
      </c>
    </row>
    <row r="89" spans="3:11" ht="12.75" customHeight="1" x14ac:dyDescent="0.3">
      <c r="C89" s="166" t="s">
        <v>128</v>
      </c>
      <c r="D89" s="47" t="s">
        <v>115</v>
      </c>
      <c r="E89" s="46" t="s">
        <v>49</v>
      </c>
      <c r="F89" s="274">
        <v>18</v>
      </c>
      <c r="G89" s="48"/>
      <c r="H89" s="48"/>
      <c r="I89" s="277">
        <v>18</v>
      </c>
      <c r="J89" s="278"/>
      <c r="K89" s="279">
        <v>36</v>
      </c>
    </row>
    <row r="90" spans="3:11" ht="12.75" customHeight="1" x14ac:dyDescent="0.3">
      <c r="C90" s="64" t="s">
        <v>94</v>
      </c>
      <c r="D90" s="39" t="s">
        <v>24</v>
      </c>
      <c r="E90" s="49" t="s">
        <v>15</v>
      </c>
      <c r="F90" s="274">
        <v>8</v>
      </c>
      <c r="G90" s="275">
        <v>100</v>
      </c>
      <c r="I90" s="277"/>
      <c r="J90" s="278"/>
      <c r="K90" s="279">
        <v>108</v>
      </c>
    </row>
    <row r="91" spans="3:11" ht="12.75" customHeight="1" x14ac:dyDescent="0.3">
      <c r="C91" s="37" t="s">
        <v>93</v>
      </c>
      <c r="D91" s="39" t="s">
        <v>81</v>
      </c>
      <c r="E91" s="49" t="s">
        <v>53</v>
      </c>
      <c r="F91" s="274">
        <v>8</v>
      </c>
      <c r="G91" s="275">
        <v>100</v>
      </c>
      <c r="I91" s="277"/>
      <c r="J91" s="278"/>
      <c r="K91" s="279">
        <v>108</v>
      </c>
    </row>
    <row r="92" spans="3:11" ht="12.75" customHeight="1" x14ac:dyDescent="0.3">
      <c r="C92" s="64" t="s">
        <v>379</v>
      </c>
      <c r="D92" s="41" t="s">
        <v>294</v>
      </c>
      <c r="E92" s="41" t="s">
        <v>31</v>
      </c>
      <c r="F92" s="274">
        <v>8</v>
      </c>
      <c r="G92" s="275">
        <v>100</v>
      </c>
      <c r="I92" s="277"/>
      <c r="J92" s="278"/>
      <c r="K92" s="279">
        <v>108</v>
      </c>
    </row>
    <row r="93" spans="3:11" ht="12.75" customHeight="1" x14ac:dyDescent="0.3">
      <c r="C93" s="159" t="s">
        <v>421</v>
      </c>
      <c r="D93" s="39" t="s">
        <v>422</v>
      </c>
      <c r="E93" s="49" t="s">
        <v>36</v>
      </c>
      <c r="F93" s="274"/>
      <c r="G93" s="275">
        <v>100</v>
      </c>
      <c r="I93" s="277">
        <v>8</v>
      </c>
      <c r="K93" s="279">
        <v>108</v>
      </c>
    </row>
    <row r="94" spans="3:11" ht="12.75" customHeight="1" x14ac:dyDescent="0.3">
      <c r="C94" s="64" t="s">
        <v>421</v>
      </c>
      <c r="D94" s="41" t="s">
        <v>422</v>
      </c>
      <c r="E94" s="43" t="s">
        <v>36</v>
      </c>
      <c r="F94" s="274">
        <v>20</v>
      </c>
      <c r="I94" s="277"/>
      <c r="J94" s="278"/>
      <c r="K94" s="279">
        <v>20</v>
      </c>
    </row>
  </sheetData>
  <sheetProtection algorithmName="SHA-512" hashValue="RQgsGM8D49DFAORpjWRg8f2DWgcY7aRDzitWX+IAoSB7y3iyJCSX1ocpkim+HCmmPMrdoJs2WD+0l/MgvZJjdQ==" saltValue="vg1VMTuFDuKJpAdA3iN10w==" spinCount="100000" sheet="1" objects="1" scenarios="1"/>
  <sortState xmlns:xlrd2="http://schemas.microsoft.com/office/spreadsheetml/2017/richdata2" ref="C2:K156">
    <sortCondition ref="C2:C156"/>
    <sortCondition descending="1" ref="G2:G156"/>
  </sortState>
  <conditionalFormatting sqref="C1:C54 C95:C1048576">
    <cfRule type="duplicateValues" dxfId="6" priority="2"/>
    <cfRule type="duplicateValues" dxfId="5" priority="3"/>
    <cfRule type="duplicateValues" dxfId="4" priority="4"/>
  </conditionalFormatting>
  <conditionalFormatting sqref="J55">
    <cfRule type="duplicateValues" dxfId="3" priority="1"/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11"/>
  <dimension ref="B1:AC98"/>
  <sheetViews>
    <sheetView tabSelected="1" workbookViewId="0">
      <selection activeCell="D2" sqref="D2"/>
    </sheetView>
  </sheetViews>
  <sheetFormatPr defaultColWidth="9.1796875" defaultRowHeight="12.75" customHeight="1" x14ac:dyDescent="0.3"/>
  <cols>
    <col min="1" max="1" width="4.1796875" style="52" customWidth="1"/>
    <col min="2" max="2" width="3.26953125" style="52" bestFit="1" customWidth="1"/>
    <col min="3" max="3" width="22" style="161" customWidth="1"/>
    <col min="4" max="4" width="35.81640625" style="52" bestFit="1" customWidth="1"/>
    <col min="5" max="5" width="10.81640625" style="52" customWidth="1"/>
    <col min="6" max="6" width="4.7265625" style="304" customWidth="1"/>
    <col min="7" max="7" width="4.1796875" style="304" bestFit="1" customWidth="1"/>
    <col min="8" max="8" width="4.54296875" style="305" customWidth="1"/>
    <col min="9" max="9" width="4.54296875" style="313" bestFit="1" customWidth="1"/>
    <col min="10" max="10" width="4.26953125" style="249" customWidth="1"/>
    <col min="11" max="11" width="7.54296875" style="313" bestFit="1" customWidth="1"/>
    <col min="12" max="12" width="3.7265625" style="304" hidden="1" customWidth="1"/>
    <col min="13" max="13" width="7.54296875" style="314" hidden="1" customWidth="1"/>
    <col min="14" max="14" width="5.81640625" style="52" customWidth="1"/>
    <col min="15" max="15" width="3.7265625" style="5" bestFit="1" customWidth="1"/>
    <col min="16" max="16" width="20.1796875" style="312" bestFit="1" customWidth="1"/>
    <col min="17" max="17" width="24.453125" style="312" bestFit="1" customWidth="1"/>
    <col min="18" max="18" width="10.81640625" style="312" customWidth="1"/>
    <col min="19" max="19" width="3.26953125" style="161" customWidth="1"/>
    <col min="20" max="20" width="3" style="161" customWidth="1"/>
    <col min="21" max="21" width="3.7265625" style="5" customWidth="1"/>
    <col min="22" max="22" width="21.26953125" style="52" bestFit="1" customWidth="1"/>
    <col min="23" max="23" width="28.26953125" style="52" bestFit="1" customWidth="1"/>
    <col min="24" max="24" width="10.81640625" style="52" customWidth="1"/>
    <col min="25" max="25" width="3.26953125" style="55" customWidth="1"/>
    <col min="26" max="26" width="4.1796875" style="52" customWidth="1"/>
    <col min="27" max="27" width="3.7265625" style="52" customWidth="1"/>
    <col min="28" max="28" width="29.1796875" style="52" customWidth="1"/>
    <col min="29" max="29" width="3.26953125" style="52" customWidth="1"/>
    <col min="30" max="30" width="9.1796875" style="52" customWidth="1"/>
    <col min="31" max="31" width="21" style="52" bestFit="1" customWidth="1"/>
    <col min="32" max="32" width="3.26953125" style="52" bestFit="1" customWidth="1"/>
    <col min="33" max="16384" width="9.1796875" style="52"/>
  </cols>
  <sheetData>
    <row r="1" spans="2:29" s="286" customFormat="1" ht="24.75" customHeight="1" x14ac:dyDescent="0.3">
      <c r="C1" s="287" t="s">
        <v>826</v>
      </c>
      <c r="D1" s="260" t="s">
        <v>2</v>
      </c>
      <c r="E1" s="260" t="s">
        <v>343</v>
      </c>
      <c r="F1" s="288" t="s">
        <v>380</v>
      </c>
      <c r="G1" s="289" t="s">
        <v>366</v>
      </c>
      <c r="H1" s="290" t="s">
        <v>367</v>
      </c>
      <c r="I1" s="291" t="s">
        <v>808</v>
      </c>
      <c r="J1" s="289" t="s">
        <v>381</v>
      </c>
      <c r="K1" s="292" t="s">
        <v>809</v>
      </c>
      <c r="L1" s="293" t="s">
        <v>810</v>
      </c>
      <c r="M1" s="294" t="s">
        <v>811</v>
      </c>
      <c r="N1" s="295"/>
      <c r="O1" s="296"/>
      <c r="P1" s="297" t="s">
        <v>380</v>
      </c>
      <c r="Q1" s="297" t="s">
        <v>536</v>
      </c>
      <c r="R1" s="298"/>
      <c r="S1" s="287"/>
      <c r="T1" s="287"/>
      <c r="U1" s="296"/>
      <c r="V1" s="299" t="s">
        <v>808</v>
      </c>
      <c r="W1" s="299" t="s">
        <v>812</v>
      </c>
      <c r="X1" s="300"/>
      <c r="Y1" s="301"/>
      <c r="AA1" s="260"/>
      <c r="AB1" s="302" t="s">
        <v>827</v>
      </c>
    </row>
    <row r="2" spans="2:29" ht="12.75" customHeight="1" x14ac:dyDescent="0.3">
      <c r="B2" s="50"/>
      <c r="C2" s="161" t="s">
        <v>197</v>
      </c>
      <c r="D2" s="52" t="s">
        <v>91</v>
      </c>
      <c r="E2" s="52" t="s">
        <v>7</v>
      </c>
      <c r="F2" s="303"/>
      <c r="G2" s="304">
        <v>100</v>
      </c>
      <c r="I2" s="306">
        <v>8</v>
      </c>
      <c r="J2" s="307"/>
      <c r="K2" s="308">
        <v>108</v>
      </c>
      <c r="L2" s="309"/>
      <c r="M2" s="162">
        <v>108</v>
      </c>
      <c r="O2" s="54" t="s">
        <v>6</v>
      </c>
      <c r="P2" s="53" t="s">
        <v>166</v>
      </c>
      <c r="Q2" s="53" t="s">
        <v>225</v>
      </c>
      <c r="R2" s="51" t="s">
        <v>12</v>
      </c>
      <c r="S2" s="55">
        <v>32</v>
      </c>
      <c r="T2" s="52"/>
      <c r="U2" s="54" t="s">
        <v>6</v>
      </c>
      <c r="V2" s="53" t="s">
        <v>167</v>
      </c>
      <c r="W2" s="53" t="s">
        <v>828</v>
      </c>
      <c r="X2" s="53" t="s">
        <v>12</v>
      </c>
      <c r="Y2" s="55">
        <v>32</v>
      </c>
      <c r="AA2" s="310" t="s">
        <v>6</v>
      </c>
      <c r="AB2" s="163" t="s">
        <v>166</v>
      </c>
      <c r="AC2" s="55">
        <v>32</v>
      </c>
    </row>
    <row r="3" spans="2:29" ht="12.75" customHeight="1" x14ac:dyDescent="0.3">
      <c r="B3" s="50"/>
      <c r="C3" s="116" t="s">
        <v>197</v>
      </c>
      <c r="D3" s="52" t="s">
        <v>91</v>
      </c>
      <c r="E3" s="57" t="s">
        <v>7</v>
      </c>
      <c r="F3" s="303">
        <v>18</v>
      </c>
      <c r="I3" s="306">
        <v>16</v>
      </c>
      <c r="J3" s="307"/>
      <c r="K3" s="308">
        <v>34</v>
      </c>
      <c r="L3" s="309"/>
      <c r="M3" s="162">
        <v>34</v>
      </c>
      <c r="O3" s="54" t="s">
        <v>8</v>
      </c>
      <c r="P3" s="53" t="s">
        <v>177</v>
      </c>
      <c r="Q3" s="53" t="s">
        <v>247</v>
      </c>
      <c r="R3" s="51" t="s">
        <v>7</v>
      </c>
      <c r="S3" s="55">
        <v>31</v>
      </c>
      <c r="T3" s="52"/>
      <c r="U3" s="54" t="s">
        <v>8</v>
      </c>
      <c r="V3" s="53" t="s">
        <v>171</v>
      </c>
      <c r="W3" s="53" t="s">
        <v>24</v>
      </c>
      <c r="X3" s="53" t="s">
        <v>15</v>
      </c>
      <c r="Y3" s="55">
        <v>31</v>
      </c>
      <c r="AA3" s="310" t="s">
        <v>8</v>
      </c>
      <c r="AB3" s="163" t="s">
        <v>829</v>
      </c>
      <c r="AC3" s="55">
        <v>31</v>
      </c>
    </row>
    <row r="4" spans="2:29" ht="12.75" customHeight="1" x14ac:dyDescent="0.3">
      <c r="B4" s="50"/>
      <c r="C4" s="164" t="s">
        <v>405</v>
      </c>
      <c r="D4" s="165" t="s">
        <v>401</v>
      </c>
      <c r="E4" s="165" t="s">
        <v>18</v>
      </c>
      <c r="F4" s="303">
        <v>16</v>
      </c>
      <c r="I4" s="306"/>
      <c r="J4" s="307"/>
      <c r="K4" s="308">
        <v>16</v>
      </c>
      <c r="L4" s="309"/>
      <c r="M4" s="162">
        <v>16</v>
      </c>
      <c r="O4" s="54" t="s">
        <v>9</v>
      </c>
      <c r="P4" s="53" t="s">
        <v>190</v>
      </c>
      <c r="Q4" s="53" t="s">
        <v>544</v>
      </c>
      <c r="R4" s="51" t="s">
        <v>15</v>
      </c>
      <c r="S4" s="55">
        <v>30</v>
      </c>
      <c r="T4" s="52"/>
      <c r="U4" s="54" t="s">
        <v>9</v>
      </c>
      <c r="V4" s="53" t="s">
        <v>221</v>
      </c>
      <c r="W4" s="53" t="s">
        <v>24</v>
      </c>
      <c r="X4" s="53" t="s">
        <v>15</v>
      </c>
      <c r="Y4" s="55">
        <v>30</v>
      </c>
      <c r="AA4" s="310" t="s">
        <v>9</v>
      </c>
      <c r="AB4" s="163" t="s">
        <v>830</v>
      </c>
      <c r="AC4" s="55">
        <v>30</v>
      </c>
    </row>
    <row r="5" spans="2:29" ht="12.75" customHeight="1" x14ac:dyDescent="0.3">
      <c r="B5" s="50"/>
      <c r="C5" s="116" t="s">
        <v>198</v>
      </c>
      <c r="D5" s="52" t="s">
        <v>84</v>
      </c>
      <c r="E5" s="57" t="s">
        <v>32</v>
      </c>
      <c r="F5" s="303">
        <v>16</v>
      </c>
      <c r="I5" s="306">
        <v>23</v>
      </c>
      <c r="J5" s="307"/>
      <c r="K5" s="308">
        <v>39</v>
      </c>
      <c r="L5" s="309"/>
      <c r="M5" s="162">
        <v>39</v>
      </c>
      <c r="O5" s="54" t="s">
        <v>10</v>
      </c>
      <c r="P5" s="53" t="s">
        <v>167</v>
      </c>
      <c r="Q5" s="53" t="s">
        <v>225</v>
      </c>
      <c r="R5" s="51" t="s">
        <v>12</v>
      </c>
      <c r="S5" s="55">
        <v>29</v>
      </c>
      <c r="T5" s="52"/>
      <c r="U5" s="54" t="s">
        <v>10</v>
      </c>
      <c r="V5" s="53" t="s">
        <v>533</v>
      </c>
      <c r="W5" s="53" t="s">
        <v>382</v>
      </c>
      <c r="X5" s="53" t="s">
        <v>53</v>
      </c>
      <c r="Y5" s="55">
        <v>29</v>
      </c>
      <c r="AA5" s="310" t="s">
        <v>10</v>
      </c>
      <c r="AB5" s="163" t="s">
        <v>831</v>
      </c>
      <c r="AC5" s="55">
        <v>29</v>
      </c>
    </row>
    <row r="6" spans="2:29" ht="12.75" customHeight="1" x14ac:dyDescent="0.3">
      <c r="B6" s="50"/>
      <c r="C6" s="116" t="s">
        <v>171</v>
      </c>
      <c r="D6" s="52" t="s">
        <v>90</v>
      </c>
      <c r="E6" s="51" t="s">
        <v>12</v>
      </c>
      <c r="F6" s="303">
        <v>24</v>
      </c>
      <c r="G6" s="304">
        <v>100</v>
      </c>
      <c r="I6" s="306">
        <v>31</v>
      </c>
      <c r="J6" s="307">
        <v>26</v>
      </c>
      <c r="K6" s="308">
        <v>181</v>
      </c>
      <c r="L6" s="309"/>
      <c r="M6" s="162">
        <v>181</v>
      </c>
      <c r="O6" s="54" t="s">
        <v>11</v>
      </c>
      <c r="P6" s="53" t="s">
        <v>174</v>
      </c>
      <c r="Q6" s="53" t="s">
        <v>542</v>
      </c>
      <c r="R6" s="51" t="s">
        <v>34</v>
      </c>
      <c r="S6" s="55">
        <v>28</v>
      </c>
      <c r="T6" s="52"/>
      <c r="U6" s="54" t="s">
        <v>11</v>
      </c>
      <c r="V6" s="53" t="s">
        <v>178</v>
      </c>
      <c r="W6" s="53" t="s">
        <v>820</v>
      </c>
      <c r="X6" s="53" t="s">
        <v>30</v>
      </c>
      <c r="Y6" s="55">
        <v>28</v>
      </c>
      <c r="AA6" s="310" t="s">
        <v>11</v>
      </c>
      <c r="AB6" s="163" t="s">
        <v>832</v>
      </c>
      <c r="AC6" s="55">
        <v>28</v>
      </c>
    </row>
    <row r="7" spans="2:29" ht="12.75" customHeight="1" x14ac:dyDescent="0.3">
      <c r="B7" s="50"/>
      <c r="C7" s="161" t="s">
        <v>199</v>
      </c>
      <c r="D7" s="52" t="s">
        <v>439</v>
      </c>
      <c r="E7" s="52" t="s">
        <v>40</v>
      </c>
      <c r="F7" s="303"/>
      <c r="G7" s="304">
        <v>100</v>
      </c>
      <c r="I7" s="306">
        <v>16</v>
      </c>
      <c r="J7" s="307"/>
      <c r="K7" s="308">
        <v>116</v>
      </c>
      <c r="L7" s="309"/>
      <c r="M7" s="162">
        <v>116</v>
      </c>
      <c r="O7" s="54" t="s">
        <v>13</v>
      </c>
      <c r="P7" s="53" t="s">
        <v>179</v>
      </c>
      <c r="Q7" s="53" t="s">
        <v>382</v>
      </c>
      <c r="R7" s="51" t="s">
        <v>53</v>
      </c>
      <c r="S7" s="55">
        <v>27</v>
      </c>
      <c r="T7" s="52"/>
      <c r="U7" s="54" t="s">
        <v>13</v>
      </c>
      <c r="V7" s="53" t="s">
        <v>182</v>
      </c>
      <c r="W7" s="53" t="s">
        <v>382</v>
      </c>
      <c r="X7" s="53" t="s">
        <v>53</v>
      </c>
      <c r="Y7" s="55">
        <v>27</v>
      </c>
      <c r="AA7" s="310" t="s">
        <v>13</v>
      </c>
      <c r="AB7" s="163" t="s">
        <v>833</v>
      </c>
      <c r="AC7" s="55">
        <v>27</v>
      </c>
    </row>
    <row r="8" spans="2:29" ht="12.75" customHeight="1" x14ac:dyDescent="0.3">
      <c r="B8" s="50"/>
      <c r="C8" s="116" t="s">
        <v>199</v>
      </c>
      <c r="D8" s="52" t="s">
        <v>168</v>
      </c>
      <c r="E8" s="53" t="s">
        <v>40</v>
      </c>
      <c r="F8" s="303">
        <v>26</v>
      </c>
      <c r="I8" s="306">
        <v>22</v>
      </c>
      <c r="J8" s="307"/>
      <c r="K8" s="308">
        <v>48</v>
      </c>
      <c r="L8" s="309"/>
      <c r="M8" s="162">
        <v>48</v>
      </c>
      <c r="O8" s="54" t="s">
        <v>14</v>
      </c>
      <c r="P8" s="53" t="s">
        <v>186</v>
      </c>
      <c r="Q8" s="53" t="s">
        <v>834</v>
      </c>
      <c r="R8" s="51" t="s">
        <v>29</v>
      </c>
      <c r="S8" s="55">
        <v>26</v>
      </c>
      <c r="T8" s="52"/>
      <c r="U8" s="54" t="s">
        <v>14</v>
      </c>
      <c r="V8" s="53" t="s">
        <v>386</v>
      </c>
      <c r="W8" s="53" t="s">
        <v>91</v>
      </c>
      <c r="X8" s="53" t="s">
        <v>7</v>
      </c>
      <c r="Y8" s="55">
        <v>26</v>
      </c>
      <c r="AA8" s="310" t="s">
        <v>14</v>
      </c>
      <c r="AB8" s="163" t="s">
        <v>835</v>
      </c>
      <c r="AC8" s="55">
        <v>26</v>
      </c>
    </row>
    <row r="9" spans="2:29" ht="12.75" customHeight="1" x14ac:dyDescent="0.3">
      <c r="B9" s="50"/>
      <c r="C9" s="116" t="s">
        <v>172</v>
      </c>
      <c r="D9" s="52" t="s">
        <v>173</v>
      </c>
      <c r="E9" s="51" t="s">
        <v>12</v>
      </c>
      <c r="F9" s="303">
        <v>22</v>
      </c>
      <c r="G9" s="304">
        <v>100</v>
      </c>
      <c r="I9" s="306"/>
      <c r="J9" s="307">
        <v>27</v>
      </c>
      <c r="K9" s="308">
        <v>149</v>
      </c>
      <c r="L9" s="309"/>
      <c r="M9" s="162">
        <v>149</v>
      </c>
      <c r="O9" s="54" t="s">
        <v>16</v>
      </c>
      <c r="P9" s="53" t="s">
        <v>383</v>
      </c>
      <c r="Q9" s="53" t="s">
        <v>384</v>
      </c>
      <c r="R9" s="51" t="s">
        <v>48</v>
      </c>
      <c r="S9" s="55">
        <v>25</v>
      </c>
      <c r="T9" s="52"/>
      <c r="U9" s="54" t="s">
        <v>16</v>
      </c>
      <c r="V9" s="53" t="s">
        <v>527</v>
      </c>
      <c r="W9" s="53" t="s">
        <v>820</v>
      </c>
      <c r="X9" s="53" t="s">
        <v>30</v>
      </c>
      <c r="Y9" s="55">
        <v>25</v>
      </c>
      <c r="AA9" s="310" t="s">
        <v>16</v>
      </c>
      <c r="AB9" s="163" t="s">
        <v>836</v>
      </c>
      <c r="AC9" s="55">
        <v>25</v>
      </c>
    </row>
    <row r="10" spans="2:29" ht="12.75" customHeight="1" x14ac:dyDescent="0.3">
      <c r="B10" s="50"/>
      <c r="C10" s="161" t="s">
        <v>200</v>
      </c>
      <c r="D10" s="52" t="s">
        <v>837</v>
      </c>
      <c r="E10" s="52" t="s">
        <v>42</v>
      </c>
      <c r="F10" s="303"/>
      <c r="G10" s="304">
        <v>100</v>
      </c>
      <c r="I10" s="306">
        <v>8</v>
      </c>
      <c r="J10" s="307"/>
      <c r="K10" s="308">
        <v>108</v>
      </c>
      <c r="L10" s="309"/>
      <c r="M10" s="162">
        <v>108</v>
      </c>
      <c r="O10" s="54" t="s">
        <v>17</v>
      </c>
      <c r="P10" s="53" t="s">
        <v>171</v>
      </c>
      <c r="Q10" s="53" t="s">
        <v>369</v>
      </c>
      <c r="R10" s="51" t="s">
        <v>12</v>
      </c>
      <c r="S10" s="55">
        <v>24</v>
      </c>
      <c r="T10" s="52"/>
      <c r="U10" s="54" t="s">
        <v>17</v>
      </c>
      <c r="V10" s="53" t="s">
        <v>195</v>
      </c>
      <c r="W10" s="53" t="s">
        <v>540</v>
      </c>
      <c r="X10" s="53" t="s">
        <v>37</v>
      </c>
      <c r="Y10" s="55">
        <v>24</v>
      </c>
      <c r="AA10" s="310" t="s">
        <v>17</v>
      </c>
      <c r="AB10" s="163" t="s">
        <v>838</v>
      </c>
      <c r="AC10" s="55">
        <v>24</v>
      </c>
    </row>
    <row r="11" spans="2:29" ht="12.75" customHeight="1" x14ac:dyDescent="0.3">
      <c r="B11" s="50"/>
      <c r="C11" s="116" t="s">
        <v>200</v>
      </c>
      <c r="D11" s="52" t="s">
        <v>201</v>
      </c>
      <c r="E11" s="53" t="s">
        <v>42</v>
      </c>
      <c r="F11" s="303"/>
      <c r="I11" s="306">
        <v>26</v>
      </c>
      <c r="J11" s="307"/>
      <c r="K11" s="308">
        <v>26</v>
      </c>
      <c r="L11" s="309"/>
      <c r="M11" s="162">
        <v>26</v>
      </c>
      <c r="O11" s="54" t="s">
        <v>19</v>
      </c>
      <c r="P11" s="53" t="s">
        <v>191</v>
      </c>
      <c r="Q11" s="53" t="s">
        <v>542</v>
      </c>
      <c r="R11" s="51" t="s">
        <v>34</v>
      </c>
      <c r="S11" s="55">
        <v>23</v>
      </c>
      <c r="T11" s="52"/>
      <c r="U11" s="54" t="s">
        <v>19</v>
      </c>
      <c r="V11" s="53" t="s">
        <v>839</v>
      </c>
      <c r="W11" s="53" t="s">
        <v>540</v>
      </c>
      <c r="X11" s="53" t="s">
        <v>37</v>
      </c>
      <c r="Y11" s="55">
        <v>23</v>
      </c>
      <c r="AA11" s="310" t="s">
        <v>19</v>
      </c>
      <c r="AB11" s="163" t="s">
        <v>840</v>
      </c>
      <c r="AC11" s="55">
        <v>23</v>
      </c>
    </row>
    <row r="12" spans="2:29" ht="12.75" customHeight="1" x14ac:dyDescent="0.3">
      <c r="B12" s="50"/>
      <c r="C12" s="161" t="s">
        <v>383</v>
      </c>
      <c r="D12" s="52" t="s">
        <v>384</v>
      </c>
      <c r="E12" s="52" t="s">
        <v>48</v>
      </c>
      <c r="F12" s="303">
        <v>25</v>
      </c>
      <c r="G12" s="304">
        <v>100</v>
      </c>
      <c r="I12" s="306"/>
      <c r="J12" s="307"/>
      <c r="K12" s="308">
        <v>125</v>
      </c>
      <c r="L12" s="309"/>
      <c r="M12" s="162">
        <v>125</v>
      </c>
      <c r="O12" s="54" t="s">
        <v>20</v>
      </c>
      <c r="P12" s="53" t="s">
        <v>172</v>
      </c>
      <c r="Q12" s="53" t="s">
        <v>841</v>
      </c>
      <c r="R12" s="51" t="s">
        <v>12</v>
      </c>
      <c r="S12" s="55">
        <v>22</v>
      </c>
      <c r="T12" s="52"/>
      <c r="U12" s="54" t="s">
        <v>20</v>
      </c>
      <c r="V12" s="53" t="s">
        <v>786</v>
      </c>
      <c r="W12" s="53" t="s">
        <v>842</v>
      </c>
      <c r="X12" s="53" t="s">
        <v>63</v>
      </c>
      <c r="Y12" s="55">
        <v>22</v>
      </c>
      <c r="AA12" s="310" t="s">
        <v>20</v>
      </c>
      <c r="AB12" s="163" t="s">
        <v>843</v>
      </c>
      <c r="AC12" s="55">
        <v>22</v>
      </c>
    </row>
    <row r="13" spans="2:29" ht="12.75" customHeight="1" x14ac:dyDescent="0.3">
      <c r="B13" s="50"/>
      <c r="C13" s="161" t="s">
        <v>393</v>
      </c>
      <c r="D13" s="52" t="s">
        <v>271</v>
      </c>
      <c r="E13" s="52" t="s">
        <v>37</v>
      </c>
      <c r="F13" s="303">
        <v>8</v>
      </c>
      <c r="G13" s="304">
        <v>100</v>
      </c>
      <c r="I13" s="306"/>
      <c r="J13" s="307"/>
      <c r="K13" s="308">
        <v>108</v>
      </c>
      <c r="L13" s="309"/>
      <c r="M13" s="162">
        <v>108</v>
      </c>
      <c r="O13" s="54" t="s">
        <v>21</v>
      </c>
      <c r="P13" s="53" t="s">
        <v>175</v>
      </c>
      <c r="Q13" s="53" t="s">
        <v>271</v>
      </c>
      <c r="R13" s="51" t="s">
        <v>37</v>
      </c>
      <c r="S13" s="55">
        <v>21</v>
      </c>
      <c r="T13" s="52"/>
      <c r="U13" s="54" t="s">
        <v>21</v>
      </c>
      <c r="V13" s="53" t="s">
        <v>415</v>
      </c>
      <c r="W13" s="53" t="s">
        <v>825</v>
      </c>
      <c r="X13" s="53" t="s">
        <v>15</v>
      </c>
      <c r="Y13" s="55">
        <v>21</v>
      </c>
      <c r="AA13" s="310" t="s">
        <v>21</v>
      </c>
      <c r="AB13" s="163" t="s">
        <v>844</v>
      </c>
      <c r="AC13" s="55">
        <v>21</v>
      </c>
    </row>
    <row r="14" spans="2:29" ht="12.75" customHeight="1" x14ac:dyDescent="0.3">
      <c r="B14" s="50"/>
      <c r="C14" s="161" t="s">
        <v>202</v>
      </c>
      <c r="D14" s="52" t="s">
        <v>91</v>
      </c>
      <c r="E14" s="52" t="s">
        <v>7</v>
      </c>
      <c r="F14" s="303"/>
      <c r="G14" s="304">
        <v>100</v>
      </c>
      <c r="I14" s="306">
        <v>8</v>
      </c>
      <c r="J14" s="307"/>
      <c r="K14" s="308">
        <v>108</v>
      </c>
      <c r="L14" s="309"/>
      <c r="M14" s="162">
        <v>108</v>
      </c>
      <c r="O14" s="54" t="s">
        <v>22</v>
      </c>
      <c r="P14" s="53" t="s">
        <v>185</v>
      </c>
      <c r="Q14" s="53" t="s">
        <v>544</v>
      </c>
      <c r="R14" s="51" t="s">
        <v>15</v>
      </c>
      <c r="S14" s="55">
        <v>20</v>
      </c>
      <c r="T14" s="52"/>
      <c r="U14" s="54" t="s">
        <v>22</v>
      </c>
      <c r="V14" s="53" t="s">
        <v>517</v>
      </c>
      <c r="W14" s="53" t="s">
        <v>91</v>
      </c>
      <c r="X14" s="53" t="s">
        <v>7</v>
      </c>
      <c r="Y14" s="55">
        <v>20</v>
      </c>
      <c r="AA14" s="310" t="s">
        <v>22</v>
      </c>
      <c r="AB14" s="163" t="s">
        <v>845</v>
      </c>
      <c r="AC14" s="55">
        <v>20</v>
      </c>
    </row>
    <row r="15" spans="2:29" ht="12.75" customHeight="1" x14ac:dyDescent="0.3">
      <c r="B15" s="50"/>
      <c r="C15" s="116" t="s">
        <v>202</v>
      </c>
      <c r="D15" s="52" t="s">
        <v>91</v>
      </c>
      <c r="E15" s="53" t="s">
        <v>7</v>
      </c>
      <c r="F15" s="303">
        <v>16</v>
      </c>
      <c r="I15" s="306">
        <v>16</v>
      </c>
      <c r="J15" s="307"/>
      <c r="K15" s="308">
        <v>32</v>
      </c>
      <c r="L15" s="309"/>
      <c r="M15" s="162">
        <v>32</v>
      </c>
      <c r="O15" s="54" t="s">
        <v>23</v>
      </c>
      <c r="P15" s="53" t="s">
        <v>183</v>
      </c>
      <c r="Q15" s="53" t="s">
        <v>846</v>
      </c>
      <c r="R15" s="51" t="s">
        <v>56</v>
      </c>
      <c r="S15" s="55">
        <v>19</v>
      </c>
      <c r="T15" s="52"/>
      <c r="U15" s="54" t="s">
        <v>23</v>
      </c>
      <c r="V15" s="53" t="s">
        <v>181</v>
      </c>
      <c r="W15" s="53" t="s">
        <v>834</v>
      </c>
      <c r="X15" s="53" t="s">
        <v>29</v>
      </c>
      <c r="Y15" s="55">
        <v>19</v>
      </c>
      <c r="AA15" s="310" t="s">
        <v>23</v>
      </c>
      <c r="AB15" s="163" t="s">
        <v>847</v>
      </c>
      <c r="AC15" s="55">
        <v>19</v>
      </c>
    </row>
    <row r="16" spans="2:29" ht="12.75" customHeight="1" x14ac:dyDescent="0.3">
      <c r="B16" s="50"/>
      <c r="C16" s="161" t="s">
        <v>387</v>
      </c>
      <c r="D16" s="52" t="s">
        <v>388</v>
      </c>
      <c r="E16" s="52" t="s">
        <v>389</v>
      </c>
      <c r="F16" s="303">
        <v>16</v>
      </c>
      <c r="G16" s="304">
        <v>100</v>
      </c>
      <c r="I16" s="306"/>
      <c r="J16" s="307"/>
      <c r="K16" s="308">
        <v>116</v>
      </c>
      <c r="L16" s="309"/>
      <c r="M16" s="162">
        <v>116</v>
      </c>
      <c r="O16" s="54" t="s">
        <v>25</v>
      </c>
      <c r="P16" s="53" t="s">
        <v>178</v>
      </c>
      <c r="Q16" s="53" t="s">
        <v>526</v>
      </c>
      <c r="R16" s="51" t="s">
        <v>30</v>
      </c>
      <c r="S16" s="55">
        <v>18</v>
      </c>
      <c r="T16" s="52"/>
      <c r="U16" s="54" t="s">
        <v>25</v>
      </c>
      <c r="V16" s="53" t="s">
        <v>213</v>
      </c>
      <c r="W16" s="53" t="s">
        <v>823</v>
      </c>
      <c r="X16" s="53" t="s">
        <v>37</v>
      </c>
      <c r="Y16" s="55">
        <v>18</v>
      </c>
      <c r="AA16" s="310" t="s">
        <v>25</v>
      </c>
      <c r="AB16" s="163" t="s">
        <v>848</v>
      </c>
      <c r="AC16" s="55">
        <v>18</v>
      </c>
    </row>
    <row r="17" spans="2:29" ht="12.75" customHeight="1" x14ac:dyDescent="0.3">
      <c r="B17" s="50"/>
      <c r="C17" s="164" t="s">
        <v>406</v>
      </c>
      <c r="D17" s="165" t="s">
        <v>407</v>
      </c>
      <c r="E17" s="165" t="s">
        <v>50</v>
      </c>
      <c r="F17" s="303">
        <v>16</v>
      </c>
      <c r="I17" s="306"/>
      <c r="J17" s="307"/>
      <c r="K17" s="308">
        <v>16</v>
      </c>
      <c r="L17" s="309"/>
      <c r="M17" s="162">
        <v>16</v>
      </c>
      <c r="O17" s="54" t="s">
        <v>26</v>
      </c>
      <c r="P17" s="53" t="s">
        <v>385</v>
      </c>
      <c r="Q17" s="53" t="s">
        <v>163</v>
      </c>
      <c r="R17" s="51" t="s">
        <v>44</v>
      </c>
      <c r="S17" s="55">
        <v>17</v>
      </c>
      <c r="T17" s="52"/>
      <c r="U17" s="54" t="s">
        <v>26</v>
      </c>
      <c r="V17" s="53" t="s">
        <v>196</v>
      </c>
      <c r="W17" s="53" t="s">
        <v>815</v>
      </c>
      <c r="X17" s="53" t="s">
        <v>0</v>
      </c>
      <c r="Y17" s="55">
        <v>17</v>
      </c>
      <c r="AA17" s="310" t="s">
        <v>26</v>
      </c>
      <c r="AB17" s="163" t="s">
        <v>849</v>
      </c>
      <c r="AC17" s="55">
        <v>17</v>
      </c>
    </row>
    <row r="18" spans="2:29" ht="12.75" customHeight="1" x14ac:dyDescent="0.3">
      <c r="B18" s="50"/>
      <c r="C18" s="161" t="s">
        <v>385</v>
      </c>
      <c r="D18" s="52" t="s">
        <v>163</v>
      </c>
      <c r="E18" s="52" t="s">
        <v>44</v>
      </c>
      <c r="F18" s="303">
        <v>17</v>
      </c>
      <c r="G18" s="304">
        <v>100</v>
      </c>
      <c r="I18" s="306"/>
      <c r="J18" s="307"/>
      <c r="K18" s="308">
        <v>117</v>
      </c>
      <c r="L18" s="309"/>
      <c r="M18" s="162">
        <v>117</v>
      </c>
      <c r="O18" s="54" t="s">
        <v>27</v>
      </c>
      <c r="P18" s="51" t="s">
        <v>386</v>
      </c>
      <c r="Q18" s="53" t="s">
        <v>247</v>
      </c>
      <c r="R18" s="53" t="s">
        <v>7</v>
      </c>
      <c r="S18" s="55">
        <v>16</v>
      </c>
      <c r="T18" s="52"/>
      <c r="U18" s="54" t="s">
        <v>27</v>
      </c>
      <c r="V18" s="53" t="s">
        <v>219</v>
      </c>
      <c r="W18" s="53" t="s">
        <v>439</v>
      </c>
      <c r="X18" s="53" t="s">
        <v>40</v>
      </c>
      <c r="Y18" s="55">
        <v>16</v>
      </c>
    </row>
    <row r="19" spans="2:29" ht="12.75" customHeight="1" x14ac:dyDescent="0.3">
      <c r="B19" s="50"/>
      <c r="C19" s="161" t="s">
        <v>533</v>
      </c>
      <c r="D19" s="52" t="s">
        <v>382</v>
      </c>
      <c r="E19" s="52" t="s">
        <v>53</v>
      </c>
      <c r="F19" s="303"/>
      <c r="G19" s="304">
        <v>100</v>
      </c>
      <c r="I19" s="306">
        <v>29</v>
      </c>
      <c r="J19" s="307"/>
      <c r="K19" s="308">
        <v>129</v>
      </c>
      <c r="L19" s="309"/>
      <c r="M19" s="162">
        <v>129</v>
      </c>
      <c r="O19" s="54" t="s">
        <v>27</v>
      </c>
      <c r="P19" s="53" t="s">
        <v>189</v>
      </c>
      <c r="Q19" s="53" t="s">
        <v>294</v>
      </c>
      <c r="R19" s="51" t="s">
        <v>31</v>
      </c>
      <c r="S19" s="55">
        <v>16</v>
      </c>
      <c r="T19" s="52"/>
      <c r="U19" s="54" t="s">
        <v>27</v>
      </c>
      <c r="V19" s="53" t="s">
        <v>800</v>
      </c>
      <c r="W19" s="53" t="s">
        <v>828</v>
      </c>
      <c r="X19" s="53" t="s">
        <v>12</v>
      </c>
      <c r="Y19" s="55">
        <v>16</v>
      </c>
    </row>
    <row r="20" spans="2:29" ht="12.75" customHeight="1" x14ac:dyDescent="0.3">
      <c r="B20" s="50"/>
      <c r="C20" s="161" t="s">
        <v>850</v>
      </c>
      <c r="D20" s="52" t="s">
        <v>851</v>
      </c>
      <c r="E20" s="52" t="s">
        <v>772</v>
      </c>
      <c r="F20" s="303"/>
      <c r="G20" s="304">
        <v>100</v>
      </c>
      <c r="I20" s="306">
        <v>8</v>
      </c>
      <c r="J20" s="307"/>
      <c r="K20" s="308">
        <v>108</v>
      </c>
      <c r="L20" s="309"/>
      <c r="M20" s="162">
        <v>108</v>
      </c>
      <c r="O20" s="54" t="s">
        <v>27</v>
      </c>
      <c r="P20" s="53" t="s">
        <v>195</v>
      </c>
      <c r="Q20" s="53" t="s">
        <v>272</v>
      </c>
      <c r="R20" s="51" t="s">
        <v>37</v>
      </c>
      <c r="S20" s="55">
        <v>16</v>
      </c>
      <c r="T20" s="52"/>
      <c r="U20" s="54" t="s">
        <v>27</v>
      </c>
      <c r="V20" s="53" t="s">
        <v>210</v>
      </c>
      <c r="W20" s="53" t="s">
        <v>112</v>
      </c>
      <c r="X20" s="53" t="s">
        <v>59</v>
      </c>
      <c r="Y20" s="55">
        <v>16</v>
      </c>
    </row>
    <row r="21" spans="2:29" ht="12.75" customHeight="1" x14ac:dyDescent="0.3">
      <c r="B21" s="50"/>
      <c r="C21" s="161" t="s">
        <v>395</v>
      </c>
      <c r="D21" s="52" t="s">
        <v>396</v>
      </c>
      <c r="E21" s="52" t="s">
        <v>53</v>
      </c>
      <c r="F21" s="303">
        <v>8</v>
      </c>
      <c r="G21" s="304">
        <v>100</v>
      </c>
      <c r="I21" s="306"/>
      <c r="J21" s="307"/>
      <c r="K21" s="308">
        <v>108</v>
      </c>
      <c r="L21" s="309"/>
      <c r="M21" s="162">
        <v>108</v>
      </c>
      <c r="O21" s="54" t="s">
        <v>27</v>
      </c>
      <c r="P21" s="53" t="s">
        <v>182</v>
      </c>
      <c r="Q21" s="53" t="s">
        <v>382</v>
      </c>
      <c r="R21" s="51" t="s">
        <v>53</v>
      </c>
      <c r="S21" s="55">
        <v>16</v>
      </c>
      <c r="T21" s="52"/>
      <c r="U21" s="54" t="s">
        <v>27</v>
      </c>
      <c r="V21" s="53" t="s">
        <v>208</v>
      </c>
      <c r="W21" s="53" t="s">
        <v>815</v>
      </c>
      <c r="X21" s="53" t="s">
        <v>0</v>
      </c>
      <c r="Y21" s="55">
        <v>16</v>
      </c>
    </row>
    <row r="22" spans="2:29" ht="12.75" customHeight="1" x14ac:dyDescent="0.3">
      <c r="B22" s="50"/>
      <c r="C22" s="161" t="s">
        <v>166</v>
      </c>
      <c r="D22" s="52" t="s">
        <v>111</v>
      </c>
      <c r="E22" s="57" t="s">
        <v>12</v>
      </c>
      <c r="F22" s="303">
        <v>32</v>
      </c>
      <c r="G22" s="304">
        <v>100</v>
      </c>
      <c r="H22" s="305">
        <v>23</v>
      </c>
      <c r="I22" s="306"/>
      <c r="J22" s="307">
        <v>32</v>
      </c>
      <c r="K22" s="308">
        <v>187</v>
      </c>
      <c r="L22" s="309"/>
      <c r="M22" s="162">
        <v>187</v>
      </c>
      <c r="O22" s="54" t="s">
        <v>27</v>
      </c>
      <c r="P22" s="53" t="s">
        <v>181</v>
      </c>
      <c r="Q22" s="53" t="s">
        <v>834</v>
      </c>
      <c r="R22" s="51" t="s">
        <v>29</v>
      </c>
      <c r="S22" s="55">
        <v>16</v>
      </c>
      <c r="T22" s="52"/>
      <c r="U22" s="54" t="s">
        <v>27</v>
      </c>
      <c r="V22" s="53" t="s">
        <v>199</v>
      </c>
      <c r="W22" s="53" t="s">
        <v>439</v>
      </c>
      <c r="X22" s="53" t="s">
        <v>40</v>
      </c>
      <c r="Y22" s="55">
        <v>16</v>
      </c>
    </row>
    <row r="23" spans="2:29" ht="12.75" customHeight="1" x14ac:dyDescent="0.3">
      <c r="B23" s="50"/>
      <c r="C23" s="161" t="s">
        <v>402</v>
      </c>
      <c r="D23" s="52" t="s">
        <v>852</v>
      </c>
      <c r="E23" s="52" t="s">
        <v>250</v>
      </c>
      <c r="F23" s="303"/>
      <c r="G23" s="304">
        <v>100</v>
      </c>
      <c r="I23" s="306">
        <v>8</v>
      </c>
      <c r="J23" s="307"/>
      <c r="K23" s="308">
        <v>108</v>
      </c>
      <c r="L23" s="309"/>
      <c r="M23" s="162">
        <v>108</v>
      </c>
      <c r="O23" s="54" t="s">
        <v>27</v>
      </c>
      <c r="P23" s="53" t="s">
        <v>188</v>
      </c>
      <c r="Q23" s="53" t="s">
        <v>781</v>
      </c>
      <c r="R23" s="51" t="s">
        <v>48</v>
      </c>
      <c r="S23" s="55">
        <v>16</v>
      </c>
      <c r="T23" s="52"/>
      <c r="U23" s="54" t="s">
        <v>27</v>
      </c>
      <c r="V23" s="53" t="s">
        <v>194</v>
      </c>
      <c r="W23" s="53" t="s">
        <v>815</v>
      </c>
      <c r="X23" s="53" t="s">
        <v>0</v>
      </c>
      <c r="Y23" s="55">
        <v>16</v>
      </c>
    </row>
    <row r="24" spans="2:29" ht="12.75" customHeight="1" x14ac:dyDescent="0.3">
      <c r="B24" s="50"/>
      <c r="C24" s="164" t="s">
        <v>402</v>
      </c>
      <c r="D24" s="165" t="s">
        <v>249</v>
      </c>
      <c r="E24" s="165" t="s">
        <v>250</v>
      </c>
      <c r="F24" s="303">
        <v>21</v>
      </c>
      <c r="I24" s="306"/>
      <c r="J24" s="307"/>
      <c r="K24" s="308">
        <v>21</v>
      </c>
      <c r="L24" s="309"/>
      <c r="M24" s="162">
        <v>21</v>
      </c>
      <c r="O24" s="54" t="s">
        <v>27</v>
      </c>
      <c r="P24" s="53" t="s">
        <v>387</v>
      </c>
      <c r="Q24" s="53" t="s">
        <v>388</v>
      </c>
      <c r="R24" s="51" t="s">
        <v>389</v>
      </c>
      <c r="S24" s="55">
        <v>16</v>
      </c>
      <c r="T24" s="52"/>
      <c r="U24" s="54" t="s">
        <v>27</v>
      </c>
      <c r="V24" s="53" t="s">
        <v>784</v>
      </c>
      <c r="W24" s="53" t="s">
        <v>163</v>
      </c>
      <c r="X24" s="53" t="s">
        <v>44</v>
      </c>
      <c r="Y24" s="55">
        <v>16</v>
      </c>
    </row>
    <row r="25" spans="2:29" ht="12.75" customHeight="1" x14ac:dyDescent="0.3">
      <c r="B25" s="50"/>
      <c r="C25" s="116" t="s">
        <v>203</v>
      </c>
      <c r="D25" s="52" t="s">
        <v>87</v>
      </c>
      <c r="E25" s="57" t="s">
        <v>29</v>
      </c>
      <c r="F25" s="303"/>
      <c r="I25" s="306">
        <v>24</v>
      </c>
      <c r="J25" s="307"/>
      <c r="K25" s="308">
        <v>24</v>
      </c>
      <c r="L25" s="309"/>
      <c r="M25" s="162">
        <v>24</v>
      </c>
      <c r="O25" s="54" t="s">
        <v>27</v>
      </c>
      <c r="P25" s="53" t="s">
        <v>187</v>
      </c>
      <c r="Q25" s="53" t="s">
        <v>544</v>
      </c>
      <c r="R25" s="51" t="s">
        <v>15</v>
      </c>
      <c r="S25" s="55">
        <v>16</v>
      </c>
      <c r="T25" s="52"/>
      <c r="U25" s="54" t="s">
        <v>27</v>
      </c>
      <c r="V25" s="53" t="s">
        <v>212</v>
      </c>
      <c r="W25" s="53" t="s">
        <v>78</v>
      </c>
      <c r="X25" s="53" t="s">
        <v>48</v>
      </c>
      <c r="Y25" s="55">
        <v>16</v>
      </c>
    </row>
    <row r="26" spans="2:29" ht="12.75" customHeight="1" x14ac:dyDescent="0.3">
      <c r="B26" s="50"/>
      <c r="C26" s="116" t="s">
        <v>174</v>
      </c>
      <c r="D26" s="52" t="s">
        <v>88</v>
      </c>
      <c r="E26" s="52" t="s">
        <v>34</v>
      </c>
      <c r="F26" s="303">
        <v>28</v>
      </c>
      <c r="G26" s="304">
        <v>100</v>
      </c>
      <c r="I26" s="306"/>
      <c r="J26" s="307">
        <v>24</v>
      </c>
      <c r="K26" s="308">
        <v>152</v>
      </c>
      <c r="L26" s="309"/>
      <c r="M26" s="162">
        <v>152</v>
      </c>
      <c r="O26" s="54" t="s">
        <v>28</v>
      </c>
      <c r="P26" s="53" t="s">
        <v>193</v>
      </c>
      <c r="Q26" s="53" t="s">
        <v>371</v>
      </c>
      <c r="R26" s="51" t="s">
        <v>46</v>
      </c>
      <c r="S26" s="55">
        <v>8</v>
      </c>
      <c r="T26" s="52"/>
      <c r="U26" s="54" t="s">
        <v>28</v>
      </c>
      <c r="V26" s="53" t="s">
        <v>206</v>
      </c>
      <c r="W26" s="53" t="s">
        <v>112</v>
      </c>
      <c r="X26" s="53" t="s">
        <v>59</v>
      </c>
      <c r="Y26" s="55">
        <v>8</v>
      </c>
    </row>
    <row r="27" spans="2:29" ht="12.75" customHeight="1" x14ac:dyDescent="0.3">
      <c r="B27" s="50"/>
      <c r="C27" s="161" t="s">
        <v>386</v>
      </c>
      <c r="D27" s="52" t="s">
        <v>247</v>
      </c>
      <c r="E27" s="52" t="s">
        <v>7</v>
      </c>
      <c r="F27" s="303">
        <v>16</v>
      </c>
      <c r="G27" s="304">
        <v>100</v>
      </c>
      <c r="I27" s="306">
        <v>26</v>
      </c>
      <c r="J27" s="307"/>
      <c r="K27" s="308">
        <v>142</v>
      </c>
      <c r="L27" s="309"/>
      <c r="M27" s="162">
        <v>142</v>
      </c>
      <c r="O27" s="54" t="s">
        <v>28</v>
      </c>
      <c r="P27" s="53" t="s">
        <v>390</v>
      </c>
      <c r="Q27" s="53" t="s">
        <v>371</v>
      </c>
      <c r="R27" s="51" t="s">
        <v>46</v>
      </c>
      <c r="S27" s="55">
        <v>8</v>
      </c>
      <c r="T27" s="52"/>
      <c r="U27" s="54" t="s">
        <v>28</v>
      </c>
      <c r="V27" s="53" t="s">
        <v>197</v>
      </c>
      <c r="W27" s="53" t="s">
        <v>91</v>
      </c>
      <c r="X27" s="53" t="s">
        <v>7</v>
      </c>
      <c r="Y27" s="55">
        <v>8</v>
      </c>
    </row>
    <row r="28" spans="2:29" ht="12.75" customHeight="1" x14ac:dyDescent="0.3">
      <c r="B28" s="50"/>
      <c r="C28" s="116" t="s">
        <v>204</v>
      </c>
      <c r="D28" s="52" t="s">
        <v>133</v>
      </c>
      <c r="E28" s="57" t="s">
        <v>54</v>
      </c>
      <c r="F28" s="303">
        <v>31</v>
      </c>
      <c r="I28" s="306">
        <v>31</v>
      </c>
      <c r="J28" s="307">
        <v>20</v>
      </c>
      <c r="K28" s="308">
        <v>82</v>
      </c>
      <c r="L28" s="309"/>
      <c r="M28" s="162">
        <v>82</v>
      </c>
      <c r="O28" s="54" t="s">
        <v>28</v>
      </c>
      <c r="P28" s="53" t="s">
        <v>391</v>
      </c>
      <c r="Q28" s="53" t="s">
        <v>392</v>
      </c>
      <c r="R28" s="51" t="s">
        <v>60</v>
      </c>
      <c r="S28" s="55">
        <v>8</v>
      </c>
      <c r="T28" s="52"/>
      <c r="U28" s="54" t="s">
        <v>28</v>
      </c>
      <c r="V28" s="53" t="s">
        <v>853</v>
      </c>
      <c r="W28" s="53" t="s">
        <v>854</v>
      </c>
      <c r="X28" s="53" t="s">
        <v>360</v>
      </c>
      <c r="Y28" s="55">
        <v>8</v>
      </c>
    </row>
    <row r="29" spans="2:29" ht="12.75" customHeight="1" x14ac:dyDescent="0.3">
      <c r="B29" s="50"/>
      <c r="C29" s="116" t="s">
        <v>205</v>
      </c>
      <c r="D29" s="52" t="s">
        <v>91</v>
      </c>
      <c r="E29" s="57" t="s">
        <v>7</v>
      </c>
      <c r="F29" s="303">
        <v>16</v>
      </c>
      <c r="I29" s="306">
        <v>16</v>
      </c>
      <c r="J29" s="307"/>
      <c r="K29" s="308">
        <v>32</v>
      </c>
      <c r="L29" s="309"/>
      <c r="M29" s="162">
        <v>32</v>
      </c>
      <c r="O29" s="54" t="s">
        <v>28</v>
      </c>
      <c r="P29" s="53" t="s">
        <v>176</v>
      </c>
      <c r="Q29" s="53" t="s">
        <v>781</v>
      </c>
      <c r="R29" s="51" t="s">
        <v>48</v>
      </c>
      <c r="S29" s="55">
        <v>8</v>
      </c>
      <c r="T29" s="52"/>
      <c r="U29" s="54" t="s">
        <v>28</v>
      </c>
      <c r="V29" s="53" t="s">
        <v>850</v>
      </c>
      <c r="W29" s="53" t="s">
        <v>851</v>
      </c>
      <c r="X29" s="53" t="s">
        <v>772</v>
      </c>
      <c r="Y29" s="55">
        <v>8</v>
      </c>
    </row>
    <row r="30" spans="2:29" ht="12.75" customHeight="1" x14ac:dyDescent="0.3">
      <c r="B30" s="50"/>
      <c r="C30" s="164" t="s">
        <v>399</v>
      </c>
      <c r="D30" s="51" t="s">
        <v>156</v>
      </c>
      <c r="E30" s="53" t="s">
        <v>46</v>
      </c>
      <c r="F30" s="303">
        <v>17</v>
      </c>
      <c r="I30" s="306">
        <v>20</v>
      </c>
      <c r="J30" s="307"/>
      <c r="K30" s="308">
        <v>37</v>
      </c>
      <c r="L30" s="309"/>
      <c r="M30" s="162">
        <v>37</v>
      </c>
      <c r="O30" s="54" t="s">
        <v>28</v>
      </c>
      <c r="P30" s="53" t="s">
        <v>393</v>
      </c>
      <c r="Q30" s="53" t="s">
        <v>271</v>
      </c>
      <c r="R30" s="51" t="s">
        <v>37</v>
      </c>
      <c r="S30" s="55">
        <v>8</v>
      </c>
      <c r="T30" s="52"/>
      <c r="U30" s="54" t="s">
        <v>28</v>
      </c>
      <c r="V30" s="53" t="s">
        <v>512</v>
      </c>
      <c r="W30" s="53" t="s">
        <v>450</v>
      </c>
      <c r="X30" s="53" t="s">
        <v>29</v>
      </c>
      <c r="Y30" s="55">
        <v>8</v>
      </c>
    </row>
    <row r="31" spans="2:29" ht="12.75" customHeight="1" x14ac:dyDescent="0.3">
      <c r="B31" s="50"/>
      <c r="C31" s="161" t="s">
        <v>206</v>
      </c>
      <c r="D31" s="52" t="s">
        <v>112</v>
      </c>
      <c r="E31" s="52" t="s">
        <v>59</v>
      </c>
      <c r="F31" s="303"/>
      <c r="G31" s="304">
        <v>100</v>
      </c>
      <c r="I31" s="306">
        <v>8</v>
      </c>
      <c r="J31" s="307"/>
      <c r="K31" s="308">
        <v>108</v>
      </c>
      <c r="L31" s="309"/>
      <c r="M31" s="162">
        <v>108</v>
      </c>
      <c r="O31" s="54" t="s">
        <v>28</v>
      </c>
      <c r="P31" s="53" t="s">
        <v>192</v>
      </c>
      <c r="Q31" s="53" t="s">
        <v>394</v>
      </c>
      <c r="R31" s="51" t="s">
        <v>54</v>
      </c>
      <c r="S31" s="55">
        <v>8</v>
      </c>
      <c r="T31" s="52"/>
      <c r="U31" s="54" t="s">
        <v>28</v>
      </c>
      <c r="V31" s="53" t="s">
        <v>200</v>
      </c>
      <c r="W31" s="53" t="s">
        <v>837</v>
      </c>
      <c r="X31" s="53" t="s">
        <v>42</v>
      </c>
      <c r="Y31" s="55">
        <v>8</v>
      </c>
    </row>
    <row r="32" spans="2:29" ht="12.75" customHeight="1" x14ac:dyDescent="0.3">
      <c r="B32" s="50"/>
      <c r="C32" s="116" t="s">
        <v>206</v>
      </c>
      <c r="D32" s="52" t="s">
        <v>112</v>
      </c>
      <c r="E32" s="53" t="s">
        <v>59</v>
      </c>
      <c r="F32" s="303">
        <v>24</v>
      </c>
      <c r="I32" s="306">
        <v>27</v>
      </c>
      <c r="J32" s="307"/>
      <c r="K32" s="308">
        <v>51</v>
      </c>
      <c r="L32" s="309"/>
      <c r="M32" s="162">
        <v>51</v>
      </c>
      <c r="O32" s="54" t="s">
        <v>28</v>
      </c>
      <c r="P32" s="53" t="s">
        <v>395</v>
      </c>
      <c r="Q32" s="53" t="s">
        <v>396</v>
      </c>
      <c r="R32" s="51" t="s">
        <v>53</v>
      </c>
      <c r="S32" s="55">
        <v>8</v>
      </c>
      <c r="T32" s="52"/>
      <c r="U32" s="54" t="s">
        <v>28</v>
      </c>
      <c r="V32" s="53" t="s">
        <v>202</v>
      </c>
      <c r="W32" s="53" t="s">
        <v>91</v>
      </c>
      <c r="X32" s="53" t="s">
        <v>7</v>
      </c>
      <c r="Y32" s="55">
        <v>8</v>
      </c>
    </row>
    <row r="33" spans="2:25" ht="12.75" customHeight="1" x14ac:dyDescent="0.3">
      <c r="B33" s="50"/>
      <c r="C33" s="161" t="s">
        <v>527</v>
      </c>
      <c r="D33" s="52" t="s">
        <v>820</v>
      </c>
      <c r="E33" s="52" t="s">
        <v>30</v>
      </c>
      <c r="F33" s="303"/>
      <c r="G33" s="304">
        <v>100</v>
      </c>
      <c r="I33" s="306">
        <v>25</v>
      </c>
      <c r="J33" s="307"/>
      <c r="K33" s="308">
        <v>125</v>
      </c>
      <c r="L33" s="309"/>
      <c r="M33" s="162">
        <v>125</v>
      </c>
      <c r="O33" s="54" t="s">
        <v>28</v>
      </c>
      <c r="P33" s="53" t="s">
        <v>397</v>
      </c>
      <c r="Q33" s="53" t="s">
        <v>398</v>
      </c>
      <c r="R33" s="51" t="s">
        <v>360</v>
      </c>
      <c r="S33" s="55">
        <v>8</v>
      </c>
      <c r="T33" s="52"/>
      <c r="U33" s="54" t="s">
        <v>28</v>
      </c>
      <c r="V33" s="53" t="s">
        <v>402</v>
      </c>
      <c r="W33" s="53" t="s">
        <v>852</v>
      </c>
      <c r="X33" s="53" t="s">
        <v>250</v>
      </c>
      <c r="Y33" s="55">
        <v>8</v>
      </c>
    </row>
    <row r="34" spans="2:25" ht="12.75" customHeight="1" x14ac:dyDescent="0.3">
      <c r="B34" s="50"/>
      <c r="C34" s="164" t="s">
        <v>403</v>
      </c>
      <c r="D34" s="165" t="s">
        <v>394</v>
      </c>
      <c r="E34" s="165" t="s">
        <v>404</v>
      </c>
      <c r="F34" s="303">
        <v>20</v>
      </c>
      <c r="I34" s="306"/>
      <c r="J34" s="307"/>
      <c r="K34" s="308">
        <v>20</v>
      </c>
      <c r="L34" s="309"/>
      <c r="M34" s="162">
        <v>20</v>
      </c>
      <c r="O34" s="52"/>
      <c r="P34" s="53"/>
      <c r="Q34" s="53"/>
      <c r="R34" s="51"/>
      <c r="S34" s="55"/>
      <c r="T34" s="52"/>
      <c r="U34" s="52"/>
    </row>
    <row r="35" spans="2:25" ht="12.75" customHeight="1" x14ac:dyDescent="0.3">
      <c r="B35" s="50"/>
      <c r="C35" s="116" t="s">
        <v>167</v>
      </c>
      <c r="D35" s="52" t="s">
        <v>111</v>
      </c>
      <c r="E35" s="52" t="s">
        <v>12</v>
      </c>
      <c r="F35" s="303">
        <v>29</v>
      </c>
      <c r="G35" s="304">
        <v>100</v>
      </c>
      <c r="I35" s="306">
        <v>32</v>
      </c>
      <c r="J35" s="307">
        <v>31</v>
      </c>
      <c r="K35" s="308">
        <v>192</v>
      </c>
      <c r="L35" s="309"/>
      <c r="M35" s="162">
        <v>192</v>
      </c>
      <c r="O35" s="52"/>
      <c r="P35" s="53"/>
      <c r="Q35" s="53"/>
      <c r="R35" s="311"/>
      <c r="S35" s="55"/>
      <c r="T35" s="52"/>
      <c r="U35" s="52"/>
    </row>
    <row r="36" spans="2:25" ht="12.75" customHeight="1" x14ac:dyDescent="0.3">
      <c r="B36" s="50"/>
      <c r="C36" s="116" t="s">
        <v>175</v>
      </c>
      <c r="D36" s="52" t="s">
        <v>82</v>
      </c>
      <c r="E36" s="51" t="s">
        <v>37</v>
      </c>
      <c r="F36" s="303">
        <v>21</v>
      </c>
      <c r="G36" s="304">
        <v>100</v>
      </c>
      <c r="I36" s="306"/>
      <c r="J36" s="307">
        <v>23</v>
      </c>
      <c r="K36" s="308">
        <v>144</v>
      </c>
      <c r="L36" s="309"/>
      <c r="M36" s="162">
        <v>144</v>
      </c>
      <c r="N36" s="5"/>
      <c r="O36" s="52"/>
      <c r="P36" s="53"/>
      <c r="Q36" s="53"/>
      <c r="R36" s="311"/>
      <c r="S36" s="55"/>
      <c r="T36" s="52"/>
      <c r="U36" s="52"/>
    </row>
    <row r="37" spans="2:25" ht="12.75" customHeight="1" x14ac:dyDescent="0.3">
      <c r="B37" s="50"/>
      <c r="C37" s="164" t="s">
        <v>408</v>
      </c>
      <c r="D37" s="165" t="s">
        <v>248</v>
      </c>
      <c r="E37" s="165" t="s">
        <v>7</v>
      </c>
      <c r="F37" s="303">
        <v>16</v>
      </c>
      <c r="I37" s="306"/>
      <c r="J37" s="307"/>
      <c r="K37" s="308">
        <v>16</v>
      </c>
      <c r="L37" s="309"/>
      <c r="M37" s="162">
        <v>16</v>
      </c>
      <c r="N37" s="5"/>
      <c r="O37" s="52"/>
      <c r="P37" s="53"/>
      <c r="Q37" s="53"/>
      <c r="R37" s="311"/>
      <c r="S37" s="55"/>
      <c r="T37" s="52"/>
      <c r="U37" s="52"/>
    </row>
    <row r="38" spans="2:25" ht="12.75" customHeight="1" x14ac:dyDescent="0.3">
      <c r="B38" s="50"/>
      <c r="C38" s="161" t="s">
        <v>786</v>
      </c>
      <c r="D38" s="52" t="s">
        <v>842</v>
      </c>
      <c r="E38" s="52" t="s">
        <v>63</v>
      </c>
      <c r="F38" s="303"/>
      <c r="G38" s="304">
        <v>100</v>
      </c>
      <c r="I38" s="306">
        <v>22</v>
      </c>
      <c r="J38" s="307"/>
      <c r="K38" s="308">
        <v>122</v>
      </c>
      <c r="L38" s="309"/>
      <c r="M38" s="162">
        <v>122</v>
      </c>
      <c r="N38" s="5"/>
      <c r="O38" s="52"/>
      <c r="P38" s="53"/>
      <c r="Q38" s="53"/>
      <c r="R38" s="311"/>
      <c r="S38" s="55"/>
      <c r="T38" s="52"/>
      <c r="U38" s="52"/>
    </row>
    <row r="39" spans="2:25" ht="12.75" customHeight="1" x14ac:dyDescent="0.3">
      <c r="B39" s="50"/>
      <c r="C39" s="116" t="s">
        <v>207</v>
      </c>
      <c r="D39" s="52" t="s">
        <v>115</v>
      </c>
      <c r="E39" s="53" t="s">
        <v>0</v>
      </c>
      <c r="F39" s="303"/>
      <c r="I39" s="306">
        <v>17</v>
      </c>
      <c r="J39" s="307"/>
      <c r="K39" s="308">
        <v>17</v>
      </c>
      <c r="L39" s="309"/>
      <c r="M39" s="162">
        <v>17</v>
      </c>
      <c r="N39" s="5"/>
      <c r="O39" s="52"/>
      <c r="P39" s="53"/>
      <c r="Q39" s="53"/>
      <c r="R39" s="311"/>
      <c r="S39" s="55"/>
      <c r="T39" s="52"/>
      <c r="U39" s="52"/>
    </row>
    <row r="40" spans="2:25" ht="12.75" customHeight="1" x14ac:dyDescent="0.3">
      <c r="B40" s="50"/>
      <c r="C40" s="164" t="s">
        <v>412</v>
      </c>
      <c r="D40" s="165" t="s">
        <v>382</v>
      </c>
      <c r="E40" s="165" t="s">
        <v>53</v>
      </c>
      <c r="F40" s="303">
        <v>8</v>
      </c>
      <c r="I40" s="306"/>
      <c r="J40" s="307"/>
      <c r="K40" s="308">
        <v>8</v>
      </c>
      <c r="L40" s="309"/>
      <c r="M40" s="162">
        <v>8</v>
      </c>
      <c r="N40" s="5"/>
      <c r="O40" s="52"/>
      <c r="P40" s="53"/>
      <c r="Q40" s="53"/>
      <c r="R40" s="311"/>
      <c r="S40" s="55"/>
      <c r="T40" s="52"/>
      <c r="U40" s="52"/>
    </row>
    <row r="41" spans="2:25" ht="12.75" customHeight="1" x14ac:dyDescent="0.3">
      <c r="B41" s="50"/>
      <c r="C41" s="116" t="s">
        <v>176</v>
      </c>
      <c r="D41" s="52" t="s">
        <v>85</v>
      </c>
      <c r="E41" s="52" t="s">
        <v>48</v>
      </c>
      <c r="F41" s="303">
        <v>8</v>
      </c>
      <c r="G41" s="304">
        <v>100</v>
      </c>
      <c r="I41" s="306"/>
      <c r="J41" s="307"/>
      <c r="K41" s="308">
        <v>108</v>
      </c>
      <c r="L41" s="309"/>
      <c r="M41" s="162">
        <v>108</v>
      </c>
      <c r="N41" s="5"/>
      <c r="O41" s="52"/>
      <c r="P41" s="53"/>
      <c r="Q41" s="53"/>
      <c r="R41" s="311"/>
      <c r="S41" s="55"/>
      <c r="T41" s="52"/>
      <c r="U41" s="52"/>
    </row>
    <row r="42" spans="2:25" ht="12.75" customHeight="1" x14ac:dyDescent="0.3">
      <c r="B42" s="50"/>
      <c r="C42" s="161" t="s">
        <v>853</v>
      </c>
      <c r="D42" s="52" t="s">
        <v>854</v>
      </c>
      <c r="E42" s="52" t="s">
        <v>360</v>
      </c>
      <c r="F42" s="303"/>
      <c r="G42" s="304">
        <v>100</v>
      </c>
      <c r="I42" s="306">
        <v>8</v>
      </c>
      <c r="J42" s="307"/>
      <c r="K42" s="308">
        <v>108</v>
      </c>
      <c r="L42" s="309"/>
      <c r="M42" s="162">
        <v>108</v>
      </c>
      <c r="N42" s="5"/>
      <c r="O42" s="52"/>
      <c r="P42" s="53"/>
      <c r="Q42" s="53"/>
      <c r="R42" s="311"/>
      <c r="S42" s="55"/>
      <c r="T42" s="52"/>
      <c r="U42" s="52"/>
    </row>
    <row r="43" spans="2:25" ht="12.75" customHeight="1" x14ac:dyDescent="0.3">
      <c r="B43" s="50"/>
      <c r="C43" s="116" t="s">
        <v>177</v>
      </c>
      <c r="D43" s="52" t="s">
        <v>91</v>
      </c>
      <c r="E43" s="52" t="s">
        <v>7</v>
      </c>
      <c r="F43" s="303">
        <v>31</v>
      </c>
      <c r="G43" s="304">
        <v>100</v>
      </c>
      <c r="H43" s="305">
        <v>7</v>
      </c>
      <c r="I43" s="306"/>
      <c r="J43" s="307">
        <v>30</v>
      </c>
      <c r="K43" s="308">
        <v>168</v>
      </c>
      <c r="L43" s="309"/>
      <c r="M43" s="162">
        <v>168</v>
      </c>
      <c r="N43" s="5"/>
      <c r="O43" s="52"/>
      <c r="P43" s="53"/>
      <c r="Q43" s="53"/>
      <c r="R43" s="311"/>
      <c r="S43" s="55"/>
      <c r="T43" s="52"/>
      <c r="U43" s="52"/>
    </row>
    <row r="44" spans="2:25" ht="12.75" customHeight="1" x14ac:dyDescent="0.3">
      <c r="B44" s="50"/>
      <c r="C44" s="164" t="s">
        <v>409</v>
      </c>
      <c r="D44" s="165" t="s">
        <v>410</v>
      </c>
      <c r="E44" s="165" t="s">
        <v>15</v>
      </c>
      <c r="F44" s="303">
        <v>16</v>
      </c>
      <c r="I44" s="306"/>
      <c r="J44" s="307"/>
      <c r="K44" s="308">
        <v>16</v>
      </c>
      <c r="L44" s="309"/>
      <c r="M44" s="162">
        <v>16</v>
      </c>
      <c r="N44" s="5"/>
      <c r="O44" s="52"/>
      <c r="P44" s="53"/>
      <c r="Q44" s="53"/>
      <c r="R44" s="311"/>
      <c r="S44" s="55"/>
      <c r="T44" s="52"/>
      <c r="U44" s="52"/>
    </row>
    <row r="45" spans="2:25" ht="12.75" customHeight="1" x14ac:dyDescent="0.3">
      <c r="B45" s="50"/>
      <c r="C45" s="161" t="s">
        <v>800</v>
      </c>
      <c r="D45" s="52" t="s">
        <v>828</v>
      </c>
      <c r="E45" s="52" t="s">
        <v>12</v>
      </c>
      <c r="F45" s="303"/>
      <c r="G45" s="304">
        <v>100</v>
      </c>
      <c r="I45" s="306">
        <v>16</v>
      </c>
      <c r="J45" s="307"/>
      <c r="K45" s="308">
        <v>116</v>
      </c>
      <c r="L45" s="309"/>
      <c r="M45" s="162">
        <v>116</v>
      </c>
      <c r="N45" s="5"/>
      <c r="O45" s="52"/>
      <c r="P45" s="53"/>
      <c r="Q45" s="311"/>
      <c r="R45" s="311"/>
      <c r="S45" s="55"/>
      <c r="T45" s="52"/>
      <c r="U45" s="52"/>
    </row>
    <row r="46" spans="2:25" ht="12.75" customHeight="1" x14ac:dyDescent="0.3">
      <c r="B46" s="50"/>
      <c r="C46" s="116" t="s">
        <v>178</v>
      </c>
      <c r="D46" s="52" t="s">
        <v>92</v>
      </c>
      <c r="E46" s="52" t="s">
        <v>30</v>
      </c>
      <c r="F46" s="303">
        <v>18</v>
      </c>
      <c r="G46" s="304">
        <v>100</v>
      </c>
      <c r="I46" s="306">
        <v>28</v>
      </c>
      <c r="J46" s="307"/>
      <c r="K46" s="308">
        <v>146</v>
      </c>
      <c r="L46" s="309"/>
      <c r="M46" s="162">
        <v>146</v>
      </c>
      <c r="N46" s="56"/>
      <c r="O46" s="52"/>
      <c r="P46" s="53"/>
      <c r="Q46" s="311"/>
      <c r="R46" s="311"/>
      <c r="S46" s="55"/>
      <c r="T46" s="52"/>
      <c r="U46" s="52"/>
    </row>
    <row r="47" spans="2:25" ht="12.75" customHeight="1" x14ac:dyDescent="0.3">
      <c r="B47" s="50"/>
      <c r="C47" s="116" t="s">
        <v>179</v>
      </c>
      <c r="D47" s="52" t="s">
        <v>81</v>
      </c>
      <c r="E47" s="52" t="s">
        <v>53</v>
      </c>
      <c r="F47" s="303">
        <v>27</v>
      </c>
      <c r="G47" s="304">
        <v>100</v>
      </c>
      <c r="I47" s="306"/>
      <c r="J47" s="307"/>
      <c r="K47" s="308">
        <v>127</v>
      </c>
      <c r="L47" s="309"/>
      <c r="M47" s="162">
        <v>127</v>
      </c>
      <c r="N47" s="56"/>
      <c r="O47" s="52"/>
      <c r="P47" s="53"/>
      <c r="Q47" s="311"/>
      <c r="R47" s="311"/>
      <c r="S47" s="55"/>
      <c r="T47" s="52"/>
      <c r="U47" s="52"/>
    </row>
    <row r="48" spans="2:25" ht="12.75" customHeight="1" x14ac:dyDescent="0.3">
      <c r="B48" s="50"/>
      <c r="C48" s="116" t="s">
        <v>180</v>
      </c>
      <c r="D48" s="52" t="s">
        <v>92</v>
      </c>
      <c r="E48" s="52" t="s">
        <v>30</v>
      </c>
      <c r="F48" s="303"/>
      <c r="G48" s="304">
        <v>100</v>
      </c>
      <c r="I48" s="306"/>
      <c r="J48" s="307">
        <v>17</v>
      </c>
      <c r="K48" s="308">
        <v>117</v>
      </c>
      <c r="L48" s="309"/>
      <c r="M48" s="162">
        <v>117</v>
      </c>
      <c r="N48" s="56"/>
      <c r="O48" s="52"/>
      <c r="P48" s="53"/>
      <c r="Q48" s="311"/>
      <c r="R48" s="311"/>
      <c r="S48" s="55"/>
      <c r="T48" s="52"/>
      <c r="U48" s="52"/>
    </row>
    <row r="49" spans="2:21" ht="12.75" customHeight="1" x14ac:dyDescent="0.3">
      <c r="B49" s="50"/>
      <c r="C49" s="161" t="s">
        <v>208</v>
      </c>
      <c r="D49" s="52" t="s">
        <v>815</v>
      </c>
      <c r="E49" s="52" t="s">
        <v>0</v>
      </c>
      <c r="F49" s="303"/>
      <c r="G49" s="304">
        <v>100</v>
      </c>
      <c r="I49" s="306">
        <v>16</v>
      </c>
      <c r="J49" s="307"/>
      <c r="K49" s="308">
        <v>116</v>
      </c>
      <c r="L49" s="309"/>
      <c r="M49" s="162">
        <v>116</v>
      </c>
      <c r="N49" s="56"/>
      <c r="O49" s="52"/>
      <c r="P49" s="53"/>
      <c r="Q49" s="311"/>
      <c r="R49" s="311"/>
      <c r="S49" s="55"/>
      <c r="T49" s="52"/>
      <c r="U49" s="52"/>
    </row>
    <row r="50" spans="2:21" ht="12.75" customHeight="1" x14ac:dyDescent="0.3">
      <c r="B50" s="50"/>
      <c r="C50" s="116" t="s">
        <v>208</v>
      </c>
      <c r="D50" s="52" t="s">
        <v>115</v>
      </c>
      <c r="E50" s="53" t="s">
        <v>0</v>
      </c>
      <c r="F50" s="303">
        <v>22</v>
      </c>
      <c r="I50" s="306">
        <v>21</v>
      </c>
      <c r="J50" s="307"/>
      <c r="K50" s="308">
        <v>43</v>
      </c>
      <c r="L50" s="309"/>
      <c r="M50" s="162">
        <v>43</v>
      </c>
      <c r="N50" s="56"/>
      <c r="O50" s="52"/>
      <c r="P50" s="53"/>
      <c r="Q50" s="311"/>
      <c r="R50" s="311"/>
      <c r="S50" s="55"/>
      <c r="T50" s="52"/>
      <c r="U50" s="52"/>
    </row>
    <row r="51" spans="2:21" ht="12.75" customHeight="1" x14ac:dyDescent="0.3">
      <c r="B51" s="50"/>
      <c r="C51" s="164" t="s">
        <v>413</v>
      </c>
      <c r="D51" s="165" t="s">
        <v>414</v>
      </c>
      <c r="E51" s="165" t="s">
        <v>46</v>
      </c>
      <c r="F51" s="303">
        <v>8</v>
      </c>
      <c r="I51" s="306"/>
      <c r="J51" s="307"/>
      <c r="K51" s="308">
        <v>8</v>
      </c>
      <c r="L51" s="309"/>
      <c r="M51" s="162">
        <v>8</v>
      </c>
      <c r="N51" s="56"/>
      <c r="O51" s="52"/>
      <c r="P51" s="53"/>
      <c r="Q51" s="311"/>
      <c r="R51" s="311"/>
      <c r="S51" s="55"/>
      <c r="T51" s="52"/>
      <c r="U51" s="52"/>
    </row>
    <row r="52" spans="2:21" ht="12.75" customHeight="1" x14ac:dyDescent="0.3">
      <c r="B52" s="50"/>
      <c r="C52" s="116" t="s">
        <v>181</v>
      </c>
      <c r="D52" s="52" t="s">
        <v>87</v>
      </c>
      <c r="E52" s="52" t="s">
        <v>29</v>
      </c>
      <c r="F52" s="303">
        <v>16</v>
      </c>
      <c r="G52" s="304">
        <v>100</v>
      </c>
      <c r="I52" s="306">
        <v>19</v>
      </c>
      <c r="J52" s="307"/>
      <c r="K52" s="308">
        <v>135</v>
      </c>
      <c r="L52" s="309"/>
      <c r="M52" s="162">
        <v>135</v>
      </c>
    </row>
    <row r="53" spans="2:21" ht="12.75" customHeight="1" x14ac:dyDescent="0.3">
      <c r="B53" s="50"/>
      <c r="C53" s="116" t="s">
        <v>182</v>
      </c>
      <c r="D53" s="52" t="s">
        <v>81</v>
      </c>
      <c r="E53" s="51" t="s">
        <v>53</v>
      </c>
      <c r="F53" s="303">
        <v>16</v>
      </c>
      <c r="G53" s="304">
        <v>100</v>
      </c>
      <c r="I53" s="306">
        <v>27</v>
      </c>
      <c r="J53" s="307"/>
      <c r="K53" s="308">
        <v>143</v>
      </c>
      <c r="L53" s="309"/>
      <c r="M53" s="162">
        <v>143</v>
      </c>
    </row>
    <row r="54" spans="2:21" ht="12.75" customHeight="1" x14ac:dyDescent="0.3">
      <c r="B54" s="50"/>
      <c r="C54" s="116" t="s">
        <v>209</v>
      </c>
      <c r="D54" s="52" t="s">
        <v>47</v>
      </c>
      <c r="E54" s="53" t="s">
        <v>12</v>
      </c>
      <c r="F54" s="303">
        <v>8</v>
      </c>
      <c r="I54" s="306">
        <v>18</v>
      </c>
      <c r="J54" s="307"/>
      <c r="K54" s="308">
        <v>26</v>
      </c>
      <c r="L54" s="309"/>
      <c r="M54" s="162">
        <v>26</v>
      </c>
    </row>
    <row r="55" spans="2:21" ht="12.75" customHeight="1" x14ac:dyDescent="0.3">
      <c r="B55" s="50"/>
      <c r="C55" s="116" t="s">
        <v>183</v>
      </c>
      <c r="D55" s="52" t="s">
        <v>184</v>
      </c>
      <c r="E55" s="52" t="s">
        <v>56</v>
      </c>
      <c r="F55" s="303">
        <v>19</v>
      </c>
      <c r="G55" s="304">
        <v>100</v>
      </c>
      <c r="I55" s="306"/>
      <c r="J55" s="307"/>
      <c r="K55" s="308">
        <v>119</v>
      </c>
      <c r="L55" s="309"/>
      <c r="M55" s="162">
        <v>119</v>
      </c>
    </row>
    <row r="56" spans="2:21" ht="12.75" customHeight="1" x14ac:dyDescent="0.3">
      <c r="B56" s="50"/>
      <c r="C56" s="161" t="s">
        <v>512</v>
      </c>
      <c r="D56" s="52" t="s">
        <v>450</v>
      </c>
      <c r="E56" s="52" t="s">
        <v>29</v>
      </c>
      <c r="F56" s="303"/>
      <c r="G56" s="304">
        <v>100</v>
      </c>
      <c r="I56" s="306">
        <v>8</v>
      </c>
      <c r="J56" s="307"/>
      <c r="K56" s="308">
        <v>108</v>
      </c>
      <c r="L56" s="309"/>
      <c r="M56" s="162">
        <v>108</v>
      </c>
    </row>
    <row r="57" spans="2:21" ht="12.75" customHeight="1" x14ac:dyDescent="0.3">
      <c r="C57" s="161" t="s">
        <v>517</v>
      </c>
      <c r="D57" s="52" t="s">
        <v>91</v>
      </c>
      <c r="E57" s="52" t="s">
        <v>7</v>
      </c>
      <c r="F57" s="303"/>
      <c r="G57" s="304">
        <v>100</v>
      </c>
      <c r="I57" s="306">
        <v>20</v>
      </c>
      <c r="J57" s="307"/>
      <c r="K57" s="308">
        <v>120</v>
      </c>
      <c r="L57" s="309"/>
      <c r="M57" s="162">
        <v>120</v>
      </c>
    </row>
    <row r="58" spans="2:21" ht="12.75" customHeight="1" x14ac:dyDescent="0.3">
      <c r="C58" s="161" t="s">
        <v>784</v>
      </c>
      <c r="D58" s="52" t="s">
        <v>163</v>
      </c>
      <c r="E58" s="52" t="s">
        <v>44</v>
      </c>
      <c r="F58" s="303"/>
      <c r="G58" s="304">
        <v>100</v>
      </c>
      <c r="I58" s="306">
        <v>16</v>
      </c>
      <c r="J58" s="307"/>
      <c r="K58" s="308">
        <v>116</v>
      </c>
      <c r="L58" s="309"/>
      <c r="M58" s="162">
        <v>116</v>
      </c>
    </row>
    <row r="59" spans="2:21" ht="12.75" customHeight="1" x14ac:dyDescent="0.3">
      <c r="C59" s="116" t="s">
        <v>185</v>
      </c>
      <c r="D59" s="52" t="s">
        <v>170</v>
      </c>
      <c r="E59" s="51" t="s">
        <v>15</v>
      </c>
      <c r="F59" s="303">
        <v>20</v>
      </c>
      <c r="G59" s="304">
        <v>100</v>
      </c>
      <c r="I59" s="306"/>
      <c r="J59" s="307"/>
      <c r="K59" s="308">
        <v>120</v>
      </c>
      <c r="L59" s="309"/>
      <c r="M59" s="162">
        <v>120</v>
      </c>
    </row>
    <row r="60" spans="2:21" ht="12.75" customHeight="1" x14ac:dyDescent="0.3">
      <c r="C60" s="161" t="s">
        <v>397</v>
      </c>
      <c r="D60" s="52" t="s">
        <v>398</v>
      </c>
      <c r="E60" s="52" t="s">
        <v>360</v>
      </c>
      <c r="F60" s="303">
        <v>8</v>
      </c>
      <c r="G60" s="304">
        <v>100</v>
      </c>
      <c r="I60" s="306"/>
      <c r="J60" s="307"/>
      <c r="K60" s="308">
        <v>108</v>
      </c>
      <c r="L60" s="309"/>
      <c r="M60" s="162">
        <v>108</v>
      </c>
    </row>
    <row r="61" spans="2:21" ht="12.75" customHeight="1" x14ac:dyDescent="0.3">
      <c r="C61" s="116" t="s">
        <v>186</v>
      </c>
      <c r="D61" s="52" t="s">
        <v>87</v>
      </c>
      <c r="E61" s="51" t="s">
        <v>29</v>
      </c>
      <c r="F61" s="303">
        <v>26</v>
      </c>
      <c r="G61" s="304">
        <v>100</v>
      </c>
      <c r="I61" s="306"/>
      <c r="J61" s="307">
        <v>22</v>
      </c>
      <c r="K61" s="308">
        <v>148</v>
      </c>
      <c r="L61" s="309"/>
      <c r="M61" s="162">
        <v>148</v>
      </c>
    </row>
    <row r="62" spans="2:21" ht="12.75" customHeight="1" x14ac:dyDescent="0.3">
      <c r="C62" s="161" t="s">
        <v>210</v>
      </c>
      <c r="D62" s="52" t="s">
        <v>112</v>
      </c>
      <c r="E62" s="52" t="s">
        <v>59</v>
      </c>
      <c r="F62" s="303"/>
      <c r="G62" s="304">
        <v>100</v>
      </c>
      <c r="I62" s="306">
        <v>16</v>
      </c>
      <c r="J62" s="307"/>
      <c r="K62" s="308">
        <v>116</v>
      </c>
      <c r="L62" s="309"/>
      <c r="M62" s="162">
        <v>116</v>
      </c>
    </row>
    <row r="63" spans="2:21" ht="12.75" customHeight="1" x14ac:dyDescent="0.3">
      <c r="C63" s="161" t="s">
        <v>210</v>
      </c>
      <c r="D63" s="52" t="s">
        <v>211</v>
      </c>
      <c r="E63" s="57" t="s">
        <v>60</v>
      </c>
      <c r="F63" s="303">
        <v>27</v>
      </c>
      <c r="I63" s="306">
        <v>16</v>
      </c>
      <c r="J63" s="307"/>
      <c r="K63" s="308">
        <v>43</v>
      </c>
      <c r="L63" s="309"/>
      <c r="M63" s="162">
        <v>43</v>
      </c>
    </row>
    <row r="64" spans="2:21" ht="12.75" customHeight="1" x14ac:dyDescent="0.3">
      <c r="C64" s="161" t="s">
        <v>415</v>
      </c>
      <c r="D64" s="52" t="s">
        <v>825</v>
      </c>
      <c r="E64" s="52" t="s">
        <v>15</v>
      </c>
      <c r="F64" s="303"/>
      <c r="G64" s="304">
        <v>100</v>
      </c>
      <c r="I64" s="306">
        <v>21</v>
      </c>
      <c r="J64" s="307"/>
      <c r="K64" s="308">
        <v>121</v>
      </c>
      <c r="L64" s="309"/>
      <c r="M64" s="162">
        <v>121</v>
      </c>
    </row>
    <row r="65" spans="3:13" ht="12.75" customHeight="1" x14ac:dyDescent="0.3">
      <c r="C65" s="164" t="s">
        <v>415</v>
      </c>
      <c r="D65" s="165" t="s">
        <v>410</v>
      </c>
      <c r="E65" s="165" t="s">
        <v>15</v>
      </c>
      <c r="F65" s="303">
        <v>8</v>
      </c>
      <c r="I65" s="306"/>
      <c r="J65" s="307"/>
      <c r="K65" s="308">
        <v>8</v>
      </c>
      <c r="L65" s="309"/>
      <c r="M65" s="162">
        <v>8</v>
      </c>
    </row>
    <row r="66" spans="3:13" ht="12.75" customHeight="1" x14ac:dyDescent="0.3">
      <c r="C66" s="161" t="s">
        <v>212</v>
      </c>
      <c r="D66" s="52" t="s">
        <v>78</v>
      </c>
      <c r="E66" s="52" t="s">
        <v>48</v>
      </c>
      <c r="F66" s="303"/>
      <c r="G66" s="304">
        <v>100</v>
      </c>
      <c r="I66" s="306">
        <v>16</v>
      </c>
      <c r="J66" s="307"/>
      <c r="K66" s="308">
        <v>116</v>
      </c>
      <c r="L66" s="309"/>
      <c r="M66" s="162">
        <v>116</v>
      </c>
    </row>
    <row r="67" spans="3:13" ht="12.75" customHeight="1" x14ac:dyDescent="0.3">
      <c r="C67" s="116" t="s">
        <v>212</v>
      </c>
      <c r="D67" s="52" t="s">
        <v>85</v>
      </c>
      <c r="E67" s="57" t="s">
        <v>48</v>
      </c>
      <c r="F67" s="303">
        <v>28</v>
      </c>
      <c r="I67" s="306">
        <v>29</v>
      </c>
      <c r="J67" s="307">
        <v>19</v>
      </c>
      <c r="K67" s="308">
        <v>76</v>
      </c>
      <c r="L67" s="309"/>
      <c r="M67" s="162">
        <v>76</v>
      </c>
    </row>
    <row r="68" spans="3:13" ht="12.75" customHeight="1" x14ac:dyDescent="0.3">
      <c r="C68" s="116" t="s">
        <v>187</v>
      </c>
      <c r="D68" s="52" t="s">
        <v>170</v>
      </c>
      <c r="E68" s="52" t="s">
        <v>15</v>
      </c>
      <c r="F68" s="303">
        <v>16</v>
      </c>
      <c r="G68" s="304">
        <v>100</v>
      </c>
      <c r="I68" s="306"/>
      <c r="J68" s="307"/>
      <c r="K68" s="308">
        <v>116</v>
      </c>
      <c r="L68" s="309"/>
      <c r="M68" s="162">
        <v>116</v>
      </c>
    </row>
    <row r="69" spans="3:13" ht="12.75" customHeight="1" x14ac:dyDescent="0.3">
      <c r="C69" s="116" t="s">
        <v>188</v>
      </c>
      <c r="D69" s="52" t="s">
        <v>85</v>
      </c>
      <c r="E69" s="53" t="s">
        <v>48</v>
      </c>
      <c r="F69" s="303">
        <v>16</v>
      </c>
      <c r="G69" s="304">
        <v>100</v>
      </c>
      <c r="I69" s="306"/>
      <c r="J69" s="307"/>
      <c r="K69" s="308">
        <v>116</v>
      </c>
      <c r="L69" s="309"/>
      <c r="M69" s="162">
        <v>116</v>
      </c>
    </row>
    <row r="70" spans="3:13" ht="12.75" customHeight="1" x14ac:dyDescent="0.3">
      <c r="C70" s="164" t="s">
        <v>400</v>
      </c>
      <c r="D70" s="165" t="s">
        <v>401</v>
      </c>
      <c r="E70" s="165" t="s">
        <v>18</v>
      </c>
      <c r="F70" s="303">
        <v>23</v>
      </c>
      <c r="I70" s="306"/>
      <c r="J70" s="307"/>
      <c r="K70" s="308">
        <v>23</v>
      </c>
      <c r="L70" s="309"/>
      <c r="M70" s="162">
        <v>23</v>
      </c>
    </row>
    <row r="71" spans="3:13" ht="12.75" customHeight="1" x14ac:dyDescent="0.3">
      <c r="C71" s="116" t="s">
        <v>189</v>
      </c>
      <c r="D71" s="52" t="s">
        <v>96</v>
      </c>
      <c r="E71" s="51" t="s">
        <v>31</v>
      </c>
      <c r="F71" s="303">
        <v>16</v>
      </c>
      <c r="G71" s="304">
        <v>100</v>
      </c>
      <c r="I71" s="306"/>
      <c r="J71" s="307">
        <v>21</v>
      </c>
      <c r="K71" s="308">
        <v>137</v>
      </c>
      <c r="L71" s="309"/>
      <c r="M71" s="162">
        <v>137</v>
      </c>
    </row>
    <row r="72" spans="3:13" ht="12.75" customHeight="1" x14ac:dyDescent="0.3">
      <c r="C72" s="164" t="s">
        <v>363</v>
      </c>
      <c r="D72" s="165" t="s">
        <v>244</v>
      </c>
      <c r="E72" s="165" t="s">
        <v>59</v>
      </c>
      <c r="F72" s="303">
        <v>8</v>
      </c>
      <c r="I72" s="306"/>
      <c r="J72" s="307"/>
      <c r="K72" s="308">
        <v>8</v>
      </c>
      <c r="L72" s="309"/>
      <c r="M72" s="162">
        <v>8</v>
      </c>
    </row>
    <row r="73" spans="3:13" ht="12.75" customHeight="1" x14ac:dyDescent="0.3">
      <c r="C73" s="164" t="s">
        <v>416</v>
      </c>
      <c r="D73" s="165" t="s">
        <v>244</v>
      </c>
      <c r="E73" s="165" t="s">
        <v>59</v>
      </c>
      <c r="F73" s="303">
        <v>8</v>
      </c>
      <c r="I73" s="306"/>
      <c r="J73" s="307"/>
      <c r="K73" s="308">
        <v>8</v>
      </c>
      <c r="L73" s="309"/>
      <c r="M73" s="162">
        <v>8</v>
      </c>
    </row>
    <row r="74" spans="3:13" ht="12.75" customHeight="1" x14ac:dyDescent="0.3">
      <c r="C74" s="116" t="s">
        <v>190</v>
      </c>
      <c r="D74" s="52" t="s">
        <v>170</v>
      </c>
      <c r="E74" s="51" t="s">
        <v>15</v>
      </c>
      <c r="F74" s="303">
        <v>30</v>
      </c>
      <c r="G74" s="304">
        <v>100</v>
      </c>
      <c r="I74" s="306"/>
      <c r="J74" s="307">
        <v>29</v>
      </c>
      <c r="K74" s="308">
        <v>159</v>
      </c>
      <c r="L74" s="309"/>
      <c r="M74" s="162">
        <v>159</v>
      </c>
    </row>
    <row r="75" spans="3:13" ht="12.75" customHeight="1" x14ac:dyDescent="0.3">
      <c r="C75" s="161" t="s">
        <v>213</v>
      </c>
      <c r="D75" s="52" t="s">
        <v>823</v>
      </c>
      <c r="E75" s="52" t="s">
        <v>37</v>
      </c>
      <c r="F75" s="303"/>
      <c r="G75" s="304">
        <v>100</v>
      </c>
      <c r="I75" s="306">
        <v>18</v>
      </c>
      <c r="J75" s="307"/>
      <c r="K75" s="308">
        <v>118</v>
      </c>
      <c r="L75" s="309"/>
      <c r="M75" s="162">
        <v>118</v>
      </c>
    </row>
    <row r="76" spans="3:13" ht="12.75" customHeight="1" x14ac:dyDescent="0.3">
      <c r="C76" s="116" t="s">
        <v>213</v>
      </c>
      <c r="D76" s="52" t="s">
        <v>82</v>
      </c>
      <c r="E76" s="53" t="s">
        <v>37</v>
      </c>
      <c r="F76" s="303">
        <v>29</v>
      </c>
      <c r="I76" s="306">
        <v>28</v>
      </c>
      <c r="J76" s="307"/>
      <c r="K76" s="308">
        <v>57</v>
      </c>
      <c r="L76" s="309"/>
      <c r="M76" s="162">
        <v>57</v>
      </c>
    </row>
    <row r="77" spans="3:13" ht="12.75" customHeight="1" x14ac:dyDescent="0.3">
      <c r="C77" s="116" t="s">
        <v>191</v>
      </c>
      <c r="D77" s="52" t="s">
        <v>88</v>
      </c>
      <c r="E77" s="52" t="s">
        <v>34</v>
      </c>
      <c r="F77" s="303">
        <v>23</v>
      </c>
      <c r="G77" s="304">
        <v>100</v>
      </c>
      <c r="I77" s="306"/>
      <c r="J77" s="307"/>
      <c r="K77" s="308">
        <v>123</v>
      </c>
      <c r="L77" s="309"/>
      <c r="M77" s="162">
        <v>123</v>
      </c>
    </row>
    <row r="78" spans="3:13" ht="12.75" customHeight="1" x14ac:dyDescent="0.3">
      <c r="C78" s="161" t="s">
        <v>214</v>
      </c>
      <c r="D78" s="52" t="s">
        <v>215</v>
      </c>
      <c r="E78" s="57" t="s">
        <v>40</v>
      </c>
      <c r="F78" s="303"/>
      <c r="I78" s="306">
        <v>16</v>
      </c>
      <c r="J78" s="307"/>
      <c r="K78" s="308">
        <v>16</v>
      </c>
      <c r="L78" s="309"/>
      <c r="M78" s="162">
        <v>16</v>
      </c>
    </row>
    <row r="79" spans="3:13" ht="12.75" customHeight="1" x14ac:dyDescent="0.3">
      <c r="C79" s="116" t="s">
        <v>192</v>
      </c>
      <c r="D79" s="52" t="s">
        <v>133</v>
      </c>
      <c r="E79" s="51" t="s">
        <v>54</v>
      </c>
      <c r="F79" s="303">
        <v>8</v>
      </c>
      <c r="G79" s="304">
        <v>100</v>
      </c>
      <c r="I79" s="306"/>
      <c r="J79" s="307"/>
      <c r="K79" s="308">
        <v>108</v>
      </c>
      <c r="L79" s="309"/>
      <c r="M79" s="162">
        <v>108</v>
      </c>
    </row>
    <row r="80" spans="3:13" ht="12.75" customHeight="1" x14ac:dyDescent="0.3">
      <c r="C80" s="116" t="s">
        <v>193</v>
      </c>
      <c r="D80" s="52" t="s">
        <v>164</v>
      </c>
      <c r="E80" s="52" t="s">
        <v>46</v>
      </c>
      <c r="F80" s="303">
        <v>8</v>
      </c>
      <c r="G80" s="304">
        <v>100</v>
      </c>
      <c r="I80" s="306"/>
      <c r="J80" s="307"/>
      <c r="K80" s="308">
        <v>108</v>
      </c>
      <c r="L80" s="309"/>
      <c r="M80" s="162">
        <v>108</v>
      </c>
    </row>
    <row r="81" spans="3:13" ht="12.75" customHeight="1" x14ac:dyDescent="0.3">
      <c r="C81" s="116" t="s">
        <v>194</v>
      </c>
      <c r="D81" s="52" t="s">
        <v>115</v>
      </c>
      <c r="E81" s="51" t="s">
        <v>49</v>
      </c>
      <c r="F81" s="303"/>
      <c r="G81" s="304">
        <v>100</v>
      </c>
      <c r="I81" s="306">
        <v>16</v>
      </c>
      <c r="J81" s="307"/>
      <c r="K81" s="308">
        <v>116</v>
      </c>
      <c r="L81" s="309"/>
      <c r="M81" s="162">
        <v>116</v>
      </c>
    </row>
    <row r="82" spans="3:13" ht="12.75" customHeight="1" x14ac:dyDescent="0.3">
      <c r="C82" s="116" t="s">
        <v>195</v>
      </c>
      <c r="D82" s="52" t="s">
        <v>82</v>
      </c>
      <c r="E82" s="51" t="s">
        <v>37</v>
      </c>
      <c r="F82" s="303">
        <v>16</v>
      </c>
      <c r="G82" s="304">
        <v>100</v>
      </c>
      <c r="I82" s="306">
        <v>24</v>
      </c>
      <c r="J82" s="307"/>
      <c r="K82" s="308">
        <v>140</v>
      </c>
      <c r="L82" s="309"/>
      <c r="M82" s="162">
        <v>140</v>
      </c>
    </row>
    <row r="83" spans="3:13" ht="12.75" customHeight="1" x14ac:dyDescent="0.3">
      <c r="C83" s="161" t="s">
        <v>216</v>
      </c>
      <c r="D83" s="52" t="s">
        <v>156</v>
      </c>
      <c r="E83" s="57" t="s">
        <v>46</v>
      </c>
      <c r="F83" s="303">
        <v>8</v>
      </c>
      <c r="I83" s="306">
        <v>16</v>
      </c>
      <c r="J83" s="307"/>
      <c r="K83" s="308">
        <v>24</v>
      </c>
      <c r="L83" s="309"/>
      <c r="M83" s="162">
        <v>24</v>
      </c>
    </row>
    <row r="84" spans="3:13" ht="12.75" customHeight="1" x14ac:dyDescent="0.3">
      <c r="C84" s="164" t="s">
        <v>417</v>
      </c>
      <c r="D84" s="165" t="s">
        <v>410</v>
      </c>
      <c r="E84" s="165" t="s">
        <v>15</v>
      </c>
      <c r="F84" s="303">
        <v>8</v>
      </c>
      <c r="I84" s="306"/>
      <c r="J84" s="307"/>
      <c r="K84" s="308">
        <v>8</v>
      </c>
      <c r="L84" s="309"/>
      <c r="M84" s="162">
        <v>8</v>
      </c>
    </row>
    <row r="85" spans="3:13" ht="12.75" customHeight="1" x14ac:dyDescent="0.3">
      <c r="C85" s="116" t="s">
        <v>217</v>
      </c>
      <c r="D85" s="52" t="s">
        <v>87</v>
      </c>
      <c r="E85" s="57" t="s">
        <v>29</v>
      </c>
      <c r="F85" s="303"/>
      <c r="I85" s="306">
        <v>19</v>
      </c>
      <c r="J85" s="307"/>
      <c r="K85" s="308">
        <v>19</v>
      </c>
      <c r="L85" s="309"/>
      <c r="M85" s="162">
        <v>19</v>
      </c>
    </row>
    <row r="86" spans="3:13" ht="12.75" customHeight="1" x14ac:dyDescent="0.3">
      <c r="C86" s="161" t="s">
        <v>218</v>
      </c>
      <c r="D86" s="52" t="s">
        <v>91</v>
      </c>
      <c r="E86" s="57" t="s">
        <v>7</v>
      </c>
      <c r="F86" s="303">
        <v>19</v>
      </c>
      <c r="I86" s="306">
        <v>16</v>
      </c>
      <c r="J86" s="307"/>
      <c r="K86" s="308">
        <v>35</v>
      </c>
      <c r="L86" s="309"/>
      <c r="M86" s="162">
        <v>35</v>
      </c>
    </row>
    <row r="87" spans="3:13" ht="12.75" customHeight="1" x14ac:dyDescent="0.3">
      <c r="C87" s="116" t="s">
        <v>196</v>
      </c>
      <c r="D87" s="52" t="s">
        <v>115</v>
      </c>
      <c r="E87" s="53" t="s">
        <v>49</v>
      </c>
      <c r="F87" s="303"/>
      <c r="G87" s="304">
        <v>100</v>
      </c>
      <c r="I87" s="306">
        <v>17</v>
      </c>
      <c r="J87" s="307"/>
      <c r="K87" s="308">
        <v>117</v>
      </c>
      <c r="L87" s="309"/>
      <c r="M87" s="162">
        <v>117</v>
      </c>
    </row>
    <row r="88" spans="3:13" ht="12.75" customHeight="1" x14ac:dyDescent="0.3">
      <c r="C88" s="161" t="s">
        <v>219</v>
      </c>
      <c r="D88" s="52" t="s">
        <v>439</v>
      </c>
      <c r="E88" s="52" t="s">
        <v>40</v>
      </c>
      <c r="F88" s="303"/>
      <c r="G88" s="304">
        <v>100</v>
      </c>
      <c r="I88" s="306">
        <v>16</v>
      </c>
      <c r="J88" s="307"/>
      <c r="K88" s="308">
        <v>116</v>
      </c>
      <c r="L88" s="309"/>
      <c r="M88" s="162">
        <v>116</v>
      </c>
    </row>
    <row r="89" spans="3:13" ht="12.75" customHeight="1" x14ac:dyDescent="0.3">
      <c r="C89" s="116" t="s">
        <v>219</v>
      </c>
      <c r="D89" s="52" t="s">
        <v>220</v>
      </c>
      <c r="E89" s="57" t="s">
        <v>40</v>
      </c>
      <c r="F89" s="303">
        <v>25</v>
      </c>
      <c r="I89" s="306">
        <v>25</v>
      </c>
      <c r="J89" s="307"/>
      <c r="K89" s="308">
        <v>50</v>
      </c>
      <c r="L89" s="309"/>
      <c r="M89" s="162">
        <v>50</v>
      </c>
    </row>
    <row r="90" spans="3:13" ht="12.75" customHeight="1" x14ac:dyDescent="0.3">
      <c r="C90" s="161" t="s">
        <v>1165</v>
      </c>
      <c r="D90" s="52" t="s">
        <v>540</v>
      </c>
      <c r="E90" s="52" t="s">
        <v>37</v>
      </c>
      <c r="F90" s="303"/>
      <c r="G90" s="304">
        <v>100</v>
      </c>
      <c r="I90" s="306">
        <v>23</v>
      </c>
      <c r="J90" s="307"/>
      <c r="K90" s="308">
        <v>123</v>
      </c>
      <c r="L90" s="309"/>
      <c r="M90" s="162">
        <v>123</v>
      </c>
    </row>
    <row r="91" spans="3:13" ht="12.75" customHeight="1" x14ac:dyDescent="0.3">
      <c r="C91" s="161" t="s">
        <v>390</v>
      </c>
      <c r="D91" s="52" t="s">
        <v>371</v>
      </c>
      <c r="E91" s="52" t="s">
        <v>46</v>
      </c>
      <c r="F91" s="303">
        <v>8</v>
      </c>
      <c r="G91" s="304">
        <v>100</v>
      </c>
      <c r="I91" s="306"/>
      <c r="J91" s="307"/>
      <c r="K91" s="308">
        <v>108</v>
      </c>
      <c r="L91" s="309"/>
      <c r="M91" s="162">
        <v>108</v>
      </c>
    </row>
    <row r="92" spans="3:13" ht="12.75" customHeight="1" x14ac:dyDescent="0.3">
      <c r="C92" s="164" t="s">
        <v>411</v>
      </c>
      <c r="D92" s="165" t="s">
        <v>369</v>
      </c>
      <c r="E92" s="165" t="s">
        <v>12</v>
      </c>
      <c r="F92" s="303">
        <v>16</v>
      </c>
      <c r="I92" s="306"/>
      <c r="J92" s="307"/>
      <c r="K92" s="308">
        <v>16</v>
      </c>
      <c r="L92" s="309"/>
      <c r="M92" s="162">
        <v>16</v>
      </c>
    </row>
    <row r="93" spans="3:13" ht="12.75" customHeight="1" x14ac:dyDescent="0.3">
      <c r="C93" s="161" t="s">
        <v>391</v>
      </c>
      <c r="D93" s="52" t="s">
        <v>392</v>
      </c>
      <c r="E93" s="52" t="s">
        <v>60</v>
      </c>
      <c r="F93" s="303">
        <v>8</v>
      </c>
      <c r="G93" s="304">
        <v>100</v>
      </c>
      <c r="I93" s="306"/>
      <c r="J93" s="307"/>
      <c r="K93" s="308">
        <v>108</v>
      </c>
      <c r="L93" s="309"/>
      <c r="M93" s="162">
        <v>108</v>
      </c>
    </row>
    <row r="94" spans="3:13" ht="12.75" customHeight="1" x14ac:dyDescent="0.3">
      <c r="C94" s="161" t="s">
        <v>221</v>
      </c>
      <c r="D94" s="52" t="s">
        <v>24</v>
      </c>
      <c r="E94" s="52" t="s">
        <v>15</v>
      </c>
      <c r="F94" s="303"/>
      <c r="G94" s="304">
        <v>100</v>
      </c>
      <c r="I94" s="306">
        <v>30</v>
      </c>
      <c r="J94" s="307"/>
      <c r="K94" s="308">
        <v>130</v>
      </c>
      <c r="L94" s="309"/>
      <c r="M94" s="162">
        <v>130</v>
      </c>
    </row>
    <row r="95" spans="3:13" ht="12.75" customHeight="1" x14ac:dyDescent="0.3">
      <c r="C95" s="116" t="s">
        <v>221</v>
      </c>
      <c r="D95" s="52" t="s">
        <v>24</v>
      </c>
      <c r="E95" s="53" t="s">
        <v>15</v>
      </c>
      <c r="F95" s="303">
        <v>32</v>
      </c>
      <c r="I95" s="306">
        <v>32</v>
      </c>
      <c r="J95" s="307">
        <v>25</v>
      </c>
      <c r="K95" s="308">
        <v>89</v>
      </c>
      <c r="L95" s="309"/>
      <c r="M95" s="162">
        <v>89</v>
      </c>
    </row>
    <row r="96" spans="3:13" ht="12.75" customHeight="1" x14ac:dyDescent="0.3">
      <c r="C96" s="116" t="s">
        <v>222</v>
      </c>
      <c r="D96" s="52" t="s">
        <v>169</v>
      </c>
      <c r="E96" s="57" t="s">
        <v>36</v>
      </c>
      <c r="F96" s="303">
        <v>30</v>
      </c>
      <c r="I96" s="306">
        <v>30</v>
      </c>
      <c r="J96" s="307">
        <v>18</v>
      </c>
      <c r="K96" s="308">
        <v>78</v>
      </c>
      <c r="L96" s="309"/>
      <c r="M96" s="162">
        <v>78</v>
      </c>
    </row>
    <row r="97" spans="10:10" ht="12.75" customHeight="1" x14ac:dyDescent="0.3">
      <c r="J97" s="305"/>
    </row>
    <row r="98" spans="10:10" ht="12.75" customHeight="1" x14ac:dyDescent="0.3">
      <c r="J98" s="305"/>
    </row>
  </sheetData>
  <sheetProtection algorithmName="SHA-512" hashValue="mt3m/dfnKkz8czeQ1W9qgAyKMTQ9OKqC7pSaM5AO2y0kShJ47vELpd0YnN+nYCBbw6JQlkt5H8gpCHRSY/X1Tw==" saltValue="gKNK2BT5N/KSxEbOlYOukA==" spinCount="100000" sheet="1" objects="1" scenarios="1"/>
  <sortState xmlns:xlrd2="http://schemas.microsoft.com/office/spreadsheetml/2017/richdata2" ref="C2:K159">
    <sortCondition ref="C2:C159"/>
    <sortCondition descending="1" ref="G2:G159"/>
  </sortState>
  <conditionalFormatting sqref="C1:C59 C97:C1048576">
    <cfRule type="duplicateValues" dxfId="2" priority="2"/>
    <cfRule type="duplicateValues" dxfId="1" priority="3"/>
  </conditionalFormatting>
  <conditionalFormatting sqref="J60 C60:C96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D109-601E-488E-9C31-457F1CE729F5}">
  <sheetPr codeName="Sayfa12"/>
  <dimension ref="B1:J431"/>
  <sheetViews>
    <sheetView workbookViewId="0">
      <selection activeCell="A4" sqref="A1:XFD1048576"/>
    </sheetView>
  </sheetViews>
  <sheetFormatPr defaultColWidth="7" defaultRowHeight="12" x14ac:dyDescent="0.3"/>
  <cols>
    <col min="1" max="1" width="2.81640625" style="62" customWidth="1"/>
    <col min="2" max="2" width="3.1796875" style="38" bestFit="1" customWidth="1"/>
    <col min="3" max="3" width="27.7265625" style="62" bestFit="1" customWidth="1"/>
    <col min="4" max="4" width="10.54296875" style="62" bestFit="1" customWidth="1"/>
    <col min="5" max="5" width="2.453125" style="38" customWidth="1"/>
    <col min="6" max="6" width="3.1796875" style="62" bestFit="1" customWidth="1"/>
    <col min="7" max="7" width="29.453125" style="62" bestFit="1" customWidth="1"/>
    <col min="8" max="8" width="10.54296875" style="62" bestFit="1" customWidth="1"/>
    <col min="9" max="9" width="3.1796875" style="62" bestFit="1" customWidth="1"/>
    <col min="10" max="16384" width="7" style="62"/>
  </cols>
  <sheetData>
    <row r="1" spans="2:9" s="63" customFormat="1" x14ac:dyDescent="0.3">
      <c r="B1" s="38"/>
      <c r="C1" s="64"/>
      <c r="E1" s="38"/>
      <c r="F1" s="64"/>
      <c r="G1" s="64"/>
    </row>
    <row r="2" spans="2:9" s="63" customFormat="1" x14ac:dyDescent="0.3">
      <c r="B2" s="400" t="s">
        <v>535</v>
      </c>
      <c r="C2" s="400"/>
      <c r="D2" s="400"/>
      <c r="E2" s="400"/>
      <c r="F2" s="400"/>
      <c r="G2" s="400"/>
      <c r="H2" s="400"/>
    </row>
    <row r="3" spans="2:9" s="63" customFormat="1" x14ac:dyDescent="0.3">
      <c r="B3" s="400" t="s">
        <v>536</v>
      </c>
      <c r="C3" s="400"/>
      <c r="D3" s="400"/>
      <c r="E3" s="400"/>
      <c r="F3" s="400"/>
      <c r="G3" s="400"/>
      <c r="H3" s="400"/>
    </row>
    <row r="4" spans="2:9" s="63" customFormat="1" ht="12.5" thickBot="1" x14ac:dyDescent="0.35">
      <c r="B4" s="38"/>
      <c r="C4" s="175" t="s">
        <v>537</v>
      </c>
      <c r="D4" s="175" t="s">
        <v>343</v>
      </c>
      <c r="E4" s="174"/>
      <c r="F4" s="38"/>
      <c r="G4" s="175" t="s">
        <v>538</v>
      </c>
      <c r="H4" s="175" t="s">
        <v>343</v>
      </c>
      <c r="I4" s="223"/>
    </row>
    <row r="5" spans="2:9" s="63" customFormat="1" x14ac:dyDescent="0.3">
      <c r="B5" s="38"/>
      <c r="C5" s="44" t="s">
        <v>818</v>
      </c>
      <c r="D5" s="44" t="s">
        <v>49</v>
      </c>
      <c r="E5" s="38">
        <v>4</v>
      </c>
      <c r="F5" s="38"/>
      <c r="G5" s="44" t="s">
        <v>163</v>
      </c>
      <c r="H5" s="44" t="s">
        <v>44</v>
      </c>
      <c r="I5" s="38">
        <v>6</v>
      </c>
    </row>
    <row r="6" spans="2:9" s="63" customFormat="1" x14ac:dyDescent="0.3">
      <c r="B6" s="168"/>
      <c r="C6" s="44" t="s">
        <v>369</v>
      </c>
      <c r="D6" s="44" t="s">
        <v>12</v>
      </c>
      <c r="E6" s="38">
        <v>9</v>
      </c>
      <c r="F6" s="168"/>
      <c r="G6" s="44" t="s">
        <v>76</v>
      </c>
      <c r="H6" s="44" t="s">
        <v>44</v>
      </c>
      <c r="I6" s="38">
        <v>12</v>
      </c>
    </row>
    <row r="7" spans="2:9" s="63" customFormat="1" x14ac:dyDescent="0.3">
      <c r="B7" s="168"/>
      <c r="C7" s="44" t="s">
        <v>420</v>
      </c>
      <c r="D7" s="44" t="s">
        <v>389</v>
      </c>
      <c r="E7" s="38">
        <v>7</v>
      </c>
      <c r="F7" s="168"/>
      <c r="G7" s="44" t="s">
        <v>818</v>
      </c>
      <c r="H7" s="44" t="s">
        <v>49</v>
      </c>
      <c r="I7" s="38">
        <v>14</v>
      </c>
    </row>
    <row r="8" spans="2:9" s="63" customFormat="1" x14ac:dyDescent="0.3">
      <c r="B8" s="168"/>
      <c r="C8" s="44" t="s">
        <v>226</v>
      </c>
      <c r="D8" s="44" t="s">
        <v>37</v>
      </c>
      <c r="E8" s="38">
        <v>3</v>
      </c>
      <c r="F8" s="168"/>
      <c r="G8" s="62" t="s">
        <v>828</v>
      </c>
      <c r="H8" s="62" t="s">
        <v>12</v>
      </c>
      <c r="I8" s="38">
        <v>1</v>
      </c>
    </row>
    <row r="9" spans="2:9" s="63" customFormat="1" x14ac:dyDescent="0.3">
      <c r="B9" s="168"/>
      <c r="C9" s="44" t="s">
        <v>551</v>
      </c>
      <c r="D9" s="44" t="s">
        <v>37</v>
      </c>
      <c r="E9" s="38">
        <v>12</v>
      </c>
      <c r="F9" s="168"/>
      <c r="G9" s="44" t="s">
        <v>552</v>
      </c>
      <c r="H9" s="44" t="s">
        <v>389</v>
      </c>
      <c r="I9" s="38">
        <v>15</v>
      </c>
    </row>
    <row r="10" spans="2:9" s="63" customFormat="1" x14ac:dyDescent="0.3">
      <c r="B10" s="168"/>
      <c r="C10" s="44" t="s">
        <v>548</v>
      </c>
      <c r="D10" s="44" t="s">
        <v>549</v>
      </c>
      <c r="E10" s="38">
        <v>11</v>
      </c>
      <c r="F10" s="168"/>
      <c r="G10" s="44" t="s">
        <v>271</v>
      </c>
      <c r="H10" s="44" t="s">
        <v>37</v>
      </c>
      <c r="I10" s="38">
        <v>3</v>
      </c>
    </row>
    <row r="11" spans="2:9" s="63" customFormat="1" x14ac:dyDescent="0.3">
      <c r="B11" s="168"/>
      <c r="C11" s="44" t="s">
        <v>855</v>
      </c>
      <c r="D11" s="44" t="s">
        <v>487</v>
      </c>
      <c r="E11" s="38">
        <v>8</v>
      </c>
      <c r="F11" s="168"/>
      <c r="G11" s="44" t="s">
        <v>272</v>
      </c>
      <c r="H11" s="44" t="s">
        <v>37</v>
      </c>
      <c r="I11" s="38">
        <v>13</v>
      </c>
    </row>
    <row r="12" spans="2:9" s="63" customFormat="1" x14ac:dyDescent="0.3">
      <c r="B12" s="168"/>
      <c r="C12" s="44" t="s">
        <v>547</v>
      </c>
      <c r="D12" s="44" t="s">
        <v>487</v>
      </c>
      <c r="E12" s="38">
        <v>10</v>
      </c>
      <c r="F12" s="168"/>
      <c r="G12" s="44" t="s">
        <v>820</v>
      </c>
      <c r="H12" s="44" t="s">
        <v>30</v>
      </c>
      <c r="I12" s="38">
        <v>10</v>
      </c>
    </row>
    <row r="13" spans="2:9" s="63" customFormat="1" x14ac:dyDescent="0.3">
      <c r="B13" s="168"/>
      <c r="C13" s="44" t="s">
        <v>539</v>
      </c>
      <c r="D13" s="44" t="s">
        <v>35</v>
      </c>
      <c r="E13" s="38">
        <v>2</v>
      </c>
      <c r="F13" s="168"/>
      <c r="G13" s="44" t="s">
        <v>544</v>
      </c>
      <c r="H13" s="44" t="s">
        <v>15</v>
      </c>
      <c r="I13" s="38">
        <v>5</v>
      </c>
    </row>
    <row r="14" spans="2:9" s="63" customFormat="1" x14ac:dyDescent="0.3">
      <c r="B14" s="168"/>
      <c r="C14" s="44" t="s">
        <v>24</v>
      </c>
      <c r="D14" s="44" t="s">
        <v>15</v>
      </c>
      <c r="E14" s="38">
        <v>6</v>
      </c>
      <c r="F14" s="168"/>
      <c r="G14" s="44" t="s">
        <v>781</v>
      </c>
      <c r="H14" s="44" t="s">
        <v>48</v>
      </c>
      <c r="I14" s="38">
        <v>8</v>
      </c>
    </row>
    <row r="15" spans="2:9" s="63" customFormat="1" x14ac:dyDescent="0.3">
      <c r="B15" s="168"/>
      <c r="C15" s="62" t="s">
        <v>78</v>
      </c>
      <c r="D15" s="62" t="s">
        <v>48</v>
      </c>
      <c r="E15" s="38">
        <v>1</v>
      </c>
      <c r="F15" s="168"/>
      <c r="G15" s="44" t="s">
        <v>384</v>
      </c>
      <c r="H15" s="44" t="s">
        <v>48</v>
      </c>
      <c r="I15" s="38">
        <v>7</v>
      </c>
    </row>
    <row r="16" spans="2:9" s="63" customFormat="1" x14ac:dyDescent="0.3">
      <c r="B16" s="168"/>
      <c r="C16" s="44" t="s">
        <v>543</v>
      </c>
      <c r="D16" s="44" t="s">
        <v>41</v>
      </c>
      <c r="E16" s="38">
        <v>5</v>
      </c>
      <c r="F16" s="168"/>
      <c r="G16" s="44" t="s">
        <v>550</v>
      </c>
      <c r="H16" s="44" t="s">
        <v>29</v>
      </c>
      <c r="I16" s="38">
        <v>11</v>
      </c>
    </row>
    <row r="17" spans="2:10" s="63" customFormat="1" x14ac:dyDescent="0.3">
      <c r="B17" s="168"/>
      <c r="C17" s="44" t="s">
        <v>106</v>
      </c>
      <c r="D17" s="44" t="s">
        <v>107</v>
      </c>
      <c r="E17" s="38">
        <v>14</v>
      </c>
      <c r="F17" s="168"/>
      <c r="G17" s="44" t="s">
        <v>553</v>
      </c>
      <c r="H17" s="44" t="s">
        <v>63</v>
      </c>
      <c r="I17" s="38">
        <v>16</v>
      </c>
    </row>
    <row r="18" spans="2:10" s="63" customFormat="1" x14ac:dyDescent="0.3">
      <c r="B18" s="168"/>
      <c r="C18" s="44" t="s">
        <v>244</v>
      </c>
      <c r="D18" s="44" t="s">
        <v>59</v>
      </c>
      <c r="E18" s="38">
        <v>16</v>
      </c>
      <c r="F18" s="168"/>
      <c r="G18" s="44" t="s">
        <v>542</v>
      </c>
      <c r="H18" s="44" t="s">
        <v>34</v>
      </c>
      <c r="I18" s="38">
        <v>4</v>
      </c>
    </row>
    <row r="19" spans="2:10" s="63" customFormat="1" x14ac:dyDescent="0.3">
      <c r="B19" s="168"/>
      <c r="C19" s="44" t="s">
        <v>534</v>
      </c>
      <c r="D19" s="44" t="s">
        <v>53</v>
      </c>
      <c r="E19" s="38">
        <v>15</v>
      </c>
      <c r="F19" s="168"/>
      <c r="G19" s="44" t="s">
        <v>856</v>
      </c>
      <c r="H19" s="44" t="s">
        <v>53</v>
      </c>
      <c r="I19" s="38">
        <v>2</v>
      </c>
    </row>
    <row r="20" spans="2:10" s="63" customFormat="1" x14ac:dyDescent="0.3">
      <c r="B20" s="168"/>
      <c r="C20" s="44" t="s">
        <v>247</v>
      </c>
      <c r="D20" s="44" t="s">
        <v>7</v>
      </c>
      <c r="E20" s="38">
        <v>13</v>
      </c>
      <c r="F20" s="168"/>
      <c r="G20" s="44" t="s">
        <v>247</v>
      </c>
      <c r="H20" s="44" t="s">
        <v>7</v>
      </c>
      <c r="I20" s="38">
        <v>9</v>
      </c>
    </row>
    <row r="21" spans="2:10" s="63" customFormat="1" x14ac:dyDescent="0.3">
      <c r="B21" s="38"/>
      <c r="C21" s="64"/>
      <c r="E21" s="38"/>
      <c r="F21" s="64"/>
      <c r="G21" s="64"/>
    </row>
    <row r="22" spans="2:10" s="63" customFormat="1" hidden="1" x14ac:dyDescent="0.3">
      <c r="B22" s="401" t="s">
        <v>752</v>
      </c>
      <c r="C22" s="401"/>
      <c r="D22" s="401"/>
      <c r="E22" s="401"/>
      <c r="F22" s="401"/>
      <c r="G22" s="401"/>
      <c r="H22" s="401"/>
      <c r="I22" s="154"/>
    </row>
    <row r="23" spans="2:10" s="63" customFormat="1" hidden="1" x14ac:dyDescent="0.3">
      <c r="B23" s="401" t="s">
        <v>554</v>
      </c>
      <c r="C23" s="401"/>
      <c r="D23" s="401"/>
      <c r="E23" s="401"/>
      <c r="F23" s="401"/>
      <c r="G23" s="401"/>
      <c r="H23" s="401"/>
      <c r="I23" s="154"/>
    </row>
    <row r="24" spans="2:10" s="63" customFormat="1" ht="12.5" hidden="1" thickBot="1" x14ac:dyDescent="0.35">
      <c r="B24" s="227"/>
      <c r="C24" s="225" t="s">
        <v>537</v>
      </c>
      <c r="D24" s="225" t="s">
        <v>343</v>
      </c>
      <c r="E24" s="224"/>
      <c r="F24" s="227"/>
      <c r="G24" s="225" t="s">
        <v>555</v>
      </c>
      <c r="H24" s="225" t="s">
        <v>343</v>
      </c>
      <c r="I24" s="226"/>
    </row>
    <row r="25" spans="2:10" s="63" customFormat="1" hidden="1" x14ac:dyDescent="0.3">
      <c r="B25" s="315"/>
      <c r="C25" s="152" t="s">
        <v>163</v>
      </c>
      <c r="D25" s="152" t="s">
        <v>44</v>
      </c>
      <c r="E25" s="227">
        <v>8</v>
      </c>
      <c r="F25" s="227"/>
      <c r="G25" s="152" t="s">
        <v>783</v>
      </c>
      <c r="H25" s="152" t="s">
        <v>44</v>
      </c>
      <c r="I25" s="227">
        <v>7</v>
      </c>
      <c r="J25" s="98"/>
    </row>
    <row r="26" spans="2:10" s="63" customFormat="1" hidden="1" x14ac:dyDescent="0.3">
      <c r="B26" s="38"/>
      <c r="C26" s="152" t="s">
        <v>369</v>
      </c>
      <c r="D26" s="152" t="s">
        <v>12</v>
      </c>
      <c r="E26" s="227">
        <v>7</v>
      </c>
      <c r="F26" s="227"/>
      <c r="G26" s="152" t="s">
        <v>514</v>
      </c>
      <c r="H26" s="152" t="s">
        <v>557</v>
      </c>
      <c r="I26" s="227">
        <v>4</v>
      </c>
      <c r="J26" s="98"/>
    </row>
    <row r="27" spans="2:10" s="63" customFormat="1" hidden="1" x14ac:dyDescent="0.3">
      <c r="B27" s="38"/>
      <c r="C27" s="152" t="s">
        <v>559</v>
      </c>
      <c r="D27" s="152" t="s">
        <v>560</v>
      </c>
      <c r="E27" s="227">
        <v>12</v>
      </c>
      <c r="F27" s="227"/>
      <c r="G27" s="152" t="s">
        <v>271</v>
      </c>
      <c r="H27" s="152" t="s">
        <v>37</v>
      </c>
      <c r="I27" s="227">
        <v>13</v>
      </c>
    </row>
    <row r="28" spans="2:10" s="63" customFormat="1" hidden="1" x14ac:dyDescent="0.3">
      <c r="B28" s="38"/>
      <c r="C28" s="152" t="s">
        <v>271</v>
      </c>
      <c r="D28" s="152" t="s">
        <v>37</v>
      </c>
      <c r="E28" s="227">
        <v>13</v>
      </c>
      <c r="F28" s="227"/>
      <c r="G28" s="152" t="s">
        <v>337</v>
      </c>
      <c r="H28" s="152" t="s">
        <v>549</v>
      </c>
      <c r="I28" s="227">
        <v>6</v>
      </c>
    </row>
    <row r="29" spans="2:10" s="63" customFormat="1" hidden="1" x14ac:dyDescent="0.3">
      <c r="B29" s="38"/>
      <c r="C29" s="152" t="s">
        <v>272</v>
      </c>
      <c r="D29" s="152" t="s">
        <v>37</v>
      </c>
      <c r="E29" s="227">
        <v>15</v>
      </c>
      <c r="F29" s="227"/>
      <c r="G29" s="152" t="s">
        <v>562</v>
      </c>
      <c r="H29" s="152" t="s">
        <v>61</v>
      </c>
      <c r="I29" s="227">
        <v>15</v>
      </c>
    </row>
    <row r="30" spans="2:10" s="63" customFormat="1" hidden="1" x14ac:dyDescent="0.3">
      <c r="B30" s="315"/>
      <c r="C30" s="152" t="s">
        <v>548</v>
      </c>
      <c r="D30" s="152" t="s">
        <v>549</v>
      </c>
      <c r="E30" s="227">
        <v>2</v>
      </c>
      <c r="F30" s="227"/>
      <c r="G30" s="152" t="s">
        <v>768</v>
      </c>
      <c r="H30" s="152" t="s">
        <v>558</v>
      </c>
      <c r="I30" s="227">
        <v>10</v>
      </c>
      <c r="J30" s="98"/>
    </row>
    <row r="31" spans="2:10" s="63" customFormat="1" hidden="1" x14ac:dyDescent="0.3">
      <c r="B31" s="38"/>
      <c r="C31" s="152" t="s">
        <v>308</v>
      </c>
      <c r="D31" s="152" t="s">
        <v>549</v>
      </c>
      <c r="E31" s="227">
        <v>11</v>
      </c>
      <c r="F31" s="227"/>
      <c r="G31" s="152" t="s">
        <v>561</v>
      </c>
      <c r="H31" s="152" t="s">
        <v>50</v>
      </c>
      <c r="I31" s="227">
        <v>14</v>
      </c>
    </row>
    <row r="32" spans="2:10" s="63" customFormat="1" hidden="1" x14ac:dyDescent="0.3">
      <c r="B32" s="315"/>
      <c r="C32" s="152" t="s">
        <v>768</v>
      </c>
      <c r="D32" s="152" t="s">
        <v>558</v>
      </c>
      <c r="E32" s="227">
        <v>14</v>
      </c>
      <c r="F32" s="227"/>
      <c r="G32" s="152" t="s">
        <v>448</v>
      </c>
      <c r="H32" s="152" t="s">
        <v>36</v>
      </c>
      <c r="I32" s="227">
        <v>9</v>
      </c>
    </row>
    <row r="33" spans="2:10" s="63" customFormat="1" hidden="1" x14ac:dyDescent="0.3">
      <c r="B33" s="38"/>
      <c r="C33" s="152" t="s">
        <v>438</v>
      </c>
      <c r="D33" s="152" t="s">
        <v>15</v>
      </c>
      <c r="E33" s="227">
        <v>5</v>
      </c>
      <c r="F33" s="227"/>
      <c r="G33" s="152" t="s">
        <v>773</v>
      </c>
      <c r="H33" s="152" t="s">
        <v>15</v>
      </c>
      <c r="I33" s="227">
        <v>1</v>
      </c>
    </row>
    <row r="34" spans="2:10" s="63" customFormat="1" hidden="1" x14ac:dyDescent="0.3">
      <c r="B34" s="38"/>
      <c r="C34" s="152" t="s">
        <v>72</v>
      </c>
      <c r="D34" s="152" t="s">
        <v>15</v>
      </c>
      <c r="E34" s="227">
        <v>9</v>
      </c>
      <c r="F34" s="227"/>
      <c r="G34" s="152" t="s">
        <v>72</v>
      </c>
      <c r="H34" s="152" t="s">
        <v>15</v>
      </c>
      <c r="I34" s="227">
        <v>11</v>
      </c>
    </row>
    <row r="35" spans="2:10" s="63" customFormat="1" hidden="1" x14ac:dyDescent="0.3">
      <c r="B35" s="38"/>
      <c r="C35" s="152" t="s">
        <v>45</v>
      </c>
      <c r="D35" s="152" t="s">
        <v>33</v>
      </c>
      <c r="E35" s="227">
        <v>10</v>
      </c>
      <c r="F35" s="227"/>
      <c r="G35" s="152" t="s">
        <v>781</v>
      </c>
      <c r="H35" s="152" t="s">
        <v>48</v>
      </c>
      <c r="I35" s="227">
        <v>5</v>
      </c>
      <c r="J35" s="98"/>
    </row>
    <row r="36" spans="2:10" s="63" customFormat="1" hidden="1" x14ac:dyDescent="0.3">
      <c r="B36" s="315"/>
      <c r="C36" s="152" t="s">
        <v>240</v>
      </c>
      <c r="D36" s="152" t="s">
        <v>437</v>
      </c>
      <c r="E36" s="227">
        <v>4</v>
      </c>
      <c r="F36" s="227"/>
      <c r="G36" s="152" t="s">
        <v>513</v>
      </c>
      <c r="H36" s="152" t="s">
        <v>437</v>
      </c>
      <c r="I36" s="227">
        <v>3</v>
      </c>
      <c r="J36" s="98"/>
    </row>
    <row r="37" spans="2:10" s="63" customFormat="1" hidden="1" x14ac:dyDescent="0.3">
      <c r="B37" s="38"/>
      <c r="C37" s="152" t="s">
        <v>804</v>
      </c>
      <c r="D37" s="152" t="s">
        <v>41</v>
      </c>
      <c r="E37" s="227">
        <v>3</v>
      </c>
      <c r="F37" s="227"/>
      <c r="G37" s="152" t="s">
        <v>806</v>
      </c>
      <c r="H37" s="152" t="s">
        <v>41</v>
      </c>
      <c r="I37" s="227">
        <v>8</v>
      </c>
    </row>
    <row r="38" spans="2:10" s="63" customFormat="1" hidden="1" x14ac:dyDescent="0.3">
      <c r="B38" s="38"/>
      <c r="C38" s="152" t="s">
        <v>805</v>
      </c>
      <c r="D38" s="152" t="s">
        <v>41</v>
      </c>
      <c r="E38" s="227">
        <v>16</v>
      </c>
      <c r="F38" s="227"/>
      <c r="G38" s="152" t="s">
        <v>446</v>
      </c>
      <c r="H38" s="152" t="s">
        <v>279</v>
      </c>
      <c r="I38" s="227">
        <v>2</v>
      </c>
    </row>
    <row r="39" spans="2:10" s="63" customFormat="1" hidden="1" x14ac:dyDescent="0.3">
      <c r="B39" s="38"/>
      <c r="C39" s="152" t="s">
        <v>451</v>
      </c>
      <c r="D39" s="152" t="s">
        <v>42</v>
      </c>
      <c r="E39" s="227">
        <v>1</v>
      </c>
      <c r="F39" s="227"/>
      <c r="G39" s="152" t="s">
        <v>782</v>
      </c>
      <c r="H39" s="152" t="s">
        <v>34</v>
      </c>
      <c r="I39" s="227">
        <v>12</v>
      </c>
      <c r="J39" s="98"/>
    </row>
    <row r="40" spans="2:10" s="63" customFormat="1" hidden="1" x14ac:dyDescent="0.3">
      <c r="B40" s="315"/>
      <c r="C40" s="152" t="s">
        <v>247</v>
      </c>
      <c r="D40" s="152" t="s">
        <v>7</v>
      </c>
      <c r="E40" s="227">
        <v>6</v>
      </c>
      <c r="F40" s="227"/>
      <c r="G40" s="152" t="s">
        <v>246</v>
      </c>
      <c r="H40" s="152" t="s">
        <v>60</v>
      </c>
      <c r="I40" s="227">
        <v>16</v>
      </c>
    </row>
    <row r="41" spans="2:10" s="63" customFormat="1" hidden="1" x14ac:dyDescent="0.3">
      <c r="B41" s="38"/>
      <c r="C41" s="167"/>
      <c r="D41" s="62"/>
      <c r="E41" s="38"/>
      <c r="F41" s="38"/>
      <c r="G41" s="64"/>
    </row>
    <row r="42" spans="2:10" s="63" customFormat="1" hidden="1" x14ac:dyDescent="0.3">
      <c r="B42" s="400" t="s">
        <v>563</v>
      </c>
      <c r="C42" s="400"/>
      <c r="D42" s="400"/>
      <c r="E42" s="400"/>
      <c r="F42" s="400"/>
      <c r="G42" s="400"/>
      <c r="H42" s="400"/>
    </row>
    <row r="43" spans="2:10" s="63" customFormat="1" hidden="1" x14ac:dyDescent="0.3">
      <c r="B43" s="400" t="s">
        <v>564</v>
      </c>
      <c r="C43" s="400"/>
      <c r="D43" s="400"/>
      <c r="E43" s="400"/>
      <c r="F43" s="400"/>
      <c r="G43" s="400"/>
      <c r="H43" s="400"/>
    </row>
    <row r="44" spans="2:10" s="63" customFormat="1" ht="12.5" hidden="1" thickBot="1" x14ac:dyDescent="0.35">
      <c r="B44" s="38"/>
      <c r="C44" s="175" t="s">
        <v>537</v>
      </c>
      <c r="D44" s="175" t="s">
        <v>343</v>
      </c>
      <c r="E44" s="174"/>
      <c r="F44" s="38"/>
      <c r="G44" s="175" t="s">
        <v>555</v>
      </c>
      <c r="H44" s="175" t="s">
        <v>343</v>
      </c>
      <c r="I44" s="223"/>
    </row>
    <row r="45" spans="2:10" s="63" customFormat="1" hidden="1" x14ac:dyDescent="0.3">
      <c r="C45" s="62" t="s">
        <v>229</v>
      </c>
      <c r="D45" s="62" t="s">
        <v>31</v>
      </c>
      <c r="E45" s="38">
        <v>1</v>
      </c>
      <c r="F45" s="38"/>
      <c r="G45" s="62" t="s">
        <v>565</v>
      </c>
      <c r="H45" s="44" t="s">
        <v>31</v>
      </c>
      <c r="I45" s="38">
        <v>1</v>
      </c>
    </row>
    <row r="46" spans="2:10" s="63" customFormat="1" hidden="1" x14ac:dyDescent="0.3">
      <c r="C46" s="62" t="s">
        <v>240</v>
      </c>
      <c r="D46" s="62" t="s">
        <v>29</v>
      </c>
      <c r="E46" s="38">
        <v>2</v>
      </c>
      <c r="F46" s="38"/>
      <c r="G46" s="62" t="s">
        <v>229</v>
      </c>
      <c r="H46" s="44" t="s">
        <v>31</v>
      </c>
      <c r="I46" s="38">
        <v>2</v>
      </c>
    </row>
    <row r="47" spans="2:10" s="63" customFormat="1" hidden="1" x14ac:dyDescent="0.3">
      <c r="C47" s="62" t="s">
        <v>236</v>
      </c>
      <c r="D47" s="62" t="s">
        <v>15</v>
      </c>
      <c r="E47" s="38">
        <v>3</v>
      </c>
      <c r="F47" s="38"/>
      <c r="G47" s="62" t="s">
        <v>240</v>
      </c>
      <c r="H47" s="44" t="s">
        <v>29</v>
      </c>
      <c r="I47" s="38">
        <v>3</v>
      </c>
    </row>
    <row r="48" spans="2:10" s="63" customFormat="1" hidden="1" x14ac:dyDescent="0.3">
      <c r="C48" s="62" t="s">
        <v>24</v>
      </c>
      <c r="D48" s="62" t="s">
        <v>15</v>
      </c>
      <c r="E48" s="38">
        <v>4</v>
      </c>
      <c r="F48" s="38"/>
      <c r="G48" s="62" t="s">
        <v>543</v>
      </c>
      <c r="H48" s="44" t="s">
        <v>41</v>
      </c>
      <c r="I48" s="38">
        <v>4</v>
      </c>
    </row>
    <row r="49" spans="2:9" s="63" customFormat="1" hidden="1" x14ac:dyDescent="0.3">
      <c r="C49" s="62" t="s">
        <v>566</v>
      </c>
      <c r="D49" s="62" t="s">
        <v>12</v>
      </c>
      <c r="E49" s="38">
        <v>5</v>
      </c>
      <c r="F49" s="38"/>
      <c r="G49" s="62" t="s">
        <v>567</v>
      </c>
      <c r="H49" s="44" t="s">
        <v>15</v>
      </c>
      <c r="I49" s="38">
        <v>5</v>
      </c>
    </row>
    <row r="50" spans="2:9" s="63" customFormat="1" hidden="1" x14ac:dyDescent="0.3">
      <c r="C50" s="62" t="s">
        <v>73</v>
      </c>
      <c r="D50" s="62" t="s">
        <v>42</v>
      </c>
      <c r="E50" s="38">
        <v>6</v>
      </c>
      <c r="F50" s="38"/>
      <c r="G50" s="62" t="s">
        <v>568</v>
      </c>
      <c r="H50" s="44" t="s">
        <v>15</v>
      </c>
      <c r="I50" s="38">
        <v>6</v>
      </c>
    </row>
    <row r="51" spans="2:9" s="63" customFormat="1" hidden="1" x14ac:dyDescent="0.3">
      <c r="C51" s="62" t="s">
        <v>230</v>
      </c>
      <c r="D51" s="62" t="s">
        <v>31</v>
      </c>
      <c r="E51" s="38">
        <v>7</v>
      </c>
      <c r="F51" s="38"/>
      <c r="G51" s="62" t="s">
        <v>569</v>
      </c>
      <c r="H51" s="44" t="s">
        <v>41</v>
      </c>
      <c r="I51" s="38">
        <v>7</v>
      </c>
    </row>
    <row r="52" spans="2:9" s="63" customFormat="1" hidden="1" x14ac:dyDescent="0.3">
      <c r="C52" s="62" t="s">
        <v>237</v>
      </c>
      <c r="D52" s="62" t="s">
        <v>15</v>
      </c>
      <c r="E52" s="38">
        <v>8</v>
      </c>
      <c r="F52" s="38"/>
      <c r="G52" s="62" t="s">
        <v>271</v>
      </c>
      <c r="H52" s="44" t="s">
        <v>37</v>
      </c>
      <c r="I52" s="38">
        <v>8</v>
      </c>
    </row>
    <row r="53" spans="2:9" s="63" customFormat="1" hidden="1" x14ac:dyDescent="0.3">
      <c r="C53" s="62" t="s">
        <v>76</v>
      </c>
      <c r="D53" s="62" t="s">
        <v>44</v>
      </c>
      <c r="E53" s="38">
        <v>9</v>
      </c>
      <c r="F53" s="38"/>
      <c r="G53" s="62" t="s">
        <v>570</v>
      </c>
      <c r="H53" s="44" t="s">
        <v>38</v>
      </c>
      <c r="I53" s="38">
        <v>9</v>
      </c>
    </row>
    <row r="54" spans="2:9" s="63" customFormat="1" hidden="1" x14ac:dyDescent="0.3">
      <c r="C54" s="62" t="s">
        <v>571</v>
      </c>
      <c r="D54" s="62" t="s">
        <v>63</v>
      </c>
      <c r="E54" s="38">
        <v>10</v>
      </c>
      <c r="F54" s="38"/>
      <c r="G54" s="62" t="s">
        <v>572</v>
      </c>
      <c r="H54" s="44" t="s">
        <v>46</v>
      </c>
      <c r="I54" s="38">
        <v>10</v>
      </c>
    </row>
    <row r="55" spans="2:9" s="63" customFormat="1" hidden="1" x14ac:dyDescent="0.3">
      <c r="C55" s="62" t="s">
        <v>573</v>
      </c>
      <c r="D55" s="62" t="s">
        <v>60</v>
      </c>
      <c r="E55" s="38">
        <v>11</v>
      </c>
      <c r="F55" s="38"/>
      <c r="G55" s="62" t="s">
        <v>574</v>
      </c>
      <c r="H55" s="44" t="s">
        <v>15</v>
      </c>
      <c r="I55" s="38">
        <v>11</v>
      </c>
    </row>
    <row r="56" spans="2:9" s="63" customFormat="1" hidden="1" x14ac:dyDescent="0.3">
      <c r="C56" s="62" t="s">
        <v>575</v>
      </c>
      <c r="D56" s="62" t="s">
        <v>33</v>
      </c>
      <c r="E56" s="38">
        <v>12</v>
      </c>
      <c r="F56" s="38"/>
      <c r="G56" s="62" t="s">
        <v>576</v>
      </c>
      <c r="H56" s="44" t="s">
        <v>40</v>
      </c>
      <c r="I56" s="38">
        <v>12</v>
      </c>
    </row>
    <row r="57" spans="2:9" s="63" customFormat="1" hidden="1" x14ac:dyDescent="0.3">
      <c r="C57" s="62" t="s">
        <v>577</v>
      </c>
      <c r="D57" s="62" t="s">
        <v>15</v>
      </c>
      <c r="E57" s="38">
        <v>13</v>
      </c>
      <c r="F57" s="38"/>
      <c r="G57" s="62" t="s">
        <v>578</v>
      </c>
      <c r="H57" s="44" t="s">
        <v>38</v>
      </c>
      <c r="I57" s="38">
        <v>13</v>
      </c>
    </row>
    <row r="58" spans="2:9" s="63" customFormat="1" hidden="1" x14ac:dyDescent="0.3">
      <c r="C58" s="62" t="s">
        <v>579</v>
      </c>
      <c r="D58" s="62" t="s">
        <v>40</v>
      </c>
      <c r="E58" s="38">
        <v>14</v>
      </c>
      <c r="F58" s="38"/>
      <c r="G58" s="62" t="s">
        <v>300</v>
      </c>
      <c r="H58" s="44" t="s">
        <v>15</v>
      </c>
      <c r="I58" s="38">
        <v>14</v>
      </c>
    </row>
    <row r="59" spans="2:9" s="63" customFormat="1" hidden="1" x14ac:dyDescent="0.3">
      <c r="C59" s="62" t="s">
        <v>580</v>
      </c>
      <c r="D59" s="62" t="s">
        <v>48</v>
      </c>
      <c r="E59" s="38">
        <v>15</v>
      </c>
      <c r="F59" s="38"/>
      <c r="G59" s="62" t="s">
        <v>449</v>
      </c>
      <c r="H59" s="44" t="s">
        <v>61</v>
      </c>
      <c r="I59" s="38">
        <v>15</v>
      </c>
    </row>
    <row r="60" spans="2:9" s="63" customFormat="1" hidden="1" x14ac:dyDescent="0.3">
      <c r="C60" s="62" t="s">
        <v>581</v>
      </c>
      <c r="D60" s="62" t="s">
        <v>389</v>
      </c>
      <c r="E60" s="38">
        <v>16</v>
      </c>
      <c r="F60" s="38"/>
      <c r="G60" s="62" t="s">
        <v>582</v>
      </c>
      <c r="H60" s="44" t="s">
        <v>40</v>
      </c>
      <c r="I60" s="38">
        <v>16</v>
      </c>
    </row>
    <row r="61" spans="2:9" s="63" customFormat="1" hidden="1" x14ac:dyDescent="0.3">
      <c r="B61" s="38"/>
      <c r="C61" s="62"/>
      <c r="D61" s="62"/>
      <c r="E61" s="38"/>
      <c r="F61" s="64"/>
      <c r="G61" s="64"/>
    </row>
    <row r="62" spans="2:9" s="63" customFormat="1" hidden="1" x14ac:dyDescent="0.3">
      <c r="B62" s="400" t="s">
        <v>583</v>
      </c>
      <c r="C62" s="400"/>
      <c r="D62" s="400"/>
      <c r="E62" s="400"/>
      <c r="F62" s="400"/>
      <c r="G62" s="400"/>
      <c r="H62" s="400"/>
    </row>
    <row r="63" spans="2:9" s="63" customFormat="1" hidden="1" x14ac:dyDescent="0.3">
      <c r="B63" s="400" t="s">
        <v>290</v>
      </c>
      <c r="C63" s="400"/>
      <c r="D63" s="400"/>
      <c r="E63" s="400"/>
      <c r="F63" s="400"/>
      <c r="G63" s="400"/>
      <c r="H63" s="400"/>
    </row>
    <row r="64" spans="2:9" s="63" customFormat="1" ht="12.5" hidden="1" thickBot="1" x14ac:dyDescent="0.35">
      <c r="B64" s="38"/>
      <c r="C64" s="175" t="s">
        <v>537</v>
      </c>
      <c r="D64" s="175" t="s">
        <v>343</v>
      </c>
      <c r="E64" s="174"/>
      <c r="F64" s="38"/>
      <c r="G64" s="175" t="s">
        <v>555</v>
      </c>
      <c r="H64" s="175" t="s">
        <v>343</v>
      </c>
      <c r="I64" s="223"/>
    </row>
    <row r="65" spans="2:9" s="63" customFormat="1" hidden="1" x14ac:dyDescent="0.3">
      <c r="B65" s="38"/>
      <c r="C65" s="62" t="s">
        <v>229</v>
      </c>
      <c r="D65" s="44" t="s">
        <v>31</v>
      </c>
      <c r="E65" s="38">
        <v>1</v>
      </c>
      <c r="F65" s="38"/>
      <c r="G65" s="62" t="s">
        <v>291</v>
      </c>
      <c r="H65" s="44" t="s">
        <v>58</v>
      </c>
      <c r="I65" s="38">
        <v>1</v>
      </c>
    </row>
    <row r="66" spans="2:9" s="63" customFormat="1" hidden="1" x14ac:dyDescent="0.3">
      <c r="B66" s="38"/>
      <c r="C66" s="62" t="s">
        <v>231</v>
      </c>
      <c r="D66" s="44" t="s">
        <v>31</v>
      </c>
      <c r="E66" s="38">
        <v>2</v>
      </c>
      <c r="F66" s="38"/>
      <c r="G66" s="62" t="s">
        <v>271</v>
      </c>
      <c r="H66" s="44" t="s">
        <v>37</v>
      </c>
      <c r="I66" s="38">
        <v>2</v>
      </c>
    </row>
    <row r="67" spans="2:9" s="63" customFormat="1" hidden="1" x14ac:dyDescent="0.3">
      <c r="B67" s="38"/>
      <c r="C67" s="62" t="s">
        <v>235</v>
      </c>
      <c r="D67" s="44" t="s">
        <v>15</v>
      </c>
      <c r="E67" s="38">
        <v>3</v>
      </c>
      <c r="F67" s="38"/>
      <c r="G67" s="62" t="s">
        <v>274</v>
      </c>
      <c r="H67" s="44" t="s">
        <v>31</v>
      </c>
      <c r="I67" s="38">
        <v>3</v>
      </c>
    </row>
    <row r="68" spans="2:9" s="63" customFormat="1" hidden="1" x14ac:dyDescent="0.3">
      <c r="B68" s="38"/>
      <c r="C68" s="62" t="s">
        <v>247</v>
      </c>
      <c r="D68" s="44" t="s">
        <v>7</v>
      </c>
      <c r="E68" s="38">
        <v>4</v>
      </c>
      <c r="F68" s="38"/>
      <c r="G68" s="62" t="s">
        <v>270</v>
      </c>
      <c r="H68" s="44" t="s">
        <v>12</v>
      </c>
      <c r="I68" s="38">
        <v>4</v>
      </c>
    </row>
    <row r="69" spans="2:9" s="63" customFormat="1" hidden="1" x14ac:dyDescent="0.3">
      <c r="B69" s="38"/>
      <c r="C69" s="62" t="s">
        <v>351</v>
      </c>
      <c r="D69" s="44" t="s">
        <v>40</v>
      </c>
      <c r="E69" s="38">
        <v>5</v>
      </c>
      <c r="F69" s="38"/>
      <c r="G69" s="62" t="s">
        <v>275</v>
      </c>
      <c r="H69" s="44" t="s">
        <v>31</v>
      </c>
      <c r="I69" s="38">
        <v>5</v>
      </c>
    </row>
    <row r="70" spans="2:9" s="63" customFormat="1" hidden="1" x14ac:dyDescent="0.3">
      <c r="B70" s="38"/>
      <c r="C70" s="62" t="s">
        <v>240</v>
      </c>
      <c r="D70" s="44" t="s">
        <v>29</v>
      </c>
      <c r="E70" s="38">
        <v>6</v>
      </c>
      <c r="F70" s="38"/>
      <c r="G70" s="62" t="s">
        <v>43</v>
      </c>
      <c r="H70" s="44" t="s">
        <v>36</v>
      </c>
      <c r="I70" s="38">
        <v>6</v>
      </c>
    </row>
    <row r="71" spans="2:9" s="63" customFormat="1" hidden="1" x14ac:dyDescent="0.3">
      <c r="B71" s="38"/>
      <c r="C71" s="62" t="s">
        <v>241</v>
      </c>
      <c r="D71" s="44" t="s">
        <v>29</v>
      </c>
      <c r="E71" s="38">
        <v>7</v>
      </c>
      <c r="F71" s="38"/>
      <c r="G71" s="62" t="s">
        <v>273</v>
      </c>
      <c r="H71" s="44" t="s">
        <v>30</v>
      </c>
      <c r="I71" s="38">
        <v>7</v>
      </c>
    </row>
    <row r="72" spans="2:9" s="63" customFormat="1" hidden="1" x14ac:dyDescent="0.3">
      <c r="B72" s="38"/>
      <c r="C72" s="62" t="s">
        <v>230</v>
      </c>
      <c r="D72" s="44" t="s">
        <v>31</v>
      </c>
      <c r="E72" s="38">
        <v>8</v>
      </c>
      <c r="F72" s="38"/>
      <c r="G72" s="62" t="s">
        <v>243</v>
      </c>
      <c r="H72" s="44" t="s">
        <v>59</v>
      </c>
      <c r="I72" s="38">
        <v>8</v>
      </c>
    </row>
    <row r="73" spans="2:9" s="63" customFormat="1" hidden="1" x14ac:dyDescent="0.3">
      <c r="B73" s="38"/>
      <c r="C73" s="62" t="s">
        <v>70</v>
      </c>
      <c r="D73" s="44" t="s">
        <v>51</v>
      </c>
      <c r="E73" s="38">
        <v>9</v>
      </c>
      <c r="F73" s="38"/>
      <c r="G73" s="62" t="s">
        <v>240</v>
      </c>
      <c r="H73" s="44" t="s">
        <v>29</v>
      </c>
      <c r="I73" s="38">
        <v>9</v>
      </c>
    </row>
    <row r="74" spans="2:9" s="63" customFormat="1" hidden="1" x14ac:dyDescent="0.3">
      <c r="B74" s="38"/>
      <c r="C74" s="62" t="s">
        <v>236</v>
      </c>
      <c r="D74" s="44" t="s">
        <v>15</v>
      </c>
      <c r="E74" s="38">
        <v>10</v>
      </c>
      <c r="F74" s="38"/>
      <c r="G74" s="62" t="s">
        <v>272</v>
      </c>
      <c r="H74" s="44" t="s">
        <v>37</v>
      </c>
      <c r="I74" s="38">
        <v>10</v>
      </c>
    </row>
    <row r="75" spans="2:9" s="63" customFormat="1" hidden="1" x14ac:dyDescent="0.3">
      <c r="B75" s="38"/>
      <c r="C75" s="62" t="s">
        <v>348</v>
      </c>
      <c r="D75" s="44" t="s">
        <v>38</v>
      </c>
      <c r="E75" s="38">
        <v>11</v>
      </c>
      <c r="F75" s="38"/>
      <c r="G75" s="62" t="s">
        <v>339</v>
      </c>
      <c r="H75" s="44" t="s">
        <v>18</v>
      </c>
      <c r="I75" s="38">
        <v>11</v>
      </c>
    </row>
    <row r="76" spans="2:9" s="63" customFormat="1" hidden="1" x14ac:dyDescent="0.3">
      <c r="B76" s="38"/>
      <c r="C76" s="62" t="s">
        <v>245</v>
      </c>
      <c r="D76" s="44" t="s">
        <v>60</v>
      </c>
      <c r="E76" s="38">
        <v>12</v>
      </c>
      <c r="F76" s="38"/>
      <c r="G76" s="62" t="s">
        <v>241</v>
      </c>
      <c r="H76" s="44" t="s">
        <v>29</v>
      </c>
      <c r="I76" s="38">
        <v>12</v>
      </c>
    </row>
    <row r="77" spans="2:9" s="63" customFormat="1" hidden="1" x14ac:dyDescent="0.3">
      <c r="B77" s="38"/>
      <c r="C77" s="62" t="s">
        <v>76</v>
      </c>
      <c r="D77" s="44" t="s">
        <v>44</v>
      </c>
      <c r="E77" s="38">
        <v>13</v>
      </c>
      <c r="F77" s="38"/>
      <c r="G77" s="62" t="s">
        <v>300</v>
      </c>
      <c r="H77" s="44" t="s">
        <v>15</v>
      </c>
      <c r="I77" s="38">
        <v>13</v>
      </c>
    </row>
    <row r="78" spans="2:9" s="63" customFormat="1" hidden="1" x14ac:dyDescent="0.3">
      <c r="B78" s="38"/>
      <c r="C78" s="62" t="s">
        <v>234</v>
      </c>
      <c r="D78" s="44" t="s">
        <v>35</v>
      </c>
      <c r="E78" s="38">
        <v>14</v>
      </c>
      <c r="F78" s="38"/>
      <c r="G78" s="62" t="s">
        <v>163</v>
      </c>
      <c r="H78" s="44" t="s">
        <v>44</v>
      </c>
      <c r="I78" s="38">
        <v>14</v>
      </c>
    </row>
    <row r="79" spans="2:9" s="63" customFormat="1" hidden="1" x14ac:dyDescent="0.3">
      <c r="B79" s="38"/>
      <c r="C79" s="62" t="s">
        <v>354</v>
      </c>
      <c r="D79" s="44" t="s">
        <v>18</v>
      </c>
      <c r="E79" s="38">
        <v>15</v>
      </c>
      <c r="F79" s="38"/>
      <c r="G79" s="62" t="s">
        <v>227</v>
      </c>
      <c r="H79" s="44" t="s">
        <v>228</v>
      </c>
      <c r="I79" s="38">
        <v>15</v>
      </c>
    </row>
    <row r="80" spans="2:9" s="63" customFormat="1" hidden="1" x14ac:dyDescent="0.3">
      <c r="B80" s="38"/>
      <c r="C80" s="62" t="s">
        <v>80</v>
      </c>
      <c r="D80" s="44" t="s">
        <v>63</v>
      </c>
      <c r="E80" s="38">
        <v>16</v>
      </c>
      <c r="F80" s="38"/>
      <c r="G80" s="62" t="s">
        <v>246</v>
      </c>
      <c r="H80" s="44" t="s">
        <v>60</v>
      </c>
      <c r="I80" s="38">
        <v>16</v>
      </c>
    </row>
    <row r="81" spans="2:7" s="63" customFormat="1" hidden="1" x14ac:dyDescent="0.3">
      <c r="B81" s="38"/>
      <c r="C81" s="62"/>
      <c r="D81" s="62"/>
      <c r="E81" s="38"/>
      <c r="F81" s="64"/>
      <c r="G81" s="64"/>
    </row>
    <row r="82" spans="2:7" s="63" customFormat="1" hidden="1" x14ac:dyDescent="0.3">
      <c r="B82" s="38"/>
      <c r="C82" s="62"/>
      <c r="D82" s="62"/>
      <c r="E82" s="38"/>
      <c r="F82" s="64"/>
      <c r="G82" s="64"/>
    </row>
    <row r="83" spans="2:7" s="63" customFormat="1" hidden="1" x14ac:dyDescent="0.3">
      <c r="B83" s="38"/>
      <c r="C83" s="62"/>
      <c r="D83" s="62"/>
      <c r="E83" s="38"/>
      <c r="F83" s="64"/>
      <c r="G83" s="64"/>
    </row>
    <row r="84" spans="2:7" s="63" customFormat="1" hidden="1" x14ac:dyDescent="0.3">
      <c r="E84" s="38"/>
      <c r="F84" s="64"/>
      <c r="G84" s="64"/>
    </row>
    <row r="85" spans="2:7" s="63" customFormat="1" hidden="1" x14ac:dyDescent="0.3">
      <c r="E85" s="38"/>
      <c r="F85" s="64"/>
      <c r="G85" s="64"/>
    </row>
    <row r="86" spans="2:7" s="63" customFormat="1" hidden="1" x14ac:dyDescent="0.3">
      <c r="E86" s="38"/>
      <c r="F86" s="64"/>
      <c r="G86" s="64"/>
    </row>
    <row r="87" spans="2:7" s="63" customFormat="1" hidden="1" x14ac:dyDescent="0.3">
      <c r="E87" s="38"/>
      <c r="F87" s="64"/>
      <c r="G87" s="64"/>
    </row>
    <row r="88" spans="2:7" s="63" customFormat="1" hidden="1" x14ac:dyDescent="0.3">
      <c r="E88" s="38"/>
      <c r="F88" s="64"/>
      <c r="G88" s="64"/>
    </row>
    <row r="89" spans="2:7" s="63" customFormat="1" hidden="1" x14ac:dyDescent="0.3">
      <c r="E89" s="38"/>
      <c r="F89" s="64"/>
      <c r="G89" s="64"/>
    </row>
    <row r="90" spans="2:7" s="63" customFormat="1" hidden="1" x14ac:dyDescent="0.3">
      <c r="E90" s="38"/>
      <c r="F90" s="64"/>
      <c r="G90" s="64"/>
    </row>
    <row r="91" spans="2:7" s="63" customFormat="1" hidden="1" x14ac:dyDescent="0.3">
      <c r="E91" s="38"/>
      <c r="F91" s="64"/>
      <c r="G91" s="64"/>
    </row>
    <row r="92" spans="2:7" s="63" customFormat="1" hidden="1" x14ac:dyDescent="0.3">
      <c r="E92" s="38"/>
      <c r="F92" s="64"/>
      <c r="G92" s="64"/>
    </row>
    <row r="93" spans="2:7" s="63" customFormat="1" hidden="1" x14ac:dyDescent="0.3">
      <c r="E93" s="38"/>
      <c r="F93" s="64"/>
      <c r="G93" s="64"/>
    </row>
    <row r="94" spans="2:7" s="63" customFormat="1" hidden="1" x14ac:dyDescent="0.3">
      <c r="E94" s="38"/>
      <c r="F94" s="64"/>
      <c r="G94" s="64"/>
    </row>
    <row r="95" spans="2:7" s="63" customFormat="1" hidden="1" x14ac:dyDescent="0.3">
      <c r="E95" s="38"/>
      <c r="F95" s="64"/>
      <c r="G95" s="64"/>
    </row>
    <row r="96" spans="2:7" s="63" customFormat="1" hidden="1" x14ac:dyDescent="0.3">
      <c r="E96" s="38"/>
      <c r="F96" s="64"/>
      <c r="G96" s="64"/>
    </row>
    <row r="97" spans="2:7" s="63" customFormat="1" hidden="1" x14ac:dyDescent="0.3">
      <c r="E97" s="38"/>
      <c r="F97" s="64"/>
      <c r="G97" s="64"/>
    </row>
    <row r="98" spans="2:7" s="63" customFormat="1" hidden="1" x14ac:dyDescent="0.3">
      <c r="E98" s="38"/>
      <c r="F98" s="64"/>
      <c r="G98" s="64"/>
    </row>
    <row r="99" spans="2:7" s="63" customFormat="1" hidden="1" x14ac:dyDescent="0.3">
      <c r="E99" s="38"/>
      <c r="F99" s="64"/>
      <c r="G99" s="64"/>
    </row>
    <row r="100" spans="2:7" s="63" customFormat="1" hidden="1" x14ac:dyDescent="0.3">
      <c r="E100" s="38"/>
      <c r="F100" s="64"/>
      <c r="G100" s="64"/>
    </row>
    <row r="101" spans="2:7" s="63" customFormat="1" hidden="1" x14ac:dyDescent="0.3">
      <c r="E101" s="38"/>
      <c r="F101" s="64"/>
      <c r="G101" s="64"/>
    </row>
    <row r="102" spans="2:7" s="63" customFormat="1" hidden="1" x14ac:dyDescent="0.3">
      <c r="E102" s="38"/>
      <c r="F102" s="64"/>
      <c r="G102" s="64"/>
    </row>
    <row r="103" spans="2:7" s="63" customFormat="1" hidden="1" x14ac:dyDescent="0.3">
      <c r="B103" s="38"/>
      <c r="C103" s="64"/>
      <c r="E103" s="38"/>
      <c r="F103" s="64"/>
      <c r="G103" s="64"/>
    </row>
    <row r="104" spans="2:7" s="63" customFormat="1" hidden="1" x14ac:dyDescent="0.3">
      <c r="B104" s="38"/>
      <c r="C104" s="64"/>
      <c r="E104" s="38"/>
      <c r="F104" s="64"/>
      <c r="G104" s="64"/>
    </row>
    <row r="105" spans="2:7" s="63" customFormat="1" hidden="1" x14ac:dyDescent="0.3">
      <c r="B105" s="38"/>
      <c r="C105" s="64"/>
      <c r="E105" s="38"/>
      <c r="F105" s="64"/>
      <c r="G105" s="64"/>
    </row>
    <row r="106" spans="2:7" s="63" customFormat="1" hidden="1" x14ac:dyDescent="0.3">
      <c r="B106" s="38"/>
      <c r="C106" s="64"/>
      <c r="E106" s="38"/>
      <c r="F106" s="64"/>
      <c r="G106" s="64"/>
    </row>
    <row r="107" spans="2:7" s="63" customFormat="1" hidden="1" x14ac:dyDescent="0.3">
      <c r="B107" s="38"/>
      <c r="C107" s="64"/>
      <c r="E107" s="38"/>
      <c r="F107" s="64"/>
      <c r="G107" s="64"/>
    </row>
    <row r="108" spans="2:7" s="63" customFormat="1" hidden="1" x14ac:dyDescent="0.3">
      <c r="B108" s="38"/>
      <c r="C108" s="64"/>
      <c r="E108" s="38"/>
      <c r="F108" s="64"/>
      <c r="G108" s="64"/>
    </row>
    <row r="109" spans="2:7" s="63" customFormat="1" hidden="1" x14ac:dyDescent="0.3">
      <c r="B109" s="38"/>
      <c r="C109" s="64"/>
      <c r="E109" s="38"/>
      <c r="F109" s="64"/>
      <c r="G109" s="64"/>
    </row>
    <row r="110" spans="2:7" s="63" customFormat="1" hidden="1" x14ac:dyDescent="0.3">
      <c r="B110" s="38"/>
      <c r="C110" s="64"/>
      <c r="E110" s="38"/>
      <c r="F110" s="64"/>
      <c r="G110" s="64"/>
    </row>
    <row r="111" spans="2:7" s="63" customFormat="1" hidden="1" x14ac:dyDescent="0.3">
      <c r="B111" s="38"/>
      <c r="C111" s="64"/>
      <c r="E111" s="38"/>
      <c r="F111" s="64"/>
      <c r="G111" s="64"/>
    </row>
    <row r="112" spans="2:7" s="63" customFormat="1" hidden="1" x14ac:dyDescent="0.3">
      <c r="B112" s="38"/>
      <c r="C112" s="64"/>
      <c r="E112" s="38"/>
      <c r="F112" s="64"/>
      <c r="G112" s="64"/>
    </row>
    <row r="113" spans="2:7" s="63" customFormat="1" hidden="1" x14ac:dyDescent="0.3">
      <c r="B113" s="38"/>
      <c r="C113" s="64"/>
      <c r="E113" s="38"/>
      <c r="F113" s="64"/>
      <c r="G113" s="64"/>
    </row>
    <row r="114" spans="2:7" s="63" customFormat="1" hidden="1" x14ac:dyDescent="0.3">
      <c r="B114" s="38"/>
      <c r="C114" s="64"/>
      <c r="E114" s="38"/>
      <c r="F114" s="64"/>
      <c r="G114" s="64"/>
    </row>
    <row r="115" spans="2:7" s="63" customFormat="1" hidden="1" x14ac:dyDescent="0.3">
      <c r="B115" s="38"/>
      <c r="C115" s="64"/>
      <c r="E115" s="38"/>
      <c r="F115" s="64"/>
      <c r="G115" s="64"/>
    </row>
    <row r="116" spans="2:7" s="63" customFormat="1" hidden="1" x14ac:dyDescent="0.3">
      <c r="B116" s="38"/>
      <c r="C116" s="64"/>
      <c r="E116" s="38"/>
      <c r="F116" s="64"/>
      <c r="G116" s="64"/>
    </row>
    <row r="117" spans="2:7" s="63" customFormat="1" hidden="1" x14ac:dyDescent="0.3">
      <c r="B117" s="38"/>
      <c r="C117" s="64"/>
      <c r="E117" s="38"/>
      <c r="F117" s="64"/>
      <c r="G117" s="64"/>
    </row>
    <row r="118" spans="2:7" s="63" customFormat="1" hidden="1" x14ac:dyDescent="0.3">
      <c r="B118" s="38"/>
      <c r="C118" s="64"/>
      <c r="E118" s="38"/>
      <c r="F118" s="64"/>
      <c r="G118" s="64"/>
    </row>
    <row r="119" spans="2:7" s="63" customFormat="1" hidden="1" x14ac:dyDescent="0.3">
      <c r="B119" s="38"/>
      <c r="C119" s="64"/>
      <c r="E119" s="38"/>
      <c r="F119" s="64"/>
      <c r="G119" s="64"/>
    </row>
    <row r="120" spans="2:7" s="63" customFormat="1" hidden="1" x14ac:dyDescent="0.3">
      <c r="B120" s="38"/>
      <c r="C120" s="64"/>
      <c r="E120" s="38"/>
      <c r="F120" s="64"/>
      <c r="G120" s="64"/>
    </row>
    <row r="121" spans="2:7" s="63" customFormat="1" hidden="1" x14ac:dyDescent="0.3">
      <c r="B121" s="38"/>
      <c r="C121" s="64"/>
      <c r="E121" s="38"/>
      <c r="F121" s="64"/>
      <c r="G121" s="64"/>
    </row>
    <row r="122" spans="2:7" s="63" customFormat="1" hidden="1" x14ac:dyDescent="0.3">
      <c r="B122" s="38"/>
      <c r="C122" s="64"/>
      <c r="E122" s="38"/>
      <c r="F122" s="64"/>
      <c r="G122" s="64"/>
    </row>
    <row r="123" spans="2:7" s="63" customFormat="1" hidden="1" x14ac:dyDescent="0.3">
      <c r="B123" s="38"/>
      <c r="C123" s="64"/>
      <c r="E123" s="38"/>
      <c r="F123" s="64"/>
      <c r="G123" s="64"/>
    </row>
    <row r="124" spans="2:7" s="63" customFormat="1" hidden="1" x14ac:dyDescent="0.3">
      <c r="B124" s="38"/>
      <c r="C124" s="64"/>
      <c r="E124" s="38"/>
      <c r="F124" s="64"/>
      <c r="G124" s="64"/>
    </row>
    <row r="125" spans="2:7" s="63" customFormat="1" hidden="1" x14ac:dyDescent="0.3">
      <c r="B125" s="38"/>
      <c r="C125" s="64"/>
      <c r="E125" s="38"/>
      <c r="F125" s="64"/>
      <c r="G125" s="64"/>
    </row>
    <row r="126" spans="2:7" s="63" customFormat="1" hidden="1" x14ac:dyDescent="0.3">
      <c r="B126" s="38"/>
      <c r="C126" s="64"/>
      <c r="E126" s="38"/>
      <c r="F126" s="64"/>
      <c r="G126" s="64"/>
    </row>
    <row r="127" spans="2:7" s="63" customFormat="1" hidden="1" x14ac:dyDescent="0.3">
      <c r="B127" s="38"/>
      <c r="C127" s="64"/>
      <c r="E127" s="38"/>
      <c r="F127" s="64"/>
      <c r="G127" s="64"/>
    </row>
    <row r="128" spans="2:7" s="63" customFormat="1" hidden="1" x14ac:dyDescent="0.3">
      <c r="B128" s="38"/>
      <c r="C128" s="64"/>
      <c r="E128" s="38"/>
      <c r="F128" s="64"/>
      <c r="G128" s="64"/>
    </row>
    <row r="129" spans="2:7" s="63" customFormat="1" hidden="1" x14ac:dyDescent="0.3">
      <c r="B129" s="38"/>
      <c r="C129" s="64"/>
      <c r="E129" s="38"/>
      <c r="F129" s="64"/>
      <c r="G129" s="64"/>
    </row>
    <row r="130" spans="2:7" s="63" customFormat="1" hidden="1" x14ac:dyDescent="0.3">
      <c r="B130" s="38"/>
      <c r="C130" s="64"/>
      <c r="E130" s="38"/>
      <c r="F130" s="64"/>
      <c r="G130" s="64"/>
    </row>
    <row r="131" spans="2:7" s="63" customFormat="1" hidden="1" x14ac:dyDescent="0.3">
      <c r="B131" s="38"/>
      <c r="C131" s="64"/>
      <c r="E131" s="38"/>
      <c r="F131" s="64"/>
      <c r="G131" s="64"/>
    </row>
    <row r="132" spans="2:7" s="63" customFormat="1" hidden="1" x14ac:dyDescent="0.3">
      <c r="B132" s="38"/>
      <c r="C132" s="64"/>
      <c r="E132" s="38"/>
      <c r="F132" s="64"/>
      <c r="G132" s="64"/>
    </row>
    <row r="133" spans="2:7" s="63" customFormat="1" hidden="1" x14ac:dyDescent="0.3">
      <c r="B133" s="38"/>
      <c r="C133" s="64"/>
      <c r="E133" s="38"/>
      <c r="F133" s="64"/>
      <c r="G133" s="64"/>
    </row>
    <row r="134" spans="2:7" s="63" customFormat="1" hidden="1" x14ac:dyDescent="0.3">
      <c r="B134" s="38"/>
      <c r="C134" s="64"/>
      <c r="E134" s="38"/>
      <c r="F134" s="64"/>
      <c r="G134" s="64"/>
    </row>
    <row r="135" spans="2:7" s="63" customFormat="1" hidden="1" x14ac:dyDescent="0.3">
      <c r="B135" s="38"/>
      <c r="C135" s="64"/>
      <c r="E135" s="38"/>
      <c r="F135" s="64"/>
      <c r="G135" s="64"/>
    </row>
    <row r="136" spans="2:7" s="63" customFormat="1" hidden="1" x14ac:dyDescent="0.3">
      <c r="B136" s="38"/>
      <c r="C136" s="64"/>
      <c r="E136" s="38"/>
      <c r="F136" s="64"/>
      <c r="G136" s="64"/>
    </row>
    <row r="137" spans="2:7" s="63" customFormat="1" hidden="1" x14ac:dyDescent="0.3">
      <c r="B137" s="38"/>
      <c r="C137" s="64"/>
      <c r="E137" s="38"/>
      <c r="F137" s="64"/>
      <c r="G137" s="64"/>
    </row>
    <row r="138" spans="2:7" s="63" customFormat="1" hidden="1" x14ac:dyDescent="0.3">
      <c r="B138" s="38"/>
      <c r="C138" s="64"/>
      <c r="E138" s="38"/>
      <c r="F138" s="64"/>
      <c r="G138" s="64"/>
    </row>
    <row r="139" spans="2:7" s="63" customFormat="1" hidden="1" x14ac:dyDescent="0.3">
      <c r="B139" s="38"/>
      <c r="C139" s="64"/>
      <c r="E139" s="38"/>
      <c r="F139" s="64"/>
      <c r="G139" s="64"/>
    </row>
    <row r="140" spans="2:7" s="63" customFormat="1" hidden="1" x14ac:dyDescent="0.3">
      <c r="B140" s="38"/>
      <c r="C140" s="64"/>
      <c r="E140" s="38"/>
      <c r="F140" s="64"/>
      <c r="G140" s="64"/>
    </row>
    <row r="141" spans="2:7" s="63" customFormat="1" hidden="1" x14ac:dyDescent="0.3">
      <c r="B141" s="38"/>
      <c r="C141" s="64"/>
      <c r="E141" s="38"/>
      <c r="F141" s="64"/>
      <c r="G141" s="64"/>
    </row>
    <row r="142" spans="2:7" s="63" customFormat="1" hidden="1" x14ac:dyDescent="0.3">
      <c r="B142" s="38"/>
      <c r="C142" s="64"/>
      <c r="E142" s="38"/>
      <c r="F142" s="64"/>
      <c r="G142" s="64"/>
    </row>
    <row r="143" spans="2:7" s="63" customFormat="1" hidden="1" x14ac:dyDescent="0.3">
      <c r="B143" s="38"/>
      <c r="C143" s="64"/>
      <c r="E143" s="38"/>
      <c r="F143" s="64"/>
      <c r="G143" s="64"/>
    </row>
    <row r="144" spans="2:7" s="63" customFormat="1" hidden="1" x14ac:dyDescent="0.3">
      <c r="B144" s="38"/>
      <c r="C144" s="64"/>
      <c r="E144" s="38"/>
      <c r="F144" s="64"/>
      <c r="G144" s="64"/>
    </row>
    <row r="145" spans="2:7" s="63" customFormat="1" hidden="1" x14ac:dyDescent="0.3">
      <c r="B145" s="38"/>
      <c r="C145" s="64"/>
      <c r="E145" s="38"/>
      <c r="F145" s="64"/>
      <c r="G145" s="64"/>
    </row>
    <row r="146" spans="2:7" s="63" customFormat="1" hidden="1" x14ac:dyDescent="0.3">
      <c r="B146" s="38"/>
      <c r="C146" s="64"/>
      <c r="E146" s="38"/>
      <c r="F146" s="64"/>
      <c r="G146" s="64"/>
    </row>
    <row r="147" spans="2:7" s="63" customFormat="1" hidden="1" x14ac:dyDescent="0.3">
      <c r="B147" s="38"/>
      <c r="C147" s="64"/>
      <c r="E147" s="38"/>
      <c r="F147" s="64"/>
      <c r="G147" s="64"/>
    </row>
    <row r="148" spans="2:7" s="63" customFormat="1" hidden="1" x14ac:dyDescent="0.3">
      <c r="B148" s="38"/>
      <c r="C148" s="64"/>
      <c r="E148" s="38"/>
      <c r="F148" s="64"/>
      <c r="G148" s="64"/>
    </row>
    <row r="149" spans="2:7" s="63" customFormat="1" hidden="1" x14ac:dyDescent="0.3">
      <c r="B149" s="38"/>
      <c r="C149" s="64"/>
      <c r="E149" s="38"/>
      <c r="F149" s="64"/>
      <c r="G149" s="64"/>
    </row>
    <row r="150" spans="2:7" s="63" customFormat="1" hidden="1" x14ac:dyDescent="0.3">
      <c r="B150" s="38"/>
      <c r="C150" s="64"/>
      <c r="E150" s="38"/>
      <c r="F150" s="64"/>
      <c r="G150" s="64"/>
    </row>
    <row r="151" spans="2:7" s="63" customFormat="1" hidden="1" x14ac:dyDescent="0.3">
      <c r="B151" s="38"/>
      <c r="C151" s="64"/>
      <c r="E151" s="38"/>
      <c r="F151" s="64"/>
      <c r="G151" s="64"/>
    </row>
    <row r="152" spans="2:7" s="63" customFormat="1" hidden="1" x14ac:dyDescent="0.3">
      <c r="B152" s="38"/>
      <c r="C152" s="64"/>
      <c r="E152" s="38"/>
      <c r="F152" s="64"/>
      <c r="G152" s="64"/>
    </row>
    <row r="153" spans="2:7" s="63" customFormat="1" hidden="1" x14ac:dyDescent="0.3">
      <c r="B153" s="38"/>
      <c r="C153" s="64"/>
      <c r="E153" s="38"/>
      <c r="F153" s="64"/>
      <c r="G153" s="64"/>
    </row>
    <row r="154" spans="2:7" s="63" customFormat="1" hidden="1" x14ac:dyDescent="0.3">
      <c r="B154" s="38"/>
      <c r="C154" s="64"/>
      <c r="E154" s="38"/>
      <c r="F154" s="64"/>
      <c r="G154" s="64"/>
    </row>
    <row r="155" spans="2:7" s="63" customFormat="1" hidden="1" x14ac:dyDescent="0.3">
      <c r="B155" s="38"/>
      <c r="C155" s="64"/>
      <c r="E155" s="38"/>
      <c r="F155" s="64"/>
      <c r="G155" s="64"/>
    </row>
    <row r="156" spans="2:7" s="63" customFormat="1" hidden="1" x14ac:dyDescent="0.3">
      <c r="B156" s="38"/>
      <c r="C156" s="64"/>
      <c r="E156" s="38"/>
      <c r="F156" s="64"/>
      <c r="G156" s="64"/>
    </row>
    <row r="157" spans="2:7" s="63" customFormat="1" hidden="1" x14ac:dyDescent="0.3">
      <c r="B157" s="38"/>
      <c r="C157" s="64"/>
      <c r="E157" s="38"/>
      <c r="F157" s="64"/>
      <c r="G157" s="64"/>
    </row>
    <row r="158" spans="2:7" s="63" customFormat="1" hidden="1" x14ac:dyDescent="0.3">
      <c r="B158" s="38"/>
      <c r="C158" s="64"/>
      <c r="E158" s="38"/>
      <c r="F158" s="64"/>
      <c r="G158" s="64"/>
    </row>
    <row r="159" spans="2:7" s="63" customFormat="1" hidden="1" x14ac:dyDescent="0.3">
      <c r="B159" s="38"/>
      <c r="C159" s="64"/>
      <c r="E159" s="38"/>
      <c r="F159" s="64"/>
      <c r="G159" s="64"/>
    </row>
    <row r="160" spans="2:7" s="63" customFormat="1" hidden="1" x14ac:dyDescent="0.3">
      <c r="B160" s="38"/>
      <c r="C160" s="64"/>
      <c r="E160" s="38"/>
      <c r="F160" s="64"/>
      <c r="G160" s="64"/>
    </row>
    <row r="161" spans="2:7" s="63" customFormat="1" hidden="1" x14ac:dyDescent="0.3">
      <c r="B161" s="38"/>
      <c r="C161" s="64"/>
      <c r="E161" s="38"/>
      <c r="F161" s="64"/>
      <c r="G161" s="64"/>
    </row>
    <row r="162" spans="2:7" s="63" customFormat="1" hidden="1" x14ac:dyDescent="0.3">
      <c r="B162" s="38"/>
      <c r="C162" s="64"/>
      <c r="E162" s="38"/>
      <c r="F162" s="64"/>
      <c r="G162" s="64"/>
    </row>
    <row r="163" spans="2:7" s="63" customFormat="1" hidden="1" x14ac:dyDescent="0.3">
      <c r="B163" s="38"/>
      <c r="C163" s="64"/>
      <c r="E163" s="38"/>
      <c r="F163" s="64"/>
      <c r="G163" s="64"/>
    </row>
    <row r="164" spans="2:7" s="63" customFormat="1" hidden="1" x14ac:dyDescent="0.3">
      <c r="B164" s="38"/>
      <c r="C164" s="64"/>
      <c r="E164" s="38"/>
      <c r="F164" s="64"/>
      <c r="G164" s="64"/>
    </row>
    <row r="165" spans="2:7" s="63" customFormat="1" hidden="1" x14ac:dyDescent="0.3">
      <c r="B165" s="38"/>
      <c r="C165" s="64"/>
      <c r="E165" s="38"/>
      <c r="F165" s="64"/>
      <c r="G165" s="64"/>
    </row>
    <row r="166" spans="2:7" s="63" customFormat="1" hidden="1" x14ac:dyDescent="0.3">
      <c r="B166" s="38"/>
      <c r="C166" s="64"/>
      <c r="E166" s="38"/>
      <c r="F166" s="64"/>
      <c r="G166" s="64"/>
    </row>
    <row r="167" spans="2:7" s="63" customFormat="1" hidden="1" x14ac:dyDescent="0.3">
      <c r="B167" s="38"/>
      <c r="C167" s="64"/>
      <c r="E167" s="38"/>
      <c r="F167" s="64"/>
      <c r="G167" s="64"/>
    </row>
    <row r="168" spans="2:7" s="63" customFormat="1" hidden="1" x14ac:dyDescent="0.3">
      <c r="B168" s="38"/>
      <c r="C168" s="64"/>
      <c r="E168" s="38"/>
      <c r="F168" s="64"/>
      <c r="G168" s="64"/>
    </row>
    <row r="169" spans="2:7" s="63" customFormat="1" hidden="1" x14ac:dyDescent="0.3">
      <c r="B169" s="38"/>
      <c r="C169" s="64"/>
      <c r="E169" s="38"/>
      <c r="F169" s="64"/>
      <c r="G169" s="64"/>
    </row>
    <row r="170" spans="2:7" s="63" customFormat="1" hidden="1" x14ac:dyDescent="0.3">
      <c r="B170" s="38"/>
      <c r="C170" s="64"/>
      <c r="E170" s="38"/>
      <c r="F170" s="64"/>
      <c r="G170" s="64"/>
    </row>
    <row r="171" spans="2:7" s="63" customFormat="1" hidden="1" x14ac:dyDescent="0.3">
      <c r="B171" s="38"/>
      <c r="C171" s="64"/>
      <c r="E171" s="38"/>
      <c r="F171" s="64"/>
      <c r="G171" s="64"/>
    </row>
    <row r="172" spans="2:7" s="63" customFormat="1" hidden="1" x14ac:dyDescent="0.3">
      <c r="B172" s="38"/>
      <c r="C172" s="64"/>
      <c r="E172" s="38"/>
      <c r="F172" s="64"/>
      <c r="G172" s="64"/>
    </row>
    <row r="173" spans="2:7" s="63" customFormat="1" hidden="1" x14ac:dyDescent="0.3">
      <c r="B173" s="38"/>
      <c r="C173" s="64"/>
      <c r="E173" s="38"/>
      <c r="F173" s="64"/>
      <c r="G173" s="64"/>
    </row>
    <row r="174" spans="2:7" s="63" customFormat="1" hidden="1" x14ac:dyDescent="0.3">
      <c r="B174" s="38"/>
      <c r="C174" s="64"/>
      <c r="E174" s="38"/>
      <c r="F174" s="64"/>
      <c r="G174" s="64"/>
    </row>
    <row r="175" spans="2:7" s="63" customFormat="1" hidden="1" x14ac:dyDescent="0.3">
      <c r="B175" s="38"/>
      <c r="C175" s="64"/>
      <c r="E175" s="38"/>
      <c r="F175" s="64"/>
      <c r="G175" s="64"/>
    </row>
    <row r="176" spans="2:7" s="63" customFormat="1" hidden="1" x14ac:dyDescent="0.3">
      <c r="B176" s="38"/>
      <c r="C176" s="64"/>
      <c r="E176" s="38"/>
      <c r="F176" s="64"/>
      <c r="G176" s="64"/>
    </row>
    <row r="177" spans="2:7" s="63" customFormat="1" hidden="1" x14ac:dyDescent="0.3">
      <c r="B177" s="38"/>
      <c r="C177" s="64"/>
      <c r="E177" s="38"/>
      <c r="F177" s="64"/>
      <c r="G177" s="64"/>
    </row>
    <row r="178" spans="2:7" s="63" customFormat="1" hidden="1" x14ac:dyDescent="0.3">
      <c r="B178" s="38"/>
      <c r="C178" s="64"/>
      <c r="E178" s="38"/>
      <c r="F178" s="64"/>
      <c r="G178" s="64"/>
    </row>
    <row r="179" spans="2:7" s="63" customFormat="1" hidden="1" x14ac:dyDescent="0.3">
      <c r="B179" s="38"/>
      <c r="C179" s="64"/>
      <c r="E179" s="38"/>
      <c r="F179" s="64"/>
      <c r="G179" s="64"/>
    </row>
    <row r="180" spans="2:7" s="63" customFormat="1" hidden="1" x14ac:dyDescent="0.3">
      <c r="B180" s="38"/>
      <c r="C180" s="64"/>
      <c r="E180" s="38"/>
      <c r="F180" s="64"/>
      <c r="G180" s="64"/>
    </row>
    <row r="181" spans="2:7" s="63" customFormat="1" hidden="1" x14ac:dyDescent="0.3">
      <c r="B181" s="38"/>
      <c r="C181" s="64"/>
      <c r="E181" s="38"/>
      <c r="F181" s="64"/>
      <c r="G181" s="64"/>
    </row>
    <row r="182" spans="2:7" s="63" customFormat="1" hidden="1" x14ac:dyDescent="0.3">
      <c r="B182" s="38"/>
      <c r="C182" s="64"/>
      <c r="E182" s="38"/>
      <c r="F182" s="64"/>
      <c r="G182" s="64"/>
    </row>
    <row r="183" spans="2:7" s="63" customFormat="1" hidden="1" x14ac:dyDescent="0.3">
      <c r="B183" s="38"/>
      <c r="C183" s="64"/>
      <c r="E183" s="38"/>
      <c r="F183" s="64"/>
      <c r="G183" s="64"/>
    </row>
    <row r="184" spans="2:7" s="63" customFormat="1" hidden="1" x14ac:dyDescent="0.3">
      <c r="B184" s="38"/>
      <c r="C184" s="64"/>
      <c r="E184" s="38"/>
      <c r="F184" s="64"/>
      <c r="G184" s="64"/>
    </row>
    <row r="185" spans="2:7" s="63" customFormat="1" hidden="1" x14ac:dyDescent="0.3">
      <c r="B185" s="38"/>
      <c r="C185" s="64"/>
      <c r="E185" s="38"/>
      <c r="F185" s="64"/>
      <c r="G185" s="64"/>
    </row>
    <row r="186" spans="2:7" s="63" customFormat="1" hidden="1" x14ac:dyDescent="0.3">
      <c r="B186" s="38"/>
      <c r="C186" s="64"/>
      <c r="E186" s="38"/>
      <c r="F186" s="64"/>
      <c r="G186" s="64"/>
    </row>
    <row r="187" spans="2:7" s="63" customFormat="1" hidden="1" x14ac:dyDescent="0.3">
      <c r="B187" s="38"/>
      <c r="C187" s="64"/>
      <c r="E187" s="38"/>
      <c r="F187" s="64"/>
      <c r="G187" s="64"/>
    </row>
    <row r="188" spans="2:7" s="63" customFormat="1" x14ac:dyDescent="0.3">
      <c r="B188" s="38"/>
      <c r="C188" s="64"/>
      <c r="E188" s="38"/>
      <c r="F188" s="64"/>
      <c r="G188" s="64"/>
    </row>
    <row r="189" spans="2:7" s="63" customFormat="1" x14ac:dyDescent="0.3">
      <c r="B189" s="38"/>
      <c r="C189" s="64"/>
      <c r="E189" s="38"/>
      <c r="F189" s="64"/>
      <c r="G189" s="64"/>
    </row>
    <row r="190" spans="2:7" s="63" customFormat="1" x14ac:dyDescent="0.3">
      <c r="B190" s="38"/>
      <c r="C190" s="64"/>
      <c r="E190" s="38"/>
      <c r="F190" s="64"/>
      <c r="G190" s="64"/>
    </row>
    <row r="191" spans="2:7" s="63" customFormat="1" x14ac:dyDescent="0.3">
      <c r="B191" s="38"/>
      <c r="C191" s="64"/>
      <c r="E191" s="38"/>
      <c r="F191" s="64"/>
      <c r="G191" s="64"/>
    </row>
    <row r="192" spans="2:7" s="63" customFormat="1" x14ac:dyDescent="0.3">
      <c r="B192" s="38"/>
      <c r="C192" s="64"/>
      <c r="E192" s="38"/>
      <c r="F192" s="64"/>
      <c r="G192" s="64"/>
    </row>
    <row r="193" spans="2:7" s="63" customFormat="1" x14ac:dyDescent="0.3">
      <c r="B193" s="38"/>
      <c r="C193" s="64"/>
      <c r="E193" s="38"/>
      <c r="F193" s="64"/>
      <c r="G193" s="64"/>
    </row>
    <row r="194" spans="2:7" s="63" customFormat="1" x14ac:dyDescent="0.3">
      <c r="B194" s="38"/>
      <c r="C194" s="64"/>
      <c r="E194" s="38"/>
      <c r="F194" s="64"/>
      <c r="G194" s="64"/>
    </row>
    <row r="195" spans="2:7" s="63" customFormat="1" x14ac:dyDescent="0.3">
      <c r="B195" s="38"/>
      <c r="C195" s="64"/>
      <c r="E195" s="38"/>
      <c r="F195" s="64"/>
      <c r="G195" s="64"/>
    </row>
    <row r="196" spans="2:7" s="63" customFormat="1" x14ac:dyDescent="0.3">
      <c r="B196" s="38"/>
      <c r="C196" s="64"/>
      <c r="E196" s="38"/>
      <c r="F196" s="64"/>
      <c r="G196" s="64"/>
    </row>
    <row r="197" spans="2:7" s="63" customFormat="1" x14ac:dyDescent="0.3">
      <c r="B197" s="38"/>
      <c r="C197" s="64"/>
      <c r="E197" s="38"/>
      <c r="F197" s="64"/>
      <c r="G197" s="64"/>
    </row>
    <row r="198" spans="2:7" s="63" customFormat="1" x14ac:dyDescent="0.3">
      <c r="B198" s="38"/>
      <c r="C198" s="64"/>
      <c r="E198" s="38"/>
      <c r="F198" s="64"/>
      <c r="G198" s="64"/>
    </row>
    <row r="199" spans="2:7" s="63" customFormat="1" x14ac:dyDescent="0.3">
      <c r="B199" s="38"/>
      <c r="C199" s="64"/>
      <c r="E199" s="38"/>
      <c r="F199" s="64"/>
      <c r="G199" s="64"/>
    </row>
    <row r="200" spans="2:7" s="63" customFormat="1" x14ac:dyDescent="0.3">
      <c r="B200" s="38"/>
      <c r="C200" s="64"/>
      <c r="E200" s="38"/>
      <c r="F200" s="64"/>
      <c r="G200" s="64"/>
    </row>
    <row r="201" spans="2:7" s="63" customFormat="1" x14ac:dyDescent="0.3">
      <c r="B201" s="38"/>
      <c r="C201" s="64"/>
      <c r="E201" s="38"/>
      <c r="F201" s="64"/>
      <c r="G201" s="64"/>
    </row>
    <row r="202" spans="2:7" s="63" customFormat="1" x14ac:dyDescent="0.3">
      <c r="B202" s="38"/>
      <c r="C202" s="64"/>
      <c r="E202" s="38"/>
      <c r="F202" s="64"/>
      <c r="G202" s="64"/>
    </row>
    <row r="203" spans="2:7" s="63" customFormat="1" x14ac:dyDescent="0.3">
      <c r="B203" s="38"/>
      <c r="C203" s="64"/>
      <c r="E203" s="38"/>
      <c r="F203" s="64"/>
      <c r="G203" s="64"/>
    </row>
    <row r="204" spans="2:7" s="63" customFormat="1" x14ac:dyDescent="0.3">
      <c r="B204" s="38"/>
      <c r="C204" s="64"/>
      <c r="E204" s="38"/>
      <c r="F204" s="64"/>
      <c r="G204" s="64"/>
    </row>
    <row r="205" spans="2:7" s="63" customFormat="1" x14ac:dyDescent="0.3">
      <c r="B205" s="38"/>
      <c r="C205" s="64"/>
      <c r="E205" s="38"/>
      <c r="F205" s="64"/>
      <c r="G205" s="64"/>
    </row>
    <row r="206" spans="2:7" s="63" customFormat="1" x14ac:dyDescent="0.3">
      <c r="B206" s="38"/>
      <c r="C206" s="64"/>
      <c r="E206" s="38"/>
      <c r="F206" s="64"/>
      <c r="G206" s="64"/>
    </row>
    <row r="207" spans="2:7" s="63" customFormat="1" x14ac:dyDescent="0.3">
      <c r="B207" s="38"/>
      <c r="C207" s="64"/>
      <c r="E207" s="38"/>
      <c r="F207" s="64"/>
      <c r="G207" s="64"/>
    </row>
    <row r="208" spans="2:7" s="63" customFormat="1" x14ac:dyDescent="0.3">
      <c r="B208" s="38"/>
      <c r="C208" s="64"/>
      <c r="E208" s="38"/>
      <c r="F208" s="64"/>
      <c r="G208" s="64"/>
    </row>
    <row r="209" spans="2:7" s="63" customFormat="1" x14ac:dyDescent="0.3">
      <c r="B209" s="38"/>
      <c r="C209" s="64"/>
      <c r="E209" s="38"/>
      <c r="F209" s="64"/>
      <c r="G209" s="64"/>
    </row>
    <row r="210" spans="2:7" s="63" customFormat="1" x14ac:dyDescent="0.3">
      <c r="B210" s="38"/>
      <c r="C210" s="64"/>
      <c r="E210" s="38"/>
      <c r="F210" s="64"/>
      <c r="G210" s="64"/>
    </row>
    <row r="211" spans="2:7" s="63" customFormat="1" x14ac:dyDescent="0.3">
      <c r="B211" s="38"/>
      <c r="C211" s="64"/>
      <c r="E211" s="38"/>
      <c r="F211" s="64"/>
      <c r="G211" s="64"/>
    </row>
    <row r="212" spans="2:7" s="63" customFormat="1" x14ac:dyDescent="0.3">
      <c r="B212" s="38"/>
      <c r="C212" s="64"/>
      <c r="E212" s="38"/>
      <c r="F212" s="64"/>
      <c r="G212" s="64"/>
    </row>
    <row r="213" spans="2:7" s="63" customFormat="1" x14ac:dyDescent="0.3">
      <c r="B213" s="38"/>
      <c r="C213" s="64"/>
      <c r="E213" s="38"/>
      <c r="F213" s="64"/>
      <c r="G213" s="64"/>
    </row>
    <row r="214" spans="2:7" s="63" customFormat="1" x14ac:dyDescent="0.3">
      <c r="B214" s="38"/>
      <c r="C214" s="64"/>
      <c r="E214" s="38"/>
      <c r="F214" s="64"/>
      <c r="G214" s="64"/>
    </row>
    <row r="215" spans="2:7" s="63" customFormat="1" x14ac:dyDescent="0.3">
      <c r="B215" s="38"/>
      <c r="C215" s="64"/>
      <c r="E215" s="38"/>
      <c r="F215" s="64"/>
      <c r="G215" s="64"/>
    </row>
    <row r="216" spans="2:7" s="63" customFormat="1" x14ac:dyDescent="0.3">
      <c r="B216" s="38"/>
      <c r="C216" s="64"/>
      <c r="E216" s="38"/>
      <c r="F216" s="64"/>
      <c r="G216" s="64"/>
    </row>
    <row r="217" spans="2:7" s="63" customFormat="1" x14ac:dyDescent="0.3">
      <c r="B217" s="38"/>
      <c r="C217" s="64"/>
      <c r="E217" s="38"/>
      <c r="F217" s="64"/>
      <c r="G217" s="64"/>
    </row>
    <row r="218" spans="2:7" s="63" customFormat="1" x14ac:dyDescent="0.3">
      <c r="B218" s="38"/>
      <c r="C218" s="64"/>
      <c r="E218" s="38"/>
      <c r="F218" s="64"/>
      <c r="G218" s="64"/>
    </row>
    <row r="219" spans="2:7" s="63" customFormat="1" x14ac:dyDescent="0.3">
      <c r="B219" s="38"/>
      <c r="C219" s="64"/>
      <c r="E219" s="38"/>
      <c r="F219" s="64"/>
      <c r="G219" s="64"/>
    </row>
    <row r="220" spans="2:7" s="63" customFormat="1" x14ac:dyDescent="0.3">
      <c r="B220" s="38"/>
      <c r="C220" s="64"/>
      <c r="E220" s="38"/>
      <c r="F220" s="64"/>
      <c r="G220" s="64"/>
    </row>
    <row r="221" spans="2:7" s="63" customFormat="1" x14ac:dyDescent="0.3">
      <c r="B221" s="38"/>
      <c r="C221" s="64"/>
      <c r="E221" s="38"/>
      <c r="F221" s="64"/>
      <c r="G221" s="64"/>
    </row>
    <row r="222" spans="2:7" s="63" customFormat="1" x14ac:dyDescent="0.3">
      <c r="B222" s="38"/>
      <c r="C222" s="64"/>
      <c r="E222" s="38"/>
      <c r="F222" s="64"/>
      <c r="G222" s="64"/>
    </row>
    <row r="223" spans="2:7" s="63" customFormat="1" x14ac:dyDescent="0.3">
      <c r="B223" s="38"/>
      <c r="C223" s="64"/>
      <c r="E223" s="38"/>
      <c r="F223" s="64"/>
      <c r="G223" s="64"/>
    </row>
    <row r="224" spans="2:7" s="63" customFormat="1" x14ac:dyDescent="0.3">
      <c r="B224" s="38"/>
      <c r="C224" s="64"/>
      <c r="E224" s="38"/>
      <c r="F224" s="64"/>
      <c r="G224" s="64"/>
    </row>
    <row r="225" spans="2:7" s="63" customFormat="1" x14ac:dyDescent="0.3">
      <c r="B225" s="38"/>
      <c r="C225" s="64"/>
      <c r="E225" s="38"/>
      <c r="F225" s="64"/>
      <c r="G225" s="64"/>
    </row>
    <row r="226" spans="2:7" s="63" customFormat="1" x14ac:dyDescent="0.3">
      <c r="B226" s="38"/>
      <c r="C226" s="64"/>
      <c r="E226" s="38"/>
      <c r="F226" s="64"/>
      <c r="G226" s="64"/>
    </row>
    <row r="227" spans="2:7" s="63" customFormat="1" x14ac:dyDescent="0.3">
      <c r="B227" s="38"/>
      <c r="C227" s="64"/>
      <c r="E227" s="38"/>
      <c r="F227" s="64"/>
      <c r="G227" s="64"/>
    </row>
    <row r="228" spans="2:7" s="63" customFormat="1" x14ac:dyDescent="0.3">
      <c r="B228" s="38"/>
      <c r="C228" s="64"/>
      <c r="E228" s="38"/>
      <c r="F228" s="64"/>
      <c r="G228" s="64"/>
    </row>
    <row r="229" spans="2:7" s="63" customFormat="1" x14ac:dyDescent="0.3">
      <c r="B229" s="38"/>
      <c r="C229" s="64"/>
      <c r="E229" s="38"/>
      <c r="F229" s="64"/>
      <c r="G229" s="64"/>
    </row>
    <row r="230" spans="2:7" s="63" customFormat="1" x14ac:dyDescent="0.3">
      <c r="B230" s="38"/>
      <c r="C230" s="64"/>
      <c r="E230" s="38"/>
      <c r="F230" s="64"/>
      <c r="G230" s="64"/>
    </row>
    <row r="231" spans="2:7" s="63" customFormat="1" x14ac:dyDescent="0.3">
      <c r="B231" s="38"/>
      <c r="C231" s="64"/>
      <c r="E231" s="38"/>
      <c r="F231" s="64"/>
      <c r="G231" s="64"/>
    </row>
    <row r="232" spans="2:7" s="63" customFormat="1" x14ac:dyDescent="0.3">
      <c r="B232" s="38"/>
      <c r="C232" s="64"/>
      <c r="E232" s="38"/>
      <c r="F232" s="64"/>
      <c r="G232" s="64"/>
    </row>
    <row r="233" spans="2:7" s="63" customFormat="1" x14ac:dyDescent="0.3">
      <c r="B233" s="38"/>
      <c r="C233" s="64"/>
      <c r="E233" s="38"/>
      <c r="F233" s="64"/>
      <c r="G233" s="64"/>
    </row>
    <row r="234" spans="2:7" s="63" customFormat="1" x14ac:dyDescent="0.3">
      <c r="B234" s="38"/>
      <c r="C234" s="64"/>
      <c r="E234" s="38"/>
      <c r="F234" s="64"/>
      <c r="G234" s="64"/>
    </row>
    <row r="235" spans="2:7" s="63" customFormat="1" x14ac:dyDescent="0.3">
      <c r="B235" s="38"/>
      <c r="C235" s="64"/>
      <c r="E235" s="38"/>
      <c r="F235" s="64"/>
      <c r="G235" s="64"/>
    </row>
    <row r="236" spans="2:7" s="63" customFormat="1" x14ac:dyDescent="0.3">
      <c r="B236" s="38"/>
      <c r="C236" s="64"/>
      <c r="E236" s="38"/>
      <c r="F236" s="64"/>
      <c r="G236" s="64"/>
    </row>
    <row r="237" spans="2:7" s="63" customFormat="1" x14ac:dyDescent="0.3">
      <c r="B237" s="38"/>
      <c r="C237" s="64"/>
      <c r="E237" s="38"/>
      <c r="F237" s="64"/>
      <c r="G237" s="64"/>
    </row>
    <row r="238" spans="2:7" s="63" customFormat="1" x14ac:dyDescent="0.3">
      <c r="B238" s="38"/>
      <c r="C238" s="64"/>
      <c r="E238" s="38"/>
      <c r="F238" s="64"/>
      <c r="G238" s="64"/>
    </row>
    <row r="239" spans="2:7" s="63" customFormat="1" x14ac:dyDescent="0.3">
      <c r="B239" s="38"/>
      <c r="C239" s="64"/>
      <c r="E239" s="38"/>
      <c r="F239" s="64"/>
      <c r="G239" s="64"/>
    </row>
    <row r="240" spans="2:7" s="63" customFormat="1" x14ac:dyDescent="0.3">
      <c r="B240" s="38"/>
      <c r="C240" s="64"/>
      <c r="E240" s="38"/>
      <c r="F240" s="64"/>
      <c r="G240" s="64"/>
    </row>
    <row r="241" spans="2:7" s="63" customFormat="1" x14ac:dyDescent="0.3">
      <c r="B241" s="38"/>
      <c r="C241" s="64"/>
      <c r="E241" s="38"/>
      <c r="F241" s="64"/>
      <c r="G241" s="64"/>
    </row>
    <row r="242" spans="2:7" s="63" customFormat="1" x14ac:dyDescent="0.3">
      <c r="B242" s="38"/>
      <c r="C242" s="64"/>
      <c r="E242" s="38"/>
      <c r="F242" s="64"/>
      <c r="G242" s="64"/>
    </row>
    <row r="243" spans="2:7" s="63" customFormat="1" x14ac:dyDescent="0.3">
      <c r="B243" s="38"/>
      <c r="C243" s="64"/>
      <c r="E243" s="38"/>
      <c r="F243" s="64"/>
      <c r="G243" s="64"/>
    </row>
    <row r="244" spans="2:7" s="63" customFormat="1" x14ac:dyDescent="0.3">
      <c r="B244" s="38"/>
      <c r="C244" s="64"/>
      <c r="E244" s="38"/>
      <c r="F244" s="64"/>
      <c r="G244" s="64"/>
    </row>
    <row r="245" spans="2:7" s="63" customFormat="1" x14ac:dyDescent="0.3">
      <c r="B245" s="38"/>
      <c r="C245" s="64"/>
      <c r="E245" s="38"/>
      <c r="F245" s="64"/>
      <c r="G245" s="64"/>
    </row>
    <row r="246" spans="2:7" s="63" customFormat="1" x14ac:dyDescent="0.3">
      <c r="B246" s="38"/>
      <c r="C246" s="64"/>
      <c r="E246" s="38"/>
      <c r="F246" s="64"/>
      <c r="G246" s="64"/>
    </row>
    <row r="247" spans="2:7" s="63" customFormat="1" x14ac:dyDescent="0.3">
      <c r="B247" s="38"/>
      <c r="C247" s="64"/>
      <c r="E247" s="38"/>
      <c r="F247" s="64"/>
      <c r="G247" s="64"/>
    </row>
    <row r="248" spans="2:7" s="63" customFormat="1" x14ac:dyDescent="0.3">
      <c r="B248" s="38"/>
      <c r="C248" s="64"/>
      <c r="E248" s="38"/>
      <c r="F248" s="64"/>
      <c r="G248" s="64"/>
    </row>
    <row r="249" spans="2:7" s="63" customFormat="1" x14ac:dyDescent="0.3">
      <c r="B249" s="38"/>
      <c r="C249" s="64"/>
      <c r="E249" s="38"/>
      <c r="F249" s="64"/>
      <c r="G249" s="64"/>
    </row>
    <row r="250" spans="2:7" s="63" customFormat="1" x14ac:dyDescent="0.3">
      <c r="B250" s="38"/>
      <c r="C250" s="64"/>
      <c r="E250" s="38"/>
      <c r="F250" s="64"/>
      <c r="G250" s="64"/>
    </row>
    <row r="251" spans="2:7" s="63" customFormat="1" x14ac:dyDescent="0.3">
      <c r="B251" s="38"/>
      <c r="C251" s="64"/>
      <c r="E251" s="38"/>
      <c r="F251" s="64"/>
      <c r="G251" s="64"/>
    </row>
    <row r="252" spans="2:7" s="63" customFormat="1" x14ac:dyDescent="0.3">
      <c r="B252" s="38"/>
      <c r="C252" s="64"/>
      <c r="E252" s="38"/>
      <c r="F252" s="64"/>
      <c r="G252" s="64"/>
    </row>
    <row r="253" spans="2:7" s="63" customFormat="1" x14ac:dyDescent="0.3">
      <c r="B253" s="38"/>
      <c r="C253" s="64"/>
      <c r="E253" s="38"/>
      <c r="F253" s="64"/>
      <c r="G253" s="64"/>
    </row>
    <row r="254" spans="2:7" s="63" customFormat="1" x14ac:dyDescent="0.3">
      <c r="B254" s="38"/>
      <c r="C254" s="64"/>
      <c r="E254" s="38"/>
      <c r="F254" s="64"/>
      <c r="G254" s="64"/>
    </row>
    <row r="255" spans="2:7" s="63" customFormat="1" x14ac:dyDescent="0.3">
      <c r="B255" s="38"/>
      <c r="C255" s="64"/>
      <c r="E255" s="38"/>
      <c r="F255" s="64"/>
      <c r="G255" s="64"/>
    </row>
    <row r="256" spans="2:7" s="63" customFormat="1" x14ac:dyDescent="0.3">
      <c r="B256" s="38"/>
      <c r="C256" s="64"/>
      <c r="E256" s="38"/>
      <c r="F256" s="64"/>
      <c r="G256" s="64"/>
    </row>
    <row r="257" spans="2:7" s="63" customFormat="1" x14ac:dyDescent="0.3">
      <c r="B257" s="38"/>
      <c r="C257" s="64"/>
      <c r="E257" s="38"/>
      <c r="F257" s="64"/>
      <c r="G257" s="64"/>
    </row>
    <row r="258" spans="2:7" s="63" customFormat="1" x14ac:dyDescent="0.3">
      <c r="B258" s="38"/>
      <c r="C258" s="64"/>
      <c r="E258" s="38"/>
      <c r="F258" s="64"/>
      <c r="G258" s="64"/>
    </row>
    <row r="259" spans="2:7" s="63" customFormat="1" x14ac:dyDescent="0.3">
      <c r="B259" s="38"/>
      <c r="C259" s="64"/>
      <c r="E259" s="38"/>
      <c r="F259" s="64"/>
      <c r="G259" s="64"/>
    </row>
    <row r="260" spans="2:7" s="63" customFormat="1" x14ac:dyDescent="0.3">
      <c r="B260" s="38"/>
      <c r="C260" s="64"/>
      <c r="E260" s="38"/>
      <c r="F260" s="64"/>
      <c r="G260" s="64"/>
    </row>
    <row r="261" spans="2:7" s="63" customFormat="1" x14ac:dyDescent="0.3">
      <c r="B261" s="38"/>
      <c r="C261" s="64"/>
      <c r="E261" s="38"/>
      <c r="F261" s="64"/>
      <c r="G261" s="64"/>
    </row>
    <row r="262" spans="2:7" s="63" customFormat="1" x14ac:dyDescent="0.3">
      <c r="B262" s="38"/>
      <c r="C262" s="64"/>
      <c r="E262" s="38"/>
      <c r="F262" s="64"/>
      <c r="G262" s="64"/>
    </row>
    <row r="263" spans="2:7" s="63" customFormat="1" x14ac:dyDescent="0.3">
      <c r="B263" s="38"/>
      <c r="C263" s="64"/>
      <c r="E263" s="38"/>
      <c r="F263" s="64"/>
      <c r="G263" s="64"/>
    </row>
    <row r="264" spans="2:7" s="63" customFormat="1" x14ac:dyDescent="0.3">
      <c r="B264" s="38"/>
      <c r="C264" s="64"/>
      <c r="E264" s="38"/>
      <c r="F264" s="64"/>
      <c r="G264" s="64"/>
    </row>
    <row r="265" spans="2:7" s="63" customFormat="1" x14ac:dyDescent="0.3">
      <c r="B265" s="38"/>
      <c r="C265" s="64"/>
      <c r="E265" s="38"/>
      <c r="F265" s="64"/>
      <c r="G265" s="64"/>
    </row>
    <row r="266" spans="2:7" s="63" customFormat="1" x14ac:dyDescent="0.3">
      <c r="B266" s="38"/>
      <c r="C266" s="64"/>
      <c r="E266" s="38"/>
      <c r="F266" s="64"/>
      <c r="G266" s="64"/>
    </row>
    <row r="267" spans="2:7" s="63" customFormat="1" x14ac:dyDescent="0.3">
      <c r="B267" s="38"/>
      <c r="C267" s="64"/>
      <c r="E267" s="38"/>
      <c r="F267" s="64"/>
      <c r="G267" s="64"/>
    </row>
    <row r="268" spans="2:7" s="63" customFormat="1" x14ac:dyDescent="0.3">
      <c r="B268" s="38"/>
      <c r="C268" s="64"/>
      <c r="E268" s="38"/>
      <c r="F268" s="64"/>
      <c r="G268" s="64"/>
    </row>
    <row r="269" spans="2:7" s="63" customFormat="1" x14ac:dyDescent="0.3">
      <c r="B269" s="38"/>
      <c r="C269" s="64"/>
      <c r="E269" s="38"/>
      <c r="F269" s="64"/>
      <c r="G269" s="64"/>
    </row>
    <row r="270" spans="2:7" s="63" customFormat="1" x14ac:dyDescent="0.3">
      <c r="B270" s="38"/>
      <c r="C270" s="64"/>
      <c r="E270" s="38"/>
      <c r="F270" s="64"/>
      <c r="G270" s="64"/>
    </row>
    <row r="271" spans="2:7" s="63" customFormat="1" x14ac:dyDescent="0.3">
      <c r="B271" s="38"/>
      <c r="C271" s="64"/>
      <c r="E271" s="38"/>
      <c r="F271" s="64"/>
      <c r="G271" s="64"/>
    </row>
    <row r="272" spans="2:7" s="63" customFormat="1" x14ac:dyDescent="0.3">
      <c r="B272" s="38"/>
      <c r="C272" s="64"/>
      <c r="E272" s="38"/>
      <c r="F272" s="64"/>
      <c r="G272" s="64"/>
    </row>
    <row r="273" spans="2:7" s="63" customFormat="1" x14ac:dyDescent="0.3">
      <c r="B273" s="38"/>
      <c r="C273" s="64"/>
      <c r="E273" s="38"/>
      <c r="F273" s="64"/>
      <c r="G273" s="64"/>
    </row>
    <row r="274" spans="2:7" s="63" customFormat="1" x14ac:dyDescent="0.3">
      <c r="B274" s="38"/>
      <c r="C274" s="64"/>
      <c r="E274" s="38"/>
      <c r="F274" s="64"/>
      <c r="G274" s="64"/>
    </row>
    <row r="275" spans="2:7" s="63" customFormat="1" x14ac:dyDescent="0.3">
      <c r="B275" s="38"/>
      <c r="C275" s="64"/>
      <c r="E275" s="38"/>
      <c r="F275" s="64"/>
      <c r="G275" s="64"/>
    </row>
    <row r="276" spans="2:7" s="63" customFormat="1" x14ac:dyDescent="0.3">
      <c r="B276" s="38"/>
      <c r="C276" s="64"/>
      <c r="E276" s="38"/>
      <c r="F276" s="64"/>
      <c r="G276" s="64"/>
    </row>
    <row r="277" spans="2:7" s="63" customFormat="1" x14ac:dyDescent="0.3">
      <c r="B277" s="38"/>
      <c r="C277" s="64"/>
      <c r="E277" s="38"/>
      <c r="F277" s="64"/>
      <c r="G277" s="64"/>
    </row>
    <row r="278" spans="2:7" s="63" customFormat="1" x14ac:dyDescent="0.3">
      <c r="B278" s="38"/>
      <c r="C278" s="64"/>
      <c r="E278" s="38"/>
      <c r="F278" s="64"/>
      <c r="G278" s="64"/>
    </row>
    <row r="279" spans="2:7" s="63" customFormat="1" x14ac:dyDescent="0.3">
      <c r="B279" s="38"/>
      <c r="C279" s="64"/>
      <c r="E279" s="38"/>
      <c r="F279" s="64"/>
      <c r="G279" s="64"/>
    </row>
    <row r="280" spans="2:7" s="63" customFormat="1" x14ac:dyDescent="0.3">
      <c r="B280" s="38"/>
      <c r="C280" s="64"/>
      <c r="E280" s="38"/>
      <c r="F280" s="64"/>
      <c r="G280" s="64"/>
    </row>
    <row r="281" spans="2:7" s="63" customFormat="1" x14ac:dyDescent="0.3">
      <c r="B281" s="38"/>
      <c r="C281" s="64"/>
      <c r="E281" s="38"/>
      <c r="F281" s="64"/>
      <c r="G281" s="64"/>
    </row>
    <row r="282" spans="2:7" s="63" customFormat="1" x14ac:dyDescent="0.3">
      <c r="B282" s="38"/>
      <c r="C282" s="64"/>
      <c r="E282" s="38"/>
      <c r="F282" s="64"/>
      <c r="G282" s="64"/>
    </row>
    <row r="283" spans="2:7" s="63" customFormat="1" x14ac:dyDescent="0.3">
      <c r="B283" s="38"/>
      <c r="C283" s="64"/>
      <c r="E283" s="38"/>
      <c r="F283" s="64"/>
      <c r="G283" s="64"/>
    </row>
    <row r="284" spans="2:7" s="63" customFormat="1" x14ac:dyDescent="0.3">
      <c r="B284" s="38"/>
      <c r="C284" s="64"/>
      <c r="E284" s="38"/>
      <c r="F284" s="64"/>
      <c r="G284" s="64"/>
    </row>
    <row r="285" spans="2:7" s="63" customFormat="1" x14ac:dyDescent="0.3">
      <c r="B285" s="38"/>
      <c r="C285" s="64"/>
      <c r="E285" s="38"/>
      <c r="F285" s="64"/>
      <c r="G285" s="64"/>
    </row>
    <row r="286" spans="2:7" s="63" customFormat="1" x14ac:dyDescent="0.3">
      <c r="B286" s="38"/>
      <c r="C286" s="64"/>
      <c r="E286" s="38"/>
      <c r="F286" s="64"/>
      <c r="G286" s="64"/>
    </row>
    <row r="287" spans="2:7" s="63" customFormat="1" x14ac:dyDescent="0.3">
      <c r="B287" s="38"/>
      <c r="C287" s="64"/>
      <c r="E287" s="38"/>
      <c r="F287" s="64"/>
      <c r="G287" s="64"/>
    </row>
    <row r="288" spans="2:7" s="63" customFormat="1" x14ac:dyDescent="0.3">
      <c r="B288" s="38"/>
      <c r="C288" s="64"/>
      <c r="E288" s="38"/>
      <c r="F288" s="64"/>
      <c r="G288" s="64"/>
    </row>
    <row r="289" spans="2:7" s="63" customFormat="1" x14ac:dyDescent="0.3">
      <c r="B289" s="38"/>
      <c r="C289" s="64"/>
      <c r="E289" s="38"/>
      <c r="F289" s="64"/>
      <c r="G289" s="64"/>
    </row>
    <row r="290" spans="2:7" s="63" customFormat="1" x14ac:dyDescent="0.3">
      <c r="B290" s="38"/>
      <c r="C290" s="64"/>
      <c r="E290" s="38"/>
      <c r="F290" s="64"/>
      <c r="G290" s="64"/>
    </row>
    <row r="291" spans="2:7" s="63" customFormat="1" x14ac:dyDescent="0.3">
      <c r="B291" s="38"/>
      <c r="C291" s="64"/>
      <c r="E291" s="38"/>
      <c r="F291" s="64"/>
      <c r="G291" s="64"/>
    </row>
    <row r="292" spans="2:7" s="63" customFormat="1" x14ac:dyDescent="0.3">
      <c r="B292" s="38"/>
      <c r="C292" s="64"/>
      <c r="E292" s="38"/>
      <c r="F292" s="64"/>
      <c r="G292" s="64"/>
    </row>
    <row r="293" spans="2:7" s="63" customFormat="1" x14ac:dyDescent="0.3">
      <c r="B293" s="38"/>
      <c r="C293" s="64"/>
      <c r="E293" s="38"/>
      <c r="F293" s="64"/>
      <c r="G293" s="64"/>
    </row>
    <row r="294" spans="2:7" s="63" customFormat="1" x14ac:dyDescent="0.3">
      <c r="B294" s="38"/>
      <c r="C294" s="64"/>
      <c r="E294" s="38"/>
      <c r="F294" s="64"/>
      <c r="G294" s="64"/>
    </row>
    <row r="295" spans="2:7" s="63" customFormat="1" x14ac:dyDescent="0.3">
      <c r="B295" s="38"/>
      <c r="C295" s="64"/>
      <c r="E295" s="38"/>
      <c r="F295" s="64"/>
      <c r="G295" s="64"/>
    </row>
    <row r="296" spans="2:7" s="63" customFormat="1" x14ac:dyDescent="0.3">
      <c r="B296" s="38"/>
      <c r="C296" s="64"/>
      <c r="E296" s="38"/>
      <c r="F296" s="64"/>
      <c r="G296" s="64"/>
    </row>
    <row r="297" spans="2:7" s="63" customFormat="1" x14ac:dyDescent="0.3">
      <c r="B297" s="38"/>
      <c r="C297" s="64"/>
      <c r="E297" s="38"/>
      <c r="F297" s="64"/>
      <c r="G297" s="64"/>
    </row>
    <row r="298" spans="2:7" s="63" customFormat="1" x14ac:dyDescent="0.3">
      <c r="B298" s="38"/>
      <c r="C298" s="64"/>
      <c r="E298" s="38"/>
      <c r="F298" s="64"/>
      <c r="G298" s="64"/>
    </row>
    <row r="299" spans="2:7" s="63" customFormat="1" x14ac:dyDescent="0.3">
      <c r="B299" s="38"/>
      <c r="C299" s="64"/>
      <c r="E299" s="38"/>
      <c r="F299" s="64"/>
      <c r="G299" s="64"/>
    </row>
    <row r="300" spans="2:7" s="63" customFormat="1" x14ac:dyDescent="0.3">
      <c r="B300" s="38"/>
      <c r="C300" s="64"/>
      <c r="E300" s="38"/>
      <c r="F300" s="64"/>
      <c r="G300" s="64"/>
    </row>
    <row r="301" spans="2:7" s="63" customFormat="1" x14ac:dyDescent="0.3">
      <c r="B301" s="38"/>
      <c r="C301" s="64"/>
      <c r="E301" s="38"/>
      <c r="F301" s="64"/>
      <c r="G301" s="64"/>
    </row>
    <row r="302" spans="2:7" s="63" customFormat="1" x14ac:dyDescent="0.3">
      <c r="B302" s="38"/>
      <c r="C302" s="64"/>
      <c r="E302" s="38"/>
      <c r="F302" s="64"/>
      <c r="G302" s="64"/>
    </row>
    <row r="303" spans="2:7" s="63" customFormat="1" x14ac:dyDescent="0.3">
      <c r="B303" s="38"/>
      <c r="C303" s="64"/>
      <c r="E303" s="38"/>
      <c r="F303" s="64"/>
      <c r="G303" s="64"/>
    </row>
    <row r="304" spans="2:7" s="63" customFormat="1" x14ac:dyDescent="0.3">
      <c r="B304" s="38"/>
      <c r="C304" s="64"/>
      <c r="E304" s="38"/>
      <c r="F304" s="64"/>
      <c r="G304" s="64"/>
    </row>
    <row r="305" spans="2:7" s="63" customFormat="1" x14ac:dyDescent="0.3">
      <c r="B305" s="38"/>
      <c r="C305" s="64"/>
      <c r="E305" s="38"/>
      <c r="F305" s="64"/>
      <c r="G305" s="64"/>
    </row>
    <row r="306" spans="2:7" s="63" customFormat="1" x14ac:dyDescent="0.3">
      <c r="B306" s="38"/>
      <c r="C306" s="64"/>
      <c r="E306" s="38"/>
      <c r="F306" s="64"/>
      <c r="G306" s="64"/>
    </row>
    <row r="307" spans="2:7" s="63" customFormat="1" x14ac:dyDescent="0.3">
      <c r="B307" s="38"/>
      <c r="C307" s="64"/>
      <c r="E307" s="38"/>
      <c r="F307" s="64"/>
      <c r="G307" s="64"/>
    </row>
    <row r="308" spans="2:7" s="63" customFormat="1" x14ac:dyDescent="0.3">
      <c r="B308" s="38"/>
      <c r="C308" s="64"/>
      <c r="E308" s="38"/>
      <c r="F308" s="64"/>
      <c r="G308" s="64"/>
    </row>
    <row r="309" spans="2:7" s="63" customFormat="1" x14ac:dyDescent="0.3">
      <c r="B309" s="38"/>
      <c r="C309" s="64"/>
      <c r="E309" s="38"/>
      <c r="F309" s="64"/>
      <c r="G309" s="64"/>
    </row>
    <row r="310" spans="2:7" s="63" customFormat="1" x14ac:dyDescent="0.3">
      <c r="B310" s="38"/>
      <c r="C310" s="64"/>
      <c r="E310" s="38"/>
      <c r="F310" s="64"/>
      <c r="G310" s="64"/>
    </row>
    <row r="311" spans="2:7" s="63" customFormat="1" x14ac:dyDescent="0.3">
      <c r="B311" s="38"/>
      <c r="C311" s="64"/>
      <c r="E311" s="38"/>
      <c r="F311" s="64"/>
      <c r="G311" s="64"/>
    </row>
    <row r="312" spans="2:7" s="63" customFormat="1" x14ac:dyDescent="0.3">
      <c r="B312" s="38"/>
      <c r="C312" s="64"/>
      <c r="E312" s="38"/>
      <c r="F312" s="64"/>
      <c r="G312" s="64"/>
    </row>
    <row r="313" spans="2:7" s="63" customFormat="1" x14ac:dyDescent="0.3">
      <c r="B313" s="38"/>
      <c r="C313" s="64"/>
      <c r="E313" s="38"/>
      <c r="F313" s="64"/>
      <c r="G313" s="64"/>
    </row>
    <row r="314" spans="2:7" s="63" customFormat="1" x14ac:dyDescent="0.3">
      <c r="B314" s="38"/>
      <c r="C314" s="64"/>
      <c r="E314" s="38"/>
      <c r="F314" s="64"/>
      <c r="G314" s="64"/>
    </row>
    <row r="315" spans="2:7" s="63" customFormat="1" x14ac:dyDescent="0.3">
      <c r="B315" s="38"/>
      <c r="C315" s="64"/>
      <c r="E315" s="38"/>
      <c r="F315" s="64"/>
      <c r="G315" s="64"/>
    </row>
    <row r="316" spans="2:7" s="63" customFormat="1" x14ac:dyDescent="0.3">
      <c r="B316" s="38"/>
      <c r="C316" s="64"/>
      <c r="E316" s="38"/>
      <c r="F316" s="64"/>
      <c r="G316" s="64"/>
    </row>
    <row r="317" spans="2:7" s="63" customFormat="1" x14ac:dyDescent="0.3">
      <c r="B317" s="38"/>
      <c r="C317" s="64"/>
      <c r="E317" s="38"/>
      <c r="F317" s="64"/>
      <c r="G317" s="64"/>
    </row>
    <row r="318" spans="2:7" s="63" customFormat="1" x14ac:dyDescent="0.3">
      <c r="B318" s="38"/>
      <c r="C318" s="64"/>
      <c r="E318" s="38"/>
      <c r="F318" s="64"/>
      <c r="G318" s="64"/>
    </row>
    <row r="319" spans="2:7" s="63" customFormat="1" x14ac:dyDescent="0.3">
      <c r="B319" s="38"/>
      <c r="C319" s="64"/>
      <c r="E319" s="38"/>
      <c r="F319" s="64"/>
      <c r="G319" s="64"/>
    </row>
    <row r="320" spans="2:7" s="63" customFormat="1" x14ac:dyDescent="0.3">
      <c r="B320" s="38"/>
      <c r="C320" s="64"/>
      <c r="E320" s="38"/>
      <c r="F320" s="64"/>
      <c r="G320" s="64"/>
    </row>
    <row r="321" spans="2:7" s="63" customFormat="1" x14ac:dyDescent="0.3">
      <c r="B321" s="38"/>
      <c r="C321" s="64"/>
      <c r="E321" s="38"/>
      <c r="F321" s="64"/>
      <c r="G321" s="64"/>
    </row>
    <row r="322" spans="2:7" s="63" customFormat="1" x14ac:dyDescent="0.3">
      <c r="B322" s="38"/>
      <c r="C322" s="64"/>
      <c r="E322" s="38"/>
      <c r="F322" s="64"/>
      <c r="G322" s="64"/>
    </row>
    <row r="323" spans="2:7" s="63" customFormat="1" x14ac:dyDescent="0.3">
      <c r="B323" s="38"/>
      <c r="C323" s="64"/>
      <c r="E323" s="38"/>
      <c r="F323" s="64"/>
      <c r="G323" s="64"/>
    </row>
    <row r="324" spans="2:7" s="63" customFormat="1" x14ac:dyDescent="0.3">
      <c r="B324" s="38"/>
      <c r="C324" s="64"/>
      <c r="E324" s="38"/>
      <c r="F324" s="64"/>
      <c r="G324" s="64"/>
    </row>
    <row r="325" spans="2:7" s="63" customFormat="1" x14ac:dyDescent="0.3">
      <c r="B325" s="38"/>
      <c r="C325" s="64"/>
      <c r="E325" s="38"/>
      <c r="F325" s="64"/>
      <c r="G325" s="64"/>
    </row>
    <row r="326" spans="2:7" s="63" customFormat="1" x14ac:dyDescent="0.3">
      <c r="B326" s="38"/>
      <c r="C326" s="64"/>
      <c r="E326" s="38"/>
      <c r="F326" s="64"/>
      <c r="G326" s="64"/>
    </row>
    <row r="327" spans="2:7" s="63" customFormat="1" x14ac:dyDescent="0.3">
      <c r="B327" s="38"/>
      <c r="C327" s="64"/>
      <c r="E327" s="38"/>
      <c r="F327" s="64"/>
      <c r="G327" s="64"/>
    </row>
    <row r="328" spans="2:7" s="63" customFormat="1" x14ac:dyDescent="0.3">
      <c r="B328" s="38"/>
      <c r="C328" s="64"/>
      <c r="E328" s="38"/>
      <c r="F328" s="64"/>
      <c r="G328" s="64"/>
    </row>
    <row r="329" spans="2:7" s="63" customFormat="1" x14ac:dyDescent="0.3">
      <c r="B329" s="38"/>
      <c r="C329" s="64"/>
      <c r="E329" s="38"/>
      <c r="F329" s="64"/>
      <c r="G329" s="64"/>
    </row>
    <row r="330" spans="2:7" s="63" customFormat="1" x14ac:dyDescent="0.3">
      <c r="B330" s="38"/>
      <c r="C330" s="64"/>
      <c r="E330" s="38"/>
      <c r="F330" s="64"/>
      <c r="G330" s="64"/>
    </row>
    <row r="331" spans="2:7" s="63" customFormat="1" x14ac:dyDescent="0.3">
      <c r="B331" s="38"/>
      <c r="C331" s="64"/>
      <c r="E331" s="38"/>
      <c r="F331" s="64"/>
      <c r="G331" s="64"/>
    </row>
    <row r="332" spans="2:7" s="63" customFormat="1" x14ac:dyDescent="0.3">
      <c r="B332" s="38"/>
      <c r="C332" s="64"/>
      <c r="E332" s="38"/>
      <c r="F332" s="64"/>
      <c r="G332" s="64"/>
    </row>
    <row r="333" spans="2:7" s="63" customFormat="1" x14ac:dyDescent="0.3">
      <c r="B333" s="38"/>
      <c r="C333" s="64"/>
      <c r="E333" s="38"/>
      <c r="F333" s="64"/>
      <c r="G333" s="64"/>
    </row>
    <row r="334" spans="2:7" s="63" customFormat="1" x14ac:dyDescent="0.3">
      <c r="B334" s="38"/>
      <c r="C334" s="64"/>
      <c r="E334" s="38"/>
      <c r="F334" s="64"/>
      <c r="G334" s="64"/>
    </row>
    <row r="335" spans="2:7" s="63" customFormat="1" x14ac:dyDescent="0.3">
      <c r="B335" s="38"/>
      <c r="C335" s="64"/>
      <c r="E335" s="38"/>
      <c r="F335" s="64"/>
      <c r="G335" s="64"/>
    </row>
    <row r="336" spans="2:7" s="63" customFormat="1" x14ac:dyDescent="0.3">
      <c r="B336" s="38"/>
      <c r="C336" s="64"/>
      <c r="E336" s="38"/>
      <c r="F336" s="64"/>
      <c r="G336" s="64"/>
    </row>
    <row r="337" spans="2:7" s="63" customFormat="1" x14ac:dyDescent="0.3">
      <c r="B337" s="38"/>
      <c r="C337" s="64"/>
      <c r="E337" s="38"/>
      <c r="F337" s="64"/>
      <c r="G337" s="64"/>
    </row>
    <row r="338" spans="2:7" s="63" customFormat="1" x14ac:dyDescent="0.3">
      <c r="B338" s="38"/>
      <c r="C338" s="64"/>
      <c r="E338" s="38"/>
      <c r="F338" s="64"/>
      <c r="G338" s="64"/>
    </row>
    <row r="339" spans="2:7" s="63" customFormat="1" x14ac:dyDescent="0.3">
      <c r="B339" s="38"/>
      <c r="C339" s="64"/>
      <c r="E339" s="38"/>
      <c r="F339" s="64"/>
      <c r="G339" s="64"/>
    </row>
    <row r="340" spans="2:7" s="63" customFormat="1" x14ac:dyDescent="0.3">
      <c r="B340" s="38"/>
      <c r="C340" s="64"/>
      <c r="E340" s="38"/>
      <c r="F340" s="64"/>
      <c r="G340" s="64"/>
    </row>
    <row r="341" spans="2:7" s="63" customFormat="1" x14ac:dyDescent="0.3">
      <c r="B341" s="38"/>
      <c r="C341" s="64"/>
      <c r="E341" s="38"/>
      <c r="F341" s="64"/>
      <c r="G341" s="64"/>
    </row>
    <row r="342" spans="2:7" s="63" customFormat="1" x14ac:dyDescent="0.3">
      <c r="B342" s="38"/>
      <c r="C342" s="64"/>
      <c r="E342" s="38"/>
      <c r="F342" s="64"/>
      <c r="G342" s="64"/>
    </row>
    <row r="343" spans="2:7" s="63" customFormat="1" x14ac:dyDescent="0.3">
      <c r="B343" s="38"/>
      <c r="C343" s="64"/>
      <c r="E343" s="38"/>
      <c r="F343" s="64"/>
      <c r="G343" s="64"/>
    </row>
    <row r="344" spans="2:7" s="63" customFormat="1" x14ac:dyDescent="0.3">
      <c r="B344" s="38"/>
      <c r="C344" s="64"/>
      <c r="E344" s="38"/>
      <c r="F344" s="64"/>
      <c r="G344" s="64"/>
    </row>
    <row r="345" spans="2:7" s="63" customFormat="1" x14ac:dyDescent="0.3">
      <c r="B345" s="38"/>
      <c r="C345" s="64"/>
      <c r="E345" s="38"/>
      <c r="F345" s="64"/>
      <c r="G345" s="64"/>
    </row>
    <row r="346" spans="2:7" s="63" customFormat="1" x14ac:dyDescent="0.3">
      <c r="B346" s="38"/>
      <c r="C346" s="64"/>
      <c r="E346" s="38"/>
      <c r="F346" s="64"/>
      <c r="G346" s="64"/>
    </row>
    <row r="347" spans="2:7" s="63" customFormat="1" x14ac:dyDescent="0.3">
      <c r="B347" s="38"/>
      <c r="C347" s="64"/>
      <c r="E347" s="38"/>
      <c r="F347" s="64"/>
      <c r="G347" s="64"/>
    </row>
    <row r="348" spans="2:7" s="63" customFormat="1" x14ac:dyDescent="0.3">
      <c r="B348" s="38"/>
      <c r="C348" s="64"/>
      <c r="E348" s="38"/>
      <c r="F348" s="64"/>
      <c r="G348" s="64"/>
    </row>
    <row r="349" spans="2:7" s="63" customFormat="1" x14ac:dyDescent="0.3">
      <c r="B349" s="38"/>
      <c r="C349" s="64"/>
      <c r="E349" s="38"/>
      <c r="F349" s="64"/>
      <c r="G349" s="64"/>
    </row>
    <row r="350" spans="2:7" s="63" customFormat="1" x14ac:dyDescent="0.3">
      <c r="B350" s="38"/>
      <c r="C350" s="64"/>
      <c r="E350" s="38"/>
      <c r="F350" s="64"/>
      <c r="G350" s="64"/>
    </row>
    <row r="351" spans="2:7" s="63" customFormat="1" x14ac:dyDescent="0.3">
      <c r="B351" s="38"/>
      <c r="C351" s="64"/>
      <c r="E351" s="38"/>
      <c r="F351" s="64"/>
      <c r="G351" s="64"/>
    </row>
    <row r="352" spans="2:7" s="63" customFormat="1" x14ac:dyDescent="0.3">
      <c r="B352" s="38"/>
      <c r="C352" s="64"/>
      <c r="E352" s="38"/>
      <c r="F352" s="64"/>
      <c r="G352" s="64"/>
    </row>
    <row r="353" spans="2:7" s="63" customFormat="1" x14ac:dyDescent="0.3">
      <c r="B353" s="38"/>
      <c r="C353" s="64"/>
      <c r="E353" s="38"/>
      <c r="F353" s="64"/>
      <c r="G353" s="64"/>
    </row>
    <row r="354" spans="2:7" s="63" customFormat="1" x14ac:dyDescent="0.3">
      <c r="B354" s="38"/>
      <c r="C354" s="64"/>
      <c r="E354" s="38"/>
      <c r="F354" s="64"/>
      <c r="G354" s="64"/>
    </row>
    <row r="355" spans="2:7" s="63" customFormat="1" x14ac:dyDescent="0.3">
      <c r="B355" s="38"/>
      <c r="C355" s="64"/>
      <c r="E355" s="38"/>
      <c r="F355" s="64"/>
      <c r="G355" s="64"/>
    </row>
    <row r="356" spans="2:7" s="63" customFormat="1" x14ac:dyDescent="0.3">
      <c r="B356" s="38"/>
      <c r="C356" s="64"/>
      <c r="E356" s="38"/>
      <c r="F356" s="64"/>
      <c r="G356" s="64"/>
    </row>
    <row r="357" spans="2:7" s="63" customFormat="1" x14ac:dyDescent="0.3">
      <c r="B357" s="38"/>
      <c r="C357" s="64"/>
      <c r="E357" s="38"/>
      <c r="F357" s="64"/>
      <c r="G357" s="64"/>
    </row>
    <row r="358" spans="2:7" s="63" customFormat="1" x14ac:dyDescent="0.3">
      <c r="B358" s="38"/>
      <c r="C358" s="64"/>
      <c r="E358" s="38"/>
      <c r="F358" s="64"/>
      <c r="G358" s="64"/>
    </row>
    <row r="359" spans="2:7" s="63" customFormat="1" x14ac:dyDescent="0.3">
      <c r="B359" s="38"/>
      <c r="C359" s="64"/>
      <c r="E359" s="38"/>
      <c r="F359" s="64"/>
      <c r="G359" s="64"/>
    </row>
    <row r="360" spans="2:7" s="63" customFormat="1" x14ac:dyDescent="0.3">
      <c r="B360" s="38"/>
      <c r="C360" s="64"/>
      <c r="E360" s="38"/>
      <c r="F360" s="64"/>
      <c r="G360" s="64"/>
    </row>
    <row r="361" spans="2:7" s="63" customFormat="1" x14ac:dyDescent="0.3">
      <c r="B361" s="38"/>
      <c r="C361" s="64"/>
      <c r="E361" s="38"/>
      <c r="F361" s="64"/>
      <c r="G361" s="64"/>
    </row>
    <row r="362" spans="2:7" s="63" customFormat="1" x14ac:dyDescent="0.3">
      <c r="B362" s="38"/>
      <c r="C362" s="64"/>
      <c r="E362" s="38"/>
      <c r="F362" s="64"/>
      <c r="G362" s="64"/>
    </row>
    <row r="363" spans="2:7" s="63" customFormat="1" x14ac:dyDescent="0.3">
      <c r="B363" s="38"/>
      <c r="C363" s="64"/>
      <c r="E363" s="38"/>
      <c r="F363" s="64"/>
      <c r="G363" s="64"/>
    </row>
    <row r="364" spans="2:7" s="63" customFormat="1" x14ac:dyDescent="0.3">
      <c r="B364" s="38"/>
      <c r="C364" s="64"/>
      <c r="E364" s="38"/>
      <c r="F364" s="64"/>
      <c r="G364" s="64"/>
    </row>
    <row r="365" spans="2:7" s="63" customFormat="1" x14ac:dyDescent="0.3">
      <c r="B365" s="38"/>
      <c r="C365" s="64"/>
      <c r="E365" s="38"/>
      <c r="F365" s="64"/>
      <c r="G365" s="64"/>
    </row>
    <row r="366" spans="2:7" s="63" customFormat="1" x14ac:dyDescent="0.3">
      <c r="B366" s="38"/>
      <c r="C366" s="64"/>
      <c r="E366" s="38"/>
      <c r="F366" s="64"/>
      <c r="G366" s="64"/>
    </row>
    <row r="367" spans="2:7" s="63" customFormat="1" x14ac:dyDescent="0.3">
      <c r="B367" s="38"/>
      <c r="C367" s="64"/>
      <c r="E367" s="38"/>
      <c r="F367" s="64"/>
      <c r="G367" s="64"/>
    </row>
    <row r="368" spans="2:7" s="63" customFormat="1" x14ac:dyDescent="0.3">
      <c r="B368" s="38"/>
      <c r="C368" s="64"/>
      <c r="E368" s="38"/>
      <c r="F368" s="64"/>
      <c r="G368" s="64"/>
    </row>
    <row r="369" spans="2:7" s="63" customFormat="1" x14ac:dyDescent="0.3">
      <c r="B369" s="38"/>
      <c r="C369" s="64"/>
      <c r="E369" s="38"/>
      <c r="F369" s="64"/>
      <c r="G369" s="64"/>
    </row>
    <row r="370" spans="2:7" s="63" customFormat="1" x14ac:dyDescent="0.3">
      <c r="B370" s="38"/>
      <c r="C370" s="64"/>
      <c r="E370" s="38"/>
      <c r="F370" s="64"/>
      <c r="G370" s="64"/>
    </row>
    <row r="371" spans="2:7" s="63" customFormat="1" x14ac:dyDescent="0.3">
      <c r="B371" s="38"/>
      <c r="C371" s="64"/>
      <c r="E371" s="38"/>
      <c r="F371" s="64"/>
      <c r="G371" s="64"/>
    </row>
    <row r="372" spans="2:7" s="63" customFormat="1" x14ac:dyDescent="0.3">
      <c r="B372" s="38"/>
      <c r="C372" s="64"/>
      <c r="E372" s="38"/>
      <c r="F372" s="64"/>
      <c r="G372" s="64"/>
    </row>
    <row r="373" spans="2:7" s="63" customFormat="1" x14ac:dyDescent="0.3">
      <c r="B373" s="38"/>
      <c r="C373" s="64"/>
      <c r="E373" s="38"/>
      <c r="F373" s="64"/>
      <c r="G373" s="64"/>
    </row>
    <row r="374" spans="2:7" s="63" customFormat="1" x14ac:dyDescent="0.3">
      <c r="B374" s="38"/>
      <c r="C374" s="64"/>
      <c r="E374" s="38"/>
      <c r="F374" s="64"/>
      <c r="G374" s="64"/>
    </row>
    <row r="375" spans="2:7" s="63" customFormat="1" x14ac:dyDescent="0.3">
      <c r="B375" s="38"/>
      <c r="C375" s="64"/>
      <c r="E375" s="38"/>
      <c r="F375" s="64"/>
      <c r="G375" s="64"/>
    </row>
    <row r="376" spans="2:7" s="63" customFormat="1" x14ac:dyDescent="0.3">
      <c r="B376" s="38"/>
      <c r="C376" s="64"/>
      <c r="E376" s="38"/>
      <c r="F376" s="64"/>
      <c r="G376" s="64"/>
    </row>
    <row r="377" spans="2:7" s="63" customFormat="1" x14ac:dyDescent="0.3">
      <c r="B377" s="38"/>
      <c r="C377" s="64"/>
      <c r="E377" s="38"/>
      <c r="F377" s="64"/>
      <c r="G377" s="64"/>
    </row>
    <row r="378" spans="2:7" s="63" customFormat="1" x14ac:dyDescent="0.3">
      <c r="B378" s="38"/>
      <c r="C378" s="64"/>
      <c r="E378" s="38"/>
      <c r="F378" s="64"/>
      <c r="G378" s="64"/>
    </row>
    <row r="379" spans="2:7" s="63" customFormat="1" x14ac:dyDescent="0.3">
      <c r="B379" s="38"/>
      <c r="C379" s="64"/>
      <c r="E379" s="38"/>
      <c r="F379" s="64"/>
      <c r="G379" s="64"/>
    </row>
    <row r="380" spans="2:7" s="63" customFormat="1" x14ac:dyDescent="0.3">
      <c r="B380" s="38"/>
      <c r="C380" s="64"/>
      <c r="E380" s="38"/>
      <c r="F380" s="64"/>
      <c r="G380" s="64"/>
    </row>
    <row r="381" spans="2:7" s="63" customFormat="1" x14ac:dyDescent="0.3">
      <c r="B381" s="38"/>
      <c r="C381" s="64"/>
      <c r="E381" s="38"/>
      <c r="F381" s="64"/>
      <c r="G381" s="64"/>
    </row>
    <row r="382" spans="2:7" s="63" customFormat="1" x14ac:dyDescent="0.3">
      <c r="B382" s="38"/>
      <c r="C382" s="64"/>
      <c r="E382" s="38"/>
      <c r="F382" s="64"/>
      <c r="G382" s="64"/>
    </row>
    <row r="383" spans="2:7" s="63" customFormat="1" x14ac:dyDescent="0.3">
      <c r="B383" s="38"/>
      <c r="C383" s="64"/>
      <c r="E383" s="38"/>
      <c r="F383" s="64"/>
      <c r="G383" s="64"/>
    </row>
    <row r="384" spans="2:7" s="63" customFormat="1" x14ac:dyDescent="0.3">
      <c r="B384" s="38"/>
      <c r="C384" s="64"/>
      <c r="E384" s="38"/>
      <c r="F384" s="64"/>
      <c r="G384" s="64"/>
    </row>
    <row r="385" spans="2:7" s="63" customFormat="1" x14ac:dyDescent="0.3">
      <c r="B385" s="38"/>
      <c r="C385" s="64"/>
      <c r="E385" s="38"/>
      <c r="F385" s="64"/>
      <c r="G385" s="64"/>
    </row>
    <row r="395" spans="2:7" x14ac:dyDescent="0.3">
      <c r="B395" s="62"/>
      <c r="E395" s="62"/>
    </row>
    <row r="396" spans="2:7" x14ac:dyDescent="0.3">
      <c r="B396" s="62"/>
      <c r="E396" s="62"/>
    </row>
    <row r="397" spans="2:7" x14ac:dyDescent="0.3">
      <c r="B397" s="62"/>
      <c r="E397" s="62"/>
    </row>
    <row r="398" spans="2:7" x14ac:dyDescent="0.3">
      <c r="B398" s="62"/>
      <c r="E398" s="62"/>
    </row>
    <row r="399" spans="2:7" x14ac:dyDescent="0.3">
      <c r="B399" s="62"/>
      <c r="E399" s="62"/>
    </row>
    <row r="400" spans="2:7" x14ac:dyDescent="0.3">
      <c r="B400" s="62"/>
      <c r="E400" s="62"/>
    </row>
    <row r="401" s="62" customFormat="1" x14ac:dyDescent="0.3"/>
    <row r="402" s="62" customFormat="1" x14ac:dyDescent="0.3"/>
    <row r="403" s="62" customFormat="1" x14ac:dyDescent="0.3"/>
    <row r="404" s="62" customFormat="1" x14ac:dyDescent="0.3"/>
    <row r="405" s="62" customFormat="1" x14ac:dyDescent="0.3"/>
    <row r="406" s="62" customFormat="1" x14ac:dyDescent="0.3"/>
    <row r="407" s="62" customFormat="1" x14ac:dyDescent="0.3"/>
    <row r="408" s="62" customFormat="1" x14ac:dyDescent="0.3"/>
    <row r="409" s="62" customFormat="1" x14ac:dyDescent="0.3"/>
    <row r="410" s="62" customFormat="1" x14ac:dyDescent="0.3"/>
    <row r="411" s="62" customFormat="1" x14ac:dyDescent="0.3"/>
    <row r="412" s="62" customFormat="1" x14ac:dyDescent="0.3"/>
    <row r="413" s="62" customFormat="1" x14ac:dyDescent="0.3"/>
    <row r="427" s="62" customFormat="1" x14ac:dyDescent="0.3"/>
    <row r="428" s="62" customFormat="1" x14ac:dyDescent="0.3"/>
    <row r="429" s="62" customFormat="1" x14ac:dyDescent="0.3"/>
    <row r="430" s="62" customFormat="1" x14ac:dyDescent="0.3"/>
    <row r="431" s="62" customFormat="1" x14ac:dyDescent="0.3"/>
  </sheetData>
  <sheetProtection algorithmName="SHA-512" hashValue="sIfRtUkXR2pplli2TfVspn0uWmgVrMUC+JycLD3Vny7e8hwscGwazgYQe2C7zDT4cveW+n7i29KgHp9BhQtxPQ==" saltValue="sPb597oaqrHxTxRGH1ERAw==" spinCount="100000" sheet="1" objects="1" scenarios="1"/>
  <sortState xmlns:xlrd2="http://schemas.microsoft.com/office/spreadsheetml/2017/richdata2" ref="G25:I40">
    <sortCondition ref="H25:H40"/>
  </sortState>
  <mergeCells count="8">
    <mergeCell ref="B62:H62"/>
    <mergeCell ref="B63:H63"/>
    <mergeCell ref="B2:H2"/>
    <mergeCell ref="B3:H3"/>
    <mergeCell ref="B22:H22"/>
    <mergeCell ref="B23:H23"/>
    <mergeCell ref="B42:H42"/>
    <mergeCell ref="B43:H4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9680B-4121-4B65-A0DD-9F7D7B099D3D}">
  <sheetPr codeName="Sayfa13"/>
  <dimension ref="B1:AF71"/>
  <sheetViews>
    <sheetView workbookViewId="0">
      <selection sqref="A1:XFD1048576"/>
    </sheetView>
  </sheetViews>
  <sheetFormatPr defaultColWidth="9.1796875" defaultRowHeight="12" x14ac:dyDescent="0.3"/>
  <cols>
    <col min="1" max="1" width="4.1796875" style="62" customWidth="1"/>
    <col min="2" max="2" width="25.81640625" style="62" bestFit="1" customWidth="1"/>
    <col min="3" max="3" width="10.54296875" style="62" bestFit="1" customWidth="1"/>
    <col min="4" max="4" width="5.81640625" style="63" bestFit="1" customWidth="1"/>
    <col min="5" max="5" width="2.7265625" style="62" customWidth="1"/>
    <col min="6" max="6" width="31.81640625" style="62" bestFit="1" customWidth="1"/>
    <col min="7" max="7" width="11.453125" style="62" bestFit="1" customWidth="1"/>
    <col min="8" max="8" width="5.81640625" style="63" bestFit="1" customWidth="1"/>
    <col min="9" max="9" width="3.7265625" style="62" customWidth="1"/>
    <col min="10" max="10" width="33.453125" style="62" bestFit="1" customWidth="1"/>
    <col min="11" max="11" width="10.81640625" style="62" bestFit="1" customWidth="1"/>
    <col min="12" max="12" width="5.81640625" style="63" bestFit="1" customWidth="1"/>
    <col min="13" max="13" width="2.7265625" style="62" customWidth="1"/>
    <col min="14" max="14" width="34.54296875" style="68" bestFit="1" customWidth="1"/>
    <col min="15" max="15" width="11" style="68" bestFit="1" customWidth="1"/>
    <col min="16" max="16" width="5.81640625" style="70" bestFit="1" customWidth="1"/>
    <col min="17" max="17" width="2.7265625" style="62" customWidth="1"/>
    <col min="18" max="18" width="31" style="62" bestFit="1" customWidth="1"/>
    <col min="19" max="19" width="10.54296875" style="62" bestFit="1" customWidth="1"/>
    <col min="20" max="20" width="5.81640625" style="63" bestFit="1" customWidth="1"/>
    <col min="21" max="21" width="2.81640625" style="62" customWidth="1"/>
    <col min="22" max="22" width="28.81640625" style="62" bestFit="1" customWidth="1"/>
    <col min="23" max="23" width="11.1796875" style="62" bestFit="1" customWidth="1"/>
    <col min="24" max="24" width="5.81640625" style="63" bestFit="1" customWidth="1"/>
    <col min="25" max="25" width="1.81640625" style="62" customWidth="1"/>
    <col min="26" max="26" width="30.81640625" style="62" bestFit="1" customWidth="1"/>
    <col min="27" max="27" width="10.26953125" style="62" bestFit="1" customWidth="1"/>
    <col min="28" max="28" width="5.81640625" style="62" bestFit="1" customWidth="1"/>
    <col min="29" max="29" width="3" style="62" customWidth="1"/>
    <col min="30" max="30" width="30.81640625" style="62" bestFit="1" customWidth="1"/>
    <col min="31" max="31" width="10.81640625" style="62" bestFit="1" customWidth="1"/>
    <col min="32" max="32" width="5.81640625" style="209" bestFit="1" customWidth="1"/>
    <col min="33" max="16384" width="9.1796875" style="62"/>
  </cols>
  <sheetData>
    <row r="1" spans="2:32" ht="12.5" thickBot="1" x14ac:dyDescent="0.35">
      <c r="B1" s="402" t="s">
        <v>584</v>
      </c>
      <c r="C1" s="402"/>
      <c r="D1" s="402"/>
      <c r="E1" s="402"/>
      <c r="F1" s="402"/>
      <c r="G1" s="402"/>
      <c r="H1" s="402"/>
      <c r="J1" s="403" t="s">
        <v>585</v>
      </c>
      <c r="K1" s="403"/>
      <c r="L1" s="403"/>
      <c r="M1" s="403"/>
      <c r="N1" s="403"/>
      <c r="O1" s="403"/>
      <c r="P1" s="403"/>
      <c r="R1" s="400" t="s">
        <v>586</v>
      </c>
      <c r="S1" s="400"/>
      <c r="T1" s="400"/>
      <c r="U1" s="400"/>
      <c r="V1" s="400"/>
      <c r="W1" s="400"/>
      <c r="X1" s="400"/>
      <c r="Z1" s="404" t="s">
        <v>586</v>
      </c>
      <c r="AA1" s="404"/>
      <c r="AB1" s="404"/>
      <c r="AC1" s="404"/>
      <c r="AD1" s="404"/>
      <c r="AE1" s="404"/>
      <c r="AF1" s="404"/>
    </row>
    <row r="2" spans="2:32" ht="13.5" customHeight="1" thickBot="1" x14ac:dyDescent="0.35">
      <c r="B2" s="405" t="s">
        <v>537</v>
      </c>
      <c r="C2" s="406"/>
      <c r="D2" s="407"/>
      <c r="E2" s="316"/>
      <c r="F2" s="405" t="s">
        <v>538</v>
      </c>
      <c r="G2" s="406"/>
      <c r="H2" s="407"/>
      <c r="J2" s="408" t="s">
        <v>537</v>
      </c>
      <c r="K2" s="409"/>
      <c r="L2" s="410"/>
      <c r="N2" s="411" t="s">
        <v>538</v>
      </c>
      <c r="O2" s="412"/>
      <c r="P2" s="413"/>
      <c r="R2" s="177" t="s">
        <v>537</v>
      </c>
      <c r="S2" s="178"/>
      <c r="T2" s="257"/>
      <c r="V2" s="177" t="s">
        <v>538</v>
      </c>
      <c r="W2" s="178"/>
      <c r="X2" s="257"/>
      <c r="Z2" s="179" t="s">
        <v>537</v>
      </c>
      <c r="AA2" s="180"/>
      <c r="AB2" s="181"/>
      <c r="AC2" s="176"/>
      <c r="AD2" s="179" t="s">
        <v>538</v>
      </c>
      <c r="AE2" s="180"/>
      <c r="AF2" s="182"/>
    </row>
    <row r="3" spans="2:32" x14ac:dyDescent="0.3">
      <c r="B3" s="317" t="s">
        <v>587</v>
      </c>
      <c r="C3" s="317" t="s">
        <v>57</v>
      </c>
      <c r="D3" s="318" t="s">
        <v>588</v>
      </c>
      <c r="E3" s="316"/>
      <c r="F3" s="317" t="s">
        <v>587</v>
      </c>
      <c r="G3" s="317" t="s">
        <v>57</v>
      </c>
      <c r="H3" s="319" t="s">
        <v>588</v>
      </c>
      <c r="J3" s="64" t="s">
        <v>587</v>
      </c>
      <c r="K3" s="64" t="s">
        <v>57</v>
      </c>
      <c r="L3" s="64" t="s">
        <v>588</v>
      </c>
      <c r="N3" s="116" t="s">
        <v>587</v>
      </c>
      <c r="O3" s="320" t="s">
        <v>57</v>
      </c>
      <c r="P3" s="320" t="s">
        <v>588</v>
      </c>
      <c r="R3" s="183" t="s">
        <v>587</v>
      </c>
      <c r="S3" s="183" t="s">
        <v>57</v>
      </c>
      <c r="T3" s="63" t="s">
        <v>588</v>
      </c>
      <c r="V3" s="183" t="s">
        <v>587</v>
      </c>
      <c r="W3" s="183" t="s">
        <v>57</v>
      </c>
      <c r="X3" s="184" t="s">
        <v>588</v>
      </c>
      <c r="Z3" s="185" t="s">
        <v>587</v>
      </c>
      <c r="AA3" s="185" t="s">
        <v>57</v>
      </c>
      <c r="AB3" s="256" t="s">
        <v>588</v>
      </c>
      <c r="AC3" s="176"/>
      <c r="AD3" s="185" t="s">
        <v>587</v>
      </c>
      <c r="AE3" s="185" t="s">
        <v>57</v>
      </c>
      <c r="AF3" s="186" t="s">
        <v>588</v>
      </c>
    </row>
    <row r="4" spans="2:32" ht="14.25" customHeight="1" x14ac:dyDescent="0.3">
      <c r="B4" s="321" t="s">
        <v>541</v>
      </c>
      <c r="C4" s="321" t="s">
        <v>49</v>
      </c>
      <c r="D4" s="322">
        <v>3</v>
      </c>
      <c r="E4" s="323"/>
      <c r="F4" s="324" t="s">
        <v>589</v>
      </c>
      <c r="G4" s="325" t="s">
        <v>590</v>
      </c>
      <c r="H4" s="326">
        <v>2</v>
      </c>
      <c r="I4" s="192"/>
      <c r="J4" s="327" t="s">
        <v>591</v>
      </c>
      <c r="K4" s="62" t="s">
        <v>590</v>
      </c>
      <c r="L4" s="328">
        <v>8</v>
      </c>
      <c r="N4" s="329" t="s">
        <v>592</v>
      </c>
      <c r="O4" s="212" t="s">
        <v>590</v>
      </c>
      <c r="P4" s="213">
        <v>6</v>
      </c>
      <c r="R4" s="62" t="s">
        <v>76</v>
      </c>
      <c r="S4" s="62" t="s">
        <v>44</v>
      </c>
      <c r="T4" s="65" t="s">
        <v>6</v>
      </c>
      <c r="U4" s="63"/>
      <c r="V4" s="10" t="s">
        <v>163</v>
      </c>
      <c r="W4" s="10" t="s">
        <v>44</v>
      </c>
      <c r="X4" s="114" t="s">
        <v>8</v>
      </c>
      <c r="Z4" s="62" t="s">
        <v>76</v>
      </c>
      <c r="AA4" s="62" t="s">
        <v>44</v>
      </c>
      <c r="AB4" s="65" t="s">
        <v>8</v>
      </c>
      <c r="AC4" s="63"/>
      <c r="AD4" s="116" t="s">
        <v>163</v>
      </c>
      <c r="AE4" s="116" t="s">
        <v>44</v>
      </c>
      <c r="AF4" s="193" t="s">
        <v>8</v>
      </c>
    </row>
    <row r="5" spans="2:32" x14ac:dyDescent="0.3">
      <c r="B5" s="330" t="s">
        <v>593</v>
      </c>
      <c r="C5" s="330" t="s">
        <v>12</v>
      </c>
      <c r="D5" s="322">
        <v>4</v>
      </c>
      <c r="E5" s="323"/>
      <c r="F5" s="331" t="s">
        <v>163</v>
      </c>
      <c r="G5" s="331" t="s">
        <v>44</v>
      </c>
      <c r="H5" s="326">
        <v>1</v>
      </c>
      <c r="I5" s="196"/>
      <c r="J5" s="197" t="s">
        <v>163</v>
      </c>
      <c r="K5" s="62" t="s">
        <v>44</v>
      </c>
      <c r="L5" s="328">
        <v>1</v>
      </c>
      <c r="N5" s="329" t="s">
        <v>594</v>
      </c>
      <c r="O5" s="212" t="s">
        <v>590</v>
      </c>
      <c r="P5" s="214">
        <v>7</v>
      </c>
      <c r="R5" s="62" t="s">
        <v>591</v>
      </c>
      <c r="S5" s="62" t="s">
        <v>461</v>
      </c>
      <c r="T5" s="65" t="s">
        <v>17</v>
      </c>
      <c r="U5" s="63"/>
      <c r="V5" s="116" t="s">
        <v>595</v>
      </c>
      <c r="W5" s="116" t="s">
        <v>462</v>
      </c>
      <c r="X5" s="114" t="s">
        <v>14</v>
      </c>
      <c r="Z5" s="62" t="s">
        <v>225</v>
      </c>
      <c r="AA5" s="62" t="s">
        <v>12</v>
      </c>
      <c r="AB5" s="65" t="s">
        <v>9</v>
      </c>
      <c r="AC5" s="63"/>
      <c r="AD5" s="116" t="s">
        <v>596</v>
      </c>
      <c r="AE5" s="116" t="s">
        <v>462</v>
      </c>
      <c r="AF5" s="193" t="s">
        <v>11</v>
      </c>
    </row>
    <row r="6" spans="2:32" ht="13" x14ac:dyDescent="0.3">
      <c r="B6" s="330" t="s">
        <v>369</v>
      </c>
      <c r="C6" s="330" t="s">
        <v>12</v>
      </c>
      <c r="D6" s="322">
        <v>2</v>
      </c>
      <c r="E6" s="323"/>
      <c r="F6" s="331" t="s">
        <v>76</v>
      </c>
      <c r="G6" s="331" t="s">
        <v>44</v>
      </c>
      <c r="H6" s="326">
        <v>2</v>
      </c>
      <c r="I6" s="197"/>
      <c r="J6" s="197" t="s">
        <v>76</v>
      </c>
      <c r="K6" s="62" t="s">
        <v>44</v>
      </c>
      <c r="L6" s="328">
        <v>6</v>
      </c>
      <c r="N6" s="329" t="s">
        <v>783</v>
      </c>
      <c r="O6" s="212" t="s">
        <v>44</v>
      </c>
      <c r="P6" s="214">
        <v>3</v>
      </c>
      <c r="R6" s="62" t="s">
        <v>566</v>
      </c>
      <c r="S6" s="62" t="s">
        <v>12</v>
      </c>
      <c r="T6" s="65" t="s">
        <v>8</v>
      </c>
      <c r="U6" s="63"/>
      <c r="V6" s="10" t="s">
        <v>447</v>
      </c>
      <c r="W6" s="10" t="s">
        <v>12</v>
      </c>
      <c r="X6" s="114" t="s">
        <v>8</v>
      </c>
      <c r="Z6" s="62" t="s">
        <v>348</v>
      </c>
      <c r="AA6" s="62" t="s">
        <v>38</v>
      </c>
      <c r="AB6" s="65" t="s">
        <v>6</v>
      </c>
      <c r="AC6" s="63"/>
      <c r="AD6" s="68" t="s">
        <v>270</v>
      </c>
      <c r="AE6" s="68" t="s">
        <v>12</v>
      </c>
      <c r="AF6" s="193" t="s">
        <v>8</v>
      </c>
    </row>
    <row r="7" spans="2:32" x14ac:dyDescent="0.3">
      <c r="B7" s="332" t="s">
        <v>597</v>
      </c>
      <c r="C7" s="332" t="s">
        <v>38</v>
      </c>
      <c r="D7" s="322">
        <v>3</v>
      </c>
      <c r="E7" s="323"/>
      <c r="F7" s="333" t="s">
        <v>541</v>
      </c>
      <c r="G7" s="324" t="s">
        <v>49</v>
      </c>
      <c r="H7" s="326">
        <v>3</v>
      </c>
      <c r="I7" s="197"/>
      <c r="J7" s="327" t="s">
        <v>598</v>
      </c>
      <c r="K7" s="327" t="s">
        <v>0</v>
      </c>
      <c r="L7" s="328">
        <v>6</v>
      </c>
      <c r="N7" s="329" t="s">
        <v>76</v>
      </c>
      <c r="O7" s="212" t="s">
        <v>44</v>
      </c>
      <c r="P7" s="214">
        <v>4</v>
      </c>
      <c r="R7" s="62" t="s">
        <v>39</v>
      </c>
      <c r="S7" s="62" t="s">
        <v>38</v>
      </c>
      <c r="T7" s="65" t="s">
        <v>9</v>
      </c>
      <c r="U7" s="63"/>
      <c r="V7" s="116" t="s">
        <v>570</v>
      </c>
      <c r="W7" s="68" t="s">
        <v>38</v>
      </c>
      <c r="X7" s="114" t="s">
        <v>6</v>
      </c>
      <c r="Z7" s="199" t="s">
        <v>226</v>
      </c>
      <c r="AA7" s="199" t="s">
        <v>37</v>
      </c>
      <c r="AB7" s="65" t="s">
        <v>9</v>
      </c>
      <c r="AC7" s="63"/>
      <c r="AD7" s="68" t="s">
        <v>47</v>
      </c>
      <c r="AE7" s="68" t="s">
        <v>12</v>
      </c>
      <c r="AF7" s="193" t="s">
        <v>9</v>
      </c>
    </row>
    <row r="8" spans="2:32" x14ac:dyDescent="0.3">
      <c r="B8" s="332" t="s">
        <v>599</v>
      </c>
      <c r="C8" s="332" t="s">
        <v>38</v>
      </c>
      <c r="D8" s="322">
        <v>5</v>
      </c>
      <c r="E8" s="323"/>
      <c r="F8" s="333" t="s">
        <v>600</v>
      </c>
      <c r="G8" s="331" t="s">
        <v>49</v>
      </c>
      <c r="H8" s="326">
        <v>7</v>
      </c>
      <c r="I8" s="197"/>
      <c r="J8" s="327" t="s">
        <v>601</v>
      </c>
      <c r="K8" s="327" t="s">
        <v>0</v>
      </c>
      <c r="L8" s="192">
        <v>8</v>
      </c>
      <c r="N8" s="334" t="s">
        <v>598</v>
      </c>
      <c r="O8" s="215" t="s">
        <v>0</v>
      </c>
      <c r="P8" s="214">
        <v>5</v>
      </c>
      <c r="R8" s="62" t="s">
        <v>602</v>
      </c>
      <c r="S8" s="64" t="s">
        <v>389</v>
      </c>
      <c r="T8" s="65" t="s">
        <v>16</v>
      </c>
      <c r="U8" s="63"/>
      <c r="V8" s="116" t="s">
        <v>578</v>
      </c>
      <c r="W8" s="68" t="s">
        <v>38</v>
      </c>
      <c r="X8" s="114" t="s">
        <v>9</v>
      </c>
      <c r="Z8" s="199" t="s">
        <v>603</v>
      </c>
      <c r="AA8" s="199" t="s">
        <v>37</v>
      </c>
      <c r="AB8" s="65" t="s">
        <v>11</v>
      </c>
      <c r="AC8" s="63"/>
      <c r="AD8" s="68" t="s">
        <v>39</v>
      </c>
      <c r="AE8" s="68" t="s">
        <v>38</v>
      </c>
      <c r="AF8" s="193" t="s">
        <v>9</v>
      </c>
    </row>
    <row r="9" spans="2:32" x14ac:dyDescent="0.3">
      <c r="B9" s="330" t="s">
        <v>420</v>
      </c>
      <c r="C9" s="335" t="s">
        <v>389</v>
      </c>
      <c r="D9" s="322">
        <v>2</v>
      </c>
      <c r="E9" s="323"/>
      <c r="F9" s="324" t="s">
        <v>369</v>
      </c>
      <c r="G9" s="324" t="s">
        <v>12</v>
      </c>
      <c r="H9" s="326">
        <v>3</v>
      </c>
      <c r="I9" s="197"/>
      <c r="J9" s="327" t="s">
        <v>604</v>
      </c>
      <c r="K9" s="327" t="s">
        <v>12</v>
      </c>
      <c r="L9" s="328">
        <v>8</v>
      </c>
      <c r="N9" s="334" t="s">
        <v>601</v>
      </c>
      <c r="O9" s="215" t="s">
        <v>0</v>
      </c>
      <c r="P9" s="214">
        <v>6</v>
      </c>
      <c r="R9" s="62" t="s">
        <v>581</v>
      </c>
      <c r="S9" s="64" t="s">
        <v>389</v>
      </c>
      <c r="T9" s="65" t="s">
        <v>9</v>
      </c>
      <c r="U9" s="63"/>
      <c r="V9" s="116" t="s">
        <v>605</v>
      </c>
      <c r="W9" s="68" t="s">
        <v>389</v>
      </c>
      <c r="X9" s="114" t="s">
        <v>11</v>
      </c>
      <c r="Z9" s="64" t="s">
        <v>70</v>
      </c>
      <c r="AA9" s="64" t="s">
        <v>51</v>
      </c>
      <c r="AB9" s="63">
        <v>3</v>
      </c>
      <c r="AC9" s="63"/>
      <c r="AD9" s="68" t="s">
        <v>606</v>
      </c>
      <c r="AE9" s="68" t="s">
        <v>560</v>
      </c>
      <c r="AF9" s="193" t="s">
        <v>10</v>
      </c>
    </row>
    <row r="10" spans="2:32" x14ac:dyDescent="0.3">
      <c r="B10" s="336" t="s">
        <v>540</v>
      </c>
      <c r="C10" s="337" t="s">
        <v>37</v>
      </c>
      <c r="D10" s="322">
        <v>1</v>
      </c>
      <c r="E10" s="323"/>
      <c r="F10" s="324" t="s">
        <v>828</v>
      </c>
      <c r="G10" s="324" t="s">
        <v>12</v>
      </c>
      <c r="H10" s="326">
        <v>1</v>
      </c>
      <c r="I10" s="197"/>
      <c r="J10" s="327" t="s">
        <v>369</v>
      </c>
      <c r="K10" s="327" t="s">
        <v>12</v>
      </c>
      <c r="L10" s="328">
        <v>5</v>
      </c>
      <c r="N10" s="334" t="s">
        <v>369</v>
      </c>
      <c r="O10" s="212" t="s">
        <v>12</v>
      </c>
      <c r="P10" s="214">
        <v>5</v>
      </c>
      <c r="R10" s="62" t="s">
        <v>607</v>
      </c>
      <c r="S10" s="64" t="s">
        <v>389</v>
      </c>
      <c r="T10" s="65" t="s">
        <v>14</v>
      </c>
      <c r="U10" s="63"/>
      <c r="V10" s="59" t="s">
        <v>271</v>
      </c>
      <c r="W10" s="200" t="s">
        <v>37</v>
      </c>
      <c r="X10" s="114" t="s">
        <v>6</v>
      </c>
      <c r="Z10" s="64" t="s">
        <v>608</v>
      </c>
      <c r="AA10" s="64" t="s">
        <v>609</v>
      </c>
      <c r="AB10" s="65" t="s">
        <v>13</v>
      </c>
      <c r="AC10" s="63"/>
      <c r="AD10" s="68" t="s">
        <v>291</v>
      </c>
      <c r="AE10" s="68" t="s">
        <v>58</v>
      </c>
      <c r="AF10" s="193" t="s">
        <v>6</v>
      </c>
    </row>
    <row r="11" spans="2:32" x14ac:dyDescent="0.3">
      <c r="B11" s="336" t="s">
        <v>551</v>
      </c>
      <c r="C11" s="337" t="s">
        <v>37</v>
      </c>
      <c r="D11" s="322">
        <v>2</v>
      </c>
      <c r="E11" s="323"/>
      <c r="F11" s="324" t="s">
        <v>552</v>
      </c>
      <c r="G11" s="325" t="s">
        <v>389</v>
      </c>
      <c r="H11" s="326">
        <v>1</v>
      </c>
      <c r="I11" s="197"/>
      <c r="J11" s="197" t="s">
        <v>791</v>
      </c>
      <c r="K11" s="327" t="s">
        <v>12</v>
      </c>
      <c r="L11" s="328">
        <v>6</v>
      </c>
      <c r="N11" s="334" t="s">
        <v>515</v>
      </c>
      <c r="O11" s="215" t="s">
        <v>12</v>
      </c>
      <c r="P11" s="214">
        <v>3</v>
      </c>
      <c r="R11" s="199" t="s">
        <v>610</v>
      </c>
      <c r="S11" s="199" t="s">
        <v>58</v>
      </c>
      <c r="T11" s="65" t="s">
        <v>17</v>
      </c>
      <c r="U11" s="63"/>
      <c r="V11" s="116" t="s">
        <v>611</v>
      </c>
      <c r="W11" s="116" t="s">
        <v>609</v>
      </c>
      <c r="X11" s="114" t="s">
        <v>8</v>
      </c>
      <c r="Z11" s="62" t="s">
        <v>229</v>
      </c>
      <c r="AA11" s="64" t="s">
        <v>31</v>
      </c>
      <c r="AB11" s="63">
        <v>1</v>
      </c>
      <c r="AC11" s="63"/>
      <c r="AD11" s="59" t="s">
        <v>271</v>
      </c>
      <c r="AE11" s="201" t="s">
        <v>37</v>
      </c>
      <c r="AF11" s="193" t="s">
        <v>6</v>
      </c>
    </row>
    <row r="12" spans="2:32" x14ac:dyDescent="0.3">
      <c r="B12" s="336" t="s">
        <v>612</v>
      </c>
      <c r="C12" s="337" t="s">
        <v>37</v>
      </c>
      <c r="D12" s="322">
        <v>6</v>
      </c>
      <c r="E12" s="323"/>
      <c r="F12" s="324" t="s">
        <v>613</v>
      </c>
      <c r="G12" s="325" t="s">
        <v>389</v>
      </c>
      <c r="H12" s="326">
        <v>4</v>
      </c>
      <c r="I12" s="197"/>
      <c r="J12" s="197" t="s">
        <v>597</v>
      </c>
      <c r="K12" s="62" t="s">
        <v>38</v>
      </c>
      <c r="L12" s="328">
        <v>4</v>
      </c>
      <c r="N12" s="329" t="s">
        <v>791</v>
      </c>
      <c r="O12" s="212" t="s">
        <v>12</v>
      </c>
      <c r="P12" s="213">
        <v>4</v>
      </c>
      <c r="R12" s="199" t="s">
        <v>271</v>
      </c>
      <c r="S12" s="202" t="s">
        <v>37</v>
      </c>
      <c r="T12" s="65" t="s">
        <v>10</v>
      </c>
      <c r="U12" s="63"/>
      <c r="V12" s="116" t="s">
        <v>614</v>
      </c>
      <c r="W12" s="116" t="s">
        <v>609</v>
      </c>
      <c r="X12" s="114" t="s">
        <v>6</v>
      </c>
      <c r="Z12" s="64" t="s">
        <v>230</v>
      </c>
      <c r="AA12" s="64" t="s">
        <v>31</v>
      </c>
      <c r="AB12" s="63">
        <v>4</v>
      </c>
      <c r="AC12" s="63"/>
      <c r="AD12" s="59" t="s">
        <v>272</v>
      </c>
      <c r="AE12" s="201" t="s">
        <v>37</v>
      </c>
      <c r="AF12" s="193" t="s">
        <v>9</v>
      </c>
    </row>
    <row r="13" spans="2:32" x14ac:dyDescent="0.3">
      <c r="B13" s="332" t="s">
        <v>227</v>
      </c>
      <c r="C13" s="330" t="s">
        <v>228</v>
      </c>
      <c r="D13" s="322">
        <v>5</v>
      </c>
      <c r="E13" s="323"/>
      <c r="F13" s="338" t="s">
        <v>271</v>
      </c>
      <c r="G13" s="324" t="s">
        <v>37</v>
      </c>
      <c r="H13" s="326">
        <v>3</v>
      </c>
      <c r="I13" s="197"/>
      <c r="J13" s="197" t="s">
        <v>599</v>
      </c>
      <c r="K13" s="62" t="s">
        <v>38</v>
      </c>
      <c r="L13" s="328">
        <v>7</v>
      </c>
      <c r="N13" s="329" t="s">
        <v>514</v>
      </c>
      <c r="O13" s="212" t="s">
        <v>557</v>
      </c>
      <c r="P13" s="214">
        <v>2</v>
      </c>
      <c r="R13" s="199" t="s">
        <v>551</v>
      </c>
      <c r="S13" s="202" t="s">
        <v>37</v>
      </c>
      <c r="T13" s="65" t="s">
        <v>13</v>
      </c>
      <c r="U13" s="63"/>
      <c r="V13" s="116" t="s">
        <v>615</v>
      </c>
      <c r="W13" s="116" t="s">
        <v>228</v>
      </c>
      <c r="X13" s="114" t="s">
        <v>11</v>
      </c>
      <c r="Z13" s="64" t="s">
        <v>231</v>
      </c>
      <c r="AA13" s="64" t="s">
        <v>31</v>
      </c>
      <c r="AB13" s="63">
        <v>2</v>
      </c>
      <c r="AC13" s="63"/>
      <c r="AD13" s="116" t="s">
        <v>608</v>
      </c>
      <c r="AE13" s="116" t="s">
        <v>609</v>
      </c>
      <c r="AF13" s="193" t="s">
        <v>11</v>
      </c>
    </row>
    <row r="14" spans="2:32" x14ac:dyDescent="0.3">
      <c r="B14" s="330" t="s">
        <v>377</v>
      </c>
      <c r="C14" s="330" t="s">
        <v>228</v>
      </c>
      <c r="D14" s="322">
        <v>6</v>
      </c>
      <c r="E14" s="323"/>
      <c r="F14" s="324" t="s">
        <v>272</v>
      </c>
      <c r="G14" s="324" t="s">
        <v>37</v>
      </c>
      <c r="H14" s="326">
        <v>1</v>
      </c>
      <c r="I14" s="197"/>
      <c r="J14" s="197" t="s">
        <v>559</v>
      </c>
      <c r="K14" s="62" t="s">
        <v>560</v>
      </c>
      <c r="L14" s="328">
        <v>2</v>
      </c>
      <c r="N14" s="329" t="s">
        <v>616</v>
      </c>
      <c r="O14" s="212" t="s">
        <v>58</v>
      </c>
      <c r="P14" s="214">
        <v>9</v>
      </c>
      <c r="R14" s="64" t="s">
        <v>614</v>
      </c>
      <c r="S14" s="64" t="s">
        <v>609</v>
      </c>
      <c r="T14" s="65" t="s">
        <v>16</v>
      </c>
      <c r="U14" s="63"/>
      <c r="V14" s="116" t="s">
        <v>229</v>
      </c>
      <c r="W14" s="203" t="s">
        <v>31</v>
      </c>
      <c r="X14" s="114" t="s">
        <v>9</v>
      </c>
      <c r="Z14" s="64" t="s">
        <v>617</v>
      </c>
      <c r="AA14" s="64" t="s">
        <v>232</v>
      </c>
      <c r="AB14" s="65" t="s">
        <v>10</v>
      </c>
      <c r="AC14" s="63"/>
      <c r="AD14" s="116" t="s">
        <v>618</v>
      </c>
      <c r="AE14" s="116" t="s">
        <v>609</v>
      </c>
      <c r="AF14" s="193" t="s">
        <v>11</v>
      </c>
    </row>
    <row r="15" spans="2:32" x14ac:dyDescent="0.3">
      <c r="B15" s="330" t="s">
        <v>377</v>
      </c>
      <c r="C15" s="330" t="s">
        <v>228</v>
      </c>
      <c r="D15" s="322">
        <v>7</v>
      </c>
      <c r="E15" s="323"/>
      <c r="F15" s="331" t="s">
        <v>551</v>
      </c>
      <c r="G15" s="331" t="s">
        <v>37</v>
      </c>
      <c r="H15" s="326">
        <v>2</v>
      </c>
      <c r="I15" s="197"/>
      <c r="J15" s="197" t="s">
        <v>619</v>
      </c>
      <c r="K15" s="62" t="s">
        <v>560</v>
      </c>
      <c r="L15" s="328">
        <v>6</v>
      </c>
      <c r="N15" s="329" t="s">
        <v>620</v>
      </c>
      <c r="O15" s="212" t="s">
        <v>58</v>
      </c>
      <c r="P15" s="214">
        <v>9</v>
      </c>
      <c r="R15" s="64" t="s">
        <v>615</v>
      </c>
      <c r="S15" s="64" t="s">
        <v>228</v>
      </c>
      <c r="T15" s="65" t="s">
        <v>10</v>
      </c>
      <c r="U15" s="63"/>
      <c r="V15" s="116" t="s">
        <v>565</v>
      </c>
      <c r="W15" s="203" t="s">
        <v>31</v>
      </c>
      <c r="X15" s="114" t="s">
        <v>6</v>
      </c>
      <c r="Z15" s="62" t="s">
        <v>621</v>
      </c>
      <c r="AA15" s="62" t="s">
        <v>233</v>
      </c>
      <c r="AB15" s="65" t="s">
        <v>14</v>
      </c>
      <c r="AC15" s="63"/>
      <c r="AD15" s="59" t="s">
        <v>227</v>
      </c>
      <c r="AE15" s="59" t="s">
        <v>228</v>
      </c>
      <c r="AF15" s="193" t="s">
        <v>9</v>
      </c>
    </row>
    <row r="16" spans="2:32" x14ac:dyDescent="0.3">
      <c r="B16" s="332" t="s">
        <v>526</v>
      </c>
      <c r="C16" s="332" t="s">
        <v>30</v>
      </c>
      <c r="D16" s="322">
        <v>6</v>
      </c>
      <c r="E16" s="323"/>
      <c r="F16" s="331" t="s">
        <v>612</v>
      </c>
      <c r="G16" s="331" t="s">
        <v>37</v>
      </c>
      <c r="H16" s="326">
        <v>7</v>
      </c>
      <c r="I16" s="197"/>
      <c r="J16" s="339" t="s">
        <v>616</v>
      </c>
      <c r="K16" s="340" t="s">
        <v>58</v>
      </c>
      <c r="L16" s="328">
        <v>9</v>
      </c>
      <c r="N16" s="341" t="s">
        <v>271</v>
      </c>
      <c r="O16" s="216" t="s">
        <v>37</v>
      </c>
      <c r="P16" s="214">
        <v>2</v>
      </c>
      <c r="R16" s="204" t="s">
        <v>622</v>
      </c>
      <c r="S16" s="205" t="s">
        <v>441</v>
      </c>
      <c r="T16" s="65" t="s">
        <v>14</v>
      </c>
      <c r="U16" s="63"/>
      <c r="V16" s="116" t="s">
        <v>623</v>
      </c>
      <c r="W16" s="203" t="s">
        <v>31</v>
      </c>
      <c r="X16" s="114" t="s">
        <v>8</v>
      </c>
      <c r="Z16" s="199" t="s">
        <v>350</v>
      </c>
      <c r="AA16" s="199" t="s">
        <v>233</v>
      </c>
      <c r="AB16" s="65" t="s">
        <v>9</v>
      </c>
      <c r="AC16" s="63"/>
      <c r="AD16" s="68" t="s">
        <v>273</v>
      </c>
      <c r="AE16" s="68" t="s">
        <v>30</v>
      </c>
      <c r="AF16" s="193" t="s">
        <v>8</v>
      </c>
    </row>
    <row r="17" spans="2:32" x14ac:dyDescent="0.3">
      <c r="B17" s="332" t="s">
        <v>548</v>
      </c>
      <c r="C17" s="332" t="s">
        <v>549</v>
      </c>
      <c r="D17" s="322">
        <v>1</v>
      </c>
      <c r="E17" s="323"/>
      <c r="F17" s="331" t="s">
        <v>624</v>
      </c>
      <c r="G17" s="324" t="s">
        <v>609</v>
      </c>
      <c r="H17" s="326">
        <v>3</v>
      </c>
      <c r="I17" s="197"/>
      <c r="J17" s="339" t="s">
        <v>271</v>
      </c>
      <c r="K17" s="342" t="s">
        <v>37</v>
      </c>
      <c r="L17" s="328">
        <v>2</v>
      </c>
      <c r="N17" s="341" t="s">
        <v>272</v>
      </c>
      <c r="O17" s="216" t="s">
        <v>37</v>
      </c>
      <c r="P17" s="214">
        <v>3</v>
      </c>
      <c r="R17" s="204" t="s">
        <v>625</v>
      </c>
      <c r="S17" s="205" t="s">
        <v>441</v>
      </c>
      <c r="T17" s="65" t="s">
        <v>13</v>
      </c>
      <c r="U17" s="63"/>
      <c r="V17" s="116" t="s">
        <v>449</v>
      </c>
      <c r="W17" s="68" t="s">
        <v>61</v>
      </c>
      <c r="X17" s="114" t="s">
        <v>8</v>
      </c>
      <c r="Z17" s="199" t="s">
        <v>351</v>
      </c>
      <c r="AA17" s="199" t="s">
        <v>40</v>
      </c>
      <c r="AB17" s="65" t="s">
        <v>6</v>
      </c>
      <c r="AC17" s="63"/>
      <c r="AD17" s="68" t="s">
        <v>528</v>
      </c>
      <c r="AE17" s="68" t="s">
        <v>30</v>
      </c>
      <c r="AF17" s="193" t="s">
        <v>17</v>
      </c>
    </row>
    <row r="18" spans="2:32" x14ac:dyDescent="0.3">
      <c r="B18" s="330" t="s">
        <v>626</v>
      </c>
      <c r="C18" s="330" t="s">
        <v>549</v>
      </c>
      <c r="D18" s="322">
        <v>4</v>
      </c>
      <c r="E18" s="323"/>
      <c r="F18" s="331" t="s">
        <v>820</v>
      </c>
      <c r="G18" s="331" t="s">
        <v>30</v>
      </c>
      <c r="H18" s="326">
        <v>1</v>
      </c>
      <c r="I18" s="197"/>
      <c r="J18" s="339" t="s">
        <v>272</v>
      </c>
      <c r="K18" s="342" t="s">
        <v>37</v>
      </c>
      <c r="L18" s="328">
        <v>1</v>
      </c>
      <c r="N18" s="341" t="s">
        <v>763</v>
      </c>
      <c r="O18" s="216" t="s">
        <v>37</v>
      </c>
      <c r="P18" s="214">
        <v>5</v>
      </c>
      <c r="R18" s="62" t="s">
        <v>627</v>
      </c>
      <c r="S18" s="62" t="s">
        <v>470</v>
      </c>
      <c r="T18" s="65" t="s">
        <v>13</v>
      </c>
      <c r="U18" s="63"/>
      <c r="V18" s="116" t="s">
        <v>628</v>
      </c>
      <c r="W18" s="68" t="s">
        <v>61</v>
      </c>
      <c r="X18" s="114" t="s">
        <v>16</v>
      </c>
      <c r="Z18" s="62" t="s">
        <v>629</v>
      </c>
      <c r="AA18" s="62" t="s">
        <v>630</v>
      </c>
      <c r="AB18" s="65" t="s">
        <v>11</v>
      </c>
      <c r="AC18" s="63"/>
      <c r="AD18" s="68" t="s">
        <v>631</v>
      </c>
      <c r="AE18" s="68" t="s">
        <v>30</v>
      </c>
      <c r="AF18" s="193" t="s">
        <v>17</v>
      </c>
    </row>
    <row r="19" spans="2:32" x14ac:dyDescent="0.3">
      <c r="B19" s="332" t="s">
        <v>632</v>
      </c>
      <c r="C19" s="332" t="s">
        <v>61</v>
      </c>
      <c r="D19" s="322">
        <v>3</v>
      </c>
      <c r="E19" s="323"/>
      <c r="F19" s="331" t="s">
        <v>633</v>
      </c>
      <c r="G19" s="331" t="s">
        <v>30</v>
      </c>
      <c r="H19" s="326">
        <v>5</v>
      </c>
      <c r="I19" s="197"/>
      <c r="J19" s="339" t="s">
        <v>763</v>
      </c>
      <c r="K19" s="342" t="s">
        <v>37</v>
      </c>
      <c r="L19" s="328">
        <v>6</v>
      </c>
      <c r="N19" s="329" t="s">
        <v>634</v>
      </c>
      <c r="O19" s="212" t="s">
        <v>609</v>
      </c>
      <c r="P19" s="214">
        <v>4</v>
      </c>
      <c r="R19" s="62" t="s">
        <v>635</v>
      </c>
      <c r="S19" s="62" t="s">
        <v>470</v>
      </c>
      <c r="T19" s="65" t="s">
        <v>11</v>
      </c>
      <c r="U19" s="63"/>
      <c r="V19" s="59" t="s">
        <v>636</v>
      </c>
      <c r="W19" s="200" t="s">
        <v>54</v>
      </c>
      <c r="X19" s="114" t="s">
        <v>17</v>
      </c>
      <c r="Z19" s="62" t="s">
        <v>43</v>
      </c>
      <c r="AA19" s="62" t="s">
        <v>36</v>
      </c>
      <c r="AB19" s="65" t="s">
        <v>11</v>
      </c>
      <c r="AC19" s="63"/>
      <c r="AD19" s="68" t="s">
        <v>337</v>
      </c>
      <c r="AE19" s="116" t="s">
        <v>31</v>
      </c>
      <c r="AF19" s="70">
        <v>3</v>
      </c>
    </row>
    <row r="20" spans="2:32" ht="13" x14ac:dyDescent="0.3">
      <c r="B20" s="330" t="s">
        <v>637</v>
      </c>
      <c r="C20" s="330" t="s">
        <v>61</v>
      </c>
      <c r="D20" s="322">
        <v>4</v>
      </c>
      <c r="E20" s="323"/>
      <c r="F20" s="331" t="s">
        <v>638</v>
      </c>
      <c r="G20" s="331" t="s">
        <v>30</v>
      </c>
      <c r="H20" s="326">
        <v>8</v>
      </c>
      <c r="I20" s="197"/>
      <c r="J20" s="339" t="s">
        <v>764</v>
      </c>
      <c r="K20" s="342" t="s">
        <v>37</v>
      </c>
      <c r="L20" s="328">
        <v>7</v>
      </c>
      <c r="N20" s="329" t="s">
        <v>639</v>
      </c>
      <c r="O20" s="212" t="s">
        <v>609</v>
      </c>
      <c r="P20" s="214">
        <v>3</v>
      </c>
      <c r="R20" s="62" t="s">
        <v>229</v>
      </c>
      <c r="S20" s="64" t="s">
        <v>31</v>
      </c>
      <c r="T20" s="65" t="s">
        <v>6</v>
      </c>
      <c r="U20" s="63"/>
      <c r="V20" s="116" t="s">
        <v>582</v>
      </c>
      <c r="W20" s="10" t="s">
        <v>40</v>
      </c>
      <c r="X20" s="114" t="s">
        <v>9</v>
      </c>
      <c r="Z20" s="62" t="s">
        <v>640</v>
      </c>
      <c r="AA20" s="62" t="s">
        <v>487</v>
      </c>
      <c r="AB20" s="65" t="s">
        <v>16</v>
      </c>
      <c r="AC20" s="63"/>
      <c r="AD20" s="68" t="s">
        <v>274</v>
      </c>
      <c r="AE20" s="116" t="s">
        <v>31</v>
      </c>
      <c r="AF20" s="70">
        <v>2</v>
      </c>
    </row>
    <row r="21" spans="2:32" ht="13" x14ac:dyDescent="0.3">
      <c r="B21" s="336" t="s">
        <v>374</v>
      </c>
      <c r="C21" s="330" t="s">
        <v>558</v>
      </c>
      <c r="D21" s="322">
        <v>4</v>
      </c>
      <c r="E21" s="323"/>
      <c r="F21" s="331" t="s">
        <v>641</v>
      </c>
      <c r="G21" s="331" t="s">
        <v>61</v>
      </c>
      <c r="H21" s="326">
        <v>3</v>
      </c>
      <c r="I21" s="197"/>
      <c r="J21" s="343" t="s">
        <v>751</v>
      </c>
      <c r="K21" s="327" t="s">
        <v>51</v>
      </c>
      <c r="L21" s="328">
        <v>5</v>
      </c>
      <c r="N21" s="334" t="s">
        <v>642</v>
      </c>
      <c r="O21" s="215" t="s">
        <v>228</v>
      </c>
      <c r="P21" s="214">
        <v>8</v>
      </c>
      <c r="R21" s="64" t="s">
        <v>230</v>
      </c>
      <c r="S21" s="64" t="s">
        <v>31</v>
      </c>
      <c r="T21" s="65" t="s">
        <v>8</v>
      </c>
      <c r="U21" s="63"/>
      <c r="V21" s="116" t="s">
        <v>643</v>
      </c>
      <c r="W21" s="10" t="s">
        <v>40</v>
      </c>
      <c r="X21" s="114" t="s">
        <v>10</v>
      </c>
      <c r="Z21" s="62" t="s">
        <v>644</v>
      </c>
      <c r="AA21" s="62" t="s">
        <v>35</v>
      </c>
      <c r="AB21" s="65" t="s">
        <v>10</v>
      </c>
      <c r="AC21" s="63"/>
      <c r="AD21" s="68" t="s">
        <v>275</v>
      </c>
      <c r="AE21" s="116" t="s">
        <v>31</v>
      </c>
      <c r="AF21" s="70">
        <v>1</v>
      </c>
    </row>
    <row r="22" spans="2:32" ht="13" x14ac:dyDescent="0.3">
      <c r="B22" s="336" t="s">
        <v>645</v>
      </c>
      <c r="C22" s="330" t="s">
        <v>558</v>
      </c>
      <c r="D22" s="322">
        <v>7</v>
      </c>
      <c r="E22" s="332"/>
      <c r="F22" s="331" t="s">
        <v>646</v>
      </c>
      <c r="G22" s="344" t="s">
        <v>404</v>
      </c>
      <c r="H22" s="326">
        <v>7</v>
      </c>
      <c r="J22" s="327" t="s">
        <v>642</v>
      </c>
      <c r="K22" s="327" t="s">
        <v>228</v>
      </c>
      <c r="L22" s="328">
        <v>10</v>
      </c>
      <c r="N22" s="334" t="s">
        <v>765</v>
      </c>
      <c r="O22" s="212" t="s">
        <v>228</v>
      </c>
      <c r="P22" s="214">
        <v>7</v>
      </c>
      <c r="R22" s="64" t="s">
        <v>308</v>
      </c>
      <c r="S22" s="64" t="s">
        <v>31</v>
      </c>
      <c r="T22" s="65" t="s">
        <v>10</v>
      </c>
      <c r="U22" s="63"/>
      <c r="V22" s="116" t="s">
        <v>576</v>
      </c>
      <c r="W22" s="10" t="s">
        <v>40</v>
      </c>
      <c r="X22" s="114" t="s">
        <v>8</v>
      </c>
      <c r="Z22" s="62" t="s">
        <v>234</v>
      </c>
      <c r="AA22" s="62" t="s">
        <v>35</v>
      </c>
      <c r="AB22" s="65" t="s">
        <v>9</v>
      </c>
      <c r="AC22" s="198"/>
      <c r="AD22" s="68" t="s">
        <v>276</v>
      </c>
      <c r="AE22" s="68" t="s">
        <v>277</v>
      </c>
      <c r="AF22" s="193" t="s">
        <v>8</v>
      </c>
    </row>
    <row r="23" spans="2:32" ht="13" x14ac:dyDescent="0.3">
      <c r="B23" s="332" t="s">
        <v>647</v>
      </c>
      <c r="C23" s="330" t="s">
        <v>558</v>
      </c>
      <c r="D23" s="322">
        <v>8</v>
      </c>
      <c r="E23" s="332"/>
      <c r="F23" s="324" t="s">
        <v>648</v>
      </c>
      <c r="G23" s="345" t="s">
        <v>40</v>
      </c>
      <c r="H23" s="326">
        <v>4</v>
      </c>
      <c r="J23" s="327" t="s">
        <v>615</v>
      </c>
      <c r="K23" s="327" t="s">
        <v>228</v>
      </c>
      <c r="L23" s="328">
        <v>7</v>
      </c>
      <c r="N23" s="334" t="s">
        <v>857</v>
      </c>
      <c r="O23" s="212" t="s">
        <v>228</v>
      </c>
      <c r="P23" s="214">
        <v>6</v>
      </c>
      <c r="R23" s="199" t="s">
        <v>650</v>
      </c>
      <c r="S23" s="199" t="s">
        <v>54</v>
      </c>
      <c r="T23" s="65" t="s">
        <v>17</v>
      </c>
      <c r="U23" s="63"/>
      <c r="V23" s="116" t="s">
        <v>651</v>
      </c>
      <c r="W23" s="10" t="s">
        <v>40</v>
      </c>
      <c r="X23" s="114" t="s">
        <v>13</v>
      </c>
      <c r="Z23" s="62" t="s">
        <v>652</v>
      </c>
      <c r="AA23" s="62" t="s">
        <v>15</v>
      </c>
      <c r="AB23" s="63" t="s">
        <v>17</v>
      </c>
      <c r="AC23" s="198"/>
      <c r="AD23" s="68" t="s">
        <v>653</v>
      </c>
      <c r="AE23" s="68" t="s">
        <v>277</v>
      </c>
      <c r="AF23" s="193" t="s">
        <v>11</v>
      </c>
    </row>
    <row r="24" spans="2:32" x14ac:dyDescent="0.3">
      <c r="B24" s="336" t="s">
        <v>654</v>
      </c>
      <c r="C24" s="337" t="s">
        <v>558</v>
      </c>
      <c r="D24" s="322">
        <v>5</v>
      </c>
      <c r="E24" s="332"/>
      <c r="F24" s="324" t="s">
        <v>655</v>
      </c>
      <c r="G24" s="331" t="s">
        <v>50</v>
      </c>
      <c r="H24" s="326">
        <v>8</v>
      </c>
      <c r="J24" s="327" t="s">
        <v>649</v>
      </c>
      <c r="K24" s="327" t="s">
        <v>228</v>
      </c>
      <c r="L24" s="328">
        <v>5</v>
      </c>
      <c r="N24" s="329" t="s">
        <v>273</v>
      </c>
      <c r="O24" s="215" t="s">
        <v>30</v>
      </c>
      <c r="P24" s="214">
        <v>4</v>
      </c>
      <c r="R24" s="199" t="s">
        <v>656</v>
      </c>
      <c r="S24" s="199" t="s">
        <v>54</v>
      </c>
      <c r="T24" s="65" t="s">
        <v>17</v>
      </c>
      <c r="U24" s="63"/>
      <c r="V24" s="116" t="s">
        <v>657</v>
      </c>
      <c r="W24" s="116" t="s">
        <v>50</v>
      </c>
      <c r="X24" s="114" t="s">
        <v>13</v>
      </c>
      <c r="Z24" s="62" t="s">
        <v>235</v>
      </c>
      <c r="AA24" s="62" t="s">
        <v>15</v>
      </c>
      <c r="AB24" s="63" t="s">
        <v>6</v>
      </c>
      <c r="AC24" s="198"/>
      <c r="AD24" s="59" t="s">
        <v>351</v>
      </c>
      <c r="AE24" s="201" t="s">
        <v>40</v>
      </c>
      <c r="AF24" s="193" t="s">
        <v>10</v>
      </c>
    </row>
    <row r="25" spans="2:32" x14ac:dyDescent="0.3">
      <c r="B25" s="332" t="s">
        <v>372</v>
      </c>
      <c r="C25" s="332" t="s">
        <v>36</v>
      </c>
      <c r="D25" s="322">
        <v>2</v>
      </c>
      <c r="E25" s="332"/>
      <c r="F25" s="324" t="s">
        <v>372</v>
      </c>
      <c r="G25" s="324" t="s">
        <v>36</v>
      </c>
      <c r="H25" s="326">
        <v>3</v>
      </c>
      <c r="J25" s="197" t="s">
        <v>526</v>
      </c>
      <c r="K25" s="197" t="s">
        <v>30</v>
      </c>
      <c r="L25" s="328">
        <v>9</v>
      </c>
      <c r="N25" s="329" t="s">
        <v>528</v>
      </c>
      <c r="O25" s="215" t="s">
        <v>30</v>
      </c>
      <c r="P25" s="214">
        <v>9</v>
      </c>
      <c r="R25" s="199" t="s">
        <v>658</v>
      </c>
      <c r="S25" s="199" t="s">
        <v>54</v>
      </c>
      <c r="T25" s="65" t="s">
        <v>17</v>
      </c>
      <c r="U25" s="63"/>
      <c r="V25" s="116" t="s">
        <v>655</v>
      </c>
      <c r="W25" s="116" t="s">
        <v>50</v>
      </c>
      <c r="X25" s="114" t="s">
        <v>16</v>
      </c>
      <c r="Z25" s="62" t="s">
        <v>236</v>
      </c>
      <c r="AA25" s="62" t="s">
        <v>15</v>
      </c>
      <c r="AB25" s="63" t="s">
        <v>10</v>
      </c>
      <c r="AC25" s="198"/>
      <c r="AD25" s="68" t="s">
        <v>43</v>
      </c>
      <c r="AE25" s="68" t="s">
        <v>36</v>
      </c>
      <c r="AF25" s="193" t="s">
        <v>6</v>
      </c>
    </row>
    <row r="26" spans="2:32" ht="13" x14ac:dyDescent="0.3">
      <c r="B26" s="332" t="s">
        <v>659</v>
      </c>
      <c r="C26" s="332" t="s">
        <v>36</v>
      </c>
      <c r="D26" s="322">
        <v>4</v>
      </c>
      <c r="E26" s="332"/>
      <c r="F26" s="331" t="s">
        <v>659</v>
      </c>
      <c r="G26" s="331" t="s">
        <v>36</v>
      </c>
      <c r="H26" s="326">
        <v>4</v>
      </c>
      <c r="J26" s="197" t="s">
        <v>660</v>
      </c>
      <c r="K26" s="197" t="s">
        <v>661</v>
      </c>
      <c r="L26" s="328">
        <v>9</v>
      </c>
      <c r="N26" s="329" t="s">
        <v>631</v>
      </c>
      <c r="O26" s="215" t="s">
        <v>30</v>
      </c>
      <c r="P26" s="214">
        <v>8</v>
      </c>
      <c r="R26" s="64" t="s">
        <v>582</v>
      </c>
      <c r="S26" s="19" t="s">
        <v>40</v>
      </c>
      <c r="T26" s="65" t="s">
        <v>9</v>
      </c>
      <c r="U26" s="63"/>
      <c r="V26" s="116" t="s">
        <v>662</v>
      </c>
      <c r="W26" s="116" t="s">
        <v>630</v>
      </c>
      <c r="X26" s="114" t="s">
        <v>16</v>
      </c>
      <c r="Z26" s="62" t="s">
        <v>663</v>
      </c>
      <c r="AA26" s="62" t="s">
        <v>15</v>
      </c>
      <c r="AB26" s="63" t="s">
        <v>11</v>
      </c>
      <c r="AC26" s="198"/>
      <c r="AD26" s="68" t="s">
        <v>235</v>
      </c>
      <c r="AE26" s="68" t="s">
        <v>15</v>
      </c>
      <c r="AF26" s="193" t="s">
        <v>13</v>
      </c>
    </row>
    <row r="27" spans="2:32" ht="13" x14ac:dyDescent="0.3">
      <c r="B27" s="330" t="s">
        <v>855</v>
      </c>
      <c r="C27" s="330" t="s">
        <v>487</v>
      </c>
      <c r="D27" s="322">
        <v>2</v>
      </c>
      <c r="E27" s="332"/>
      <c r="F27" s="331" t="s">
        <v>544</v>
      </c>
      <c r="G27" s="331" t="s">
        <v>15</v>
      </c>
      <c r="H27" s="326">
        <v>2</v>
      </c>
      <c r="J27" s="197" t="s">
        <v>664</v>
      </c>
      <c r="K27" s="327" t="s">
        <v>661</v>
      </c>
      <c r="L27" s="328">
        <v>9</v>
      </c>
      <c r="N27" s="329" t="s">
        <v>665</v>
      </c>
      <c r="O27" s="215" t="s">
        <v>30</v>
      </c>
      <c r="P27" s="214">
        <v>9</v>
      </c>
      <c r="R27" s="64" t="s">
        <v>643</v>
      </c>
      <c r="S27" s="19" t="s">
        <v>40</v>
      </c>
      <c r="T27" s="65" t="s">
        <v>14</v>
      </c>
      <c r="U27" s="63"/>
      <c r="V27" s="116" t="s">
        <v>666</v>
      </c>
      <c r="W27" s="116" t="s">
        <v>36</v>
      </c>
      <c r="X27" s="114" t="s">
        <v>10</v>
      </c>
      <c r="Z27" s="62" t="s">
        <v>667</v>
      </c>
      <c r="AA27" s="62" t="s">
        <v>15</v>
      </c>
      <c r="AB27" s="63" t="s">
        <v>13</v>
      </c>
      <c r="AC27" s="198"/>
      <c r="AD27" s="68" t="s">
        <v>668</v>
      </c>
      <c r="AE27" s="68" t="s">
        <v>15</v>
      </c>
      <c r="AF27" s="193" t="s">
        <v>17</v>
      </c>
    </row>
    <row r="28" spans="2:32" ht="13" x14ac:dyDescent="0.3">
      <c r="B28" s="330" t="s">
        <v>547</v>
      </c>
      <c r="C28" s="330" t="s">
        <v>487</v>
      </c>
      <c r="D28" s="322">
        <v>1</v>
      </c>
      <c r="E28" s="332"/>
      <c r="F28" s="331" t="s">
        <v>781</v>
      </c>
      <c r="G28" s="331" t="s">
        <v>48</v>
      </c>
      <c r="H28" s="326">
        <v>2</v>
      </c>
      <c r="J28" s="327" t="s">
        <v>548</v>
      </c>
      <c r="K28" s="327" t="s">
        <v>549</v>
      </c>
      <c r="L28" s="328">
        <v>1</v>
      </c>
      <c r="N28" s="329" t="s">
        <v>337</v>
      </c>
      <c r="O28" s="215" t="s">
        <v>549</v>
      </c>
      <c r="P28" s="214">
        <v>1</v>
      </c>
      <c r="R28" s="64" t="s">
        <v>579</v>
      </c>
      <c r="S28" s="19" t="s">
        <v>40</v>
      </c>
      <c r="T28" s="65" t="s">
        <v>6</v>
      </c>
      <c r="U28" s="63"/>
      <c r="V28" s="68" t="s">
        <v>669</v>
      </c>
      <c r="W28" s="116" t="s">
        <v>36</v>
      </c>
      <c r="X28" s="114" t="s">
        <v>11</v>
      </c>
      <c r="Z28" s="62" t="s">
        <v>670</v>
      </c>
      <c r="AA28" s="62" t="s">
        <v>15</v>
      </c>
      <c r="AB28" s="63" t="s">
        <v>17</v>
      </c>
      <c r="AC28" s="198"/>
      <c r="AD28" s="68" t="s">
        <v>300</v>
      </c>
      <c r="AE28" s="68" t="s">
        <v>15</v>
      </c>
      <c r="AF28" s="193" t="s">
        <v>9</v>
      </c>
    </row>
    <row r="29" spans="2:32" x14ac:dyDescent="0.3">
      <c r="B29" s="332" t="s">
        <v>644</v>
      </c>
      <c r="C29" s="332" t="s">
        <v>35</v>
      </c>
      <c r="D29" s="322">
        <v>1</v>
      </c>
      <c r="E29" s="332"/>
      <c r="F29" s="331" t="s">
        <v>545</v>
      </c>
      <c r="G29" s="331" t="s">
        <v>48</v>
      </c>
      <c r="H29" s="326">
        <v>4</v>
      </c>
      <c r="J29" s="327" t="s">
        <v>626</v>
      </c>
      <c r="K29" s="327" t="s">
        <v>549</v>
      </c>
      <c r="L29" s="328">
        <v>7</v>
      </c>
      <c r="N29" s="329" t="s">
        <v>562</v>
      </c>
      <c r="O29" s="212" t="s">
        <v>61</v>
      </c>
      <c r="P29" s="214">
        <v>3</v>
      </c>
      <c r="R29" s="64" t="s">
        <v>662</v>
      </c>
      <c r="S29" s="64" t="s">
        <v>630</v>
      </c>
      <c r="T29" s="65" t="s">
        <v>11</v>
      </c>
      <c r="U29" s="63"/>
      <c r="V29" s="68" t="s">
        <v>671</v>
      </c>
      <c r="W29" s="68" t="s">
        <v>35</v>
      </c>
      <c r="X29" s="114" t="s">
        <v>13</v>
      </c>
      <c r="Z29" s="62" t="s">
        <v>568</v>
      </c>
      <c r="AA29" s="62" t="s">
        <v>15</v>
      </c>
      <c r="AB29" s="63" t="s">
        <v>16</v>
      </c>
      <c r="AC29" s="198"/>
      <c r="AD29" s="68" t="s">
        <v>568</v>
      </c>
      <c r="AE29" s="68" t="s">
        <v>15</v>
      </c>
      <c r="AF29" s="193" t="s">
        <v>14</v>
      </c>
    </row>
    <row r="30" spans="2:32" x14ac:dyDescent="0.3">
      <c r="B30" s="332" t="s">
        <v>234</v>
      </c>
      <c r="C30" s="332" t="s">
        <v>35</v>
      </c>
      <c r="D30" s="322">
        <v>6</v>
      </c>
      <c r="E30" s="332"/>
      <c r="F30" s="324" t="s">
        <v>550</v>
      </c>
      <c r="G30" s="324" t="s">
        <v>29</v>
      </c>
      <c r="H30" s="326">
        <v>2</v>
      </c>
      <c r="J30" s="197" t="s">
        <v>308</v>
      </c>
      <c r="K30" s="327" t="s">
        <v>549</v>
      </c>
      <c r="L30" s="328">
        <v>2</v>
      </c>
      <c r="N30" s="329" t="s">
        <v>672</v>
      </c>
      <c r="O30" s="212" t="s">
        <v>61</v>
      </c>
      <c r="P30" s="214">
        <v>5</v>
      </c>
      <c r="R30" s="62" t="s">
        <v>673</v>
      </c>
      <c r="S30" s="62" t="s">
        <v>36</v>
      </c>
      <c r="T30" s="65" t="s">
        <v>10</v>
      </c>
      <c r="U30" s="63"/>
      <c r="V30" s="68" t="s">
        <v>674</v>
      </c>
      <c r="W30" s="68" t="s">
        <v>35</v>
      </c>
      <c r="X30" s="114" t="s">
        <v>14</v>
      </c>
      <c r="Z30" s="62" t="s">
        <v>675</v>
      </c>
      <c r="AA30" s="62" t="s">
        <v>15</v>
      </c>
      <c r="AB30" s="63" t="s">
        <v>17</v>
      </c>
      <c r="AC30" s="198"/>
      <c r="AD30" s="68" t="s">
        <v>675</v>
      </c>
      <c r="AE30" s="68" t="s">
        <v>15</v>
      </c>
      <c r="AF30" s="193" t="s">
        <v>11</v>
      </c>
    </row>
    <row r="31" spans="2:32" x14ac:dyDescent="0.3">
      <c r="B31" s="332" t="s">
        <v>24</v>
      </c>
      <c r="C31" s="332" t="s">
        <v>15</v>
      </c>
      <c r="D31" s="322">
        <v>1</v>
      </c>
      <c r="E31" s="332"/>
      <c r="F31" s="324" t="s">
        <v>676</v>
      </c>
      <c r="G31" s="324" t="s">
        <v>29</v>
      </c>
      <c r="H31" s="326">
        <v>4</v>
      </c>
      <c r="J31" s="197" t="s">
        <v>632</v>
      </c>
      <c r="K31" s="62" t="s">
        <v>61</v>
      </c>
      <c r="L31" s="328">
        <v>5</v>
      </c>
      <c r="N31" s="334" t="s">
        <v>768</v>
      </c>
      <c r="O31" s="215" t="s">
        <v>558</v>
      </c>
      <c r="P31" s="214">
        <v>1</v>
      </c>
      <c r="R31" s="62" t="s">
        <v>677</v>
      </c>
      <c r="S31" s="64" t="s">
        <v>487</v>
      </c>
      <c r="T31" s="65" t="s">
        <v>14</v>
      </c>
      <c r="U31" s="63"/>
      <c r="V31" s="59" t="s">
        <v>235</v>
      </c>
      <c r="W31" s="206" t="s">
        <v>15</v>
      </c>
      <c r="X31" s="114" t="s">
        <v>6</v>
      </c>
      <c r="Z31" s="62" t="s">
        <v>678</v>
      </c>
      <c r="AA31" s="62" t="s">
        <v>15</v>
      </c>
      <c r="AB31" s="63" t="s">
        <v>17</v>
      </c>
      <c r="AC31" s="198"/>
      <c r="AD31" s="68" t="s">
        <v>678</v>
      </c>
      <c r="AE31" s="68" t="s">
        <v>15</v>
      </c>
      <c r="AF31" s="193" t="s">
        <v>17</v>
      </c>
    </row>
    <row r="32" spans="2:32" x14ac:dyDescent="0.3">
      <c r="B32" s="336" t="s">
        <v>452</v>
      </c>
      <c r="C32" s="337" t="s">
        <v>15</v>
      </c>
      <c r="D32" s="322">
        <v>5</v>
      </c>
      <c r="E32" s="332"/>
      <c r="F32" s="331" t="s">
        <v>371</v>
      </c>
      <c r="G32" s="324" t="s">
        <v>46</v>
      </c>
      <c r="H32" s="326">
        <v>9</v>
      </c>
      <c r="J32" s="339" t="s">
        <v>767</v>
      </c>
      <c r="K32" s="327" t="s">
        <v>679</v>
      </c>
      <c r="L32" s="328">
        <v>4</v>
      </c>
      <c r="N32" s="334" t="s">
        <v>769</v>
      </c>
      <c r="O32" s="215" t="s">
        <v>558</v>
      </c>
      <c r="P32" s="214">
        <v>4</v>
      </c>
      <c r="R32" s="62" t="s">
        <v>680</v>
      </c>
      <c r="S32" s="62" t="s">
        <v>35</v>
      </c>
      <c r="T32" s="65" t="s">
        <v>16</v>
      </c>
      <c r="U32" s="63"/>
      <c r="V32" s="59" t="s">
        <v>300</v>
      </c>
      <c r="W32" s="206" t="s">
        <v>15</v>
      </c>
      <c r="X32" s="114" t="s">
        <v>10</v>
      </c>
      <c r="Z32" s="62" t="s">
        <v>681</v>
      </c>
      <c r="AA32" s="62" t="s">
        <v>15</v>
      </c>
      <c r="AB32" s="63" t="s">
        <v>17</v>
      </c>
      <c r="AC32" s="198"/>
      <c r="AD32" s="68" t="s">
        <v>682</v>
      </c>
      <c r="AE32" s="116" t="s">
        <v>33</v>
      </c>
      <c r="AF32" s="193" t="s">
        <v>16</v>
      </c>
    </row>
    <row r="33" spans="2:32" x14ac:dyDescent="0.3">
      <c r="B33" s="336" t="s">
        <v>62</v>
      </c>
      <c r="C33" s="346" t="s">
        <v>15</v>
      </c>
      <c r="D33" s="322">
        <v>8</v>
      </c>
      <c r="E33" s="332"/>
      <c r="F33" s="331" t="s">
        <v>858</v>
      </c>
      <c r="G33" s="331" t="s">
        <v>46</v>
      </c>
      <c r="H33" s="326">
        <v>9</v>
      </c>
      <c r="J33" s="327" t="s">
        <v>684</v>
      </c>
      <c r="K33" s="327" t="s">
        <v>232</v>
      </c>
      <c r="L33" s="328">
        <v>8</v>
      </c>
      <c r="N33" s="329" t="s">
        <v>561</v>
      </c>
      <c r="O33" s="212" t="s">
        <v>50</v>
      </c>
      <c r="P33" s="214">
        <v>4</v>
      </c>
      <c r="R33" s="62" t="s">
        <v>685</v>
      </c>
      <c r="S33" s="62" t="s">
        <v>35</v>
      </c>
      <c r="T33" s="65" t="s">
        <v>8</v>
      </c>
      <c r="U33" s="63"/>
      <c r="V33" s="116" t="s">
        <v>574</v>
      </c>
      <c r="W33" s="116" t="s">
        <v>15</v>
      </c>
      <c r="X33" s="114" t="s">
        <v>11</v>
      </c>
      <c r="Z33" s="62" t="s">
        <v>238</v>
      </c>
      <c r="AA33" s="62" t="s">
        <v>33</v>
      </c>
      <c r="AB33" s="65" t="s">
        <v>11</v>
      </c>
      <c r="AC33" s="198"/>
      <c r="AD33" s="68" t="s">
        <v>238</v>
      </c>
      <c r="AE33" s="68" t="s">
        <v>33</v>
      </c>
      <c r="AF33" s="193" t="s">
        <v>6</v>
      </c>
    </row>
    <row r="34" spans="2:32" x14ac:dyDescent="0.3">
      <c r="B34" s="332" t="s">
        <v>442</v>
      </c>
      <c r="C34" s="330" t="s">
        <v>15</v>
      </c>
      <c r="D34" s="322">
        <v>9</v>
      </c>
      <c r="E34" s="332"/>
      <c r="F34" s="338" t="s">
        <v>686</v>
      </c>
      <c r="G34" s="338" t="s">
        <v>242</v>
      </c>
      <c r="H34" s="326">
        <v>6</v>
      </c>
      <c r="J34" s="339" t="s">
        <v>768</v>
      </c>
      <c r="K34" s="327" t="s">
        <v>558</v>
      </c>
      <c r="L34" s="328">
        <v>3</v>
      </c>
      <c r="N34" s="334" t="s">
        <v>448</v>
      </c>
      <c r="O34" s="215" t="s">
        <v>36</v>
      </c>
      <c r="P34" s="214">
        <v>1</v>
      </c>
      <c r="R34" s="62" t="s">
        <v>687</v>
      </c>
      <c r="S34" s="62" t="s">
        <v>35</v>
      </c>
      <c r="T34" s="65" t="s">
        <v>14</v>
      </c>
      <c r="U34" s="63"/>
      <c r="V34" s="59" t="s">
        <v>568</v>
      </c>
      <c r="W34" s="59" t="s">
        <v>15</v>
      </c>
      <c r="X34" s="114" t="s">
        <v>8</v>
      </c>
      <c r="Z34" s="62" t="s">
        <v>688</v>
      </c>
      <c r="AA34" s="62" t="s">
        <v>33</v>
      </c>
      <c r="AB34" s="65" t="s">
        <v>14</v>
      </c>
      <c r="AC34" s="198"/>
      <c r="AD34" s="68" t="s">
        <v>688</v>
      </c>
      <c r="AE34" s="68" t="s">
        <v>33</v>
      </c>
      <c r="AF34" s="193" t="s">
        <v>14</v>
      </c>
    </row>
    <row r="35" spans="2:32" x14ac:dyDescent="0.3">
      <c r="B35" s="332" t="s">
        <v>78</v>
      </c>
      <c r="C35" s="332" t="s">
        <v>48</v>
      </c>
      <c r="D35" s="322">
        <v>2</v>
      </c>
      <c r="E35" s="332"/>
      <c r="F35" s="338" t="s">
        <v>689</v>
      </c>
      <c r="G35" s="338" t="s">
        <v>242</v>
      </c>
      <c r="H35" s="326">
        <v>8</v>
      </c>
      <c r="J35" s="339" t="s">
        <v>647</v>
      </c>
      <c r="K35" s="327" t="s">
        <v>558</v>
      </c>
      <c r="L35" s="328">
        <v>5</v>
      </c>
      <c r="N35" s="329" t="s">
        <v>690</v>
      </c>
      <c r="O35" s="212" t="s">
        <v>35</v>
      </c>
      <c r="P35" s="214">
        <v>5</v>
      </c>
      <c r="R35" s="199" t="s">
        <v>235</v>
      </c>
      <c r="S35" s="207" t="s">
        <v>15</v>
      </c>
      <c r="T35" s="65" t="s">
        <v>8</v>
      </c>
      <c r="U35" s="63"/>
      <c r="V35" s="59" t="s">
        <v>577</v>
      </c>
      <c r="W35" s="206" t="s">
        <v>15</v>
      </c>
      <c r="X35" s="114" t="s">
        <v>13</v>
      </c>
      <c r="Z35" s="62" t="s">
        <v>691</v>
      </c>
      <c r="AA35" s="62" t="s">
        <v>33</v>
      </c>
      <c r="AB35" s="65" t="s">
        <v>13</v>
      </c>
      <c r="AC35" s="198"/>
      <c r="AD35" s="68" t="s">
        <v>45</v>
      </c>
      <c r="AE35" s="68" t="s">
        <v>33</v>
      </c>
      <c r="AF35" s="193" t="s">
        <v>11</v>
      </c>
    </row>
    <row r="36" spans="2:32" x14ac:dyDescent="0.3">
      <c r="B36" s="332" t="s">
        <v>371</v>
      </c>
      <c r="C36" s="330" t="s">
        <v>46</v>
      </c>
      <c r="D36" s="322">
        <v>3</v>
      </c>
      <c r="E36" s="332"/>
      <c r="F36" s="324" t="s">
        <v>553</v>
      </c>
      <c r="G36" s="324" t="s">
        <v>63</v>
      </c>
      <c r="H36" s="326">
        <v>1</v>
      </c>
      <c r="J36" s="327" t="s">
        <v>546</v>
      </c>
      <c r="K36" s="327" t="s">
        <v>487</v>
      </c>
      <c r="L36" s="328">
        <v>2</v>
      </c>
      <c r="N36" s="341" t="s">
        <v>754</v>
      </c>
      <c r="O36" s="217" t="s">
        <v>15</v>
      </c>
      <c r="P36" s="214">
        <v>1</v>
      </c>
      <c r="R36" s="199" t="s">
        <v>452</v>
      </c>
      <c r="S36" s="199" t="s">
        <v>15</v>
      </c>
      <c r="T36" s="65" t="s">
        <v>17</v>
      </c>
      <c r="U36" s="63"/>
      <c r="V36" s="59" t="s">
        <v>692</v>
      </c>
      <c r="W36" s="206" t="s">
        <v>15</v>
      </c>
      <c r="X36" s="114" t="s">
        <v>17</v>
      </c>
      <c r="Z36" s="62" t="s">
        <v>239</v>
      </c>
      <c r="AA36" s="62" t="s">
        <v>33</v>
      </c>
      <c r="AB36" s="65" t="s">
        <v>6</v>
      </c>
      <c r="AC36" s="198"/>
      <c r="AD36" s="68" t="s">
        <v>240</v>
      </c>
      <c r="AE36" s="68" t="s">
        <v>29</v>
      </c>
      <c r="AF36" s="193" t="s">
        <v>6</v>
      </c>
    </row>
    <row r="37" spans="2:32" x14ac:dyDescent="0.3">
      <c r="B37" s="332" t="s">
        <v>693</v>
      </c>
      <c r="C37" s="332" t="s">
        <v>32</v>
      </c>
      <c r="D37" s="322">
        <v>9</v>
      </c>
      <c r="E37" s="332"/>
      <c r="F37" s="324" t="s">
        <v>243</v>
      </c>
      <c r="G37" s="324" t="s">
        <v>59</v>
      </c>
      <c r="H37" s="326">
        <v>5</v>
      </c>
      <c r="J37" s="327" t="s">
        <v>794</v>
      </c>
      <c r="K37" s="327" t="s">
        <v>487</v>
      </c>
      <c r="L37" s="192">
        <v>1</v>
      </c>
      <c r="N37" s="341" t="s">
        <v>72</v>
      </c>
      <c r="O37" s="217" t="s">
        <v>15</v>
      </c>
      <c r="P37" s="214">
        <v>2</v>
      </c>
      <c r="R37" s="199" t="s">
        <v>236</v>
      </c>
      <c r="S37" s="207" t="s">
        <v>15</v>
      </c>
      <c r="T37" s="65" t="s">
        <v>6</v>
      </c>
      <c r="U37" s="63"/>
      <c r="V37" s="68" t="s">
        <v>694</v>
      </c>
      <c r="W37" s="68" t="s">
        <v>33</v>
      </c>
      <c r="X37" s="114" t="s">
        <v>10</v>
      </c>
      <c r="Z37" s="62" t="s">
        <v>695</v>
      </c>
      <c r="AA37" s="62" t="s">
        <v>33</v>
      </c>
      <c r="AB37" s="65" t="s">
        <v>10</v>
      </c>
      <c r="AC37" s="198"/>
      <c r="AD37" s="68" t="s">
        <v>241</v>
      </c>
      <c r="AE37" s="68" t="s">
        <v>29</v>
      </c>
      <c r="AF37" s="193" t="s">
        <v>10</v>
      </c>
    </row>
    <row r="38" spans="2:32" x14ac:dyDescent="0.3">
      <c r="B38" s="330" t="s">
        <v>543</v>
      </c>
      <c r="C38" s="330" t="s">
        <v>41</v>
      </c>
      <c r="D38" s="322">
        <v>1</v>
      </c>
      <c r="E38" s="332"/>
      <c r="F38" s="324" t="s">
        <v>696</v>
      </c>
      <c r="G38" s="324" t="s">
        <v>360</v>
      </c>
      <c r="H38" s="326">
        <v>5</v>
      </c>
      <c r="J38" s="327" t="s">
        <v>795</v>
      </c>
      <c r="K38" s="327" t="s">
        <v>487</v>
      </c>
      <c r="L38" s="328">
        <v>4</v>
      </c>
      <c r="N38" s="329" t="s">
        <v>773</v>
      </c>
      <c r="O38" s="212" t="s">
        <v>15</v>
      </c>
      <c r="P38" s="214">
        <v>3</v>
      </c>
      <c r="R38" s="199" t="s">
        <v>237</v>
      </c>
      <c r="S38" s="207" t="s">
        <v>15</v>
      </c>
      <c r="T38" s="65" t="s">
        <v>11</v>
      </c>
      <c r="U38" s="63"/>
      <c r="V38" s="116" t="s">
        <v>697</v>
      </c>
      <c r="W38" s="116" t="s">
        <v>48</v>
      </c>
      <c r="X38" s="114" t="s">
        <v>11</v>
      </c>
      <c r="Z38" s="62" t="s">
        <v>240</v>
      </c>
      <c r="AA38" s="62" t="s">
        <v>29</v>
      </c>
      <c r="AB38" s="65" t="s">
        <v>8</v>
      </c>
      <c r="AC38" s="198"/>
      <c r="AD38" s="68" t="s">
        <v>698</v>
      </c>
      <c r="AE38" s="68" t="s">
        <v>699</v>
      </c>
      <c r="AF38" s="193" t="s">
        <v>11</v>
      </c>
    </row>
    <row r="39" spans="2:32" x14ac:dyDescent="0.3">
      <c r="B39" s="330" t="s">
        <v>569</v>
      </c>
      <c r="C39" s="330" t="s">
        <v>41</v>
      </c>
      <c r="D39" s="322">
        <v>3</v>
      </c>
      <c r="E39" s="332"/>
      <c r="F39" s="324" t="s">
        <v>700</v>
      </c>
      <c r="G39" s="324" t="s">
        <v>360</v>
      </c>
      <c r="H39" s="326">
        <v>6</v>
      </c>
      <c r="J39" s="197" t="s">
        <v>440</v>
      </c>
      <c r="K39" s="62" t="s">
        <v>35</v>
      </c>
      <c r="L39" s="328">
        <v>2</v>
      </c>
      <c r="N39" s="334" t="s">
        <v>781</v>
      </c>
      <c r="O39" s="215" t="s">
        <v>48</v>
      </c>
      <c r="P39" s="214">
        <v>2</v>
      </c>
      <c r="R39" s="199" t="s">
        <v>577</v>
      </c>
      <c r="S39" s="207" t="s">
        <v>15</v>
      </c>
      <c r="T39" s="65" t="s">
        <v>10</v>
      </c>
      <c r="U39" s="63"/>
      <c r="V39" s="116" t="s">
        <v>701</v>
      </c>
      <c r="W39" s="116" t="s">
        <v>48</v>
      </c>
      <c r="X39" s="114" t="s">
        <v>14</v>
      </c>
      <c r="Z39" s="62" t="s">
        <v>241</v>
      </c>
      <c r="AA39" s="62" t="s">
        <v>29</v>
      </c>
      <c r="AB39" s="65" t="s">
        <v>6</v>
      </c>
      <c r="AC39" s="198"/>
      <c r="AD39" s="116" t="s">
        <v>702</v>
      </c>
      <c r="AE39" s="116" t="s">
        <v>242</v>
      </c>
      <c r="AF39" s="193" t="s">
        <v>13</v>
      </c>
    </row>
    <row r="40" spans="2:32" x14ac:dyDescent="0.3">
      <c r="B40" s="330" t="s">
        <v>703</v>
      </c>
      <c r="C40" s="330" t="s">
        <v>63</v>
      </c>
      <c r="D40" s="322">
        <v>3</v>
      </c>
      <c r="E40" s="332"/>
      <c r="F40" s="324" t="s">
        <v>542</v>
      </c>
      <c r="G40" s="324" t="s">
        <v>34</v>
      </c>
      <c r="H40" s="326">
        <v>1</v>
      </c>
      <c r="J40" s="197" t="s">
        <v>704</v>
      </c>
      <c r="K40" s="62" t="s">
        <v>35</v>
      </c>
      <c r="L40" s="328">
        <v>5</v>
      </c>
      <c r="N40" s="334" t="s">
        <v>550</v>
      </c>
      <c r="O40" s="215" t="s">
        <v>29</v>
      </c>
      <c r="P40" s="214">
        <v>8</v>
      </c>
      <c r="R40" s="199" t="s">
        <v>692</v>
      </c>
      <c r="S40" s="207" t="s">
        <v>15</v>
      </c>
      <c r="T40" s="65" t="s">
        <v>16</v>
      </c>
      <c r="U40" s="63"/>
      <c r="V40" s="68" t="s">
        <v>240</v>
      </c>
      <c r="W40" s="68" t="s">
        <v>29</v>
      </c>
      <c r="X40" s="114" t="s">
        <v>6</v>
      </c>
      <c r="Z40" s="62" t="s">
        <v>683</v>
      </c>
      <c r="AA40" s="62" t="s">
        <v>46</v>
      </c>
      <c r="AB40" s="63" t="s">
        <v>17</v>
      </c>
      <c r="AC40" s="198"/>
      <c r="AD40" s="68" t="s">
        <v>705</v>
      </c>
      <c r="AE40" s="68" t="s">
        <v>32</v>
      </c>
      <c r="AF40" s="193" t="s">
        <v>16</v>
      </c>
    </row>
    <row r="41" spans="2:32" x14ac:dyDescent="0.3">
      <c r="B41" s="330" t="s">
        <v>706</v>
      </c>
      <c r="C41" s="330" t="s">
        <v>63</v>
      </c>
      <c r="D41" s="322">
        <v>4</v>
      </c>
      <c r="E41" s="332"/>
      <c r="F41" s="331" t="s">
        <v>396</v>
      </c>
      <c r="G41" s="324" t="s">
        <v>53</v>
      </c>
      <c r="H41" s="326">
        <v>6</v>
      </c>
      <c r="J41" s="197" t="s">
        <v>453</v>
      </c>
      <c r="K41" s="62" t="s">
        <v>35</v>
      </c>
      <c r="L41" s="328">
        <v>3</v>
      </c>
      <c r="N41" s="334" t="s">
        <v>513</v>
      </c>
      <c r="O41" s="215" t="s">
        <v>437</v>
      </c>
      <c r="P41" s="214">
        <v>1</v>
      </c>
      <c r="R41" s="62" t="s">
        <v>575</v>
      </c>
      <c r="S41" s="62" t="s">
        <v>33</v>
      </c>
      <c r="T41" s="65" t="s">
        <v>8</v>
      </c>
      <c r="U41" s="63"/>
      <c r="V41" s="68" t="s">
        <v>241</v>
      </c>
      <c r="W41" s="68" t="s">
        <v>29</v>
      </c>
      <c r="X41" s="114" t="s">
        <v>11</v>
      </c>
      <c r="Z41" s="62" t="s">
        <v>698</v>
      </c>
      <c r="AA41" s="62" t="s">
        <v>699</v>
      </c>
      <c r="AB41" s="65" t="s">
        <v>10</v>
      </c>
      <c r="AC41" s="198"/>
      <c r="AD41" s="68" t="s">
        <v>278</v>
      </c>
      <c r="AE41" s="68" t="s">
        <v>279</v>
      </c>
      <c r="AF41" s="193" t="s">
        <v>9</v>
      </c>
    </row>
    <row r="42" spans="2:32" ht="13" x14ac:dyDescent="0.3">
      <c r="B42" s="330" t="s">
        <v>106</v>
      </c>
      <c r="C42" s="335" t="s">
        <v>107</v>
      </c>
      <c r="D42" s="322">
        <v>1</v>
      </c>
      <c r="E42" s="332"/>
      <c r="F42" s="331" t="s">
        <v>856</v>
      </c>
      <c r="G42" s="331" t="s">
        <v>53</v>
      </c>
      <c r="H42" s="326">
        <v>4</v>
      </c>
      <c r="J42" s="197" t="s">
        <v>760</v>
      </c>
      <c r="K42" s="62" t="s">
        <v>35</v>
      </c>
      <c r="L42" s="328">
        <v>8</v>
      </c>
      <c r="N42" s="334" t="s">
        <v>445</v>
      </c>
      <c r="O42" s="215" t="s">
        <v>437</v>
      </c>
      <c r="P42" s="214">
        <v>7</v>
      </c>
      <c r="R42" s="62" t="s">
        <v>707</v>
      </c>
      <c r="S42" s="62" t="s">
        <v>33</v>
      </c>
      <c r="T42" s="65" t="s">
        <v>13</v>
      </c>
      <c r="U42" s="63"/>
      <c r="V42" s="10" t="s">
        <v>708</v>
      </c>
      <c r="W42" s="206" t="s">
        <v>46</v>
      </c>
      <c r="X42" s="114" t="s">
        <v>17</v>
      </c>
      <c r="Z42" s="62" t="s">
        <v>352</v>
      </c>
      <c r="AA42" s="62" t="s">
        <v>242</v>
      </c>
      <c r="AB42" s="65" t="s">
        <v>8</v>
      </c>
      <c r="AC42" s="198"/>
      <c r="AD42" s="116" t="s">
        <v>709</v>
      </c>
      <c r="AE42" s="116" t="s">
        <v>107</v>
      </c>
      <c r="AF42" s="193" t="s">
        <v>17</v>
      </c>
    </row>
    <row r="43" spans="2:32" ht="13" x14ac:dyDescent="0.3">
      <c r="B43" s="330" t="s">
        <v>244</v>
      </c>
      <c r="C43" s="330" t="s">
        <v>59</v>
      </c>
      <c r="D43" s="322">
        <v>3</v>
      </c>
      <c r="E43" s="332"/>
      <c r="F43" s="331" t="s">
        <v>401</v>
      </c>
      <c r="G43" s="331" t="s">
        <v>18</v>
      </c>
      <c r="H43" s="326">
        <v>9</v>
      </c>
      <c r="J43" s="339" t="s">
        <v>24</v>
      </c>
      <c r="K43" s="342" t="s">
        <v>15</v>
      </c>
      <c r="L43" s="328">
        <v>7</v>
      </c>
      <c r="N43" s="329" t="s">
        <v>710</v>
      </c>
      <c r="O43" s="215" t="s">
        <v>46</v>
      </c>
      <c r="P43" s="214">
        <v>5</v>
      </c>
      <c r="R43" s="62" t="s">
        <v>580</v>
      </c>
      <c r="S43" s="64" t="s">
        <v>48</v>
      </c>
      <c r="T43" s="65" t="s">
        <v>9</v>
      </c>
      <c r="U43" s="63"/>
      <c r="V43" s="10" t="s">
        <v>711</v>
      </c>
      <c r="W43" s="206" t="s">
        <v>46</v>
      </c>
      <c r="X43" s="114" t="s">
        <v>17</v>
      </c>
      <c r="Z43" s="62" t="s">
        <v>702</v>
      </c>
      <c r="AA43" s="62" t="s">
        <v>242</v>
      </c>
      <c r="AB43" s="65" t="s">
        <v>11</v>
      </c>
      <c r="AC43" s="198"/>
      <c r="AD43" s="68" t="s">
        <v>243</v>
      </c>
      <c r="AE43" s="116" t="s">
        <v>59</v>
      </c>
      <c r="AF43" s="193" t="s">
        <v>8</v>
      </c>
    </row>
    <row r="44" spans="2:32" x14ac:dyDescent="0.3">
      <c r="B44" s="332" t="s">
        <v>534</v>
      </c>
      <c r="C44" s="332" t="s">
        <v>53</v>
      </c>
      <c r="D44" s="322">
        <v>4</v>
      </c>
      <c r="E44" s="332"/>
      <c r="F44" s="324" t="s">
        <v>712</v>
      </c>
      <c r="G44" s="324" t="s">
        <v>713</v>
      </c>
      <c r="H44" s="326">
        <v>2</v>
      </c>
      <c r="J44" s="339" t="s">
        <v>72</v>
      </c>
      <c r="K44" s="340" t="s">
        <v>15</v>
      </c>
      <c r="L44" s="328">
        <v>1</v>
      </c>
      <c r="N44" s="329" t="s">
        <v>714</v>
      </c>
      <c r="O44" s="215" t="s">
        <v>46</v>
      </c>
      <c r="P44" s="214">
        <v>9</v>
      </c>
      <c r="R44" s="62" t="s">
        <v>240</v>
      </c>
      <c r="S44" s="62" t="s">
        <v>29</v>
      </c>
      <c r="T44" s="65" t="s">
        <v>6</v>
      </c>
      <c r="U44" s="63"/>
      <c r="V44" s="116" t="s">
        <v>572</v>
      </c>
      <c r="W44" s="116" t="s">
        <v>46</v>
      </c>
      <c r="X44" s="114" t="s">
        <v>9</v>
      </c>
      <c r="Z44" s="62" t="s">
        <v>715</v>
      </c>
      <c r="AA44" s="62" t="s">
        <v>242</v>
      </c>
      <c r="AB44" s="65" t="s">
        <v>10</v>
      </c>
      <c r="AC44" s="198"/>
      <c r="AD44" s="116" t="s">
        <v>244</v>
      </c>
      <c r="AE44" s="116" t="s">
        <v>59</v>
      </c>
      <c r="AF44" s="193" t="s">
        <v>11</v>
      </c>
    </row>
    <row r="45" spans="2:32" x14ac:dyDescent="0.3">
      <c r="B45" s="336" t="s">
        <v>354</v>
      </c>
      <c r="C45" s="346" t="s">
        <v>18</v>
      </c>
      <c r="D45" s="322">
        <v>9</v>
      </c>
      <c r="E45" s="332"/>
      <c r="F45" s="324" t="s">
        <v>573</v>
      </c>
      <c r="G45" s="324" t="s">
        <v>60</v>
      </c>
      <c r="H45" s="326">
        <v>4</v>
      </c>
      <c r="J45" s="339" t="s">
        <v>438</v>
      </c>
      <c r="K45" s="197" t="s">
        <v>15</v>
      </c>
      <c r="L45" s="328">
        <v>5</v>
      </c>
      <c r="N45" s="329" t="s">
        <v>523</v>
      </c>
      <c r="O45" s="217" t="s">
        <v>46</v>
      </c>
      <c r="P45" s="214">
        <v>9</v>
      </c>
      <c r="R45" s="62" t="s">
        <v>241</v>
      </c>
      <c r="S45" s="62" t="s">
        <v>29</v>
      </c>
      <c r="T45" s="65" t="s">
        <v>11</v>
      </c>
      <c r="U45" s="63"/>
      <c r="V45" s="116" t="s">
        <v>716</v>
      </c>
      <c r="W45" s="116" t="s">
        <v>46</v>
      </c>
      <c r="X45" s="114" t="s">
        <v>16</v>
      </c>
      <c r="Z45" s="62" t="s">
        <v>454</v>
      </c>
      <c r="AA45" s="62" t="s">
        <v>717</v>
      </c>
      <c r="AB45" s="63" t="s">
        <v>17</v>
      </c>
      <c r="AC45" s="198"/>
      <c r="AD45" s="68" t="s">
        <v>73</v>
      </c>
      <c r="AE45" s="68" t="s">
        <v>42</v>
      </c>
      <c r="AF45" s="193" t="s">
        <v>8</v>
      </c>
    </row>
    <row r="46" spans="2:32" ht="13" x14ac:dyDescent="0.3">
      <c r="B46" s="332" t="s">
        <v>718</v>
      </c>
      <c r="C46" s="346" t="s">
        <v>18</v>
      </c>
      <c r="D46" s="322">
        <v>7</v>
      </c>
      <c r="E46" s="332"/>
      <c r="F46" s="331" t="s">
        <v>247</v>
      </c>
      <c r="G46" s="324" t="s">
        <v>7</v>
      </c>
      <c r="H46" s="326">
        <v>3</v>
      </c>
      <c r="J46" s="339" t="s">
        <v>757</v>
      </c>
      <c r="K46" s="197" t="s">
        <v>15</v>
      </c>
      <c r="L46" s="328">
        <v>3</v>
      </c>
      <c r="N46" s="329" t="s">
        <v>806</v>
      </c>
      <c r="O46" s="212" t="s">
        <v>41</v>
      </c>
      <c r="P46" s="214">
        <v>2</v>
      </c>
      <c r="R46" s="19" t="s">
        <v>719</v>
      </c>
      <c r="S46" s="202" t="s">
        <v>46</v>
      </c>
      <c r="T46" s="65" t="s">
        <v>17</v>
      </c>
      <c r="U46" s="63"/>
      <c r="V46" s="59" t="s">
        <v>720</v>
      </c>
      <c r="W46" s="206" t="s">
        <v>46</v>
      </c>
      <c r="X46" s="114" t="s">
        <v>14</v>
      </c>
      <c r="Z46" s="62" t="s">
        <v>80</v>
      </c>
      <c r="AA46" s="199" t="s">
        <v>63</v>
      </c>
      <c r="AB46" s="65" t="s">
        <v>8</v>
      </c>
      <c r="AC46" s="198"/>
      <c r="AD46" s="116" t="s">
        <v>721</v>
      </c>
      <c r="AE46" s="116" t="s">
        <v>42</v>
      </c>
      <c r="AF46" s="193" t="s">
        <v>13</v>
      </c>
    </row>
    <row r="47" spans="2:32" x14ac:dyDescent="0.3">
      <c r="B47" s="337" t="s">
        <v>247</v>
      </c>
      <c r="C47" s="337" t="s">
        <v>7</v>
      </c>
      <c r="D47" s="322">
        <v>2</v>
      </c>
      <c r="E47" s="332"/>
      <c r="F47" s="331" t="s">
        <v>248</v>
      </c>
      <c r="G47" s="324" t="s">
        <v>7</v>
      </c>
      <c r="H47" s="326">
        <v>9</v>
      </c>
      <c r="J47" s="197" t="s">
        <v>722</v>
      </c>
      <c r="K47" s="62" t="s">
        <v>33</v>
      </c>
      <c r="L47" s="328">
        <v>7</v>
      </c>
      <c r="N47" s="329" t="s">
        <v>556</v>
      </c>
      <c r="O47" s="212" t="s">
        <v>279</v>
      </c>
      <c r="P47" s="214">
        <v>1</v>
      </c>
      <c r="R47" s="199" t="s">
        <v>702</v>
      </c>
      <c r="S47" s="199" t="s">
        <v>242</v>
      </c>
      <c r="T47" s="65" t="s">
        <v>8</v>
      </c>
      <c r="U47" s="63"/>
      <c r="V47" s="59" t="s">
        <v>702</v>
      </c>
      <c r="W47" s="68" t="s">
        <v>242</v>
      </c>
      <c r="X47" s="114" t="s">
        <v>14</v>
      </c>
      <c r="Z47" s="62" t="s">
        <v>243</v>
      </c>
      <c r="AA47" s="62" t="s">
        <v>59</v>
      </c>
      <c r="AB47" s="65" t="s">
        <v>11</v>
      </c>
      <c r="AC47" s="198"/>
      <c r="AD47" s="68" t="s">
        <v>339</v>
      </c>
      <c r="AE47" s="68" t="s">
        <v>18</v>
      </c>
      <c r="AF47" s="193" t="s">
        <v>10</v>
      </c>
    </row>
    <row r="48" spans="2:32" x14ac:dyDescent="0.3">
      <c r="B48" s="336" t="s">
        <v>248</v>
      </c>
      <c r="C48" s="330" t="s">
        <v>7</v>
      </c>
      <c r="D48" s="322">
        <v>9</v>
      </c>
      <c r="E48" s="332"/>
      <c r="F48" s="332"/>
      <c r="G48" s="332"/>
      <c r="H48" s="323"/>
      <c r="J48" s="197" t="s">
        <v>45</v>
      </c>
      <c r="K48" s="62" t="s">
        <v>33</v>
      </c>
      <c r="L48" s="328">
        <v>3</v>
      </c>
      <c r="N48" s="329" t="s">
        <v>723</v>
      </c>
      <c r="O48" s="212" t="s">
        <v>279</v>
      </c>
      <c r="P48" s="214">
        <v>4</v>
      </c>
      <c r="R48" s="199" t="s">
        <v>724</v>
      </c>
      <c r="S48" s="199" t="s">
        <v>242</v>
      </c>
      <c r="T48" s="65" t="s">
        <v>16</v>
      </c>
      <c r="U48" s="63"/>
      <c r="V48" s="116" t="s">
        <v>543</v>
      </c>
      <c r="W48" s="116" t="s">
        <v>41</v>
      </c>
      <c r="X48" s="114" t="s">
        <v>10</v>
      </c>
      <c r="Z48" s="62" t="s">
        <v>244</v>
      </c>
      <c r="AA48" s="62" t="s">
        <v>59</v>
      </c>
      <c r="AB48" s="65" t="s">
        <v>11</v>
      </c>
      <c r="AC48" s="198"/>
      <c r="AD48" s="68" t="s">
        <v>245</v>
      </c>
      <c r="AE48" s="68" t="s">
        <v>60</v>
      </c>
      <c r="AF48" s="193" t="s">
        <v>6</v>
      </c>
    </row>
    <row r="49" spans="2:32" x14ac:dyDescent="0.3">
      <c r="B49" s="194"/>
      <c r="C49" s="194"/>
      <c r="D49" s="188"/>
      <c r="E49" s="198"/>
      <c r="F49" s="198"/>
      <c r="G49" s="198"/>
      <c r="H49" s="189"/>
      <c r="J49" s="327" t="s">
        <v>78</v>
      </c>
      <c r="K49" s="327" t="s">
        <v>48</v>
      </c>
      <c r="L49" s="328">
        <v>3</v>
      </c>
      <c r="N49" s="334" t="s">
        <v>553</v>
      </c>
      <c r="O49" s="215" t="s">
        <v>63</v>
      </c>
      <c r="P49" s="214">
        <v>5</v>
      </c>
      <c r="R49" s="199" t="s">
        <v>725</v>
      </c>
      <c r="S49" s="207" t="s">
        <v>717</v>
      </c>
      <c r="T49" s="65" t="s">
        <v>13</v>
      </c>
      <c r="U49" s="63"/>
      <c r="V49" s="116" t="s">
        <v>569</v>
      </c>
      <c r="W49" s="116" t="s">
        <v>41</v>
      </c>
      <c r="X49" s="114" t="s">
        <v>9</v>
      </c>
      <c r="Z49" s="62" t="s">
        <v>349</v>
      </c>
      <c r="AA49" s="62" t="s">
        <v>42</v>
      </c>
      <c r="AB49" s="65" t="s">
        <v>8</v>
      </c>
      <c r="AC49" s="198"/>
      <c r="AD49" s="68" t="s">
        <v>246</v>
      </c>
      <c r="AE49" s="68" t="s">
        <v>60</v>
      </c>
      <c r="AF49" s="193" t="s">
        <v>10</v>
      </c>
    </row>
    <row r="50" spans="2:32" x14ac:dyDescent="0.3">
      <c r="B50" s="194"/>
      <c r="C50" s="194"/>
      <c r="D50" s="188"/>
      <c r="E50" s="198"/>
      <c r="F50" s="190"/>
      <c r="G50" s="195"/>
      <c r="H50" s="191"/>
      <c r="J50" s="327" t="s">
        <v>726</v>
      </c>
      <c r="K50" s="327" t="s">
        <v>29</v>
      </c>
      <c r="L50" s="328">
        <v>4</v>
      </c>
      <c r="N50" s="334" t="s">
        <v>243</v>
      </c>
      <c r="O50" s="215" t="s">
        <v>59</v>
      </c>
      <c r="P50" s="214">
        <v>6</v>
      </c>
      <c r="R50" s="62" t="s">
        <v>543</v>
      </c>
      <c r="S50" s="62" t="s">
        <v>41</v>
      </c>
      <c r="T50" s="65" t="s">
        <v>9</v>
      </c>
      <c r="U50" s="63"/>
      <c r="V50" s="68" t="s">
        <v>446</v>
      </c>
      <c r="W50" s="68" t="s">
        <v>279</v>
      </c>
      <c r="X50" s="114" t="s">
        <v>9</v>
      </c>
      <c r="Z50" s="62" t="s">
        <v>353</v>
      </c>
      <c r="AA50" s="62" t="s">
        <v>42</v>
      </c>
      <c r="AB50" s="65" t="s">
        <v>9</v>
      </c>
      <c r="AC50" s="198"/>
      <c r="AD50" s="68" t="s">
        <v>249</v>
      </c>
      <c r="AE50" s="116" t="s">
        <v>250</v>
      </c>
      <c r="AF50" s="70">
        <v>4</v>
      </c>
    </row>
    <row r="51" spans="2:32" x14ac:dyDescent="0.3">
      <c r="B51" s="187"/>
      <c r="C51" s="187"/>
      <c r="D51" s="188"/>
      <c r="E51" s="198"/>
      <c r="F51" s="190"/>
      <c r="G51" s="190"/>
      <c r="H51" s="191"/>
      <c r="J51" s="327" t="s">
        <v>240</v>
      </c>
      <c r="K51" s="327" t="s">
        <v>437</v>
      </c>
      <c r="L51" s="328">
        <v>1</v>
      </c>
      <c r="N51" s="334" t="s">
        <v>244</v>
      </c>
      <c r="O51" s="215" t="s">
        <v>59</v>
      </c>
      <c r="P51" s="214">
        <v>7</v>
      </c>
      <c r="R51" s="62" t="s">
        <v>569</v>
      </c>
      <c r="S51" s="62" t="s">
        <v>41</v>
      </c>
      <c r="T51" s="65" t="s">
        <v>10</v>
      </c>
      <c r="U51" s="63"/>
      <c r="V51" s="68" t="s">
        <v>727</v>
      </c>
      <c r="W51" s="68" t="s">
        <v>279</v>
      </c>
      <c r="X51" s="114" t="s">
        <v>17</v>
      </c>
      <c r="Z51" s="62" t="s">
        <v>354</v>
      </c>
      <c r="AA51" s="62" t="s">
        <v>18</v>
      </c>
      <c r="AB51" s="63" t="s">
        <v>9</v>
      </c>
      <c r="AC51" s="198"/>
      <c r="AD51" s="68"/>
      <c r="AE51" s="68"/>
      <c r="AF51" s="193"/>
    </row>
    <row r="52" spans="2:32" x14ac:dyDescent="0.3">
      <c r="B52" s="194"/>
      <c r="C52" s="194"/>
      <c r="D52" s="188"/>
      <c r="E52" s="198"/>
      <c r="F52" s="190"/>
      <c r="G52" s="190"/>
      <c r="H52" s="191"/>
      <c r="J52" s="342" t="s">
        <v>802</v>
      </c>
      <c r="K52" s="342" t="s">
        <v>46</v>
      </c>
      <c r="L52" s="328">
        <v>8</v>
      </c>
      <c r="N52" s="329" t="s">
        <v>728</v>
      </c>
      <c r="O52" s="212" t="s">
        <v>42</v>
      </c>
      <c r="P52" s="214">
        <v>2</v>
      </c>
      <c r="R52" s="64" t="s">
        <v>729</v>
      </c>
      <c r="S52" s="64" t="s">
        <v>63</v>
      </c>
      <c r="T52" s="65" t="s">
        <v>13</v>
      </c>
      <c r="U52" s="63"/>
      <c r="V52" s="116" t="s">
        <v>730</v>
      </c>
      <c r="W52" s="116" t="s">
        <v>63</v>
      </c>
      <c r="X52" s="114" t="s">
        <v>10</v>
      </c>
      <c r="Z52" s="62" t="s">
        <v>731</v>
      </c>
      <c r="AA52" s="62" t="s">
        <v>18</v>
      </c>
      <c r="AB52" s="63" t="s">
        <v>14</v>
      </c>
      <c r="AC52" s="198"/>
      <c r="AD52" s="68"/>
      <c r="AE52" s="68"/>
      <c r="AF52" s="193"/>
    </row>
    <row r="53" spans="2:32" x14ac:dyDescent="0.3">
      <c r="B53" s="194"/>
      <c r="C53" s="194"/>
      <c r="D53" s="188"/>
      <c r="E53" s="198"/>
      <c r="F53" s="195"/>
      <c r="G53" s="190"/>
      <c r="H53" s="191"/>
      <c r="J53" s="327" t="s">
        <v>371</v>
      </c>
      <c r="K53" s="327" t="s">
        <v>46</v>
      </c>
      <c r="L53" s="328">
        <v>9</v>
      </c>
      <c r="N53" s="329" t="s">
        <v>782</v>
      </c>
      <c r="O53" s="212" t="s">
        <v>34</v>
      </c>
      <c r="P53" s="214">
        <v>3</v>
      </c>
      <c r="R53" s="64" t="s">
        <v>571</v>
      </c>
      <c r="S53" s="64" t="s">
        <v>63</v>
      </c>
      <c r="T53" s="65" t="s">
        <v>8</v>
      </c>
      <c r="U53" s="63"/>
      <c r="V53" s="68" t="s">
        <v>732</v>
      </c>
      <c r="W53" s="68" t="s">
        <v>107</v>
      </c>
      <c r="X53" s="114" t="s">
        <v>13</v>
      </c>
      <c r="Z53" s="62" t="s">
        <v>245</v>
      </c>
      <c r="AA53" s="62" t="s">
        <v>60</v>
      </c>
      <c r="AB53" s="65" t="s">
        <v>6</v>
      </c>
      <c r="AC53" s="198"/>
      <c r="AD53" s="68"/>
      <c r="AE53" s="68"/>
      <c r="AF53" s="193"/>
    </row>
    <row r="54" spans="2:32" ht="13" x14ac:dyDescent="0.3">
      <c r="B54" s="198"/>
      <c r="C54" s="198"/>
      <c r="D54" s="189"/>
      <c r="E54" s="198"/>
      <c r="F54" s="198"/>
      <c r="G54" s="198"/>
      <c r="H54" s="189"/>
      <c r="J54" s="339" t="s">
        <v>454</v>
      </c>
      <c r="K54" s="340" t="s">
        <v>717</v>
      </c>
      <c r="L54" s="328">
        <v>4</v>
      </c>
      <c r="N54" s="329" t="s">
        <v>444</v>
      </c>
      <c r="O54" s="215" t="s">
        <v>53</v>
      </c>
      <c r="P54" s="214">
        <v>9</v>
      </c>
      <c r="R54" s="64" t="s">
        <v>733</v>
      </c>
      <c r="S54" s="64" t="s">
        <v>63</v>
      </c>
      <c r="T54" s="65" t="s">
        <v>9</v>
      </c>
      <c r="U54" s="63"/>
      <c r="V54" s="10" t="s">
        <v>734</v>
      </c>
      <c r="W54" s="10" t="s">
        <v>59</v>
      </c>
      <c r="X54" s="114" t="s">
        <v>11</v>
      </c>
      <c r="Z54" s="62" t="s">
        <v>247</v>
      </c>
      <c r="AA54" s="62" t="s">
        <v>7</v>
      </c>
      <c r="AB54" s="63" t="s">
        <v>8</v>
      </c>
      <c r="AC54" s="198"/>
      <c r="AD54" s="68"/>
      <c r="AE54" s="68"/>
      <c r="AF54" s="193"/>
    </row>
    <row r="55" spans="2:32" ht="13" x14ac:dyDescent="0.3">
      <c r="B55" s="198"/>
      <c r="C55" s="198"/>
      <c r="D55" s="189"/>
      <c r="E55" s="198"/>
      <c r="F55" s="198"/>
      <c r="G55" s="198"/>
      <c r="H55" s="189"/>
      <c r="J55" s="327" t="s">
        <v>804</v>
      </c>
      <c r="K55" s="327" t="s">
        <v>41</v>
      </c>
      <c r="L55" s="328">
        <v>2</v>
      </c>
      <c r="N55" s="329" t="s">
        <v>735</v>
      </c>
      <c r="O55" s="215" t="s">
        <v>53</v>
      </c>
      <c r="P55" s="214">
        <v>7</v>
      </c>
      <c r="R55" s="19" t="s">
        <v>734</v>
      </c>
      <c r="S55" s="19" t="s">
        <v>59</v>
      </c>
      <c r="T55" s="65" t="s">
        <v>11</v>
      </c>
      <c r="U55" s="63"/>
      <c r="V55" s="10" t="s">
        <v>736</v>
      </c>
      <c r="W55" s="10" t="s">
        <v>59</v>
      </c>
      <c r="X55" s="114" t="s">
        <v>16</v>
      </c>
      <c r="Z55" s="62" t="s">
        <v>248</v>
      </c>
      <c r="AA55" s="62" t="s">
        <v>7</v>
      </c>
      <c r="AB55" s="63" t="s">
        <v>17</v>
      </c>
      <c r="AC55" s="198"/>
      <c r="AD55" s="70"/>
      <c r="AE55" s="70"/>
      <c r="AF55" s="193"/>
    </row>
    <row r="56" spans="2:32" x14ac:dyDescent="0.3">
      <c r="B56" s="198"/>
      <c r="C56" s="198"/>
      <c r="D56" s="189"/>
      <c r="E56" s="198"/>
      <c r="F56" s="198"/>
      <c r="G56" s="198"/>
      <c r="H56" s="189"/>
      <c r="J56" s="327" t="s">
        <v>805</v>
      </c>
      <c r="K56" s="327" t="s">
        <v>41</v>
      </c>
      <c r="L56" s="328">
        <v>3</v>
      </c>
      <c r="N56" s="334" t="s">
        <v>737</v>
      </c>
      <c r="O56" s="215" t="s">
        <v>501</v>
      </c>
      <c r="P56" s="214">
        <v>6</v>
      </c>
      <c r="R56" s="208" t="s">
        <v>738</v>
      </c>
      <c r="S56" s="64" t="s">
        <v>42</v>
      </c>
      <c r="T56" s="65" t="s">
        <v>11</v>
      </c>
      <c r="U56" s="63"/>
      <c r="V56" s="68" t="s">
        <v>728</v>
      </c>
      <c r="W56" s="68" t="s">
        <v>42</v>
      </c>
      <c r="X56" s="114" t="s">
        <v>6</v>
      </c>
      <c r="Z56" s="62" t="s">
        <v>249</v>
      </c>
      <c r="AA56" s="64" t="s">
        <v>250</v>
      </c>
      <c r="AB56" s="63">
        <v>5</v>
      </c>
      <c r="AC56" s="198"/>
      <c r="AD56" s="70"/>
      <c r="AE56" s="70"/>
      <c r="AF56" s="193"/>
    </row>
    <row r="57" spans="2:32" x14ac:dyDescent="0.3">
      <c r="B57" s="198"/>
      <c r="C57" s="198"/>
      <c r="D57" s="189"/>
      <c r="E57" s="198"/>
      <c r="F57" s="198"/>
      <c r="G57" s="198"/>
      <c r="H57" s="189"/>
      <c r="J57" s="327" t="s">
        <v>739</v>
      </c>
      <c r="K57" s="327" t="s">
        <v>63</v>
      </c>
      <c r="L57" s="328">
        <v>3</v>
      </c>
      <c r="N57" s="334" t="s">
        <v>245</v>
      </c>
      <c r="O57" s="215" t="s">
        <v>60</v>
      </c>
      <c r="P57" s="214">
        <v>1</v>
      </c>
      <c r="R57" s="208" t="s">
        <v>740</v>
      </c>
      <c r="S57" s="64" t="s">
        <v>42</v>
      </c>
      <c r="T57" s="65" t="s">
        <v>10</v>
      </c>
      <c r="U57" s="63"/>
      <c r="V57" s="116" t="s">
        <v>741</v>
      </c>
      <c r="W57" s="68" t="s">
        <v>42</v>
      </c>
      <c r="X57" s="114" t="s">
        <v>14</v>
      </c>
      <c r="Z57" s="63"/>
      <c r="AA57" s="63"/>
      <c r="AB57" s="65"/>
      <c r="AC57" s="198"/>
      <c r="AD57" s="70"/>
      <c r="AE57" s="70"/>
      <c r="AF57" s="193"/>
    </row>
    <row r="58" spans="2:32" x14ac:dyDescent="0.3">
      <c r="B58" s="198"/>
      <c r="C58" s="198"/>
      <c r="D58" s="189"/>
      <c r="E58" s="198"/>
      <c r="F58" s="198"/>
      <c r="G58" s="198"/>
      <c r="H58" s="189"/>
      <c r="J58" s="327" t="s">
        <v>742</v>
      </c>
      <c r="K58" s="327" t="s">
        <v>63</v>
      </c>
      <c r="L58" s="328">
        <v>6</v>
      </c>
      <c r="N58" s="334" t="s">
        <v>246</v>
      </c>
      <c r="O58" s="215" t="s">
        <v>60</v>
      </c>
      <c r="P58" s="214">
        <v>2</v>
      </c>
      <c r="R58" s="62" t="s">
        <v>73</v>
      </c>
      <c r="S58" s="64" t="s">
        <v>42</v>
      </c>
      <c r="T58" s="65" t="s">
        <v>6</v>
      </c>
      <c r="U58" s="63"/>
      <c r="V58" s="116" t="s">
        <v>743</v>
      </c>
      <c r="W58" s="116" t="s">
        <v>60</v>
      </c>
      <c r="X58" s="114" t="s">
        <v>13</v>
      </c>
    </row>
    <row r="59" spans="2:32" x14ac:dyDescent="0.3">
      <c r="B59" s="198"/>
      <c r="C59" s="198"/>
      <c r="D59" s="189"/>
      <c r="E59" s="198"/>
      <c r="F59" s="198"/>
      <c r="G59" s="198"/>
      <c r="H59" s="189"/>
      <c r="J59" s="197" t="s">
        <v>106</v>
      </c>
      <c r="K59" s="62" t="s">
        <v>107</v>
      </c>
      <c r="L59" s="328">
        <v>4</v>
      </c>
      <c r="N59" s="329" t="s">
        <v>91</v>
      </c>
      <c r="O59" s="218" t="s">
        <v>7</v>
      </c>
      <c r="P59" s="214">
        <v>6</v>
      </c>
      <c r="R59" s="62" t="s">
        <v>354</v>
      </c>
      <c r="S59" s="62" t="s">
        <v>18</v>
      </c>
      <c r="T59" s="65" t="s">
        <v>14</v>
      </c>
      <c r="U59" s="63"/>
      <c r="V59" s="116" t="s">
        <v>744</v>
      </c>
      <c r="W59" s="116" t="s">
        <v>60</v>
      </c>
      <c r="X59" s="114" t="s">
        <v>9</v>
      </c>
    </row>
    <row r="60" spans="2:32" x14ac:dyDescent="0.3">
      <c r="B60" s="198"/>
      <c r="C60" s="198"/>
      <c r="D60" s="189"/>
      <c r="E60" s="198"/>
      <c r="F60" s="198"/>
      <c r="G60" s="198"/>
      <c r="H60" s="189"/>
      <c r="J60" s="339" t="s">
        <v>243</v>
      </c>
      <c r="K60" s="327" t="s">
        <v>59</v>
      </c>
      <c r="L60" s="328">
        <v>9</v>
      </c>
      <c r="N60" s="329"/>
      <c r="O60" s="212"/>
      <c r="P60" s="213"/>
      <c r="R60" s="62" t="s">
        <v>718</v>
      </c>
      <c r="S60" s="62" t="s">
        <v>18</v>
      </c>
      <c r="T60" s="65" t="s">
        <v>17</v>
      </c>
      <c r="U60" s="63"/>
      <c r="V60" s="116" t="s">
        <v>745</v>
      </c>
      <c r="W60" s="68" t="s">
        <v>250</v>
      </c>
      <c r="X60" s="114" t="s">
        <v>10</v>
      </c>
    </row>
    <row r="61" spans="2:32" x14ac:dyDescent="0.3">
      <c r="B61" s="198"/>
      <c r="C61" s="198"/>
      <c r="D61" s="189"/>
      <c r="E61" s="198"/>
      <c r="F61" s="198"/>
      <c r="G61" s="198"/>
      <c r="H61" s="189"/>
      <c r="J61" s="339" t="s">
        <v>244</v>
      </c>
      <c r="K61" s="327" t="s">
        <v>59</v>
      </c>
      <c r="L61" s="328">
        <v>8</v>
      </c>
      <c r="N61" s="329"/>
      <c r="O61" s="215"/>
      <c r="P61" s="214"/>
      <c r="R61" s="64" t="s">
        <v>573</v>
      </c>
      <c r="S61" s="64" t="s">
        <v>60</v>
      </c>
      <c r="T61" s="65" t="s">
        <v>6</v>
      </c>
      <c r="U61" s="63"/>
      <c r="V61" s="116"/>
      <c r="W61" s="68"/>
      <c r="X61" s="114"/>
    </row>
    <row r="62" spans="2:32" x14ac:dyDescent="0.3">
      <c r="J62" s="197" t="s">
        <v>451</v>
      </c>
      <c r="K62" s="62" t="s">
        <v>42</v>
      </c>
      <c r="L62" s="328">
        <v>1</v>
      </c>
      <c r="O62" s="219"/>
      <c r="P62" s="222"/>
      <c r="R62" s="199" t="s">
        <v>247</v>
      </c>
      <c r="S62" s="207" t="s">
        <v>7</v>
      </c>
      <c r="T62" s="65" t="s">
        <v>9</v>
      </c>
      <c r="U62" s="63"/>
      <c r="V62" s="59"/>
      <c r="W62" s="206"/>
      <c r="X62" s="114"/>
    </row>
    <row r="63" spans="2:32" x14ac:dyDescent="0.3">
      <c r="J63" s="327" t="s">
        <v>443</v>
      </c>
      <c r="K63" s="327" t="s">
        <v>34</v>
      </c>
      <c r="L63" s="328">
        <v>4</v>
      </c>
      <c r="O63" s="219"/>
      <c r="P63" s="222"/>
      <c r="R63" s="199" t="s">
        <v>248</v>
      </c>
      <c r="S63" s="207" t="s">
        <v>7</v>
      </c>
      <c r="T63" s="65" t="s">
        <v>17</v>
      </c>
      <c r="U63" s="63"/>
      <c r="V63" s="59"/>
      <c r="W63" s="206"/>
      <c r="X63" s="114"/>
    </row>
    <row r="64" spans="2:32" x14ac:dyDescent="0.3">
      <c r="J64" s="339" t="s">
        <v>746</v>
      </c>
      <c r="K64" s="197" t="s">
        <v>53</v>
      </c>
      <c r="L64" s="328">
        <v>6</v>
      </c>
      <c r="N64" s="347"/>
      <c r="O64" s="213"/>
      <c r="P64" s="214"/>
      <c r="R64" s="62" t="s">
        <v>745</v>
      </c>
      <c r="S64" s="205" t="s">
        <v>250</v>
      </c>
      <c r="T64" s="65" t="s">
        <v>11</v>
      </c>
      <c r="U64" s="63"/>
      <c r="V64" s="59"/>
      <c r="W64" s="206"/>
      <c r="X64" s="114"/>
    </row>
    <row r="65" spans="10:24" x14ac:dyDescent="0.3">
      <c r="J65" s="327" t="s">
        <v>737</v>
      </c>
      <c r="K65" s="327" t="s">
        <v>501</v>
      </c>
      <c r="L65" s="328">
        <v>7</v>
      </c>
      <c r="N65" s="334"/>
      <c r="O65" s="215"/>
      <c r="P65" s="214"/>
      <c r="R65" s="62" t="s">
        <v>747</v>
      </c>
      <c r="S65" s="205" t="s">
        <v>250</v>
      </c>
      <c r="T65" s="65" t="s">
        <v>16</v>
      </c>
      <c r="U65" s="63"/>
      <c r="V65" s="68"/>
      <c r="W65" s="68"/>
      <c r="X65" s="114"/>
    </row>
    <row r="66" spans="10:24" ht="13" x14ac:dyDescent="0.3">
      <c r="J66" s="197" t="s">
        <v>748</v>
      </c>
      <c r="K66" s="197" t="s">
        <v>18</v>
      </c>
      <c r="L66" s="328">
        <v>9</v>
      </c>
      <c r="O66" s="219"/>
      <c r="P66" s="213"/>
      <c r="R66" s="210"/>
      <c r="S66" s="210"/>
      <c r="T66" s="211"/>
      <c r="U66" s="210"/>
      <c r="V66" s="210"/>
      <c r="W66" s="210"/>
      <c r="X66" s="211"/>
    </row>
    <row r="67" spans="10:24" x14ac:dyDescent="0.3">
      <c r="J67" s="197" t="s">
        <v>749</v>
      </c>
      <c r="K67" s="197" t="s">
        <v>18</v>
      </c>
      <c r="L67" s="328">
        <v>9</v>
      </c>
      <c r="N67" s="347"/>
      <c r="O67" s="220"/>
      <c r="P67" s="221"/>
    </row>
    <row r="68" spans="10:24" x14ac:dyDescent="0.3">
      <c r="J68" s="327" t="s">
        <v>245</v>
      </c>
      <c r="K68" s="327" t="s">
        <v>60</v>
      </c>
      <c r="L68" s="328">
        <v>9</v>
      </c>
      <c r="N68" s="347"/>
      <c r="O68" s="220"/>
      <c r="P68" s="221"/>
    </row>
    <row r="69" spans="10:24" x14ac:dyDescent="0.3">
      <c r="J69" s="197" t="s">
        <v>247</v>
      </c>
      <c r="K69" s="197" t="s">
        <v>7</v>
      </c>
      <c r="L69" s="328">
        <v>2</v>
      </c>
      <c r="O69" s="219"/>
      <c r="P69" s="222"/>
    </row>
    <row r="70" spans="10:24" x14ac:dyDescent="0.3">
      <c r="J70" s="339" t="s">
        <v>248</v>
      </c>
      <c r="K70" s="340" t="s">
        <v>7</v>
      </c>
      <c r="L70" s="328">
        <v>9</v>
      </c>
      <c r="O70" s="219"/>
      <c r="P70" s="222"/>
    </row>
    <row r="71" spans="10:24" x14ac:dyDescent="0.3">
      <c r="J71" s="197"/>
      <c r="K71" s="197"/>
      <c r="L71" s="192"/>
    </row>
  </sheetData>
  <sheetProtection algorithmName="SHA-512" hashValue="fZSvHQ7YbzxsjzdCr3rwzcMZsDgrsOfPM+AQFIeNPY9rhe3cF2KdbwlpaKEp5M6lNL3oqwMpwOceahpAaKj6NA==" saltValue="aOWA+VScc9orfPoUghOgLA==" spinCount="100000" sheet="1" objects="1" scenarios="1"/>
  <mergeCells count="8">
    <mergeCell ref="B1:H1"/>
    <mergeCell ref="J1:P1"/>
    <mergeCell ref="R1:X1"/>
    <mergeCell ref="Z1:AF1"/>
    <mergeCell ref="B2:D2"/>
    <mergeCell ref="F2:H2"/>
    <mergeCell ref="J2:L2"/>
    <mergeCell ref="N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5">
    <tabColor theme="5" tint="-0.249977111117893"/>
  </sheetPr>
  <dimension ref="B1:AG394"/>
  <sheetViews>
    <sheetView showGridLines="0" topLeftCell="A91" zoomScale="98" zoomScaleNormal="98" workbookViewId="0">
      <selection activeCell="C101" sqref="C101"/>
    </sheetView>
  </sheetViews>
  <sheetFormatPr defaultColWidth="9.1796875" defaultRowHeight="12" customHeight="1" x14ac:dyDescent="0.35"/>
  <cols>
    <col min="1" max="1" width="2.7265625" style="4" customWidth="1"/>
    <col min="2" max="2" width="4" style="4" customWidth="1"/>
    <col min="3" max="3" width="22.54296875" style="4" customWidth="1"/>
    <col min="4" max="4" width="5.54296875" style="29" bestFit="1" customWidth="1"/>
    <col min="5" max="5" width="30.7265625" style="4" customWidth="1"/>
    <col min="6" max="6" width="10.81640625" style="4" customWidth="1"/>
    <col min="7" max="7" width="6.26953125" style="28" customWidth="1"/>
    <col min="8" max="8" width="5.81640625" style="28" customWidth="1"/>
    <col min="9" max="9" width="4.1796875" style="28" customWidth="1"/>
    <col min="10" max="10" width="3.26953125" style="28" customWidth="1"/>
    <col min="11" max="11" width="4.54296875" style="28" bestFit="1" customWidth="1"/>
    <col min="12" max="12" width="6" style="244" bestFit="1" customWidth="1"/>
    <col min="13" max="13" width="5.81640625" style="244" customWidth="1"/>
    <col min="14" max="14" width="3.453125" style="251" customWidth="1"/>
    <col min="15" max="15" width="30.7265625" style="4" customWidth="1"/>
    <col min="16" max="16" width="5" style="4" bestFit="1" customWidth="1"/>
    <col min="17" max="17" width="10.81640625" style="4" customWidth="1"/>
    <col min="18" max="18" width="6.26953125" style="4" bestFit="1" customWidth="1"/>
    <col min="19" max="19" width="4.1796875" style="4" bestFit="1" customWidth="1"/>
    <col min="20" max="20" width="3.7265625" style="4" customWidth="1"/>
    <col min="21" max="21" width="4.453125" style="232" bestFit="1" customWidth="1"/>
    <col min="22" max="22" width="4" style="4" customWidth="1"/>
    <col min="23" max="23" width="3.7265625" style="228" customWidth="1"/>
    <col min="24" max="24" width="21.7265625" style="4" customWidth="1"/>
    <col min="25" max="25" width="4.7265625" style="4" customWidth="1"/>
    <col min="26" max="26" width="30.7265625" style="4" customWidth="1"/>
    <col min="27" max="27" width="10.54296875" style="4" customWidth="1"/>
    <col min="28" max="28" width="3.7265625" style="4" customWidth="1"/>
    <col min="29" max="29" width="6" style="4" bestFit="1" customWidth="1"/>
    <col min="30" max="16384" width="9.1796875" style="4"/>
  </cols>
  <sheetData>
    <row r="1" spans="2:29" s="60" customFormat="1" ht="12" customHeight="1" x14ac:dyDescent="0.35">
      <c r="B1" s="375"/>
      <c r="C1" s="26" t="s">
        <v>1044</v>
      </c>
      <c r="D1" s="26"/>
      <c r="E1" s="26"/>
      <c r="F1" s="26"/>
      <c r="G1" s="25"/>
      <c r="H1" s="25"/>
      <c r="I1" s="25"/>
      <c r="J1" s="25"/>
      <c r="K1" s="25"/>
      <c r="L1" s="376" t="s">
        <v>137</v>
      </c>
      <c r="M1" s="250"/>
      <c r="N1" s="246"/>
      <c r="O1" s="390" t="s">
        <v>860</v>
      </c>
      <c r="P1" s="390"/>
      <c r="Q1" s="390"/>
      <c r="R1" s="390"/>
      <c r="S1" s="390"/>
      <c r="T1" s="390"/>
      <c r="U1" s="390"/>
      <c r="W1" s="246"/>
      <c r="X1" s="246" t="s">
        <v>862</v>
      </c>
      <c r="Y1" s="246"/>
      <c r="Z1" s="246"/>
      <c r="AA1" s="246"/>
      <c r="AB1" s="247"/>
      <c r="AC1" s="248" t="s">
        <v>137</v>
      </c>
    </row>
    <row r="2" spans="2:29" s="60" customFormat="1" ht="12" customHeight="1" x14ac:dyDescent="0.3">
      <c r="B2" s="25" t="s">
        <v>4</v>
      </c>
      <c r="C2" s="233" t="s">
        <v>3</v>
      </c>
      <c r="D2" s="27" t="s">
        <v>1</v>
      </c>
      <c r="E2" s="25" t="s">
        <v>2</v>
      </c>
      <c r="F2" s="25" t="s">
        <v>1</v>
      </c>
      <c r="G2" s="242" t="s">
        <v>797</v>
      </c>
      <c r="H2" s="242" t="s">
        <v>137</v>
      </c>
      <c r="I2" s="243" t="s">
        <v>798</v>
      </c>
      <c r="J2" s="25" t="s">
        <v>287</v>
      </c>
      <c r="K2" s="25" t="s">
        <v>750</v>
      </c>
      <c r="L2" s="376" t="s">
        <v>436</v>
      </c>
      <c r="M2" s="250"/>
      <c r="N2" s="26"/>
      <c r="O2" s="25" t="s">
        <v>2</v>
      </c>
      <c r="P2" s="25" t="s">
        <v>1125</v>
      </c>
      <c r="Q2" s="25" t="s">
        <v>1</v>
      </c>
      <c r="R2" s="242" t="s">
        <v>797</v>
      </c>
      <c r="S2" s="243" t="s">
        <v>798</v>
      </c>
      <c r="T2" s="25" t="s">
        <v>287</v>
      </c>
      <c r="U2" s="231" t="s">
        <v>750</v>
      </c>
      <c r="W2" s="26"/>
      <c r="X2" s="26" t="s">
        <v>3</v>
      </c>
      <c r="Y2" s="27" t="s">
        <v>1</v>
      </c>
      <c r="Z2" s="25" t="s">
        <v>2</v>
      </c>
      <c r="AA2" s="25" t="s">
        <v>1</v>
      </c>
      <c r="AB2" s="25" t="s">
        <v>286</v>
      </c>
      <c r="AC2" s="245" t="s">
        <v>436</v>
      </c>
    </row>
    <row r="3" spans="2:29" s="59" customFormat="1" ht="12" customHeight="1" x14ac:dyDescent="0.3">
      <c r="B3" s="377">
        <v>201</v>
      </c>
      <c r="C3" s="51" t="s">
        <v>178</v>
      </c>
      <c r="D3" s="58" t="s">
        <v>257</v>
      </c>
      <c r="E3" s="58" t="s">
        <v>820</v>
      </c>
      <c r="F3" s="58" t="s">
        <v>30</v>
      </c>
      <c r="G3" s="70" t="s">
        <v>511</v>
      </c>
      <c r="H3" s="350"/>
      <c r="I3" s="28" t="s">
        <v>863</v>
      </c>
      <c r="J3" s="61">
        <v>10</v>
      </c>
      <c r="K3" s="229">
        <v>1</v>
      </c>
      <c r="L3" s="61">
        <v>146</v>
      </c>
      <c r="M3" s="230"/>
      <c r="N3" s="249">
        <v>1</v>
      </c>
      <c r="O3" s="58" t="s">
        <v>856</v>
      </c>
      <c r="P3" s="58" t="s">
        <v>532</v>
      </c>
      <c r="Q3" s="58" t="s">
        <v>53</v>
      </c>
      <c r="R3" s="70" t="s">
        <v>511</v>
      </c>
      <c r="S3" s="28" t="s">
        <v>863</v>
      </c>
      <c r="T3" s="61">
        <v>2</v>
      </c>
      <c r="U3" s="229">
        <v>4</v>
      </c>
      <c r="V3" s="229"/>
      <c r="W3" s="59">
        <v>1</v>
      </c>
      <c r="X3" s="51" t="s">
        <v>182</v>
      </c>
      <c r="Y3" s="58" t="s">
        <v>532</v>
      </c>
      <c r="Z3" s="58" t="s">
        <v>856</v>
      </c>
      <c r="AA3" s="58" t="s">
        <v>53</v>
      </c>
      <c r="AB3" s="28" t="s">
        <v>863</v>
      </c>
      <c r="AC3" s="61">
        <v>143</v>
      </c>
    </row>
    <row r="4" spans="2:29" s="60" customFormat="1" ht="12" customHeight="1" x14ac:dyDescent="0.3">
      <c r="B4" s="377">
        <v>202</v>
      </c>
      <c r="C4" s="51" t="s">
        <v>527</v>
      </c>
      <c r="D4" s="58" t="s">
        <v>257</v>
      </c>
      <c r="E4" s="58" t="s">
        <v>820</v>
      </c>
      <c r="F4" s="58" t="s">
        <v>30</v>
      </c>
      <c r="G4" s="70" t="s">
        <v>511</v>
      </c>
      <c r="H4" s="70" t="s">
        <v>516</v>
      </c>
      <c r="I4" s="28" t="s">
        <v>863</v>
      </c>
      <c r="J4" s="61">
        <v>10</v>
      </c>
      <c r="K4" s="229">
        <v>1</v>
      </c>
      <c r="L4" s="61">
        <v>125</v>
      </c>
      <c r="M4" s="230"/>
      <c r="N4" s="249">
        <v>2</v>
      </c>
      <c r="O4" s="58" t="s">
        <v>247</v>
      </c>
      <c r="P4" s="58" t="s">
        <v>269</v>
      </c>
      <c r="Q4" s="58" t="s">
        <v>7</v>
      </c>
      <c r="R4" s="70" t="s">
        <v>511</v>
      </c>
      <c r="S4" s="28" t="s">
        <v>863</v>
      </c>
      <c r="T4" s="61">
        <v>9</v>
      </c>
      <c r="U4" s="229">
        <v>3</v>
      </c>
      <c r="V4" s="229"/>
      <c r="W4" s="59">
        <v>2</v>
      </c>
      <c r="X4" s="51" t="s">
        <v>386</v>
      </c>
      <c r="Y4" s="58" t="s">
        <v>269</v>
      </c>
      <c r="Z4" s="58" t="s">
        <v>247</v>
      </c>
      <c r="AA4" s="58" t="s">
        <v>7</v>
      </c>
      <c r="AB4" s="28" t="s">
        <v>863</v>
      </c>
      <c r="AC4" s="61">
        <v>142</v>
      </c>
    </row>
    <row r="5" spans="2:29" ht="12" customHeight="1" x14ac:dyDescent="0.3">
      <c r="B5" s="377">
        <v>203</v>
      </c>
      <c r="C5" s="51" t="s">
        <v>221</v>
      </c>
      <c r="D5" s="58" t="s">
        <v>224</v>
      </c>
      <c r="E5" s="58" t="s">
        <v>24</v>
      </c>
      <c r="F5" s="58" t="s">
        <v>15</v>
      </c>
      <c r="G5" s="70" t="s">
        <v>511</v>
      </c>
      <c r="H5" s="350"/>
      <c r="I5" s="28" t="s">
        <v>863</v>
      </c>
      <c r="J5" s="61" t="s">
        <v>864</v>
      </c>
      <c r="K5" s="229" t="s">
        <v>864</v>
      </c>
      <c r="L5" s="61">
        <v>130</v>
      </c>
      <c r="M5" s="230"/>
      <c r="N5" s="249">
        <v>3</v>
      </c>
      <c r="O5" s="58" t="s">
        <v>820</v>
      </c>
      <c r="P5" s="58" t="s">
        <v>257</v>
      </c>
      <c r="Q5" s="58" t="s">
        <v>30</v>
      </c>
      <c r="R5" s="70" t="s">
        <v>511</v>
      </c>
      <c r="S5" s="28" t="s">
        <v>863</v>
      </c>
      <c r="T5" s="61">
        <v>10</v>
      </c>
      <c r="U5" s="229">
        <v>1</v>
      </c>
      <c r="V5" s="229"/>
      <c r="W5" s="59">
        <v>3</v>
      </c>
      <c r="X5" s="51" t="s">
        <v>533</v>
      </c>
      <c r="Y5" s="58" t="s">
        <v>532</v>
      </c>
      <c r="Z5" s="58" t="s">
        <v>856</v>
      </c>
      <c r="AA5" s="58" t="s">
        <v>53</v>
      </c>
      <c r="AB5" s="28" t="s">
        <v>863</v>
      </c>
      <c r="AC5" s="61">
        <v>129</v>
      </c>
    </row>
    <row r="6" spans="2:29" ht="12" customHeight="1" x14ac:dyDescent="0.3">
      <c r="B6" s="377">
        <v>204</v>
      </c>
      <c r="C6" s="51" t="s">
        <v>171</v>
      </c>
      <c r="D6" s="58" t="s">
        <v>224</v>
      </c>
      <c r="E6" s="58" t="s">
        <v>24</v>
      </c>
      <c r="F6" s="58" t="s">
        <v>15</v>
      </c>
      <c r="G6" s="70" t="s">
        <v>511</v>
      </c>
      <c r="H6" s="350"/>
      <c r="I6" s="28" t="s">
        <v>863</v>
      </c>
      <c r="J6" s="61" t="s">
        <v>864</v>
      </c>
      <c r="K6" s="229" t="s">
        <v>864</v>
      </c>
      <c r="L6" s="61">
        <v>181</v>
      </c>
      <c r="M6" s="230"/>
      <c r="N6" s="249">
        <v>4</v>
      </c>
      <c r="O6" s="58" t="s">
        <v>523</v>
      </c>
      <c r="P6" s="58" t="s">
        <v>758</v>
      </c>
      <c r="Q6" s="58" t="s">
        <v>46</v>
      </c>
      <c r="R6" s="70" t="s">
        <v>511</v>
      </c>
      <c r="S6" s="28" t="s">
        <v>863</v>
      </c>
      <c r="T6" s="61" t="s">
        <v>864</v>
      </c>
      <c r="U6" s="229">
        <v>9</v>
      </c>
      <c r="V6" s="229"/>
      <c r="W6" s="59">
        <v>4</v>
      </c>
      <c r="X6" s="51" t="s">
        <v>527</v>
      </c>
      <c r="Y6" s="58" t="s">
        <v>257</v>
      </c>
      <c r="Z6" s="58" t="s">
        <v>820</v>
      </c>
      <c r="AA6" s="58" t="s">
        <v>30</v>
      </c>
      <c r="AB6" s="28" t="s">
        <v>863</v>
      </c>
      <c r="AC6" s="61">
        <v>125</v>
      </c>
    </row>
    <row r="7" spans="2:29" ht="12" customHeight="1" x14ac:dyDescent="0.3">
      <c r="B7" s="377">
        <v>205</v>
      </c>
      <c r="C7" s="51" t="s">
        <v>1045</v>
      </c>
      <c r="D7" s="58" t="s">
        <v>224</v>
      </c>
      <c r="E7" s="58" t="s">
        <v>24</v>
      </c>
      <c r="F7" s="58" t="s">
        <v>15</v>
      </c>
      <c r="G7" s="70" t="s">
        <v>511</v>
      </c>
      <c r="H7" s="70" t="s">
        <v>516</v>
      </c>
      <c r="I7" s="28" t="s">
        <v>863</v>
      </c>
      <c r="J7" s="61" t="s">
        <v>864</v>
      </c>
      <c r="K7" s="229" t="s">
        <v>864</v>
      </c>
      <c r="L7" s="61" t="s">
        <v>864</v>
      </c>
      <c r="M7" s="230"/>
      <c r="N7" s="249">
        <v>5</v>
      </c>
      <c r="O7" s="58" t="s">
        <v>248</v>
      </c>
      <c r="P7" s="58" t="s">
        <v>269</v>
      </c>
      <c r="Q7" s="58" t="s">
        <v>7</v>
      </c>
      <c r="R7" s="70" t="s">
        <v>511</v>
      </c>
      <c r="S7" s="28" t="s">
        <v>863</v>
      </c>
      <c r="T7" s="61" t="s">
        <v>864</v>
      </c>
      <c r="U7" s="229">
        <v>9</v>
      </c>
      <c r="V7" s="229"/>
      <c r="W7" s="59">
        <v>5</v>
      </c>
      <c r="X7" s="51" t="s">
        <v>415</v>
      </c>
      <c r="Y7" s="58" t="s">
        <v>224</v>
      </c>
      <c r="Z7" s="58" t="s">
        <v>825</v>
      </c>
      <c r="AA7" s="58" t="s">
        <v>15</v>
      </c>
      <c r="AB7" s="28" t="s">
        <v>863</v>
      </c>
      <c r="AC7" s="61">
        <v>121</v>
      </c>
    </row>
    <row r="8" spans="2:29" ht="12" customHeight="1" x14ac:dyDescent="0.3">
      <c r="B8" s="377">
        <v>206</v>
      </c>
      <c r="C8" s="51" t="s">
        <v>417</v>
      </c>
      <c r="D8" s="58" t="s">
        <v>224</v>
      </c>
      <c r="E8" s="58" t="s">
        <v>825</v>
      </c>
      <c r="F8" s="58" t="s">
        <v>15</v>
      </c>
      <c r="G8" s="70" t="s">
        <v>511</v>
      </c>
      <c r="H8" s="70" t="s">
        <v>516</v>
      </c>
      <c r="I8" s="28" t="s">
        <v>863</v>
      </c>
      <c r="J8" s="61" t="s">
        <v>864</v>
      </c>
      <c r="K8" s="229" t="s">
        <v>864</v>
      </c>
      <c r="L8" s="61">
        <v>8</v>
      </c>
      <c r="M8" s="230"/>
      <c r="N8" s="249">
        <v>6</v>
      </c>
      <c r="O8" s="58" t="s">
        <v>24</v>
      </c>
      <c r="P8" s="58" t="s">
        <v>224</v>
      </c>
      <c r="Q8" s="58" t="s">
        <v>15</v>
      </c>
      <c r="R8" s="70" t="s">
        <v>511</v>
      </c>
      <c r="S8" s="28" t="s">
        <v>863</v>
      </c>
      <c r="T8" s="61" t="s">
        <v>864</v>
      </c>
      <c r="U8" s="229" t="s">
        <v>864</v>
      </c>
      <c r="V8" s="229"/>
      <c r="W8" s="59">
        <v>6</v>
      </c>
      <c r="X8" s="51" t="s">
        <v>517</v>
      </c>
      <c r="Y8" s="58" t="s">
        <v>269</v>
      </c>
      <c r="Z8" s="58" t="s">
        <v>247</v>
      </c>
      <c r="AA8" s="58" t="s">
        <v>7</v>
      </c>
      <c r="AB8" s="28" t="s">
        <v>863</v>
      </c>
      <c r="AC8" s="61">
        <v>120</v>
      </c>
    </row>
    <row r="9" spans="2:29" ht="12" customHeight="1" x14ac:dyDescent="0.3">
      <c r="B9" s="377">
        <v>207</v>
      </c>
      <c r="C9" s="51" t="s">
        <v>415</v>
      </c>
      <c r="D9" s="58" t="s">
        <v>224</v>
      </c>
      <c r="E9" s="58" t="s">
        <v>825</v>
      </c>
      <c r="F9" s="58" t="s">
        <v>15</v>
      </c>
      <c r="G9" s="70" t="s">
        <v>511</v>
      </c>
      <c r="H9" s="70" t="s">
        <v>516</v>
      </c>
      <c r="I9" s="28" t="s">
        <v>863</v>
      </c>
      <c r="J9" s="61" t="s">
        <v>864</v>
      </c>
      <c r="K9" s="229" t="s">
        <v>864</v>
      </c>
      <c r="L9" s="61">
        <v>121</v>
      </c>
      <c r="M9" s="230"/>
      <c r="N9" s="249">
        <v>7</v>
      </c>
      <c r="O9" s="58" t="s">
        <v>825</v>
      </c>
      <c r="P9" s="58" t="s">
        <v>224</v>
      </c>
      <c r="Q9" s="58" t="s">
        <v>15</v>
      </c>
      <c r="R9" s="70" t="s">
        <v>511</v>
      </c>
      <c r="S9" s="28" t="s">
        <v>863</v>
      </c>
      <c r="T9" s="61" t="s">
        <v>864</v>
      </c>
      <c r="U9" s="229" t="s">
        <v>864</v>
      </c>
      <c r="V9" s="229"/>
      <c r="W9" s="59">
        <v>7</v>
      </c>
      <c r="X9" s="51" t="s">
        <v>402</v>
      </c>
      <c r="Y9" s="58" t="s">
        <v>1141</v>
      </c>
      <c r="Z9" s="58" t="s">
        <v>1142</v>
      </c>
      <c r="AA9" s="58" t="s">
        <v>250</v>
      </c>
      <c r="AB9" s="28" t="s">
        <v>863</v>
      </c>
      <c r="AC9" s="61">
        <v>108</v>
      </c>
    </row>
    <row r="10" spans="2:29" ht="12" customHeight="1" x14ac:dyDescent="0.3">
      <c r="B10" s="377">
        <v>208</v>
      </c>
      <c r="C10" s="51" t="s">
        <v>413</v>
      </c>
      <c r="D10" s="58" t="s">
        <v>758</v>
      </c>
      <c r="E10" s="58" t="s">
        <v>880</v>
      </c>
      <c r="F10" s="58" t="s">
        <v>46</v>
      </c>
      <c r="G10" s="70" t="s">
        <v>511</v>
      </c>
      <c r="H10" s="70" t="s">
        <v>516</v>
      </c>
      <c r="I10" s="28" t="s">
        <v>863</v>
      </c>
      <c r="J10" s="61" t="s">
        <v>864</v>
      </c>
      <c r="K10" s="229" t="s">
        <v>864</v>
      </c>
      <c r="L10" s="61">
        <v>8</v>
      </c>
      <c r="M10" s="230"/>
      <c r="N10" s="249">
        <v>8</v>
      </c>
      <c r="O10" s="58" t="s">
        <v>880</v>
      </c>
      <c r="P10" s="58" t="s">
        <v>758</v>
      </c>
      <c r="Q10" s="58" t="s">
        <v>46</v>
      </c>
      <c r="R10" s="70" t="s">
        <v>511</v>
      </c>
      <c r="S10" s="28" t="s">
        <v>863</v>
      </c>
      <c r="T10" s="61" t="s">
        <v>864</v>
      </c>
      <c r="U10" s="229" t="s">
        <v>864</v>
      </c>
      <c r="V10" s="229"/>
      <c r="W10" s="59">
        <v>8</v>
      </c>
      <c r="X10" s="51" t="s">
        <v>197</v>
      </c>
      <c r="Y10" s="58" t="s">
        <v>269</v>
      </c>
      <c r="Z10" s="58" t="s">
        <v>248</v>
      </c>
      <c r="AA10" s="58" t="s">
        <v>7</v>
      </c>
      <c r="AB10" s="28" t="s">
        <v>863</v>
      </c>
      <c r="AC10" s="61">
        <v>108</v>
      </c>
    </row>
    <row r="11" spans="2:29" ht="12" customHeight="1" x14ac:dyDescent="0.3">
      <c r="B11" s="377">
        <v>209</v>
      </c>
      <c r="C11" s="51" t="s">
        <v>803</v>
      </c>
      <c r="D11" s="58" t="s">
        <v>758</v>
      </c>
      <c r="E11" s="58" t="s">
        <v>880</v>
      </c>
      <c r="F11" s="58" t="s">
        <v>46</v>
      </c>
      <c r="G11" s="70" t="s">
        <v>511</v>
      </c>
      <c r="H11" s="70" t="s">
        <v>516</v>
      </c>
      <c r="I11" s="28" t="s">
        <v>863</v>
      </c>
      <c r="J11" s="61" t="s">
        <v>864</v>
      </c>
      <c r="K11" s="229" t="s">
        <v>864</v>
      </c>
      <c r="L11" s="61" t="s">
        <v>864</v>
      </c>
      <c r="M11" s="230"/>
      <c r="N11" s="249">
        <v>9</v>
      </c>
      <c r="O11" s="58" t="s">
        <v>525</v>
      </c>
      <c r="P11" s="58" t="s">
        <v>758</v>
      </c>
      <c r="Q11" s="58" t="s">
        <v>46</v>
      </c>
      <c r="R11" s="70" t="s">
        <v>511</v>
      </c>
      <c r="S11" s="28" t="s">
        <v>863</v>
      </c>
      <c r="T11" s="61" t="s">
        <v>864</v>
      </c>
      <c r="U11" s="229" t="s">
        <v>864</v>
      </c>
      <c r="V11" s="229"/>
      <c r="W11" s="59">
        <v>9</v>
      </c>
      <c r="X11" s="51" t="s">
        <v>202</v>
      </c>
      <c r="Y11" s="58" t="s">
        <v>269</v>
      </c>
      <c r="Z11" s="58" t="s">
        <v>248</v>
      </c>
      <c r="AA11" s="58" t="s">
        <v>7</v>
      </c>
      <c r="AB11" s="28" t="s">
        <v>863</v>
      </c>
      <c r="AC11" s="61">
        <v>108</v>
      </c>
    </row>
    <row r="12" spans="2:29" ht="12" customHeight="1" x14ac:dyDescent="0.3">
      <c r="B12" s="377">
        <v>210</v>
      </c>
      <c r="C12" s="51" t="s">
        <v>1046</v>
      </c>
      <c r="D12" s="58" t="s">
        <v>758</v>
      </c>
      <c r="E12" s="58" t="s">
        <v>858</v>
      </c>
      <c r="F12" s="58" t="s">
        <v>46</v>
      </c>
      <c r="G12" s="70" t="s">
        <v>511</v>
      </c>
      <c r="H12" s="350"/>
      <c r="I12" s="28" t="s">
        <v>863</v>
      </c>
      <c r="J12" s="61" t="s">
        <v>864</v>
      </c>
      <c r="K12" s="229" t="s">
        <v>864</v>
      </c>
      <c r="L12" s="61" t="s">
        <v>864</v>
      </c>
      <c r="M12" s="230"/>
      <c r="N12" s="249">
        <v>10</v>
      </c>
      <c r="O12" s="58" t="s">
        <v>888</v>
      </c>
      <c r="P12" s="58" t="s">
        <v>753</v>
      </c>
      <c r="Q12" s="58" t="s">
        <v>32</v>
      </c>
      <c r="R12" s="70" t="s">
        <v>511</v>
      </c>
      <c r="S12" s="28" t="s">
        <v>863</v>
      </c>
      <c r="T12" s="61" t="s">
        <v>864</v>
      </c>
      <c r="U12" s="229" t="s">
        <v>864</v>
      </c>
      <c r="V12" s="229"/>
      <c r="W12" s="59">
        <v>10</v>
      </c>
      <c r="X12" s="51" t="s">
        <v>218</v>
      </c>
      <c r="Y12" s="58" t="s">
        <v>269</v>
      </c>
      <c r="Z12" s="58" t="s">
        <v>248</v>
      </c>
      <c r="AA12" s="58" t="s">
        <v>7</v>
      </c>
      <c r="AB12" s="28" t="s">
        <v>863</v>
      </c>
      <c r="AC12" s="61">
        <v>35</v>
      </c>
    </row>
    <row r="13" spans="2:29" ht="12" customHeight="1" x14ac:dyDescent="0.3">
      <c r="B13" s="377">
        <v>211</v>
      </c>
      <c r="C13" s="51" t="s">
        <v>521</v>
      </c>
      <c r="D13" s="58" t="s">
        <v>758</v>
      </c>
      <c r="E13" s="58" t="s">
        <v>523</v>
      </c>
      <c r="F13" s="58" t="s">
        <v>46</v>
      </c>
      <c r="G13" s="70" t="s">
        <v>511</v>
      </c>
      <c r="H13" s="70" t="s">
        <v>516</v>
      </c>
      <c r="I13" s="28" t="s">
        <v>863</v>
      </c>
      <c r="J13" s="61" t="s">
        <v>864</v>
      </c>
      <c r="K13" s="229">
        <v>9</v>
      </c>
      <c r="L13" s="61" t="s">
        <v>864</v>
      </c>
      <c r="M13" s="230"/>
      <c r="N13" s="249">
        <v>11</v>
      </c>
      <c r="O13" s="58" t="s">
        <v>891</v>
      </c>
      <c r="P13" s="58" t="s">
        <v>753</v>
      </c>
      <c r="Q13" s="58" t="s">
        <v>32</v>
      </c>
      <c r="R13" s="70" t="s">
        <v>511</v>
      </c>
      <c r="S13" s="28" t="s">
        <v>863</v>
      </c>
      <c r="T13" s="61" t="s">
        <v>864</v>
      </c>
      <c r="U13" s="229" t="s">
        <v>864</v>
      </c>
      <c r="V13" s="229"/>
      <c r="W13" s="59">
        <v>11</v>
      </c>
      <c r="X13" s="51" t="s">
        <v>205</v>
      </c>
      <c r="Y13" s="58" t="s">
        <v>269</v>
      </c>
      <c r="Z13" s="58" t="s">
        <v>248</v>
      </c>
      <c r="AA13" s="58" t="s">
        <v>7</v>
      </c>
      <c r="AB13" s="28" t="s">
        <v>863</v>
      </c>
      <c r="AC13" s="61">
        <v>32</v>
      </c>
    </row>
    <row r="14" spans="2:29" ht="12" customHeight="1" x14ac:dyDescent="0.3">
      <c r="B14" s="377">
        <v>212</v>
      </c>
      <c r="C14" s="51" t="s">
        <v>522</v>
      </c>
      <c r="D14" s="58" t="s">
        <v>758</v>
      </c>
      <c r="E14" s="58" t="s">
        <v>523</v>
      </c>
      <c r="F14" s="58" t="s">
        <v>46</v>
      </c>
      <c r="G14" s="70" t="s">
        <v>511</v>
      </c>
      <c r="H14" s="70" t="s">
        <v>516</v>
      </c>
      <c r="I14" s="28" t="s">
        <v>863</v>
      </c>
      <c r="J14" s="61" t="s">
        <v>864</v>
      </c>
      <c r="K14" s="229">
        <v>9</v>
      </c>
      <c r="L14" s="61" t="s">
        <v>864</v>
      </c>
      <c r="M14" s="230"/>
      <c r="N14" s="249">
        <v>12</v>
      </c>
      <c r="O14" s="58" t="s">
        <v>1053</v>
      </c>
      <c r="P14" s="58" t="s">
        <v>532</v>
      </c>
      <c r="Q14" s="58" t="s">
        <v>53</v>
      </c>
      <c r="R14" s="70" t="s">
        <v>511</v>
      </c>
      <c r="S14" s="28" t="s">
        <v>863</v>
      </c>
      <c r="T14" s="61" t="s">
        <v>864</v>
      </c>
      <c r="U14" s="229" t="s">
        <v>864</v>
      </c>
      <c r="V14" s="229"/>
      <c r="W14" s="59">
        <v>12</v>
      </c>
      <c r="X14" s="51" t="s">
        <v>216</v>
      </c>
      <c r="Y14" s="58" t="s">
        <v>758</v>
      </c>
      <c r="Z14" s="58" t="s">
        <v>525</v>
      </c>
      <c r="AA14" s="58" t="s">
        <v>46</v>
      </c>
      <c r="AB14" s="28" t="s">
        <v>863</v>
      </c>
      <c r="AC14" s="61">
        <v>24</v>
      </c>
    </row>
    <row r="15" spans="2:29" ht="12" customHeight="1" x14ac:dyDescent="0.3">
      <c r="B15" s="377">
        <v>213</v>
      </c>
      <c r="C15" s="51" t="s">
        <v>1047</v>
      </c>
      <c r="D15" s="58" t="s">
        <v>758</v>
      </c>
      <c r="E15" s="58" t="s">
        <v>525</v>
      </c>
      <c r="F15" s="58" t="s">
        <v>46</v>
      </c>
      <c r="G15" s="70" t="s">
        <v>511</v>
      </c>
      <c r="H15" s="70" t="s">
        <v>516</v>
      </c>
      <c r="I15" s="28" t="s">
        <v>863</v>
      </c>
      <c r="J15" s="61" t="s">
        <v>864</v>
      </c>
      <c r="K15" s="229" t="s">
        <v>864</v>
      </c>
      <c r="L15" s="61" t="s">
        <v>864</v>
      </c>
      <c r="M15" s="230"/>
      <c r="N15" s="249">
        <v>13</v>
      </c>
      <c r="O15" s="58" t="s">
        <v>1142</v>
      </c>
      <c r="P15" s="58" t="s">
        <v>1141</v>
      </c>
      <c r="Q15" s="58" t="s">
        <v>250</v>
      </c>
      <c r="R15" s="70" t="s">
        <v>511</v>
      </c>
      <c r="S15" s="28" t="s">
        <v>863</v>
      </c>
      <c r="T15" s="61"/>
      <c r="U15" s="229"/>
      <c r="V15" s="229"/>
      <c r="W15" s="59">
        <v>13</v>
      </c>
      <c r="X15" s="51" t="s">
        <v>417</v>
      </c>
      <c r="Y15" s="58" t="s">
        <v>224</v>
      </c>
      <c r="Z15" s="58" t="s">
        <v>825</v>
      </c>
      <c r="AA15" s="58" t="s">
        <v>15</v>
      </c>
      <c r="AB15" s="28" t="s">
        <v>863</v>
      </c>
      <c r="AC15" s="61">
        <v>8</v>
      </c>
    </row>
    <row r="16" spans="2:29" ht="12" customHeight="1" x14ac:dyDescent="0.3">
      <c r="B16" s="377">
        <v>214</v>
      </c>
      <c r="C16" s="51" t="s">
        <v>216</v>
      </c>
      <c r="D16" s="58" t="s">
        <v>758</v>
      </c>
      <c r="E16" s="58" t="s">
        <v>525</v>
      </c>
      <c r="F16" s="58" t="s">
        <v>46</v>
      </c>
      <c r="G16" s="70" t="s">
        <v>511</v>
      </c>
      <c r="H16" s="70" t="s">
        <v>516</v>
      </c>
      <c r="I16" s="28" t="s">
        <v>863</v>
      </c>
      <c r="J16" s="61" t="s">
        <v>864</v>
      </c>
      <c r="K16" s="229" t="s">
        <v>864</v>
      </c>
      <c r="L16" s="61">
        <v>24</v>
      </c>
      <c r="M16" s="230"/>
      <c r="N16" s="249">
        <v>14</v>
      </c>
      <c r="O16" s="58" t="s">
        <v>1144</v>
      </c>
      <c r="P16" s="58" t="s">
        <v>1141</v>
      </c>
      <c r="Q16" s="58" t="s">
        <v>250</v>
      </c>
      <c r="R16" s="70" t="s">
        <v>511</v>
      </c>
      <c r="S16" s="28" t="s">
        <v>863</v>
      </c>
      <c r="T16" s="61"/>
      <c r="U16" s="229"/>
      <c r="V16" s="229"/>
      <c r="W16" s="59">
        <v>14</v>
      </c>
      <c r="X16" s="51" t="s">
        <v>413</v>
      </c>
      <c r="Y16" s="58" t="s">
        <v>758</v>
      </c>
      <c r="Z16" s="58" t="s">
        <v>880</v>
      </c>
      <c r="AA16" s="58" t="s">
        <v>46</v>
      </c>
      <c r="AB16" s="28" t="s">
        <v>863</v>
      </c>
      <c r="AC16" s="61">
        <v>8</v>
      </c>
    </row>
    <row r="17" spans="2:33" ht="12" customHeight="1" x14ac:dyDescent="0.3">
      <c r="B17" s="377">
        <v>215</v>
      </c>
      <c r="C17" s="51" t="s">
        <v>1048</v>
      </c>
      <c r="D17" s="58" t="s">
        <v>758</v>
      </c>
      <c r="E17" s="58" t="s">
        <v>525</v>
      </c>
      <c r="F17" s="58" t="s">
        <v>46</v>
      </c>
      <c r="G17" s="70" t="s">
        <v>511</v>
      </c>
      <c r="H17" s="70" t="s">
        <v>516</v>
      </c>
      <c r="I17" s="28" t="s">
        <v>863</v>
      </c>
      <c r="J17" s="61" t="s">
        <v>864</v>
      </c>
      <c r="K17" s="229" t="s">
        <v>864</v>
      </c>
      <c r="L17" s="61" t="s">
        <v>864</v>
      </c>
      <c r="M17" s="230"/>
      <c r="N17" s="249">
        <v>15</v>
      </c>
      <c r="O17" s="58" t="s">
        <v>1147</v>
      </c>
      <c r="P17" s="58" t="s">
        <v>1141</v>
      </c>
      <c r="Q17" s="58" t="s">
        <v>250</v>
      </c>
      <c r="R17" s="70" t="s">
        <v>511</v>
      </c>
      <c r="S17" s="28" t="s">
        <v>863</v>
      </c>
      <c r="T17" s="61"/>
      <c r="U17" s="229"/>
      <c r="V17" s="229"/>
      <c r="W17" s="59">
        <v>15</v>
      </c>
      <c r="X17" s="51" t="s">
        <v>412</v>
      </c>
      <c r="Y17" s="58" t="s">
        <v>532</v>
      </c>
      <c r="Z17" s="58" t="s">
        <v>1053</v>
      </c>
      <c r="AA17" s="58" t="s">
        <v>53</v>
      </c>
      <c r="AB17" s="28" t="s">
        <v>863</v>
      </c>
      <c r="AC17" s="61">
        <v>8</v>
      </c>
    </row>
    <row r="18" spans="2:33" ht="12" customHeight="1" x14ac:dyDescent="0.3">
      <c r="B18" s="377">
        <v>216</v>
      </c>
      <c r="C18" s="51" t="s">
        <v>1049</v>
      </c>
      <c r="D18" s="58" t="s">
        <v>753</v>
      </c>
      <c r="E18" s="58" t="s">
        <v>888</v>
      </c>
      <c r="F18" s="58" t="s">
        <v>32</v>
      </c>
      <c r="G18" s="70" t="s">
        <v>511</v>
      </c>
      <c r="H18" s="70" t="s">
        <v>516</v>
      </c>
      <c r="I18" s="28" t="s">
        <v>863</v>
      </c>
      <c r="J18" s="61" t="s">
        <v>864</v>
      </c>
      <c r="K18" s="229" t="s">
        <v>864</v>
      </c>
      <c r="L18" s="61" t="s">
        <v>864</v>
      </c>
      <c r="M18" s="230"/>
      <c r="N18" s="249">
        <v>16</v>
      </c>
      <c r="O18" s="58" t="s">
        <v>1150</v>
      </c>
      <c r="P18" s="58" t="s">
        <v>1141</v>
      </c>
      <c r="Q18" s="58" t="s">
        <v>250</v>
      </c>
      <c r="R18" s="70" t="s">
        <v>511</v>
      </c>
      <c r="S18" s="28" t="s">
        <v>863</v>
      </c>
      <c r="T18" s="61"/>
      <c r="U18" s="229"/>
      <c r="V18" s="229"/>
      <c r="W18" s="59">
        <v>16</v>
      </c>
      <c r="X18" s="51" t="s">
        <v>1045</v>
      </c>
      <c r="Y18" s="58" t="s">
        <v>224</v>
      </c>
      <c r="Z18" s="58" t="s">
        <v>24</v>
      </c>
      <c r="AA18" s="58" t="s">
        <v>15</v>
      </c>
      <c r="AB18" s="28" t="s">
        <v>863</v>
      </c>
      <c r="AC18" s="61" t="s">
        <v>864</v>
      </c>
    </row>
    <row r="19" spans="2:33" ht="12" customHeight="1" x14ac:dyDescent="0.3">
      <c r="B19" s="377">
        <v>217</v>
      </c>
      <c r="C19" s="51" t="s">
        <v>1050</v>
      </c>
      <c r="D19" s="58" t="s">
        <v>753</v>
      </c>
      <c r="E19" s="58" t="s">
        <v>888</v>
      </c>
      <c r="F19" s="58" t="s">
        <v>32</v>
      </c>
      <c r="G19" s="70" t="s">
        <v>511</v>
      </c>
      <c r="H19" s="70" t="s">
        <v>516</v>
      </c>
      <c r="I19" s="28" t="s">
        <v>863</v>
      </c>
      <c r="J19" s="61" t="s">
        <v>864</v>
      </c>
      <c r="K19" s="229" t="s">
        <v>864</v>
      </c>
      <c r="L19" s="61" t="s">
        <v>864</v>
      </c>
      <c r="M19" s="230"/>
      <c r="N19" s="249">
        <v>17</v>
      </c>
      <c r="O19" s="58" t="s">
        <v>1162</v>
      </c>
      <c r="P19" s="58" t="s">
        <v>1141</v>
      </c>
      <c r="Q19" s="58" t="s">
        <v>250</v>
      </c>
      <c r="R19" s="70" t="s">
        <v>511</v>
      </c>
      <c r="S19" s="28" t="s">
        <v>863</v>
      </c>
      <c r="T19" s="61"/>
      <c r="U19" s="229"/>
      <c r="V19" s="229"/>
      <c r="W19" s="59">
        <v>17</v>
      </c>
      <c r="X19" s="51" t="s">
        <v>803</v>
      </c>
      <c r="Y19" s="58" t="s">
        <v>758</v>
      </c>
      <c r="Z19" s="58" t="s">
        <v>880</v>
      </c>
      <c r="AA19" s="58" t="s">
        <v>46</v>
      </c>
      <c r="AB19" s="28" t="s">
        <v>863</v>
      </c>
      <c r="AC19" s="61" t="s">
        <v>864</v>
      </c>
    </row>
    <row r="20" spans="2:33" ht="12" customHeight="1" x14ac:dyDescent="0.3">
      <c r="B20" s="377">
        <v>218</v>
      </c>
      <c r="C20" s="51" t="s">
        <v>1051</v>
      </c>
      <c r="D20" s="58" t="s">
        <v>753</v>
      </c>
      <c r="E20" s="58" t="s">
        <v>891</v>
      </c>
      <c r="F20" s="58" t="s">
        <v>32</v>
      </c>
      <c r="G20" s="70" t="s">
        <v>511</v>
      </c>
      <c r="H20" s="70" t="s">
        <v>516</v>
      </c>
      <c r="I20" s="28" t="s">
        <v>863</v>
      </c>
      <c r="J20" s="61" t="s">
        <v>864</v>
      </c>
      <c r="K20" s="229" t="s">
        <v>864</v>
      </c>
      <c r="L20" s="61" t="s">
        <v>864</v>
      </c>
      <c r="M20" s="230"/>
      <c r="N20" s="249"/>
      <c r="T20" s="229"/>
      <c r="U20" s="229"/>
      <c r="V20" s="229"/>
      <c r="W20" s="59">
        <v>18</v>
      </c>
      <c r="X20" s="51" t="s">
        <v>521</v>
      </c>
      <c r="Y20" s="58" t="s">
        <v>758</v>
      </c>
      <c r="Z20" s="58" t="s">
        <v>523</v>
      </c>
      <c r="AA20" s="58" t="s">
        <v>46</v>
      </c>
      <c r="AB20" s="28" t="s">
        <v>863</v>
      </c>
      <c r="AC20" s="61" t="s">
        <v>864</v>
      </c>
    </row>
    <row r="21" spans="2:33" ht="12" customHeight="1" x14ac:dyDescent="0.3">
      <c r="B21" s="377">
        <v>219</v>
      </c>
      <c r="C21" s="51" t="s">
        <v>1052</v>
      </c>
      <c r="D21" s="58" t="s">
        <v>753</v>
      </c>
      <c r="E21" s="58" t="s">
        <v>891</v>
      </c>
      <c r="F21" s="58" t="s">
        <v>32</v>
      </c>
      <c r="G21" s="70" t="s">
        <v>511</v>
      </c>
      <c r="H21" s="70" t="s">
        <v>516</v>
      </c>
      <c r="I21" s="28" t="s">
        <v>863</v>
      </c>
      <c r="J21" s="61" t="s">
        <v>864</v>
      </c>
      <c r="K21" s="229" t="s">
        <v>864</v>
      </c>
      <c r="L21" s="61" t="s">
        <v>864</v>
      </c>
      <c r="M21" s="230"/>
      <c r="N21" s="249">
        <v>1</v>
      </c>
      <c r="O21" s="58" t="s">
        <v>420</v>
      </c>
      <c r="P21" s="58" t="s">
        <v>759</v>
      </c>
      <c r="Q21" s="58" t="s">
        <v>389</v>
      </c>
      <c r="R21" s="70" t="s">
        <v>511</v>
      </c>
      <c r="S21" s="28" t="s">
        <v>897</v>
      </c>
      <c r="T21" s="61"/>
      <c r="U21" s="229"/>
      <c r="V21" s="229"/>
      <c r="W21" s="59">
        <v>19</v>
      </c>
      <c r="X21" s="51" t="s">
        <v>522</v>
      </c>
      <c r="Y21" s="58" t="s">
        <v>758</v>
      </c>
      <c r="Z21" s="58" t="s">
        <v>523</v>
      </c>
      <c r="AA21" s="58" t="s">
        <v>46</v>
      </c>
      <c r="AB21" s="28" t="s">
        <v>863</v>
      </c>
      <c r="AC21" s="61" t="s">
        <v>864</v>
      </c>
    </row>
    <row r="22" spans="2:33" ht="12" customHeight="1" x14ac:dyDescent="0.3">
      <c r="B22" s="377">
        <v>220</v>
      </c>
      <c r="C22" s="51" t="s">
        <v>182</v>
      </c>
      <c r="D22" s="58" t="s">
        <v>532</v>
      </c>
      <c r="E22" s="58" t="s">
        <v>856</v>
      </c>
      <c r="F22" s="58" t="s">
        <v>53</v>
      </c>
      <c r="G22" s="70" t="s">
        <v>511</v>
      </c>
      <c r="H22" s="70" t="s">
        <v>516</v>
      </c>
      <c r="I22" s="28" t="s">
        <v>863</v>
      </c>
      <c r="J22" s="61">
        <v>2</v>
      </c>
      <c r="K22" s="229">
        <v>4</v>
      </c>
      <c r="L22" s="61">
        <v>143</v>
      </c>
      <c r="M22" s="230"/>
      <c r="N22" s="249">
        <v>2</v>
      </c>
      <c r="O22" s="58" t="s">
        <v>902</v>
      </c>
      <c r="P22" s="58" t="s">
        <v>759</v>
      </c>
      <c r="Q22" s="58" t="s">
        <v>389</v>
      </c>
      <c r="R22" s="70" t="s">
        <v>511</v>
      </c>
      <c r="S22" s="28" t="s">
        <v>897</v>
      </c>
      <c r="T22" s="61"/>
      <c r="U22" s="229"/>
      <c r="V22" s="229"/>
      <c r="W22" s="59">
        <v>20</v>
      </c>
      <c r="X22" s="51" t="s">
        <v>1047</v>
      </c>
      <c r="Y22" s="58" t="s">
        <v>758</v>
      </c>
      <c r="Z22" s="58" t="s">
        <v>525</v>
      </c>
      <c r="AA22" s="58" t="s">
        <v>46</v>
      </c>
      <c r="AB22" s="28" t="s">
        <v>863</v>
      </c>
      <c r="AC22" s="61" t="s">
        <v>864</v>
      </c>
    </row>
    <row r="23" spans="2:33" ht="12" customHeight="1" x14ac:dyDescent="0.3">
      <c r="B23" s="377">
        <v>221</v>
      </c>
      <c r="C23" s="51" t="s">
        <v>533</v>
      </c>
      <c r="D23" s="58" t="s">
        <v>532</v>
      </c>
      <c r="E23" s="58" t="s">
        <v>856</v>
      </c>
      <c r="F23" s="58" t="s">
        <v>53</v>
      </c>
      <c r="G23" s="70" t="s">
        <v>511</v>
      </c>
      <c r="H23" s="70" t="s">
        <v>516</v>
      </c>
      <c r="I23" s="28" t="s">
        <v>863</v>
      </c>
      <c r="J23" s="61">
        <v>2</v>
      </c>
      <c r="K23" s="229">
        <v>4</v>
      </c>
      <c r="L23" s="61">
        <v>129</v>
      </c>
      <c r="M23" s="230"/>
      <c r="N23" s="249">
        <v>3</v>
      </c>
      <c r="O23" s="58" t="s">
        <v>234</v>
      </c>
      <c r="P23" s="58" t="s">
        <v>262</v>
      </c>
      <c r="Q23" s="58" t="s">
        <v>35</v>
      </c>
      <c r="R23" s="70" t="s">
        <v>511</v>
      </c>
      <c r="S23" s="28" t="s">
        <v>897</v>
      </c>
      <c r="T23" s="61"/>
      <c r="U23" s="229"/>
      <c r="V23" s="229"/>
      <c r="W23" s="59">
        <v>21</v>
      </c>
      <c r="X23" s="51" t="s">
        <v>1048</v>
      </c>
      <c r="Y23" s="58" t="s">
        <v>758</v>
      </c>
      <c r="Z23" s="58" t="s">
        <v>525</v>
      </c>
      <c r="AA23" s="58" t="s">
        <v>46</v>
      </c>
      <c r="AB23" s="28" t="s">
        <v>863</v>
      </c>
      <c r="AC23" s="61" t="s">
        <v>864</v>
      </c>
    </row>
    <row r="24" spans="2:33" ht="12" customHeight="1" x14ac:dyDescent="0.3">
      <c r="B24" s="377">
        <v>222</v>
      </c>
      <c r="C24" s="51" t="s">
        <v>412</v>
      </c>
      <c r="D24" s="58" t="s">
        <v>532</v>
      </c>
      <c r="E24" s="58" t="s">
        <v>1053</v>
      </c>
      <c r="F24" s="58" t="s">
        <v>53</v>
      </c>
      <c r="G24" s="70" t="s">
        <v>511</v>
      </c>
      <c r="H24" s="70" t="s">
        <v>516</v>
      </c>
      <c r="I24" s="28" t="s">
        <v>863</v>
      </c>
      <c r="J24" s="61" t="s">
        <v>864</v>
      </c>
      <c r="K24" s="229" t="s">
        <v>864</v>
      </c>
      <c r="L24" s="61">
        <v>8</v>
      </c>
      <c r="M24" s="230"/>
      <c r="N24" s="249">
        <v>4</v>
      </c>
      <c r="O24" s="58" t="s">
        <v>804</v>
      </c>
      <c r="P24" s="58" t="s">
        <v>789</v>
      </c>
      <c r="Q24" s="58" t="s">
        <v>41</v>
      </c>
      <c r="R24" s="70" t="s">
        <v>511</v>
      </c>
      <c r="S24" s="28" t="s">
        <v>897</v>
      </c>
      <c r="T24" s="61"/>
      <c r="U24" s="229"/>
      <c r="V24" s="229"/>
      <c r="W24" s="59">
        <v>22</v>
      </c>
      <c r="X24" s="51" t="s">
        <v>1049</v>
      </c>
      <c r="Y24" s="58" t="s">
        <v>753</v>
      </c>
      <c r="Z24" s="58" t="s">
        <v>888</v>
      </c>
      <c r="AA24" s="58" t="s">
        <v>32</v>
      </c>
      <c r="AB24" s="28" t="s">
        <v>863</v>
      </c>
      <c r="AC24" s="61" t="s">
        <v>864</v>
      </c>
    </row>
    <row r="25" spans="2:33" ht="12" customHeight="1" x14ac:dyDescent="0.3">
      <c r="B25" s="377">
        <v>223</v>
      </c>
      <c r="C25" s="51" t="s">
        <v>1054</v>
      </c>
      <c r="D25" s="58" t="s">
        <v>532</v>
      </c>
      <c r="E25" s="58" t="s">
        <v>1053</v>
      </c>
      <c r="F25" s="58" t="s">
        <v>53</v>
      </c>
      <c r="G25" s="70" t="s">
        <v>511</v>
      </c>
      <c r="H25" s="70" t="s">
        <v>516</v>
      </c>
      <c r="I25" s="28" t="s">
        <v>863</v>
      </c>
      <c r="J25" s="61" t="s">
        <v>864</v>
      </c>
      <c r="K25" s="229" t="s">
        <v>864</v>
      </c>
      <c r="L25" s="61" t="s">
        <v>864</v>
      </c>
      <c r="M25" s="230"/>
      <c r="N25" s="249">
        <v>5</v>
      </c>
      <c r="O25" s="58" t="s">
        <v>1062</v>
      </c>
      <c r="P25" s="58" t="s">
        <v>918</v>
      </c>
      <c r="Q25" s="58" t="s">
        <v>107</v>
      </c>
      <c r="R25" s="70" t="s">
        <v>511</v>
      </c>
      <c r="S25" s="28" t="s">
        <v>897</v>
      </c>
      <c r="T25" s="61"/>
      <c r="U25" s="229"/>
      <c r="V25" s="229"/>
      <c r="W25" s="59">
        <v>23</v>
      </c>
      <c r="X25" s="51" t="s">
        <v>1050</v>
      </c>
      <c r="Y25" s="58" t="s">
        <v>753</v>
      </c>
      <c r="Z25" s="58" t="s">
        <v>888</v>
      </c>
      <c r="AA25" s="58" t="s">
        <v>32</v>
      </c>
      <c r="AB25" s="28" t="s">
        <v>863</v>
      </c>
      <c r="AC25" s="61" t="s">
        <v>864</v>
      </c>
    </row>
    <row r="26" spans="2:33" ht="12" customHeight="1" x14ac:dyDescent="0.3">
      <c r="B26" s="377">
        <v>224</v>
      </c>
      <c r="C26" s="51" t="s">
        <v>520</v>
      </c>
      <c r="D26" s="58" t="s">
        <v>268</v>
      </c>
      <c r="E26" s="58" t="s">
        <v>339</v>
      </c>
      <c r="F26" s="58" t="s">
        <v>18</v>
      </c>
      <c r="G26" s="350"/>
      <c r="H26" s="70" t="s">
        <v>516</v>
      </c>
      <c r="I26" s="28" t="s">
        <v>863</v>
      </c>
      <c r="J26" s="61" t="s">
        <v>864</v>
      </c>
      <c r="K26" s="229" t="s">
        <v>864</v>
      </c>
      <c r="L26" s="61" t="s">
        <v>864</v>
      </c>
      <c r="M26" s="230"/>
      <c r="N26" s="249">
        <v>6</v>
      </c>
      <c r="O26" s="58" t="s">
        <v>1134</v>
      </c>
      <c r="P26" s="58" t="s">
        <v>267</v>
      </c>
      <c r="Q26" s="58" t="s">
        <v>42</v>
      </c>
      <c r="R26" s="70" t="s">
        <v>511</v>
      </c>
      <c r="S26" s="28" t="s">
        <v>897</v>
      </c>
      <c r="T26" s="61"/>
      <c r="U26" s="229"/>
      <c r="V26" s="229"/>
      <c r="W26" s="59">
        <v>24</v>
      </c>
      <c r="X26" s="51" t="s">
        <v>1051</v>
      </c>
      <c r="Y26" s="58" t="s">
        <v>753</v>
      </c>
      <c r="Z26" s="58" t="s">
        <v>891</v>
      </c>
      <c r="AA26" s="58" t="s">
        <v>32</v>
      </c>
      <c r="AB26" s="28" t="s">
        <v>863</v>
      </c>
      <c r="AC26" s="61" t="s">
        <v>864</v>
      </c>
    </row>
    <row r="27" spans="2:33" ht="12" customHeight="1" x14ac:dyDescent="0.3">
      <c r="B27" s="377">
        <v>225</v>
      </c>
      <c r="C27" s="51" t="s">
        <v>386</v>
      </c>
      <c r="D27" s="58" t="s">
        <v>269</v>
      </c>
      <c r="E27" s="58" t="s">
        <v>247</v>
      </c>
      <c r="F27" s="58" t="s">
        <v>7</v>
      </c>
      <c r="G27" s="70" t="s">
        <v>511</v>
      </c>
      <c r="H27" s="70" t="s">
        <v>516</v>
      </c>
      <c r="I27" s="28" t="s">
        <v>863</v>
      </c>
      <c r="J27" s="61">
        <v>9</v>
      </c>
      <c r="K27" s="229">
        <v>3</v>
      </c>
      <c r="L27" s="61">
        <v>142</v>
      </c>
      <c r="M27" s="230"/>
      <c r="N27" s="249">
        <v>7</v>
      </c>
      <c r="O27" s="58" t="s">
        <v>931</v>
      </c>
      <c r="P27" s="58" t="s">
        <v>267</v>
      </c>
      <c r="Q27" s="58" t="s">
        <v>42</v>
      </c>
      <c r="R27" s="70" t="s">
        <v>511</v>
      </c>
      <c r="S27" s="28" t="s">
        <v>897</v>
      </c>
      <c r="T27" s="61"/>
      <c r="U27" s="229"/>
      <c r="V27" s="229"/>
      <c r="W27" s="59">
        <v>25</v>
      </c>
      <c r="X27" s="51" t="s">
        <v>1052</v>
      </c>
      <c r="Y27" s="58" t="s">
        <v>753</v>
      </c>
      <c r="Z27" s="58" t="s">
        <v>891</v>
      </c>
      <c r="AA27" s="58" t="s">
        <v>32</v>
      </c>
      <c r="AB27" s="28" t="s">
        <v>863</v>
      </c>
      <c r="AC27" s="61" t="s">
        <v>864</v>
      </c>
    </row>
    <row r="28" spans="2:33" ht="12" customHeight="1" x14ac:dyDescent="0.3">
      <c r="B28" s="377">
        <v>226</v>
      </c>
      <c r="C28" s="51" t="s">
        <v>517</v>
      </c>
      <c r="D28" s="58" t="s">
        <v>269</v>
      </c>
      <c r="E28" s="58" t="s">
        <v>247</v>
      </c>
      <c r="F28" s="58" t="s">
        <v>7</v>
      </c>
      <c r="G28" s="70" t="s">
        <v>511</v>
      </c>
      <c r="H28" s="70" t="s">
        <v>516</v>
      </c>
      <c r="I28" s="28" t="s">
        <v>863</v>
      </c>
      <c r="J28" s="61">
        <v>9</v>
      </c>
      <c r="K28" s="229">
        <v>3</v>
      </c>
      <c r="L28" s="61">
        <v>120</v>
      </c>
      <c r="M28" s="230"/>
      <c r="N28" s="249"/>
      <c r="T28" s="229"/>
      <c r="U28" s="229"/>
      <c r="V28" s="229"/>
      <c r="W28" s="59">
        <v>26</v>
      </c>
      <c r="X28" s="51" t="s">
        <v>1054</v>
      </c>
      <c r="Y28" s="58" t="s">
        <v>532</v>
      </c>
      <c r="Z28" s="58" t="s">
        <v>1053</v>
      </c>
      <c r="AA28" s="58" t="s">
        <v>53</v>
      </c>
      <c r="AB28" s="28" t="s">
        <v>863</v>
      </c>
      <c r="AC28" s="61" t="s">
        <v>864</v>
      </c>
    </row>
    <row r="29" spans="2:33" ht="12" customHeight="1" x14ac:dyDescent="0.3">
      <c r="B29" s="377">
        <v>227</v>
      </c>
      <c r="C29" s="51" t="s">
        <v>205</v>
      </c>
      <c r="D29" s="58" t="s">
        <v>269</v>
      </c>
      <c r="E29" s="58" t="s">
        <v>248</v>
      </c>
      <c r="F29" s="58" t="s">
        <v>7</v>
      </c>
      <c r="G29" s="70" t="s">
        <v>511</v>
      </c>
      <c r="H29" s="70" t="s">
        <v>516</v>
      </c>
      <c r="I29" s="28" t="s">
        <v>863</v>
      </c>
      <c r="J29" s="61" t="s">
        <v>864</v>
      </c>
      <c r="K29" s="229">
        <v>9</v>
      </c>
      <c r="L29" s="61">
        <v>32</v>
      </c>
      <c r="M29" s="230"/>
      <c r="N29" s="249">
        <v>1</v>
      </c>
      <c r="O29" s="58" t="s">
        <v>828</v>
      </c>
      <c r="P29" s="58" t="s">
        <v>252</v>
      </c>
      <c r="Q29" s="58" t="s">
        <v>12</v>
      </c>
      <c r="R29" s="70" t="s">
        <v>511</v>
      </c>
      <c r="S29" s="28" t="s">
        <v>935</v>
      </c>
      <c r="T29" s="61">
        <v>1</v>
      </c>
      <c r="U29" s="229"/>
      <c r="V29" s="229"/>
      <c r="W29" s="59">
        <v>27</v>
      </c>
      <c r="X29" s="51" t="s">
        <v>520</v>
      </c>
      <c r="Y29" s="58" t="s">
        <v>268</v>
      </c>
      <c r="Z29" s="58" t="s">
        <v>339</v>
      </c>
      <c r="AA29" s="58" t="s">
        <v>18</v>
      </c>
      <c r="AB29" s="28" t="s">
        <v>863</v>
      </c>
      <c r="AC29" s="61" t="s">
        <v>864</v>
      </c>
    </row>
    <row r="30" spans="2:33" ht="12" customHeight="1" x14ac:dyDescent="0.3">
      <c r="B30" s="377">
        <v>228</v>
      </c>
      <c r="C30" s="51" t="s">
        <v>518</v>
      </c>
      <c r="D30" s="58" t="s">
        <v>269</v>
      </c>
      <c r="E30" s="58" t="s">
        <v>248</v>
      </c>
      <c r="F30" s="58" t="s">
        <v>7</v>
      </c>
      <c r="G30" s="70" t="s">
        <v>511</v>
      </c>
      <c r="H30" s="70" t="s">
        <v>516</v>
      </c>
      <c r="I30" s="28" t="s">
        <v>863</v>
      </c>
      <c r="J30" s="61" t="s">
        <v>864</v>
      </c>
      <c r="K30" s="229">
        <v>9</v>
      </c>
      <c r="L30" s="61" t="s">
        <v>864</v>
      </c>
      <c r="M30" s="230"/>
      <c r="N30" s="249">
        <v>2</v>
      </c>
      <c r="O30" s="58" t="s">
        <v>781</v>
      </c>
      <c r="P30" s="58" t="s">
        <v>762</v>
      </c>
      <c r="Q30" s="58" t="s">
        <v>48</v>
      </c>
      <c r="R30" s="70" t="s">
        <v>511</v>
      </c>
      <c r="S30" s="28" t="s">
        <v>935</v>
      </c>
      <c r="T30" s="61">
        <v>8</v>
      </c>
      <c r="U30" s="229"/>
      <c r="V30" s="229"/>
      <c r="W30" s="59">
        <v>28</v>
      </c>
      <c r="X30" s="51" t="s">
        <v>518</v>
      </c>
      <c r="Y30" s="58" t="s">
        <v>269</v>
      </c>
      <c r="Z30" s="58" t="s">
        <v>248</v>
      </c>
      <c r="AA30" s="58" t="s">
        <v>7</v>
      </c>
      <c r="AB30" s="28" t="s">
        <v>863</v>
      </c>
      <c r="AC30" s="61" t="s">
        <v>864</v>
      </c>
      <c r="AE30" s="4" t="s">
        <v>864</v>
      </c>
      <c r="AF30" s="4" t="s">
        <v>864</v>
      </c>
      <c r="AG30" s="4" t="s">
        <v>864</v>
      </c>
    </row>
    <row r="31" spans="2:33" ht="12" customHeight="1" x14ac:dyDescent="0.3">
      <c r="B31" s="377">
        <v>229</v>
      </c>
      <c r="C31" s="51" t="s">
        <v>197</v>
      </c>
      <c r="D31" s="58" t="s">
        <v>269</v>
      </c>
      <c r="E31" s="58" t="s">
        <v>248</v>
      </c>
      <c r="F31" s="58" t="s">
        <v>7</v>
      </c>
      <c r="G31" s="70" t="s">
        <v>511</v>
      </c>
      <c r="H31" s="70" t="s">
        <v>516</v>
      </c>
      <c r="I31" s="28" t="s">
        <v>863</v>
      </c>
      <c r="J31" s="61" t="s">
        <v>864</v>
      </c>
      <c r="K31" s="229">
        <v>9</v>
      </c>
      <c r="L31" s="61">
        <v>108</v>
      </c>
      <c r="M31" s="230"/>
      <c r="N31" s="249">
        <v>3</v>
      </c>
      <c r="O31" s="58" t="s">
        <v>939</v>
      </c>
      <c r="P31" s="58" t="s">
        <v>761</v>
      </c>
      <c r="Q31" s="58" t="s">
        <v>0</v>
      </c>
      <c r="R31" s="70" t="s">
        <v>511</v>
      </c>
      <c r="S31" s="28" t="s">
        <v>935</v>
      </c>
      <c r="T31" s="61">
        <v>14</v>
      </c>
      <c r="U31" s="229"/>
      <c r="V31" s="229"/>
      <c r="W31" s="59">
        <v>29</v>
      </c>
      <c r="X31" s="51" t="s">
        <v>1153</v>
      </c>
      <c r="Y31" s="58" t="s">
        <v>1141</v>
      </c>
      <c r="Z31" s="58" t="s">
        <v>1142</v>
      </c>
      <c r="AA31" s="58" t="s">
        <v>250</v>
      </c>
      <c r="AB31" s="28" t="s">
        <v>863</v>
      </c>
      <c r="AC31" s="61"/>
      <c r="AE31" s="4" t="s">
        <v>864</v>
      </c>
      <c r="AF31" s="4" t="s">
        <v>864</v>
      </c>
    </row>
    <row r="32" spans="2:33" ht="12" customHeight="1" x14ac:dyDescent="0.3">
      <c r="B32" s="377">
        <v>230</v>
      </c>
      <c r="C32" s="51" t="s">
        <v>202</v>
      </c>
      <c r="D32" s="58" t="s">
        <v>269</v>
      </c>
      <c r="E32" s="58" t="s">
        <v>248</v>
      </c>
      <c r="F32" s="58" t="s">
        <v>7</v>
      </c>
      <c r="G32" s="70" t="s">
        <v>511</v>
      </c>
      <c r="H32" s="70" t="s">
        <v>516</v>
      </c>
      <c r="I32" s="28" t="s">
        <v>863</v>
      </c>
      <c r="J32" s="61" t="s">
        <v>864</v>
      </c>
      <c r="K32" s="229">
        <v>9</v>
      </c>
      <c r="L32" s="61">
        <v>108</v>
      </c>
      <c r="M32" s="230"/>
      <c r="N32" s="249">
        <v>4</v>
      </c>
      <c r="O32" s="58" t="s">
        <v>1072</v>
      </c>
      <c r="P32" s="58" t="s">
        <v>933</v>
      </c>
      <c r="Q32" s="58" t="s">
        <v>0</v>
      </c>
      <c r="R32" s="70" t="s">
        <v>511</v>
      </c>
      <c r="S32" s="28" t="s">
        <v>935</v>
      </c>
      <c r="T32" s="61"/>
      <c r="U32" s="229"/>
      <c r="V32" s="229"/>
      <c r="W32" s="59">
        <v>30</v>
      </c>
      <c r="X32" s="51" t="s">
        <v>1154</v>
      </c>
      <c r="Y32" s="58" t="s">
        <v>1141</v>
      </c>
      <c r="Z32" s="58" t="s">
        <v>1142</v>
      </c>
      <c r="AA32" s="58" t="s">
        <v>250</v>
      </c>
      <c r="AB32" s="28" t="s">
        <v>863</v>
      </c>
      <c r="AC32" s="61"/>
      <c r="AE32" s="4" t="s">
        <v>864</v>
      </c>
      <c r="AF32" s="4" t="s">
        <v>864</v>
      </c>
      <c r="AG32" s="4" t="s">
        <v>864</v>
      </c>
    </row>
    <row r="33" spans="2:33" ht="12" customHeight="1" x14ac:dyDescent="0.3">
      <c r="B33" s="377">
        <v>231</v>
      </c>
      <c r="C33" s="51" t="s">
        <v>218</v>
      </c>
      <c r="D33" s="58" t="s">
        <v>269</v>
      </c>
      <c r="E33" s="58" t="s">
        <v>248</v>
      </c>
      <c r="F33" s="58" t="s">
        <v>7</v>
      </c>
      <c r="G33" s="70" t="s">
        <v>511</v>
      </c>
      <c r="H33" s="70" t="s">
        <v>516</v>
      </c>
      <c r="I33" s="28" t="s">
        <v>863</v>
      </c>
      <c r="J33" s="61" t="s">
        <v>864</v>
      </c>
      <c r="K33" s="229">
        <v>9</v>
      </c>
      <c r="L33" s="61">
        <v>35</v>
      </c>
      <c r="M33" s="230"/>
      <c r="N33" s="249">
        <v>5</v>
      </c>
      <c r="O33" s="58" t="s">
        <v>951</v>
      </c>
      <c r="P33" s="58" t="s">
        <v>258</v>
      </c>
      <c r="Q33" s="58" t="s">
        <v>31</v>
      </c>
      <c r="R33" s="70" t="s">
        <v>511</v>
      </c>
      <c r="S33" s="28" t="s">
        <v>935</v>
      </c>
      <c r="T33" s="61"/>
      <c r="U33" s="229">
        <v>1</v>
      </c>
      <c r="V33" s="229"/>
      <c r="W33" s="59">
        <v>31</v>
      </c>
      <c r="X33" s="51" t="s">
        <v>1155</v>
      </c>
      <c r="Y33" s="58" t="s">
        <v>1141</v>
      </c>
      <c r="Z33" s="58" t="s">
        <v>1144</v>
      </c>
      <c r="AA33" s="58" t="s">
        <v>250</v>
      </c>
      <c r="AB33" s="28" t="s">
        <v>863</v>
      </c>
      <c r="AC33" s="61"/>
      <c r="AE33" s="4" t="s">
        <v>864</v>
      </c>
      <c r="AF33" s="4" t="s">
        <v>864</v>
      </c>
      <c r="AG33" s="4" t="s">
        <v>864</v>
      </c>
    </row>
    <row r="34" spans="2:33" ht="12" customHeight="1" x14ac:dyDescent="0.3">
      <c r="B34" s="377">
        <v>232</v>
      </c>
      <c r="C34" s="51" t="s">
        <v>1153</v>
      </c>
      <c r="D34" s="58" t="s">
        <v>1141</v>
      </c>
      <c r="E34" s="58" t="s">
        <v>1142</v>
      </c>
      <c r="F34" s="58" t="s">
        <v>250</v>
      </c>
      <c r="G34" s="70" t="s">
        <v>511</v>
      </c>
      <c r="H34" s="70" t="s">
        <v>516</v>
      </c>
      <c r="I34" s="28" t="s">
        <v>863</v>
      </c>
      <c r="J34" s="61" t="s">
        <v>864</v>
      </c>
      <c r="K34" s="229" t="s">
        <v>864</v>
      </c>
      <c r="L34" s="61" t="s">
        <v>864</v>
      </c>
      <c r="M34" s="230"/>
      <c r="N34" s="249">
        <v>6</v>
      </c>
      <c r="O34" s="58" t="s">
        <v>947</v>
      </c>
      <c r="P34" s="58" t="s">
        <v>258</v>
      </c>
      <c r="Q34" s="58" t="s">
        <v>31</v>
      </c>
      <c r="R34" s="70" t="s">
        <v>511</v>
      </c>
      <c r="S34" s="28" t="s">
        <v>935</v>
      </c>
      <c r="T34" s="61" t="s">
        <v>864</v>
      </c>
      <c r="U34" s="229">
        <v>2</v>
      </c>
      <c r="V34" s="229"/>
      <c r="W34" s="59">
        <v>32</v>
      </c>
      <c r="X34" s="51" t="s">
        <v>1156</v>
      </c>
      <c r="Y34" s="58" t="s">
        <v>1141</v>
      </c>
      <c r="Z34" s="58" t="s">
        <v>1144</v>
      </c>
      <c r="AA34" s="58" t="s">
        <v>250</v>
      </c>
      <c r="AB34" s="28" t="s">
        <v>863</v>
      </c>
      <c r="AC34" s="61"/>
      <c r="AE34" s="4" t="s">
        <v>864</v>
      </c>
      <c r="AF34" s="4" t="s">
        <v>864</v>
      </c>
      <c r="AG34" s="4" t="s">
        <v>864</v>
      </c>
    </row>
    <row r="35" spans="2:33" ht="12" customHeight="1" x14ac:dyDescent="0.3">
      <c r="B35" s="377">
        <v>233</v>
      </c>
      <c r="C35" s="51" t="s">
        <v>402</v>
      </c>
      <c r="D35" s="58" t="s">
        <v>1141</v>
      </c>
      <c r="E35" s="58" t="s">
        <v>1142</v>
      </c>
      <c r="F35" s="58" t="s">
        <v>250</v>
      </c>
      <c r="G35" s="70" t="s">
        <v>511</v>
      </c>
      <c r="H35" s="350"/>
      <c r="I35" s="28" t="s">
        <v>863</v>
      </c>
      <c r="J35" s="61" t="s">
        <v>864</v>
      </c>
      <c r="K35" s="229" t="s">
        <v>864</v>
      </c>
      <c r="L35" s="61">
        <v>108</v>
      </c>
      <c r="M35" s="230"/>
      <c r="N35" s="249">
        <v>7</v>
      </c>
      <c r="O35" s="58" t="s">
        <v>958</v>
      </c>
      <c r="P35" s="58" t="s">
        <v>524</v>
      </c>
      <c r="Q35" s="58" t="s">
        <v>493</v>
      </c>
      <c r="R35" s="70" t="s">
        <v>511</v>
      </c>
      <c r="S35" s="28" t="s">
        <v>935</v>
      </c>
      <c r="T35" s="61" t="s">
        <v>864</v>
      </c>
      <c r="U35" s="229">
        <v>3</v>
      </c>
      <c r="V35" s="229"/>
      <c r="W35" s="59">
        <v>33</v>
      </c>
      <c r="X35" s="51" t="s">
        <v>1157</v>
      </c>
      <c r="Y35" s="58" t="s">
        <v>1141</v>
      </c>
      <c r="Z35" s="58" t="s">
        <v>1147</v>
      </c>
      <c r="AA35" s="58" t="s">
        <v>250</v>
      </c>
      <c r="AB35" s="28" t="s">
        <v>863</v>
      </c>
      <c r="AC35" s="61"/>
      <c r="AE35" s="4" t="s">
        <v>864</v>
      </c>
      <c r="AF35" s="4" t="s">
        <v>864</v>
      </c>
      <c r="AG35" s="4" t="s">
        <v>864</v>
      </c>
    </row>
    <row r="36" spans="2:33" ht="12" customHeight="1" x14ac:dyDescent="0.3">
      <c r="B36" s="377">
        <v>234</v>
      </c>
      <c r="C36" s="51" t="s">
        <v>1154</v>
      </c>
      <c r="D36" s="58" t="s">
        <v>1141</v>
      </c>
      <c r="E36" s="58" t="s">
        <v>1142</v>
      </c>
      <c r="F36" s="58" t="s">
        <v>250</v>
      </c>
      <c r="G36" s="70" t="s">
        <v>511</v>
      </c>
      <c r="H36" s="70" t="s">
        <v>516</v>
      </c>
      <c r="I36" s="28" t="s">
        <v>863</v>
      </c>
      <c r="J36" s="61" t="s">
        <v>864</v>
      </c>
      <c r="K36" s="229" t="s">
        <v>864</v>
      </c>
      <c r="L36" s="61" t="s">
        <v>864</v>
      </c>
      <c r="M36" s="230"/>
      <c r="N36" s="249">
        <v>8</v>
      </c>
      <c r="O36" s="51" t="s">
        <v>1127</v>
      </c>
      <c r="P36" s="53" t="s">
        <v>1126</v>
      </c>
      <c r="Q36" s="53" t="s">
        <v>360</v>
      </c>
      <c r="R36" s="70" t="s">
        <v>511</v>
      </c>
      <c r="S36" s="28" t="s">
        <v>935</v>
      </c>
      <c r="T36" s="61"/>
      <c r="U36" s="229"/>
      <c r="V36" s="229"/>
      <c r="W36" s="59">
        <v>34</v>
      </c>
      <c r="X36" s="51" t="s">
        <v>1158</v>
      </c>
      <c r="Y36" s="58" t="s">
        <v>1141</v>
      </c>
      <c r="Z36" s="58" t="s">
        <v>1147</v>
      </c>
      <c r="AA36" s="58" t="s">
        <v>250</v>
      </c>
      <c r="AB36" s="28" t="s">
        <v>863</v>
      </c>
      <c r="AC36" s="61"/>
      <c r="AE36" s="4" t="s">
        <v>864</v>
      </c>
      <c r="AF36" s="4" t="s">
        <v>864</v>
      </c>
      <c r="AG36" s="4" t="s">
        <v>864</v>
      </c>
    </row>
    <row r="37" spans="2:33" ht="12" customHeight="1" x14ac:dyDescent="0.3">
      <c r="B37" s="377">
        <v>235</v>
      </c>
      <c r="C37" s="51" t="s">
        <v>1155</v>
      </c>
      <c r="D37" s="58" t="s">
        <v>1141</v>
      </c>
      <c r="E37" s="58" t="s">
        <v>1144</v>
      </c>
      <c r="F37" s="58" t="s">
        <v>250</v>
      </c>
      <c r="G37" s="70" t="s">
        <v>511</v>
      </c>
      <c r="H37" s="70" t="s">
        <v>516</v>
      </c>
      <c r="I37" s="28" t="s">
        <v>863</v>
      </c>
      <c r="J37" s="61" t="s">
        <v>864</v>
      </c>
      <c r="K37" s="229" t="s">
        <v>864</v>
      </c>
      <c r="L37" s="61" t="s">
        <v>864</v>
      </c>
      <c r="M37" s="230"/>
      <c r="N37" s="249"/>
      <c r="T37" s="229"/>
      <c r="U37" s="229"/>
      <c r="V37" s="229"/>
      <c r="W37" s="59">
        <v>35</v>
      </c>
      <c r="X37" s="51" t="s">
        <v>1159</v>
      </c>
      <c r="Y37" s="58" t="s">
        <v>1141</v>
      </c>
      <c r="Z37" s="58" t="s">
        <v>1150</v>
      </c>
      <c r="AA37" s="58" t="s">
        <v>250</v>
      </c>
      <c r="AB37" s="28" t="s">
        <v>863</v>
      </c>
      <c r="AC37" s="61"/>
      <c r="AE37" s="4" t="s">
        <v>864</v>
      </c>
      <c r="AF37" s="4" t="s">
        <v>864</v>
      </c>
      <c r="AG37" s="4" t="s">
        <v>864</v>
      </c>
    </row>
    <row r="38" spans="2:33" ht="12" customHeight="1" x14ac:dyDescent="0.3">
      <c r="B38" s="377">
        <v>236</v>
      </c>
      <c r="C38" s="51" t="s">
        <v>1156</v>
      </c>
      <c r="D38" s="58" t="s">
        <v>1141</v>
      </c>
      <c r="E38" s="58" t="s">
        <v>1144</v>
      </c>
      <c r="F38" s="58" t="s">
        <v>250</v>
      </c>
      <c r="G38" s="70" t="s">
        <v>511</v>
      </c>
      <c r="H38" s="70" t="s">
        <v>516</v>
      </c>
      <c r="I38" s="28" t="s">
        <v>863</v>
      </c>
      <c r="J38" s="61" t="s">
        <v>864</v>
      </c>
      <c r="K38" s="229" t="s">
        <v>864</v>
      </c>
      <c r="L38" s="61" t="s">
        <v>864</v>
      </c>
      <c r="M38" s="230"/>
      <c r="N38" s="249">
        <v>1</v>
      </c>
      <c r="O38" s="58" t="s">
        <v>271</v>
      </c>
      <c r="P38" s="58" t="s">
        <v>254</v>
      </c>
      <c r="Q38" s="58" t="s">
        <v>37</v>
      </c>
      <c r="R38" s="70" t="s">
        <v>511</v>
      </c>
      <c r="S38" s="28" t="s">
        <v>968</v>
      </c>
      <c r="T38" s="61">
        <v>3</v>
      </c>
      <c r="U38" s="229"/>
      <c r="V38" s="229"/>
      <c r="W38" s="59">
        <v>36</v>
      </c>
      <c r="X38" s="51" t="s">
        <v>1160</v>
      </c>
      <c r="Y38" s="58" t="s">
        <v>1141</v>
      </c>
      <c r="Z38" s="58" t="s">
        <v>1150</v>
      </c>
      <c r="AA38" s="58" t="s">
        <v>250</v>
      </c>
      <c r="AB38" s="28" t="s">
        <v>863</v>
      </c>
      <c r="AC38" s="61"/>
      <c r="AE38" s="4" t="s">
        <v>864</v>
      </c>
      <c r="AF38" s="4" t="s">
        <v>864</v>
      </c>
      <c r="AG38" s="4" t="s">
        <v>864</v>
      </c>
    </row>
    <row r="39" spans="2:33" ht="12" customHeight="1" x14ac:dyDescent="0.3">
      <c r="B39" s="377">
        <v>237</v>
      </c>
      <c r="C39" s="51" t="s">
        <v>1157</v>
      </c>
      <c r="D39" s="58" t="s">
        <v>1141</v>
      </c>
      <c r="E39" s="58" t="s">
        <v>1147</v>
      </c>
      <c r="F39" s="58" t="s">
        <v>250</v>
      </c>
      <c r="G39" s="70" t="s">
        <v>511</v>
      </c>
      <c r="H39" s="70" t="s">
        <v>516</v>
      </c>
      <c r="I39" s="28" t="s">
        <v>863</v>
      </c>
      <c r="J39" s="61" t="s">
        <v>864</v>
      </c>
      <c r="K39" s="229" t="s">
        <v>864</v>
      </c>
      <c r="L39" s="61" t="s">
        <v>864</v>
      </c>
      <c r="M39" s="230"/>
      <c r="N39" s="249">
        <v>2</v>
      </c>
      <c r="O39" s="58" t="s">
        <v>272</v>
      </c>
      <c r="P39" s="58" t="s">
        <v>254</v>
      </c>
      <c r="Q39" s="58" t="s">
        <v>37</v>
      </c>
      <c r="R39" s="70" t="s">
        <v>511</v>
      </c>
      <c r="S39" s="28" t="s">
        <v>968</v>
      </c>
      <c r="T39" s="61">
        <v>13</v>
      </c>
      <c r="U39" s="229"/>
      <c r="V39" s="229"/>
      <c r="W39" s="59">
        <v>37</v>
      </c>
      <c r="X39" s="51" t="s">
        <v>1161</v>
      </c>
      <c r="Y39" s="58" t="s">
        <v>1141</v>
      </c>
      <c r="Z39" s="58" t="s">
        <v>1162</v>
      </c>
      <c r="AA39" s="58" t="s">
        <v>250</v>
      </c>
      <c r="AB39" s="28" t="s">
        <v>863</v>
      </c>
      <c r="AC39" s="61"/>
      <c r="AE39" s="4" t="s">
        <v>864</v>
      </c>
      <c r="AF39" s="4" t="s">
        <v>864</v>
      </c>
      <c r="AG39" s="4" t="s">
        <v>864</v>
      </c>
    </row>
    <row r="40" spans="2:33" ht="12" customHeight="1" x14ac:dyDescent="0.3">
      <c r="B40" s="377">
        <v>238</v>
      </c>
      <c r="C40" s="51" t="s">
        <v>1158</v>
      </c>
      <c r="D40" s="58" t="s">
        <v>1141</v>
      </c>
      <c r="E40" s="58" t="s">
        <v>1147</v>
      </c>
      <c r="F40" s="58" t="s">
        <v>250</v>
      </c>
      <c r="G40" s="70" t="s">
        <v>511</v>
      </c>
      <c r="H40" s="70" t="s">
        <v>516</v>
      </c>
      <c r="I40" s="28" t="s">
        <v>863</v>
      </c>
      <c r="J40" s="61" t="s">
        <v>864</v>
      </c>
      <c r="K40" s="229" t="s">
        <v>864</v>
      </c>
      <c r="L40" s="61" t="s">
        <v>864</v>
      </c>
      <c r="M40" s="230"/>
      <c r="N40" s="249">
        <v>3</v>
      </c>
      <c r="O40" s="58" t="s">
        <v>763</v>
      </c>
      <c r="P40" s="58" t="s">
        <v>254</v>
      </c>
      <c r="Q40" s="58" t="s">
        <v>37</v>
      </c>
      <c r="R40" s="70" t="s">
        <v>511</v>
      </c>
      <c r="S40" s="28" t="s">
        <v>968</v>
      </c>
      <c r="T40" s="61" t="s">
        <v>864</v>
      </c>
      <c r="U40" s="229"/>
      <c r="V40" s="229"/>
      <c r="W40" s="59">
        <v>38</v>
      </c>
      <c r="X40" s="51" t="s">
        <v>1163</v>
      </c>
      <c r="Y40" s="58" t="s">
        <v>1141</v>
      </c>
      <c r="Z40" s="58" t="s">
        <v>1162</v>
      </c>
      <c r="AA40" s="58" t="s">
        <v>250</v>
      </c>
      <c r="AB40" s="28" t="s">
        <v>863</v>
      </c>
      <c r="AC40" s="61"/>
      <c r="AE40" s="4" t="s">
        <v>864</v>
      </c>
      <c r="AF40" s="4" t="s">
        <v>864</v>
      </c>
      <c r="AG40" s="4" t="s">
        <v>864</v>
      </c>
    </row>
    <row r="41" spans="2:33" ht="12" customHeight="1" x14ac:dyDescent="0.3">
      <c r="B41" s="377">
        <v>239</v>
      </c>
      <c r="C41" s="51" t="s">
        <v>1159</v>
      </c>
      <c r="D41" s="58" t="s">
        <v>1141</v>
      </c>
      <c r="E41" s="58" t="s">
        <v>1150</v>
      </c>
      <c r="F41" s="58" t="s">
        <v>250</v>
      </c>
      <c r="G41" s="70" t="s">
        <v>511</v>
      </c>
      <c r="H41" s="70" t="s">
        <v>516</v>
      </c>
      <c r="I41" s="28" t="s">
        <v>863</v>
      </c>
      <c r="J41" s="61" t="s">
        <v>864</v>
      </c>
      <c r="K41" s="229" t="s">
        <v>864</v>
      </c>
      <c r="L41" s="61" t="s">
        <v>864</v>
      </c>
      <c r="M41" s="230"/>
      <c r="N41" s="249">
        <v>4</v>
      </c>
      <c r="O41" s="58" t="s">
        <v>1137</v>
      </c>
      <c r="P41" s="58" t="s">
        <v>260</v>
      </c>
      <c r="Q41" s="58" t="s">
        <v>40</v>
      </c>
      <c r="R41" s="70" t="s">
        <v>511</v>
      </c>
      <c r="S41" s="28" t="s">
        <v>968</v>
      </c>
      <c r="T41" s="61"/>
      <c r="U41" s="229"/>
      <c r="V41" s="229"/>
      <c r="W41" s="59"/>
      <c r="X41" s="51"/>
      <c r="Y41" s="58"/>
      <c r="Z41" s="58"/>
      <c r="AA41" s="58"/>
      <c r="AB41" s="28"/>
      <c r="AC41" s="229"/>
    </row>
    <row r="42" spans="2:33" ht="12" customHeight="1" x14ac:dyDescent="0.3">
      <c r="B42" s="377">
        <v>240</v>
      </c>
      <c r="C42" s="51" t="s">
        <v>1160</v>
      </c>
      <c r="D42" s="58" t="s">
        <v>1141</v>
      </c>
      <c r="E42" s="58" t="s">
        <v>1150</v>
      </c>
      <c r="F42" s="58" t="s">
        <v>250</v>
      </c>
      <c r="G42" s="70" t="s">
        <v>511</v>
      </c>
      <c r="H42" s="70" t="s">
        <v>516</v>
      </c>
      <c r="I42" s="28" t="s">
        <v>863</v>
      </c>
      <c r="J42" s="61" t="s">
        <v>864</v>
      </c>
      <c r="K42" s="229" t="s">
        <v>864</v>
      </c>
      <c r="L42" s="61" t="s">
        <v>864</v>
      </c>
      <c r="M42" s="230"/>
      <c r="N42" s="249">
        <v>5</v>
      </c>
      <c r="O42" s="58" t="s">
        <v>243</v>
      </c>
      <c r="P42" s="58" t="s">
        <v>266</v>
      </c>
      <c r="Q42" s="58" t="s">
        <v>59</v>
      </c>
      <c r="R42" s="70" t="s">
        <v>511</v>
      </c>
      <c r="S42" s="28" t="s">
        <v>968</v>
      </c>
      <c r="T42" s="61" t="s">
        <v>864</v>
      </c>
      <c r="U42" s="229">
        <v>3</v>
      </c>
      <c r="V42" s="229"/>
      <c r="W42" s="59">
        <v>1</v>
      </c>
      <c r="X42" s="51" t="s">
        <v>775</v>
      </c>
      <c r="Y42" s="58" t="s">
        <v>759</v>
      </c>
      <c r="Z42" s="58" t="s">
        <v>420</v>
      </c>
      <c r="AA42" s="58" t="s">
        <v>389</v>
      </c>
      <c r="AB42" s="28" t="s">
        <v>897</v>
      </c>
      <c r="AC42" s="61" t="s">
        <v>864</v>
      </c>
    </row>
    <row r="43" spans="2:33" ht="12" customHeight="1" x14ac:dyDescent="0.3">
      <c r="B43" s="377">
        <v>241</v>
      </c>
      <c r="C43" s="51" t="s">
        <v>1161</v>
      </c>
      <c r="D43" s="58" t="s">
        <v>1141</v>
      </c>
      <c r="E43" s="58" t="s">
        <v>1162</v>
      </c>
      <c r="F43" s="58" t="s">
        <v>250</v>
      </c>
      <c r="G43" s="70" t="s">
        <v>511</v>
      </c>
      <c r="H43" s="70" t="s">
        <v>516</v>
      </c>
      <c r="I43" s="28" t="s">
        <v>863</v>
      </c>
      <c r="J43" s="61" t="s">
        <v>864</v>
      </c>
      <c r="K43" s="229" t="s">
        <v>864</v>
      </c>
      <c r="L43" s="61" t="s">
        <v>864</v>
      </c>
      <c r="M43" s="230"/>
      <c r="N43" s="249">
        <v>6</v>
      </c>
      <c r="O43" s="58" t="s">
        <v>764</v>
      </c>
      <c r="P43" s="58" t="s">
        <v>254</v>
      </c>
      <c r="Q43" s="58" t="s">
        <v>37</v>
      </c>
      <c r="R43" s="70" t="s">
        <v>511</v>
      </c>
      <c r="S43" s="28" t="s">
        <v>968</v>
      </c>
      <c r="T43" s="61" t="s">
        <v>864</v>
      </c>
      <c r="U43" s="229">
        <v>1</v>
      </c>
      <c r="V43" s="229"/>
      <c r="W43" s="59">
        <v>2</v>
      </c>
      <c r="X43" s="51" t="s">
        <v>774</v>
      </c>
      <c r="Y43" s="58" t="s">
        <v>759</v>
      </c>
      <c r="Z43" s="58" t="s">
        <v>420</v>
      </c>
      <c r="AA43" s="58" t="s">
        <v>389</v>
      </c>
      <c r="AB43" s="28" t="s">
        <v>897</v>
      </c>
      <c r="AC43" s="61" t="s">
        <v>864</v>
      </c>
    </row>
    <row r="44" spans="2:33" ht="12" customHeight="1" x14ac:dyDescent="0.3">
      <c r="B44" s="377">
        <v>242</v>
      </c>
      <c r="C44" s="51" t="s">
        <v>1163</v>
      </c>
      <c r="D44" s="58" t="s">
        <v>1141</v>
      </c>
      <c r="E44" s="58" t="s">
        <v>1162</v>
      </c>
      <c r="F44" s="58" t="s">
        <v>250</v>
      </c>
      <c r="G44" s="70" t="s">
        <v>511</v>
      </c>
      <c r="H44" s="70" t="s">
        <v>516</v>
      </c>
      <c r="I44" s="28" t="s">
        <v>863</v>
      </c>
      <c r="J44" s="61" t="s">
        <v>864</v>
      </c>
      <c r="K44" s="229" t="s">
        <v>864</v>
      </c>
      <c r="L44" s="61" t="s">
        <v>864</v>
      </c>
      <c r="M44" s="230"/>
      <c r="N44" s="249">
        <v>7</v>
      </c>
      <c r="O44" s="58" t="s">
        <v>967</v>
      </c>
      <c r="P44" s="58" t="s">
        <v>251</v>
      </c>
      <c r="Q44" s="58" t="s">
        <v>44</v>
      </c>
      <c r="R44" s="70" t="s">
        <v>511</v>
      </c>
      <c r="S44" s="28" t="s">
        <v>968</v>
      </c>
      <c r="T44" s="61" t="s">
        <v>864</v>
      </c>
      <c r="U44" s="229">
        <v>2</v>
      </c>
      <c r="V44" s="229"/>
      <c r="W44" s="59">
        <v>3</v>
      </c>
      <c r="X44" s="51" t="s">
        <v>1056</v>
      </c>
      <c r="Y44" s="58" t="s">
        <v>759</v>
      </c>
      <c r="Z44" s="58" t="s">
        <v>902</v>
      </c>
      <c r="AA44" s="58" t="s">
        <v>389</v>
      </c>
      <c r="AB44" s="28" t="s">
        <v>897</v>
      </c>
      <c r="AC44" s="61" t="s">
        <v>864</v>
      </c>
    </row>
    <row r="45" spans="2:33" ht="12" customHeight="1" x14ac:dyDescent="0.3">
      <c r="B45" s="377">
        <v>243</v>
      </c>
      <c r="C45" s="51" t="s">
        <v>774</v>
      </c>
      <c r="D45" s="58" t="s">
        <v>759</v>
      </c>
      <c r="E45" s="58" t="s">
        <v>420</v>
      </c>
      <c r="F45" s="58" t="s">
        <v>389</v>
      </c>
      <c r="G45" s="70" t="s">
        <v>511</v>
      </c>
      <c r="H45" s="70" t="s">
        <v>516</v>
      </c>
      <c r="I45" s="28" t="s">
        <v>897</v>
      </c>
      <c r="J45" s="61" t="s">
        <v>864</v>
      </c>
      <c r="K45" s="229" t="s">
        <v>864</v>
      </c>
      <c r="L45" s="61" t="s">
        <v>864</v>
      </c>
      <c r="M45" s="230"/>
      <c r="N45" s="249">
        <v>8</v>
      </c>
      <c r="O45" s="58" t="s">
        <v>972</v>
      </c>
      <c r="P45" s="58" t="s">
        <v>251</v>
      </c>
      <c r="Q45" s="58" t="s">
        <v>44</v>
      </c>
      <c r="R45" s="70" t="s">
        <v>511</v>
      </c>
      <c r="S45" s="28" t="s">
        <v>968</v>
      </c>
      <c r="T45" s="61" t="s">
        <v>864</v>
      </c>
      <c r="U45" s="229">
        <v>4</v>
      </c>
      <c r="V45" s="229"/>
      <c r="W45" s="59">
        <v>4</v>
      </c>
      <c r="X45" s="51" t="s">
        <v>1055</v>
      </c>
      <c r="Y45" s="58" t="s">
        <v>759</v>
      </c>
      <c r="Z45" s="58" t="s">
        <v>902</v>
      </c>
      <c r="AA45" s="58" t="s">
        <v>389</v>
      </c>
      <c r="AB45" s="28" t="s">
        <v>897</v>
      </c>
      <c r="AC45" s="61" t="s">
        <v>864</v>
      </c>
    </row>
    <row r="46" spans="2:33" ht="12" customHeight="1" x14ac:dyDescent="0.3">
      <c r="B46" s="377">
        <v>244</v>
      </c>
      <c r="C46" s="51" t="s">
        <v>775</v>
      </c>
      <c r="D46" s="58" t="s">
        <v>759</v>
      </c>
      <c r="E46" s="58" t="s">
        <v>420</v>
      </c>
      <c r="F46" s="58" t="s">
        <v>389</v>
      </c>
      <c r="G46" s="70" t="s">
        <v>511</v>
      </c>
      <c r="H46" s="70" t="s">
        <v>516</v>
      </c>
      <c r="I46" s="28" t="s">
        <v>897</v>
      </c>
      <c r="J46" s="61" t="s">
        <v>864</v>
      </c>
      <c r="K46" s="229" t="s">
        <v>864</v>
      </c>
      <c r="L46" s="61" t="s">
        <v>864</v>
      </c>
      <c r="M46" s="230"/>
      <c r="N46" s="249">
        <v>9</v>
      </c>
      <c r="O46" s="58" t="s">
        <v>977</v>
      </c>
      <c r="P46" s="58" t="s">
        <v>251</v>
      </c>
      <c r="Q46" s="58" t="s">
        <v>44</v>
      </c>
      <c r="R46" s="70" t="s">
        <v>511</v>
      </c>
      <c r="S46" s="28" t="s">
        <v>968</v>
      </c>
      <c r="T46" s="61" t="s">
        <v>864</v>
      </c>
      <c r="U46" s="229">
        <v>5</v>
      </c>
      <c r="V46" s="229"/>
      <c r="W46" s="59">
        <v>5</v>
      </c>
      <c r="X46" s="51" t="s">
        <v>1057</v>
      </c>
      <c r="Y46" s="58" t="s">
        <v>759</v>
      </c>
      <c r="Z46" s="58" t="s">
        <v>902</v>
      </c>
      <c r="AA46" s="58" t="s">
        <v>389</v>
      </c>
      <c r="AB46" s="28" t="s">
        <v>897</v>
      </c>
      <c r="AC46" s="61" t="s">
        <v>864</v>
      </c>
    </row>
    <row r="47" spans="2:33" ht="12" customHeight="1" x14ac:dyDescent="0.3">
      <c r="B47" s="377">
        <v>245</v>
      </c>
      <c r="C47" s="51" t="s">
        <v>1055</v>
      </c>
      <c r="D47" s="58" t="s">
        <v>759</v>
      </c>
      <c r="E47" s="58" t="s">
        <v>902</v>
      </c>
      <c r="F47" s="58" t="s">
        <v>389</v>
      </c>
      <c r="G47" s="70" t="s">
        <v>511</v>
      </c>
      <c r="H47" s="70" t="s">
        <v>516</v>
      </c>
      <c r="I47" s="28" t="s">
        <v>897</v>
      </c>
      <c r="J47" s="61" t="s">
        <v>864</v>
      </c>
      <c r="K47" s="229" t="s">
        <v>864</v>
      </c>
      <c r="L47" s="61" t="s">
        <v>864</v>
      </c>
      <c r="M47" s="230"/>
      <c r="N47" s="249">
        <v>10</v>
      </c>
      <c r="O47" s="58" t="s">
        <v>980</v>
      </c>
      <c r="P47" s="58" t="s">
        <v>251</v>
      </c>
      <c r="Q47" s="58" t="s">
        <v>44</v>
      </c>
      <c r="R47" s="70" t="s">
        <v>511</v>
      </c>
      <c r="S47" s="28" t="s">
        <v>968</v>
      </c>
      <c r="T47" s="61" t="s">
        <v>864</v>
      </c>
      <c r="U47" s="229">
        <v>7</v>
      </c>
      <c r="V47" s="229"/>
      <c r="W47" s="59">
        <v>6</v>
      </c>
      <c r="X47" s="51" t="s">
        <v>778</v>
      </c>
      <c r="Y47" s="58" t="s">
        <v>262</v>
      </c>
      <c r="Z47" s="58" t="s">
        <v>234</v>
      </c>
      <c r="AA47" s="58" t="s">
        <v>35</v>
      </c>
      <c r="AB47" s="28" t="s">
        <v>897</v>
      </c>
      <c r="AC47" s="61" t="s">
        <v>864</v>
      </c>
    </row>
    <row r="48" spans="2:33" ht="12" customHeight="1" x14ac:dyDescent="0.3">
      <c r="B48" s="377">
        <v>246</v>
      </c>
      <c r="C48" s="51" t="s">
        <v>1056</v>
      </c>
      <c r="D48" s="58" t="s">
        <v>759</v>
      </c>
      <c r="E48" s="58" t="s">
        <v>902</v>
      </c>
      <c r="F48" s="58" t="s">
        <v>389</v>
      </c>
      <c r="G48" s="70" t="s">
        <v>511</v>
      </c>
      <c r="H48" s="70" t="s">
        <v>516</v>
      </c>
      <c r="I48" s="28" t="s">
        <v>897</v>
      </c>
      <c r="J48" s="61" t="s">
        <v>864</v>
      </c>
      <c r="K48" s="229" t="s">
        <v>864</v>
      </c>
      <c r="L48" s="61" t="s">
        <v>864</v>
      </c>
      <c r="M48" s="230"/>
      <c r="N48" s="249">
        <v>11</v>
      </c>
      <c r="O48" s="58" t="s">
        <v>1093</v>
      </c>
      <c r="P48" s="58" t="s">
        <v>251</v>
      </c>
      <c r="Q48" s="58" t="s">
        <v>44</v>
      </c>
      <c r="R48" s="70" t="s">
        <v>511</v>
      </c>
      <c r="S48" s="28" t="s">
        <v>968</v>
      </c>
      <c r="T48" s="61" t="s">
        <v>864</v>
      </c>
      <c r="U48" s="229"/>
      <c r="V48" s="229"/>
      <c r="W48" s="59">
        <v>7</v>
      </c>
      <c r="X48" s="51" t="s">
        <v>777</v>
      </c>
      <c r="Y48" s="58" t="s">
        <v>262</v>
      </c>
      <c r="Z48" s="58" t="s">
        <v>234</v>
      </c>
      <c r="AA48" s="58" t="s">
        <v>35</v>
      </c>
      <c r="AB48" s="28" t="s">
        <v>897</v>
      </c>
      <c r="AC48" s="61" t="s">
        <v>864</v>
      </c>
    </row>
    <row r="49" spans="2:29" ht="12" customHeight="1" x14ac:dyDescent="0.3">
      <c r="B49" s="377">
        <v>247</v>
      </c>
      <c r="C49" s="51" t="s">
        <v>1057</v>
      </c>
      <c r="D49" s="58" t="s">
        <v>759</v>
      </c>
      <c r="E49" s="58" t="s">
        <v>902</v>
      </c>
      <c r="F49" s="58" t="s">
        <v>389</v>
      </c>
      <c r="G49" s="70" t="s">
        <v>511</v>
      </c>
      <c r="H49" s="70" t="s">
        <v>516</v>
      </c>
      <c r="I49" s="28" t="s">
        <v>897</v>
      </c>
      <c r="J49" s="61" t="s">
        <v>864</v>
      </c>
      <c r="K49" s="229" t="s">
        <v>864</v>
      </c>
      <c r="L49" s="61" t="s">
        <v>864</v>
      </c>
      <c r="M49" s="230"/>
      <c r="N49" s="249">
        <v>12</v>
      </c>
      <c r="O49" s="58" t="s">
        <v>1096</v>
      </c>
      <c r="P49" s="58" t="s">
        <v>251</v>
      </c>
      <c r="Q49" s="58" t="s">
        <v>44</v>
      </c>
      <c r="R49" s="70" t="s">
        <v>511</v>
      </c>
      <c r="S49" s="28" t="s">
        <v>968</v>
      </c>
      <c r="T49" s="61" t="s">
        <v>864</v>
      </c>
      <c r="U49" s="229"/>
      <c r="V49" s="229"/>
      <c r="W49" s="59">
        <v>8</v>
      </c>
      <c r="X49" s="51" t="s">
        <v>1059</v>
      </c>
      <c r="Y49" s="58" t="s">
        <v>789</v>
      </c>
      <c r="Z49" s="58" t="s">
        <v>804</v>
      </c>
      <c r="AA49" s="58" t="s">
        <v>41</v>
      </c>
      <c r="AB49" s="378" t="s">
        <v>897</v>
      </c>
      <c r="AC49" s="61" t="s">
        <v>864</v>
      </c>
    </row>
    <row r="50" spans="2:29" ht="12" customHeight="1" x14ac:dyDescent="0.3">
      <c r="B50" s="377">
        <v>248</v>
      </c>
      <c r="C50" s="51" t="s">
        <v>777</v>
      </c>
      <c r="D50" s="58" t="s">
        <v>262</v>
      </c>
      <c r="E50" s="58" t="s">
        <v>234</v>
      </c>
      <c r="F50" s="58" t="s">
        <v>35</v>
      </c>
      <c r="G50" s="70" t="s">
        <v>511</v>
      </c>
      <c r="H50" s="28" t="s">
        <v>516</v>
      </c>
      <c r="I50" s="28" t="s">
        <v>897</v>
      </c>
      <c r="J50" s="61" t="s">
        <v>864</v>
      </c>
      <c r="K50" s="229" t="s">
        <v>864</v>
      </c>
      <c r="L50" s="61" t="s">
        <v>864</v>
      </c>
      <c r="M50" s="230"/>
      <c r="N50" s="249">
        <v>13</v>
      </c>
      <c r="O50" s="58" t="s">
        <v>768</v>
      </c>
      <c r="P50" s="58" t="s">
        <v>260</v>
      </c>
      <c r="Q50" s="58" t="s">
        <v>40</v>
      </c>
      <c r="R50" s="70" t="s">
        <v>511</v>
      </c>
      <c r="S50" s="28" t="s">
        <v>968</v>
      </c>
      <c r="T50" s="61" t="s">
        <v>864</v>
      </c>
      <c r="U50" s="229"/>
      <c r="V50" s="229"/>
      <c r="W50" s="59">
        <v>9</v>
      </c>
      <c r="X50" s="51" t="s">
        <v>1060</v>
      </c>
      <c r="Y50" s="58" t="s">
        <v>789</v>
      </c>
      <c r="Z50" s="58" t="s">
        <v>804</v>
      </c>
      <c r="AA50" s="58" t="s">
        <v>41</v>
      </c>
      <c r="AB50" s="378" t="s">
        <v>897</v>
      </c>
      <c r="AC50" s="61" t="s">
        <v>864</v>
      </c>
    </row>
    <row r="51" spans="2:29" ht="12" customHeight="1" x14ac:dyDescent="0.3">
      <c r="B51" s="377">
        <v>249</v>
      </c>
      <c r="C51" s="51" t="s">
        <v>778</v>
      </c>
      <c r="D51" s="58" t="s">
        <v>262</v>
      </c>
      <c r="E51" s="58" t="s">
        <v>234</v>
      </c>
      <c r="F51" s="58" t="s">
        <v>35</v>
      </c>
      <c r="G51" s="70" t="s">
        <v>511</v>
      </c>
      <c r="H51" s="28" t="s">
        <v>516</v>
      </c>
      <c r="I51" s="28" t="s">
        <v>897</v>
      </c>
      <c r="J51" s="61" t="s">
        <v>864</v>
      </c>
      <c r="K51" s="229" t="s">
        <v>864</v>
      </c>
      <c r="L51" s="61" t="s">
        <v>864</v>
      </c>
      <c r="M51" s="230"/>
      <c r="N51" s="249">
        <v>14</v>
      </c>
      <c r="O51" s="58" t="s">
        <v>769</v>
      </c>
      <c r="P51" s="58" t="s">
        <v>260</v>
      </c>
      <c r="Q51" s="58" t="s">
        <v>40</v>
      </c>
      <c r="R51" s="70" t="s">
        <v>511</v>
      </c>
      <c r="S51" s="28" t="s">
        <v>968</v>
      </c>
      <c r="T51" s="61" t="s">
        <v>864</v>
      </c>
      <c r="U51" s="229"/>
      <c r="V51" s="229"/>
      <c r="W51" s="59">
        <v>10</v>
      </c>
      <c r="X51" s="51" t="s">
        <v>1058</v>
      </c>
      <c r="Y51" s="58" t="s">
        <v>789</v>
      </c>
      <c r="Z51" s="58" t="s">
        <v>804</v>
      </c>
      <c r="AA51" s="58" t="s">
        <v>41</v>
      </c>
      <c r="AB51" s="28" t="s">
        <v>897</v>
      </c>
      <c r="AC51" s="61" t="s">
        <v>864</v>
      </c>
    </row>
    <row r="52" spans="2:29" ht="12" customHeight="1" x14ac:dyDescent="0.3">
      <c r="B52" s="377">
        <v>250</v>
      </c>
      <c r="C52" s="51" t="s">
        <v>1058</v>
      </c>
      <c r="D52" s="58" t="s">
        <v>789</v>
      </c>
      <c r="E52" s="58" t="s">
        <v>804</v>
      </c>
      <c r="F52" s="58" t="s">
        <v>41</v>
      </c>
      <c r="G52" s="70" t="s">
        <v>511</v>
      </c>
      <c r="H52" s="70" t="s">
        <v>516</v>
      </c>
      <c r="I52" s="28" t="s">
        <v>897</v>
      </c>
      <c r="J52" s="61" t="s">
        <v>864</v>
      </c>
      <c r="K52" s="229" t="s">
        <v>864</v>
      </c>
      <c r="L52" s="61" t="s">
        <v>864</v>
      </c>
      <c r="M52" s="230"/>
      <c r="N52" s="249">
        <v>15</v>
      </c>
      <c r="O52" s="58" t="s">
        <v>1003</v>
      </c>
      <c r="P52" s="58" t="s">
        <v>260</v>
      </c>
      <c r="Q52" s="58" t="s">
        <v>40</v>
      </c>
      <c r="R52" s="70" t="s">
        <v>511</v>
      </c>
      <c r="S52" s="28" t="s">
        <v>968</v>
      </c>
      <c r="T52" s="61" t="s">
        <v>864</v>
      </c>
      <c r="U52" s="229"/>
      <c r="V52" s="229"/>
      <c r="W52" s="59">
        <v>11</v>
      </c>
      <c r="X52" s="51" t="s">
        <v>1063</v>
      </c>
      <c r="Y52" s="58" t="s">
        <v>918</v>
      </c>
      <c r="Z52" s="58" t="s">
        <v>1062</v>
      </c>
      <c r="AA52" s="58" t="s">
        <v>107</v>
      </c>
      <c r="AB52" s="28" t="s">
        <v>897</v>
      </c>
      <c r="AC52" s="61" t="s">
        <v>864</v>
      </c>
    </row>
    <row r="53" spans="2:29" ht="12" customHeight="1" x14ac:dyDescent="0.3">
      <c r="B53" s="377">
        <v>251</v>
      </c>
      <c r="C53" s="51" t="s">
        <v>1059</v>
      </c>
      <c r="D53" s="58" t="s">
        <v>789</v>
      </c>
      <c r="E53" s="58" t="s">
        <v>804</v>
      </c>
      <c r="F53" s="58" t="s">
        <v>41</v>
      </c>
      <c r="G53" s="70" t="s">
        <v>511</v>
      </c>
      <c r="H53" s="28" t="s">
        <v>516</v>
      </c>
      <c r="I53" s="378" t="s">
        <v>897</v>
      </c>
      <c r="J53" s="61" t="s">
        <v>864</v>
      </c>
      <c r="K53" s="229" t="s">
        <v>864</v>
      </c>
      <c r="L53" s="61" t="s">
        <v>864</v>
      </c>
      <c r="M53" s="230"/>
      <c r="N53" s="249">
        <v>16</v>
      </c>
      <c r="O53" s="58" t="s">
        <v>1004</v>
      </c>
      <c r="P53" s="58" t="s">
        <v>261</v>
      </c>
      <c r="Q53" s="58" t="s">
        <v>36</v>
      </c>
      <c r="R53" s="70" t="s">
        <v>511</v>
      </c>
      <c r="S53" s="28" t="s">
        <v>968</v>
      </c>
      <c r="T53" s="61" t="s">
        <v>864</v>
      </c>
      <c r="U53" s="229"/>
      <c r="V53" s="229"/>
      <c r="W53" s="59">
        <v>12</v>
      </c>
      <c r="X53" s="51" t="s">
        <v>1061</v>
      </c>
      <c r="Y53" s="58" t="s">
        <v>918</v>
      </c>
      <c r="Z53" s="58" t="s">
        <v>1062</v>
      </c>
      <c r="AA53" s="58" t="s">
        <v>107</v>
      </c>
      <c r="AB53" s="28" t="s">
        <v>897</v>
      </c>
      <c r="AC53" s="61" t="s">
        <v>864</v>
      </c>
    </row>
    <row r="54" spans="2:29" ht="12" customHeight="1" x14ac:dyDescent="0.3">
      <c r="B54" s="377">
        <v>252</v>
      </c>
      <c r="C54" s="51" t="s">
        <v>1060</v>
      </c>
      <c r="D54" s="58" t="s">
        <v>789</v>
      </c>
      <c r="E54" s="58" t="s">
        <v>804</v>
      </c>
      <c r="F54" s="58" t="s">
        <v>41</v>
      </c>
      <c r="G54" s="70" t="s">
        <v>511</v>
      </c>
      <c r="H54" s="28" t="s">
        <v>516</v>
      </c>
      <c r="I54" s="378" t="s">
        <v>897</v>
      </c>
      <c r="J54" s="61" t="s">
        <v>864</v>
      </c>
      <c r="K54" s="229" t="s">
        <v>864</v>
      </c>
      <c r="L54" s="61" t="s">
        <v>864</v>
      </c>
      <c r="M54" s="230"/>
      <c r="N54" s="249">
        <v>17</v>
      </c>
      <c r="O54" s="58" t="s">
        <v>1007</v>
      </c>
      <c r="P54" s="58" t="s">
        <v>261</v>
      </c>
      <c r="Q54" s="58" t="s">
        <v>36</v>
      </c>
      <c r="R54" s="70" t="s">
        <v>511</v>
      </c>
      <c r="S54" s="28" t="s">
        <v>968</v>
      </c>
      <c r="T54" s="61" t="s">
        <v>864</v>
      </c>
      <c r="U54" s="229"/>
      <c r="V54" s="229"/>
      <c r="W54" s="59">
        <v>13</v>
      </c>
      <c r="X54" s="51" t="s">
        <v>1064</v>
      </c>
      <c r="Y54" s="58" t="s">
        <v>267</v>
      </c>
      <c r="Z54" s="58" t="s">
        <v>1134</v>
      </c>
      <c r="AA54" s="58" t="s">
        <v>42</v>
      </c>
      <c r="AB54" s="28" t="s">
        <v>897</v>
      </c>
      <c r="AC54" s="61" t="s">
        <v>864</v>
      </c>
    </row>
    <row r="55" spans="2:29" ht="12" customHeight="1" x14ac:dyDescent="0.3">
      <c r="B55" s="377">
        <v>253</v>
      </c>
      <c r="C55" s="51" t="s">
        <v>1061</v>
      </c>
      <c r="D55" s="58" t="s">
        <v>918</v>
      </c>
      <c r="E55" s="58" t="s">
        <v>1062</v>
      </c>
      <c r="F55" s="58" t="s">
        <v>107</v>
      </c>
      <c r="G55" s="70" t="s">
        <v>511</v>
      </c>
      <c r="H55" s="70" t="s">
        <v>516</v>
      </c>
      <c r="I55" s="28" t="s">
        <v>897</v>
      </c>
      <c r="J55" s="61" t="s">
        <v>864</v>
      </c>
      <c r="K55" s="229" t="s">
        <v>864</v>
      </c>
      <c r="L55" s="61" t="s">
        <v>864</v>
      </c>
      <c r="M55" s="230"/>
      <c r="N55" s="249">
        <v>18</v>
      </c>
      <c r="O55" s="58" t="s">
        <v>1015</v>
      </c>
      <c r="P55" s="58" t="s">
        <v>1014</v>
      </c>
      <c r="Q55" s="58" t="s">
        <v>1016</v>
      </c>
      <c r="R55" s="70" t="s">
        <v>511</v>
      </c>
      <c r="S55" s="28" t="s">
        <v>968</v>
      </c>
      <c r="T55" s="61" t="s">
        <v>864</v>
      </c>
      <c r="U55" s="229"/>
      <c r="V55" s="229"/>
      <c r="W55" s="59">
        <v>14</v>
      </c>
      <c r="X55" s="51" t="s">
        <v>1065</v>
      </c>
      <c r="Y55" s="58" t="s">
        <v>267</v>
      </c>
      <c r="Z55" s="58" t="s">
        <v>1134</v>
      </c>
      <c r="AA55" s="58" t="s">
        <v>42</v>
      </c>
      <c r="AB55" s="28" t="s">
        <v>897</v>
      </c>
      <c r="AC55" s="61" t="s">
        <v>864</v>
      </c>
    </row>
    <row r="56" spans="2:29" ht="12" customHeight="1" x14ac:dyDescent="0.3">
      <c r="B56" s="377">
        <v>254</v>
      </c>
      <c r="C56" s="51" t="s">
        <v>1063</v>
      </c>
      <c r="D56" s="58" t="s">
        <v>918</v>
      </c>
      <c r="E56" s="58" t="s">
        <v>1062</v>
      </c>
      <c r="F56" s="58" t="s">
        <v>107</v>
      </c>
      <c r="G56" s="70" t="s">
        <v>511</v>
      </c>
      <c r="H56" s="70" t="s">
        <v>516</v>
      </c>
      <c r="I56" s="28" t="s">
        <v>897</v>
      </c>
      <c r="J56" s="61" t="s">
        <v>864</v>
      </c>
      <c r="K56" s="229" t="s">
        <v>864</v>
      </c>
      <c r="L56" s="61" t="s">
        <v>864</v>
      </c>
      <c r="M56" s="230"/>
      <c r="N56" s="249">
        <v>19</v>
      </c>
      <c r="O56" s="58" t="s">
        <v>1020</v>
      </c>
      <c r="P56" s="58" t="s">
        <v>1014</v>
      </c>
      <c r="Q56" s="58" t="s">
        <v>1016</v>
      </c>
      <c r="R56" s="70" t="s">
        <v>511</v>
      </c>
      <c r="S56" s="28" t="s">
        <v>968</v>
      </c>
      <c r="T56" s="61" t="s">
        <v>864</v>
      </c>
      <c r="U56" s="229"/>
      <c r="V56" s="229"/>
      <c r="W56" s="59">
        <v>15</v>
      </c>
      <c r="X56" s="51" t="s">
        <v>1066</v>
      </c>
      <c r="Y56" s="58" t="s">
        <v>267</v>
      </c>
      <c r="Z56" s="58" t="s">
        <v>1134</v>
      </c>
      <c r="AA56" s="58" t="s">
        <v>42</v>
      </c>
      <c r="AB56" s="28" t="s">
        <v>897</v>
      </c>
      <c r="AC56" s="61" t="s">
        <v>864</v>
      </c>
    </row>
    <row r="57" spans="2:29" ht="12" customHeight="1" x14ac:dyDescent="0.3">
      <c r="B57" s="377">
        <v>255</v>
      </c>
      <c r="C57" s="51" t="s">
        <v>1064</v>
      </c>
      <c r="D57" s="58" t="s">
        <v>267</v>
      </c>
      <c r="E57" s="58" t="s">
        <v>1134</v>
      </c>
      <c r="F57" s="58" t="s">
        <v>42</v>
      </c>
      <c r="G57" s="70" t="s">
        <v>511</v>
      </c>
      <c r="H57" s="70" t="s">
        <v>516</v>
      </c>
      <c r="I57" s="28" t="s">
        <v>897</v>
      </c>
      <c r="J57" s="61" t="s">
        <v>864</v>
      </c>
      <c r="K57" s="229" t="s">
        <v>864</v>
      </c>
      <c r="L57" s="61" t="s">
        <v>864</v>
      </c>
      <c r="M57" s="230"/>
      <c r="N57" s="249">
        <v>20</v>
      </c>
      <c r="O57" s="58" t="s">
        <v>1026</v>
      </c>
      <c r="P57" s="58" t="s">
        <v>1025</v>
      </c>
      <c r="Q57" s="58" t="s">
        <v>699</v>
      </c>
      <c r="R57" s="70" t="s">
        <v>511</v>
      </c>
      <c r="S57" s="28" t="s">
        <v>968</v>
      </c>
      <c r="T57" s="61" t="s">
        <v>864</v>
      </c>
      <c r="U57" s="229"/>
      <c r="V57" s="229"/>
      <c r="W57" s="59">
        <v>16</v>
      </c>
      <c r="X57" s="51" t="s">
        <v>799</v>
      </c>
      <c r="Y57" s="58" t="s">
        <v>267</v>
      </c>
      <c r="Z57" s="58" t="s">
        <v>927</v>
      </c>
      <c r="AA57" s="58" t="s">
        <v>42</v>
      </c>
      <c r="AB57" s="28" t="s">
        <v>897</v>
      </c>
      <c r="AC57" s="61" t="s">
        <v>864</v>
      </c>
    </row>
    <row r="58" spans="2:29" ht="12" customHeight="1" x14ac:dyDescent="0.3">
      <c r="B58" s="377">
        <v>256</v>
      </c>
      <c r="C58" s="51" t="s">
        <v>1065</v>
      </c>
      <c r="D58" s="58" t="s">
        <v>267</v>
      </c>
      <c r="E58" s="58" t="s">
        <v>1134</v>
      </c>
      <c r="F58" s="58" t="s">
        <v>42</v>
      </c>
      <c r="G58" s="70" t="s">
        <v>511</v>
      </c>
      <c r="H58" s="70" t="s">
        <v>516</v>
      </c>
      <c r="I58" s="28" t="s">
        <v>897</v>
      </c>
      <c r="J58" s="61" t="s">
        <v>864</v>
      </c>
      <c r="K58" s="229" t="s">
        <v>864</v>
      </c>
      <c r="L58" s="61" t="s">
        <v>864</v>
      </c>
      <c r="M58" s="230"/>
      <c r="N58" s="249">
        <v>21</v>
      </c>
      <c r="O58" s="58" t="s">
        <v>1029</v>
      </c>
      <c r="P58" s="58" t="s">
        <v>1025</v>
      </c>
      <c r="Q58" s="58" t="s">
        <v>699</v>
      </c>
      <c r="R58" s="70" t="s">
        <v>511</v>
      </c>
      <c r="S58" s="28" t="s">
        <v>968</v>
      </c>
      <c r="T58" s="61" t="s">
        <v>864</v>
      </c>
      <c r="U58" s="229"/>
      <c r="V58" s="229"/>
      <c r="W58" s="59">
        <v>17</v>
      </c>
      <c r="X58" s="51" t="s">
        <v>1068</v>
      </c>
      <c r="Y58" s="58" t="s">
        <v>267</v>
      </c>
      <c r="Z58" s="58" t="s">
        <v>931</v>
      </c>
      <c r="AA58" s="58" t="s">
        <v>42</v>
      </c>
      <c r="AB58" s="28" t="s">
        <v>897</v>
      </c>
      <c r="AC58" s="61" t="s">
        <v>864</v>
      </c>
    </row>
    <row r="59" spans="2:29" ht="12" customHeight="1" x14ac:dyDescent="0.3">
      <c r="B59" s="377">
        <v>257</v>
      </c>
      <c r="C59" s="51" t="s">
        <v>1066</v>
      </c>
      <c r="D59" s="58" t="s">
        <v>267</v>
      </c>
      <c r="E59" s="58" t="s">
        <v>1134</v>
      </c>
      <c r="F59" s="58" t="s">
        <v>42</v>
      </c>
      <c r="G59" s="70" t="s">
        <v>511</v>
      </c>
      <c r="H59" s="70" t="s">
        <v>516</v>
      </c>
      <c r="I59" s="28" t="s">
        <v>897</v>
      </c>
      <c r="J59" s="61" t="s">
        <v>864</v>
      </c>
      <c r="K59" s="229" t="s">
        <v>864</v>
      </c>
      <c r="L59" s="61" t="s">
        <v>864</v>
      </c>
      <c r="M59" s="230"/>
      <c r="N59" s="249">
        <v>22</v>
      </c>
      <c r="O59" s="58" t="s">
        <v>842</v>
      </c>
      <c r="P59" s="58" t="s">
        <v>265</v>
      </c>
      <c r="Q59" s="58" t="s">
        <v>63</v>
      </c>
      <c r="R59" s="70" t="s">
        <v>511</v>
      </c>
      <c r="S59" s="28" t="s">
        <v>968</v>
      </c>
      <c r="T59" s="61" t="s">
        <v>864</v>
      </c>
      <c r="U59" s="229"/>
      <c r="V59" s="229"/>
      <c r="W59" s="59">
        <v>18</v>
      </c>
      <c r="X59" s="51" t="s">
        <v>1067</v>
      </c>
      <c r="Y59" s="58" t="s">
        <v>267</v>
      </c>
      <c r="Z59" s="58" t="s">
        <v>931</v>
      </c>
      <c r="AA59" s="58" t="s">
        <v>42</v>
      </c>
      <c r="AB59" s="28" t="s">
        <v>897</v>
      </c>
      <c r="AC59" s="61" t="s">
        <v>864</v>
      </c>
    </row>
    <row r="60" spans="2:29" ht="12" customHeight="1" x14ac:dyDescent="0.3">
      <c r="B60" s="377">
        <v>258</v>
      </c>
      <c r="C60" s="51" t="s">
        <v>799</v>
      </c>
      <c r="D60" s="58" t="s">
        <v>267</v>
      </c>
      <c r="E60" s="58" t="s">
        <v>927</v>
      </c>
      <c r="F60" s="58" t="s">
        <v>42</v>
      </c>
      <c r="G60" s="379"/>
      <c r="H60" s="70" t="s">
        <v>516</v>
      </c>
      <c r="I60" s="28" t="s">
        <v>897</v>
      </c>
      <c r="J60" s="61" t="s">
        <v>864</v>
      </c>
      <c r="K60" s="229" t="s">
        <v>864</v>
      </c>
      <c r="L60" s="61" t="s">
        <v>864</v>
      </c>
      <c r="M60" s="230"/>
      <c r="N60" s="249">
        <v>23</v>
      </c>
      <c r="O60" s="58" t="s">
        <v>244</v>
      </c>
      <c r="P60" s="58" t="s">
        <v>266</v>
      </c>
      <c r="Q60" s="58" t="s">
        <v>59</v>
      </c>
      <c r="R60" s="70" t="s">
        <v>511</v>
      </c>
      <c r="S60" s="28" t="s">
        <v>968</v>
      </c>
      <c r="T60" s="61" t="s">
        <v>864</v>
      </c>
      <c r="U60" s="229"/>
      <c r="V60" s="229"/>
      <c r="W60" s="59">
        <v>19</v>
      </c>
      <c r="X60" s="51" t="s">
        <v>1069</v>
      </c>
      <c r="Y60" s="58" t="s">
        <v>267</v>
      </c>
      <c r="Z60" s="58" t="s">
        <v>931</v>
      </c>
      <c r="AA60" s="58" t="s">
        <v>42</v>
      </c>
      <c r="AB60" s="28" t="s">
        <v>897</v>
      </c>
      <c r="AC60" s="61" t="s">
        <v>864</v>
      </c>
    </row>
    <row r="61" spans="2:29" ht="12" customHeight="1" x14ac:dyDescent="0.3">
      <c r="B61" s="377">
        <v>259</v>
      </c>
      <c r="C61" s="51" t="s">
        <v>1067</v>
      </c>
      <c r="D61" s="58" t="s">
        <v>267</v>
      </c>
      <c r="E61" s="58" t="s">
        <v>931</v>
      </c>
      <c r="F61" s="58" t="s">
        <v>42</v>
      </c>
      <c r="G61" s="70" t="s">
        <v>511</v>
      </c>
      <c r="H61" s="70" t="s">
        <v>516</v>
      </c>
      <c r="I61" s="28" t="s">
        <v>897</v>
      </c>
      <c r="J61" s="61" t="s">
        <v>864</v>
      </c>
      <c r="K61" s="229" t="s">
        <v>864</v>
      </c>
      <c r="L61" s="61" t="s">
        <v>864</v>
      </c>
      <c r="M61" s="230"/>
      <c r="N61" s="249"/>
      <c r="O61" s="58" t="s">
        <v>851</v>
      </c>
      <c r="P61" s="58" t="s">
        <v>1037</v>
      </c>
      <c r="Q61" s="58" t="s">
        <v>772</v>
      </c>
      <c r="R61" s="70" t="s">
        <v>511</v>
      </c>
      <c r="S61" s="28" t="s">
        <v>968</v>
      </c>
      <c r="T61" s="61" t="s">
        <v>864</v>
      </c>
      <c r="U61" s="229"/>
      <c r="V61" s="229"/>
      <c r="W61" s="59">
        <v>20</v>
      </c>
      <c r="X61" s="51" t="s">
        <v>1070</v>
      </c>
      <c r="Y61" s="58" t="s">
        <v>267</v>
      </c>
      <c r="Z61" s="58" t="s">
        <v>931</v>
      </c>
      <c r="AA61" s="58" t="s">
        <v>42</v>
      </c>
      <c r="AB61" s="28" t="s">
        <v>897</v>
      </c>
      <c r="AC61" s="61" t="s">
        <v>864</v>
      </c>
    </row>
    <row r="62" spans="2:29" ht="12" customHeight="1" x14ac:dyDescent="0.35">
      <c r="B62" s="377">
        <v>260</v>
      </c>
      <c r="C62" s="51" t="s">
        <v>1068</v>
      </c>
      <c r="D62" s="58" t="s">
        <v>267</v>
      </c>
      <c r="E62" s="58" t="s">
        <v>931</v>
      </c>
      <c r="F62" s="58" t="s">
        <v>42</v>
      </c>
      <c r="G62" s="70" t="s">
        <v>511</v>
      </c>
      <c r="H62" s="70" t="s">
        <v>516</v>
      </c>
      <c r="I62" s="28" t="s">
        <v>897</v>
      </c>
      <c r="J62" s="61" t="s">
        <v>864</v>
      </c>
      <c r="K62" s="229" t="s">
        <v>864</v>
      </c>
      <c r="L62" s="61" t="s">
        <v>864</v>
      </c>
      <c r="M62" s="230"/>
      <c r="N62" s="249"/>
      <c r="O62"/>
      <c r="P62"/>
      <c r="Q62"/>
      <c r="R62"/>
      <c r="S62"/>
      <c r="T62"/>
      <c r="U62" s="229"/>
      <c r="V62" s="229"/>
      <c r="W62" s="59"/>
      <c r="X62" s="51"/>
      <c r="Y62" s="58"/>
      <c r="Z62" s="58"/>
      <c r="AA62" s="58"/>
      <c r="AB62" s="28"/>
      <c r="AC62" s="229"/>
    </row>
    <row r="63" spans="2:29" ht="12" customHeight="1" x14ac:dyDescent="0.35">
      <c r="B63" s="377">
        <v>261</v>
      </c>
      <c r="C63" s="51" t="s">
        <v>1069</v>
      </c>
      <c r="D63" s="58" t="s">
        <v>267</v>
      </c>
      <c r="E63" s="58" t="s">
        <v>931</v>
      </c>
      <c r="F63" s="58" t="s">
        <v>42</v>
      </c>
      <c r="G63" s="70" t="s">
        <v>511</v>
      </c>
      <c r="H63" s="70" t="s">
        <v>516</v>
      </c>
      <c r="I63" s="28" t="s">
        <v>897</v>
      </c>
      <c r="J63" s="61" t="s">
        <v>864</v>
      </c>
      <c r="K63" s="229" t="s">
        <v>864</v>
      </c>
      <c r="L63" s="61" t="s">
        <v>864</v>
      </c>
      <c r="M63" s="230"/>
      <c r="N63" s="249"/>
      <c r="O63"/>
      <c r="P63"/>
      <c r="Q63"/>
      <c r="R63"/>
      <c r="S63"/>
      <c r="T63"/>
      <c r="U63" s="229"/>
      <c r="V63" s="229"/>
      <c r="W63" s="59">
        <v>1</v>
      </c>
      <c r="X63" s="51" t="s">
        <v>196</v>
      </c>
      <c r="Y63" s="58" t="s">
        <v>761</v>
      </c>
      <c r="Z63" s="58" t="s">
        <v>939</v>
      </c>
      <c r="AA63" s="58" t="s">
        <v>0</v>
      </c>
      <c r="AB63" s="28" t="s">
        <v>935</v>
      </c>
      <c r="AC63" s="61">
        <v>117</v>
      </c>
    </row>
    <row r="64" spans="2:29" ht="12" customHeight="1" x14ac:dyDescent="0.35">
      <c r="B64" s="377">
        <v>262</v>
      </c>
      <c r="C64" s="51" t="s">
        <v>1070</v>
      </c>
      <c r="D64" s="58" t="s">
        <v>267</v>
      </c>
      <c r="E64" s="58" t="s">
        <v>931</v>
      </c>
      <c r="F64" s="58" t="s">
        <v>42</v>
      </c>
      <c r="G64" s="70" t="s">
        <v>511</v>
      </c>
      <c r="H64" s="70" t="s">
        <v>516</v>
      </c>
      <c r="I64" s="28" t="s">
        <v>897</v>
      </c>
      <c r="J64" s="61" t="s">
        <v>864</v>
      </c>
      <c r="K64" s="229" t="s">
        <v>864</v>
      </c>
      <c r="L64" s="61" t="s">
        <v>864</v>
      </c>
      <c r="M64" s="230"/>
      <c r="N64" s="249"/>
      <c r="O64"/>
      <c r="P64"/>
      <c r="Q64"/>
      <c r="R64"/>
      <c r="S64"/>
      <c r="T64"/>
      <c r="U64" s="229"/>
      <c r="V64" s="229"/>
      <c r="W64" s="59">
        <v>2</v>
      </c>
      <c r="X64" s="51" t="s">
        <v>194</v>
      </c>
      <c r="Y64" s="58" t="s">
        <v>761</v>
      </c>
      <c r="Z64" s="58" t="s">
        <v>939</v>
      </c>
      <c r="AA64" s="58" t="s">
        <v>0</v>
      </c>
      <c r="AB64" s="28" t="s">
        <v>935</v>
      </c>
      <c r="AC64" s="61">
        <v>116</v>
      </c>
    </row>
    <row r="65" spans="2:29" ht="12" customHeight="1" x14ac:dyDescent="0.35">
      <c r="B65" s="377">
        <v>263</v>
      </c>
      <c r="C65" s="51" t="s">
        <v>1071</v>
      </c>
      <c r="D65" s="58" t="s">
        <v>933</v>
      </c>
      <c r="E65" s="58" t="s">
        <v>1072</v>
      </c>
      <c r="F65" s="58" t="s">
        <v>0</v>
      </c>
      <c r="G65" s="70" t="s">
        <v>511</v>
      </c>
      <c r="H65" s="70" t="s">
        <v>516</v>
      </c>
      <c r="I65" s="28" t="s">
        <v>935</v>
      </c>
      <c r="J65" s="61" t="s">
        <v>864</v>
      </c>
      <c r="K65" s="229" t="s">
        <v>864</v>
      </c>
      <c r="L65" s="61" t="s">
        <v>864</v>
      </c>
      <c r="M65" s="230"/>
      <c r="N65" s="249"/>
      <c r="O65"/>
      <c r="P65"/>
      <c r="Q65"/>
      <c r="R65"/>
      <c r="S65"/>
      <c r="T65"/>
      <c r="U65" s="229"/>
      <c r="V65" s="229"/>
      <c r="W65" s="59">
        <v>3</v>
      </c>
      <c r="X65" s="51" t="s">
        <v>800</v>
      </c>
      <c r="Y65" s="58" t="s">
        <v>252</v>
      </c>
      <c r="Z65" s="58" t="s">
        <v>828</v>
      </c>
      <c r="AA65" s="58" t="s">
        <v>12</v>
      </c>
      <c r="AB65" s="28" t="s">
        <v>935</v>
      </c>
      <c r="AC65" s="61">
        <v>116</v>
      </c>
    </row>
    <row r="66" spans="2:29" ht="12" customHeight="1" x14ac:dyDescent="0.35">
      <c r="B66" s="377">
        <v>264</v>
      </c>
      <c r="C66" s="51" t="s">
        <v>1073</v>
      </c>
      <c r="D66" s="58" t="s">
        <v>933</v>
      </c>
      <c r="E66" s="58" t="s">
        <v>1072</v>
      </c>
      <c r="F66" s="58" t="s">
        <v>0</v>
      </c>
      <c r="G66" s="70" t="s">
        <v>511</v>
      </c>
      <c r="H66" s="70" t="s">
        <v>516</v>
      </c>
      <c r="I66" s="28" t="s">
        <v>935</v>
      </c>
      <c r="J66" s="61" t="s">
        <v>864</v>
      </c>
      <c r="K66" s="229" t="s">
        <v>864</v>
      </c>
      <c r="L66" s="61" t="s">
        <v>864</v>
      </c>
      <c r="M66" s="230"/>
      <c r="N66" s="249"/>
      <c r="O66"/>
      <c r="P66"/>
      <c r="Q66"/>
      <c r="R66"/>
      <c r="S66"/>
      <c r="T66"/>
      <c r="U66"/>
      <c r="V66" s="229"/>
      <c r="W66" s="59">
        <v>4</v>
      </c>
      <c r="X66" s="51" t="s">
        <v>209</v>
      </c>
      <c r="Y66" s="58" t="s">
        <v>252</v>
      </c>
      <c r="Z66" s="58" t="s">
        <v>1075</v>
      </c>
      <c r="AA66" s="58" t="s">
        <v>12</v>
      </c>
      <c r="AB66" s="28" t="s">
        <v>935</v>
      </c>
      <c r="AC66" s="61">
        <v>26</v>
      </c>
    </row>
    <row r="67" spans="2:29" ht="12" customHeight="1" x14ac:dyDescent="0.35">
      <c r="B67" s="377">
        <v>265</v>
      </c>
      <c r="C67" s="51" t="s">
        <v>1074</v>
      </c>
      <c r="D67" s="58" t="s">
        <v>933</v>
      </c>
      <c r="E67" s="58" t="s">
        <v>1072</v>
      </c>
      <c r="F67" s="58" t="s">
        <v>0</v>
      </c>
      <c r="G67" s="70" t="s">
        <v>511</v>
      </c>
      <c r="H67" s="70" t="s">
        <v>516</v>
      </c>
      <c r="I67" s="28" t="s">
        <v>935</v>
      </c>
      <c r="J67" s="61" t="s">
        <v>864</v>
      </c>
      <c r="K67" s="229" t="s">
        <v>864</v>
      </c>
      <c r="L67" s="61" t="s">
        <v>864</v>
      </c>
      <c r="M67" s="230"/>
      <c r="N67" s="249"/>
      <c r="O67"/>
      <c r="P67"/>
      <c r="Q67"/>
      <c r="R67"/>
      <c r="S67"/>
      <c r="T67"/>
      <c r="U67"/>
      <c r="V67" s="229"/>
      <c r="W67" s="59">
        <v>5</v>
      </c>
      <c r="X67" s="51" t="s">
        <v>1073</v>
      </c>
      <c r="Y67" s="58" t="s">
        <v>933</v>
      </c>
      <c r="Z67" s="58" t="s">
        <v>1072</v>
      </c>
      <c r="AA67" s="58" t="s">
        <v>0</v>
      </c>
      <c r="AB67" s="28" t="s">
        <v>935</v>
      </c>
      <c r="AC67" s="61" t="s">
        <v>864</v>
      </c>
    </row>
    <row r="68" spans="2:29" ht="12" customHeight="1" x14ac:dyDescent="0.35">
      <c r="B68" s="377">
        <v>266</v>
      </c>
      <c r="C68" s="51" t="s">
        <v>194</v>
      </c>
      <c r="D68" s="58" t="s">
        <v>761</v>
      </c>
      <c r="E68" s="58" t="s">
        <v>939</v>
      </c>
      <c r="F68" s="58" t="s">
        <v>0</v>
      </c>
      <c r="G68" s="70" t="s">
        <v>511</v>
      </c>
      <c r="H68" s="70" t="s">
        <v>516</v>
      </c>
      <c r="I68" s="28" t="s">
        <v>935</v>
      </c>
      <c r="J68" s="61">
        <v>14</v>
      </c>
      <c r="K68" s="229">
        <v>3</v>
      </c>
      <c r="L68" s="61">
        <v>116</v>
      </c>
      <c r="M68" s="230"/>
      <c r="N68" s="249"/>
      <c r="O68"/>
      <c r="P68"/>
      <c r="Q68"/>
      <c r="R68"/>
      <c r="S68"/>
      <c r="T68"/>
      <c r="U68"/>
      <c r="V68" s="229"/>
      <c r="W68" s="59">
        <v>6</v>
      </c>
      <c r="X68" s="51" t="s">
        <v>1071</v>
      </c>
      <c r="Y68" s="58" t="s">
        <v>933</v>
      </c>
      <c r="Z68" s="58" t="s">
        <v>1072</v>
      </c>
      <c r="AA68" s="58" t="s">
        <v>0</v>
      </c>
      <c r="AB68" s="28" t="s">
        <v>935</v>
      </c>
      <c r="AC68" s="61" t="s">
        <v>864</v>
      </c>
    </row>
    <row r="69" spans="2:29" ht="12" customHeight="1" x14ac:dyDescent="0.35">
      <c r="B69" s="377">
        <v>267</v>
      </c>
      <c r="C69" s="51" t="s">
        <v>196</v>
      </c>
      <c r="D69" s="58" t="s">
        <v>761</v>
      </c>
      <c r="E69" s="58" t="s">
        <v>939</v>
      </c>
      <c r="F69" s="58" t="s">
        <v>0</v>
      </c>
      <c r="G69" s="70" t="s">
        <v>511</v>
      </c>
      <c r="H69" s="70" t="s">
        <v>516</v>
      </c>
      <c r="I69" s="28" t="s">
        <v>935</v>
      </c>
      <c r="J69" s="61">
        <v>14</v>
      </c>
      <c r="K69" s="229">
        <v>3</v>
      </c>
      <c r="L69" s="61">
        <v>117</v>
      </c>
      <c r="M69" s="230"/>
      <c r="N69" s="249"/>
      <c r="O69"/>
      <c r="P69"/>
      <c r="Q69"/>
      <c r="R69"/>
      <c r="S69"/>
      <c r="T69"/>
      <c r="U69"/>
      <c r="V69" s="229"/>
      <c r="W69" s="59">
        <v>7</v>
      </c>
      <c r="X69" s="51" t="s">
        <v>1074</v>
      </c>
      <c r="Y69" s="58" t="s">
        <v>933</v>
      </c>
      <c r="Z69" s="58" t="s">
        <v>1072</v>
      </c>
      <c r="AA69" s="58" t="s">
        <v>0</v>
      </c>
      <c r="AB69" s="28" t="s">
        <v>935</v>
      </c>
      <c r="AC69" s="61" t="s">
        <v>864</v>
      </c>
    </row>
    <row r="70" spans="2:29" ht="12" customHeight="1" x14ac:dyDescent="0.35">
      <c r="B70" s="377">
        <v>268</v>
      </c>
      <c r="C70" s="51" t="s">
        <v>208</v>
      </c>
      <c r="D70" s="58" t="s">
        <v>761</v>
      </c>
      <c r="E70" s="58" t="s">
        <v>939</v>
      </c>
      <c r="F70" s="58" t="s">
        <v>0</v>
      </c>
      <c r="G70" s="70" t="s">
        <v>511</v>
      </c>
      <c r="H70" s="350"/>
      <c r="I70" s="28" t="s">
        <v>935</v>
      </c>
      <c r="J70" s="61">
        <v>14</v>
      </c>
      <c r="K70" s="229">
        <v>3</v>
      </c>
      <c r="L70" s="61">
        <v>116</v>
      </c>
      <c r="M70" s="230"/>
      <c r="N70" s="249"/>
      <c r="O70"/>
      <c r="P70"/>
      <c r="Q70"/>
      <c r="R70"/>
      <c r="S70"/>
      <c r="T70"/>
      <c r="U70"/>
      <c r="V70" s="229"/>
      <c r="W70" s="59">
        <v>8</v>
      </c>
      <c r="X70" s="51" t="s">
        <v>1078</v>
      </c>
      <c r="Y70" s="58" t="s">
        <v>258</v>
      </c>
      <c r="Z70" s="58" t="s">
        <v>951</v>
      </c>
      <c r="AA70" s="58" t="s">
        <v>31</v>
      </c>
      <c r="AB70" s="28" t="s">
        <v>935</v>
      </c>
      <c r="AC70" s="61"/>
    </row>
    <row r="71" spans="2:29" ht="12" customHeight="1" x14ac:dyDescent="0.35">
      <c r="B71" s="377">
        <v>269</v>
      </c>
      <c r="C71" s="51" t="s">
        <v>209</v>
      </c>
      <c r="D71" s="58" t="s">
        <v>252</v>
      </c>
      <c r="E71" s="58" t="s">
        <v>1075</v>
      </c>
      <c r="F71" s="58" t="s">
        <v>12</v>
      </c>
      <c r="G71" s="350"/>
      <c r="H71" s="70" t="s">
        <v>516</v>
      </c>
      <c r="I71" s="28" t="s">
        <v>935</v>
      </c>
      <c r="J71" s="61" t="s">
        <v>864</v>
      </c>
      <c r="K71" s="229" t="s">
        <v>864</v>
      </c>
      <c r="L71" s="61">
        <v>26</v>
      </c>
      <c r="M71" s="230"/>
      <c r="N71" s="249"/>
      <c r="O71"/>
      <c r="P71"/>
      <c r="Q71"/>
      <c r="R71"/>
      <c r="S71"/>
      <c r="T71"/>
      <c r="U71"/>
      <c r="V71" s="229"/>
      <c r="W71" s="59">
        <v>9</v>
      </c>
      <c r="X71" s="51" t="s">
        <v>1079</v>
      </c>
      <c r="Y71" s="58" t="s">
        <v>258</v>
      </c>
      <c r="Z71" s="58" t="s">
        <v>951</v>
      </c>
      <c r="AA71" s="58" t="s">
        <v>31</v>
      </c>
      <c r="AB71" s="28" t="s">
        <v>935</v>
      </c>
      <c r="AC71" s="61"/>
    </row>
    <row r="72" spans="2:29" ht="12" customHeight="1" x14ac:dyDescent="0.35">
      <c r="B72" s="377">
        <v>270</v>
      </c>
      <c r="C72" s="51" t="s">
        <v>167</v>
      </c>
      <c r="D72" s="58" t="s">
        <v>252</v>
      </c>
      <c r="E72" s="58" t="s">
        <v>828</v>
      </c>
      <c r="F72" s="58" t="s">
        <v>12</v>
      </c>
      <c r="G72" s="70" t="s">
        <v>511</v>
      </c>
      <c r="H72" s="350"/>
      <c r="I72" s="28" t="s">
        <v>935</v>
      </c>
      <c r="J72" s="61">
        <v>1</v>
      </c>
      <c r="K72" s="229">
        <v>1</v>
      </c>
      <c r="L72" s="61">
        <v>192</v>
      </c>
      <c r="M72" s="230"/>
      <c r="N72" s="249"/>
      <c r="O72"/>
      <c r="P72"/>
      <c r="Q72"/>
      <c r="R72"/>
      <c r="S72"/>
      <c r="T72"/>
      <c r="U72"/>
      <c r="V72" s="229"/>
      <c r="W72" s="59">
        <v>10</v>
      </c>
      <c r="X72" s="51" t="s">
        <v>1080</v>
      </c>
      <c r="Y72" s="58" t="s">
        <v>258</v>
      </c>
      <c r="Z72" s="58" t="s">
        <v>951</v>
      </c>
      <c r="AA72" s="58" t="s">
        <v>31</v>
      </c>
      <c r="AB72" s="28" t="s">
        <v>935</v>
      </c>
      <c r="AC72" s="61"/>
    </row>
    <row r="73" spans="2:29" ht="12" customHeight="1" x14ac:dyDescent="0.35">
      <c r="B73" s="377">
        <v>271</v>
      </c>
      <c r="C73" s="51" t="s">
        <v>800</v>
      </c>
      <c r="D73" s="58" t="s">
        <v>252</v>
      </c>
      <c r="E73" s="58" t="s">
        <v>828</v>
      </c>
      <c r="F73" s="58" t="s">
        <v>12</v>
      </c>
      <c r="G73" s="70" t="s">
        <v>511</v>
      </c>
      <c r="H73" s="70" t="s">
        <v>516</v>
      </c>
      <c r="I73" s="28" t="s">
        <v>935</v>
      </c>
      <c r="J73" s="61">
        <v>1</v>
      </c>
      <c r="K73" s="229">
        <v>1</v>
      </c>
      <c r="L73" s="61">
        <v>116</v>
      </c>
      <c r="M73" s="230"/>
      <c r="N73" s="249"/>
      <c r="O73"/>
      <c r="P73"/>
      <c r="Q73"/>
      <c r="R73"/>
      <c r="S73"/>
      <c r="T73"/>
      <c r="U73"/>
      <c r="V73" s="229"/>
      <c r="W73" s="59">
        <v>11</v>
      </c>
      <c r="X73" s="51" t="s">
        <v>1077</v>
      </c>
      <c r="Y73" s="58" t="s">
        <v>258</v>
      </c>
      <c r="Z73" s="58" t="s">
        <v>947</v>
      </c>
      <c r="AA73" s="58" t="s">
        <v>31</v>
      </c>
      <c r="AB73" s="28" t="s">
        <v>935</v>
      </c>
      <c r="AC73" s="61" t="s">
        <v>864</v>
      </c>
    </row>
    <row r="74" spans="2:29" ht="12" customHeight="1" x14ac:dyDescent="0.35">
      <c r="B74" s="377">
        <v>272</v>
      </c>
      <c r="C74" s="51" t="s">
        <v>1076</v>
      </c>
      <c r="D74" s="58" t="s">
        <v>258</v>
      </c>
      <c r="E74" s="58" t="s">
        <v>947</v>
      </c>
      <c r="F74" s="58" t="s">
        <v>31</v>
      </c>
      <c r="G74" s="70" t="s">
        <v>511</v>
      </c>
      <c r="H74" s="70" t="s">
        <v>516</v>
      </c>
      <c r="I74" s="28" t="s">
        <v>935</v>
      </c>
      <c r="J74" s="61" t="s">
        <v>864</v>
      </c>
      <c r="K74" s="229" t="s">
        <v>864</v>
      </c>
      <c r="L74" s="61" t="s">
        <v>864</v>
      </c>
      <c r="M74" s="230"/>
      <c r="N74" s="249"/>
      <c r="O74"/>
      <c r="P74"/>
      <c r="Q74"/>
      <c r="R74"/>
      <c r="S74"/>
      <c r="T74"/>
      <c r="U74"/>
      <c r="V74" s="229"/>
      <c r="W74" s="59">
        <v>12</v>
      </c>
      <c r="X74" s="51" t="s">
        <v>780</v>
      </c>
      <c r="Y74" s="58" t="s">
        <v>258</v>
      </c>
      <c r="Z74" s="58" t="s">
        <v>947</v>
      </c>
      <c r="AA74" s="58" t="s">
        <v>31</v>
      </c>
      <c r="AB74" s="28" t="s">
        <v>935</v>
      </c>
      <c r="AC74" s="61" t="s">
        <v>864</v>
      </c>
    </row>
    <row r="75" spans="2:29" ht="12" customHeight="1" x14ac:dyDescent="0.35">
      <c r="B75" s="377">
        <v>273</v>
      </c>
      <c r="C75" s="51" t="s">
        <v>780</v>
      </c>
      <c r="D75" s="58" t="s">
        <v>258</v>
      </c>
      <c r="E75" s="58" t="s">
        <v>947</v>
      </c>
      <c r="F75" s="58" t="s">
        <v>31</v>
      </c>
      <c r="G75" s="70" t="s">
        <v>511</v>
      </c>
      <c r="H75" s="70" t="s">
        <v>516</v>
      </c>
      <c r="I75" s="28" t="s">
        <v>935</v>
      </c>
      <c r="J75" s="61" t="s">
        <v>864</v>
      </c>
      <c r="K75" s="229" t="s">
        <v>864</v>
      </c>
      <c r="L75" s="61" t="s">
        <v>864</v>
      </c>
      <c r="M75" s="230"/>
      <c r="N75" s="249"/>
      <c r="O75"/>
      <c r="P75"/>
      <c r="Q75"/>
      <c r="R75"/>
      <c r="S75"/>
      <c r="T75"/>
      <c r="U75"/>
      <c r="V75" s="229"/>
      <c r="W75" s="59">
        <v>13</v>
      </c>
      <c r="X75" s="51" t="s">
        <v>1076</v>
      </c>
      <c r="Y75" s="58" t="s">
        <v>258</v>
      </c>
      <c r="Z75" s="58" t="s">
        <v>947</v>
      </c>
      <c r="AA75" s="58" t="s">
        <v>31</v>
      </c>
      <c r="AB75" s="28" t="s">
        <v>935</v>
      </c>
      <c r="AC75" s="61" t="s">
        <v>864</v>
      </c>
    </row>
    <row r="76" spans="2:29" ht="12" customHeight="1" x14ac:dyDescent="0.35">
      <c r="B76" s="377">
        <v>274</v>
      </c>
      <c r="C76" s="51" t="s">
        <v>1077</v>
      </c>
      <c r="D76" s="58" t="s">
        <v>258</v>
      </c>
      <c r="E76" s="58" t="s">
        <v>947</v>
      </c>
      <c r="F76" s="58" t="s">
        <v>31</v>
      </c>
      <c r="G76" s="70" t="s">
        <v>511</v>
      </c>
      <c r="H76" s="70" t="s">
        <v>516</v>
      </c>
      <c r="I76" s="28" t="s">
        <v>935</v>
      </c>
      <c r="J76" s="61" t="s">
        <v>864</v>
      </c>
      <c r="K76" s="229" t="s">
        <v>864</v>
      </c>
      <c r="L76" s="61" t="s">
        <v>864</v>
      </c>
      <c r="M76" s="230"/>
      <c r="N76" s="249"/>
      <c r="O76"/>
      <c r="P76"/>
      <c r="Q76"/>
      <c r="R76"/>
      <c r="S76"/>
      <c r="T76"/>
      <c r="U76"/>
      <c r="V76" s="229"/>
      <c r="W76" s="59">
        <v>14</v>
      </c>
      <c r="X76" s="51" t="s">
        <v>1081</v>
      </c>
      <c r="Y76" s="58" t="s">
        <v>762</v>
      </c>
      <c r="Z76" s="58" t="s">
        <v>781</v>
      </c>
      <c r="AA76" s="58" t="s">
        <v>48</v>
      </c>
      <c r="AB76" s="28" t="s">
        <v>935</v>
      </c>
      <c r="AC76" s="61" t="s">
        <v>864</v>
      </c>
    </row>
    <row r="77" spans="2:29" ht="12" customHeight="1" x14ac:dyDescent="0.35">
      <c r="B77" s="377">
        <v>275</v>
      </c>
      <c r="C77" s="51" t="s">
        <v>1078</v>
      </c>
      <c r="D77" s="58" t="s">
        <v>258</v>
      </c>
      <c r="E77" s="58" t="s">
        <v>951</v>
      </c>
      <c r="F77" s="58" t="s">
        <v>31</v>
      </c>
      <c r="G77" s="70" t="s">
        <v>511</v>
      </c>
      <c r="H77" s="70" t="s">
        <v>516</v>
      </c>
      <c r="I77" s="28" t="s">
        <v>935</v>
      </c>
      <c r="J77" s="61"/>
      <c r="K77" s="229"/>
      <c r="L77" s="61"/>
      <c r="M77" s="230"/>
      <c r="N77" s="249"/>
      <c r="O77"/>
      <c r="P77"/>
      <c r="Q77"/>
      <c r="R77"/>
      <c r="S77"/>
      <c r="T77"/>
      <c r="U77"/>
      <c r="V77" s="229"/>
      <c r="W77" s="59">
        <v>15</v>
      </c>
      <c r="X77" s="51" t="s">
        <v>1083</v>
      </c>
      <c r="Y77" s="58" t="s">
        <v>524</v>
      </c>
      <c r="Z77" s="58" t="s">
        <v>958</v>
      </c>
      <c r="AA77" s="58" t="s">
        <v>493</v>
      </c>
      <c r="AB77" s="28" t="s">
        <v>935</v>
      </c>
      <c r="AC77" s="61" t="s">
        <v>864</v>
      </c>
    </row>
    <row r="78" spans="2:29" ht="12" customHeight="1" x14ac:dyDescent="0.35">
      <c r="B78" s="377">
        <v>276</v>
      </c>
      <c r="C78" s="51" t="s">
        <v>1079</v>
      </c>
      <c r="D78" s="58" t="s">
        <v>258</v>
      </c>
      <c r="E78" s="58" t="s">
        <v>951</v>
      </c>
      <c r="F78" s="58" t="s">
        <v>31</v>
      </c>
      <c r="G78" s="70" t="s">
        <v>511</v>
      </c>
      <c r="H78" s="70" t="s">
        <v>516</v>
      </c>
      <c r="I78" s="28" t="s">
        <v>935</v>
      </c>
      <c r="J78" s="61"/>
      <c r="K78" s="229"/>
      <c r="L78" s="61"/>
      <c r="M78" s="230"/>
      <c r="N78" s="249"/>
      <c r="O78"/>
      <c r="P78"/>
      <c r="Q78"/>
      <c r="R78"/>
      <c r="S78"/>
      <c r="T78"/>
      <c r="U78"/>
      <c r="V78" s="229"/>
      <c r="W78" s="59">
        <v>16</v>
      </c>
      <c r="X78" s="51" t="s">
        <v>1084</v>
      </c>
      <c r="Y78" s="58" t="s">
        <v>524</v>
      </c>
      <c r="Z78" s="58" t="s">
        <v>958</v>
      </c>
      <c r="AA78" s="58" t="s">
        <v>493</v>
      </c>
      <c r="AB78" s="28" t="s">
        <v>935</v>
      </c>
      <c r="AC78" s="61" t="s">
        <v>864</v>
      </c>
    </row>
    <row r="79" spans="2:29" ht="12" customHeight="1" x14ac:dyDescent="0.35">
      <c r="B79" s="377">
        <v>277</v>
      </c>
      <c r="C79" s="51" t="s">
        <v>1080</v>
      </c>
      <c r="D79" s="58" t="s">
        <v>258</v>
      </c>
      <c r="E79" s="58" t="s">
        <v>951</v>
      </c>
      <c r="F79" s="58" t="s">
        <v>31</v>
      </c>
      <c r="G79" s="70" t="s">
        <v>511</v>
      </c>
      <c r="H79" s="70" t="s">
        <v>516</v>
      </c>
      <c r="I79" s="28" t="s">
        <v>935</v>
      </c>
      <c r="J79" s="61"/>
      <c r="K79" s="229"/>
      <c r="L79" s="61"/>
      <c r="M79" s="230"/>
      <c r="N79" s="249"/>
      <c r="O79"/>
      <c r="P79"/>
      <c r="Q79"/>
      <c r="R79"/>
      <c r="S79"/>
      <c r="T79"/>
      <c r="U79"/>
      <c r="V79" s="229"/>
      <c r="W79" s="59">
        <v>17</v>
      </c>
      <c r="X79" s="51" t="s">
        <v>1082</v>
      </c>
      <c r="Y79" s="58" t="s">
        <v>524</v>
      </c>
      <c r="Z79" s="58" t="s">
        <v>958</v>
      </c>
      <c r="AA79" s="58" t="s">
        <v>493</v>
      </c>
      <c r="AB79" s="28" t="s">
        <v>935</v>
      </c>
      <c r="AC79" s="61" t="s">
        <v>864</v>
      </c>
    </row>
    <row r="80" spans="2:29" ht="12" customHeight="1" x14ac:dyDescent="0.35">
      <c r="B80" s="377">
        <v>278</v>
      </c>
      <c r="C80" s="51" t="s">
        <v>212</v>
      </c>
      <c r="D80" s="58" t="s">
        <v>762</v>
      </c>
      <c r="E80" s="58" t="s">
        <v>781</v>
      </c>
      <c r="F80" s="58" t="s">
        <v>48</v>
      </c>
      <c r="G80" s="70" t="s">
        <v>511</v>
      </c>
      <c r="H80" s="350"/>
      <c r="I80" s="28" t="s">
        <v>935</v>
      </c>
      <c r="J80" s="61">
        <v>8</v>
      </c>
      <c r="K80" s="229">
        <v>2</v>
      </c>
      <c r="L80" s="61">
        <v>116</v>
      </c>
      <c r="M80" s="230"/>
      <c r="N80" s="249"/>
      <c r="O80"/>
      <c r="P80"/>
      <c r="Q80"/>
      <c r="R80"/>
      <c r="S80"/>
      <c r="T80"/>
      <c r="U80"/>
      <c r="V80" s="229"/>
      <c r="W80" s="59">
        <v>18</v>
      </c>
      <c r="X80" s="51" t="s">
        <v>853</v>
      </c>
      <c r="Y80" s="4" t="s">
        <v>1126</v>
      </c>
      <c r="Z80" s="51" t="s">
        <v>1127</v>
      </c>
      <c r="AA80" s="53" t="s">
        <v>360</v>
      </c>
      <c r="AB80" s="28" t="s">
        <v>935</v>
      </c>
      <c r="AC80" s="61"/>
    </row>
    <row r="81" spans="2:29" ht="12" customHeight="1" x14ac:dyDescent="0.35">
      <c r="B81" s="377">
        <v>279</v>
      </c>
      <c r="C81" s="51" t="s">
        <v>1081</v>
      </c>
      <c r="D81" s="58" t="s">
        <v>762</v>
      </c>
      <c r="E81" s="58" t="s">
        <v>781</v>
      </c>
      <c r="F81" s="58" t="s">
        <v>48</v>
      </c>
      <c r="G81" s="70" t="s">
        <v>511</v>
      </c>
      <c r="H81" s="70" t="s">
        <v>516</v>
      </c>
      <c r="I81" s="28" t="s">
        <v>935</v>
      </c>
      <c r="J81" s="61">
        <v>8</v>
      </c>
      <c r="K81" s="229">
        <v>2</v>
      </c>
      <c r="L81" s="61" t="s">
        <v>864</v>
      </c>
      <c r="M81" s="230"/>
      <c r="N81" s="249"/>
      <c r="O81"/>
      <c r="P81"/>
      <c r="Q81"/>
      <c r="R81"/>
      <c r="S81"/>
      <c r="T81"/>
      <c r="U81"/>
      <c r="V81" s="229"/>
      <c r="W81" s="59">
        <v>19</v>
      </c>
      <c r="X81" s="51" t="s">
        <v>397</v>
      </c>
      <c r="Y81" s="4" t="s">
        <v>1126</v>
      </c>
      <c r="Z81" s="51" t="s">
        <v>1127</v>
      </c>
      <c r="AA81" s="53" t="s">
        <v>360</v>
      </c>
      <c r="AB81" s="28" t="s">
        <v>935</v>
      </c>
      <c r="AC81" s="61"/>
    </row>
    <row r="82" spans="2:29" ht="12" customHeight="1" x14ac:dyDescent="0.35">
      <c r="B82" s="377">
        <v>280</v>
      </c>
      <c r="C82" s="51" t="s">
        <v>1082</v>
      </c>
      <c r="D82" s="58" t="s">
        <v>524</v>
      </c>
      <c r="E82" s="58" t="s">
        <v>958</v>
      </c>
      <c r="F82" s="58" t="s">
        <v>493</v>
      </c>
      <c r="G82" s="70" t="s">
        <v>511</v>
      </c>
      <c r="H82" s="70" t="s">
        <v>516</v>
      </c>
      <c r="I82" s="28" t="s">
        <v>935</v>
      </c>
      <c r="J82" s="61" t="s">
        <v>864</v>
      </c>
      <c r="K82" s="229" t="s">
        <v>864</v>
      </c>
      <c r="L82" s="61" t="s">
        <v>864</v>
      </c>
      <c r="M82" s="230"/>
      <c r="N82" s="249"/>
      <c r="O82"/>
      <c r="P82"/>
      <c r="Q82"/>
      <c r="R82"/>
      <c r="S82"/>
      <c r="T82"/>
      <c r="U82"/>
      <c r="V82" s="229"/>
      <c r="X82" s="51"/>
      <c r="Y82" s="58"/>
      <c r="Z82" s="58"/>
      <c r="AA82" s="58"/>
      <c r="AB82" s="28"/>
      <c r="AC82" s="229"/>
    </row>
    <row r="83" spans="2:29" ht="12" customHeight="1" x14ac:dyDescent="0.35">
      <c r="B83" s="377">
        <v>281</v>
      </c>
      <c r="C83" s="51" t="s">
        <v>1083</v>
      </c>
      <c r="D83" s="58" t="s">
        <v>524</v>
      </c>
      <c r="E83" s="58" t="s">
        <v>958</v>
      </c>
      <c r="F83" s="58" t="s">
        <v>493</v>
      </c>
      <c r="G83" s="70" t="s">
        <v>511</v>
      </c>
      <c r="H83" s="70" t="s">
        <v>516</v>
      </c>
      <c r="I83" s="28" t="s">
        <v>935</v>
      </c>
      <c r="J83" s="61" t="s">
        <v>864</v>
      </c>
      <c r="K83" s="229" t="s">
        <v>864</v>
      </c>
      <c r="L83" s="61" t="s">
        <v>864</v>
      </c>
      <c r="M83" s="230"/>
      <c r="N83" s="249"/>
      <c r="O83"/>
      <c r="P83"/>
      <c r="Q83"/>
      <c r="R83"/>
      <c r="S83"/>
      <c r="T83"/>
      <c r="U83"/>
      <c r="V83" s="229"/>
      <c r="W83" s="228">
        <v>1</v>
      </c>
      <c r="X83" s="51" t="s">
        <v>195</v>
      </c>
      <c r="Y83" s="58" t="s">
        <v>254</v>
      </c>
      <c r="Z83" s="58" t="s">
        <v>271</v>
      </c>
      <c r="AA83" s="58" t="s">
        <v>37</v>
      </c>
      <c r="AB83" s="28" t="s">
        <v>968</v>
      </c>
      <c r="AC83" s="61">
        <v>140</v>
      </c>
    </row>
    <row r="84" spans="2:29" ht="12" customHeight="1" x14ac:dyDescent="0.35">
      <c r="B84" s="377">
        <v>282</v>
      </c>
      <c r="C84" s="51" t="s">
        <v>1084</v>
      </c>
      <c r="D84" s="58" t="s">
        <v>524</v>
      </c>
      <c r="E84" s="58" t="s">
        <v>958</v>
      </c>
      <c r="F84" s="58" t="s">
        <v>493</v>
      </c>
      <c r="G84" s="70" t="s">
        <v>511</v>
      </c>
      <c r="H84" s="70" t="s">
        <v>516</v>
      </c>
      <c r="I84" s="28" t="s">
        <v>935</v>
      </c>
      <c r="J84" s="61" t="s">
        <v>864</v>
      </c>
      <c r="K84" s="229" t="s">
        <v>864</v>
      </c>
      <c r="L84" s="61" t="s">
        <v>864</v>
      </c>
      <c r="M84" s="230"/>
      <c r="N84" s="249"/>
      <c r="O84"/>
      <c r="P84"/>
      <c r="Q84"/>
      <c r="R84"/>
      <c r="S84"/>
      <c r="T84"/>
      <c r="U84"/>
      <c r="V84" s="229"/>
      <c r="W84" s="228">
        <v>2</v>
      </c>
      <c r="X84" s="51" t="s">
        <v>181</v>
      </c>
      <c r="Y84" s="58" t="s">
        <v>223</v>
      </c>
      <c r="Z84" s="58" t="s">
        <v>1118</v>
      </c>
      <c r="AA84" s="58" t="s">
        <v>29</v>
      </c>
      <c r="AB84" s="28" t="s">
        <v>968</v>
      </c>
      <c r="AC84" s="61">
        <v>135</v>
      </c>
    </row>
    <row r="85" spans="2:29" ht="12" customHeight="1" x14ac:dyDescent="0.35">
      <c r="B85" s="377">
        <v>283</v>
      </c>
      <c r="C85" s="51" t="s">
        <v>853</v>
      </c>
      <c r="D85" s="4" t="s">
        <v>1126</v>
      </c>
      <c r="E85" s="51" t="s">
        <v>1127</v>
      </c>
      <c r="F85" s="53" t="s">
        <v>360</v>
      </c>
      <c r="G85" s="70" t="s">
        <v>511</v>
      </c>
      <c r="H85" s="70" t="s">
        <v>516</v>
      </c>
      <c r="I85" s="28" t="s">
        <v>935</v>
      </c>
      <c r="J85" s="61"/>
      <c r="K85" s="229"/>
      <c r="L85" s="61"/>
      <c r="M85" s="230"/>
      <c r="N85" s="249"/>
      <c r="O85"/>
      <c r="P85"/>
      <c r="Q85"/>
      <c r="R85"/>
      <c r="S85"/>
      <c r="T85"/>
      <c r="U85"/>
      <c r="V85" s="229"/>
      <c r="W85" s="228">
        <v>3</v>
      </c>
      <c r="X85" s="51" t="s">
        <v>839</v>
      </c>
      <c r="Y85" s="58" t="s">
        <v>254</v>
      </c>
      <c r="Z85" s="58" t="s">
        <v>271</v>
      </c>
      <c r="AA85" s="58" t="s">
        <v>37</v>
      </c>
      <c r="AB85" s="28" t="s">
        <v>968</v>
      </c>
      <c r="AC85" s="61">
        <v>123</v>
      </c>
    </row>
    <row r="86" spans="2:29" ht="12" customHeight="1" x14ac:dyDescent="0.35">
      <c r="B86" s="377">
        <v>284</v>
      </c>
      <c r="C86" s="51" t="s">
        <v>397</v>
      </c>
      <c r="D86" s="4" t="s">
        <v>1126</v>
      </c>
      <c r="E86" s="51" t="s">
        <v>1127</v>
      </c>
      <c r="F86" s="53" t="s">
        <v>360</v>
      </c>
      <c r="G86" s="70" t="s">
        <v>511</v>
      </c>
      <c r="H86" s="70" t="s">
        <v>516</v>
      </c>
      <c r="I86" s="28" t="s">
        <v>935</v>
      </c>
      <c r="J86" s="61"/>
      <c r="K86" s="229"/>
      <c r="L86" s="61"/>
      <c r="M86" s="230"/>
      <c r="N86" s="249"/>
      <c r="O86"/>
      <c r="P86"/>
      <c r="Q86"/>
      <c r="R86"/>
      <c r="S86"/>
      <c r="T86"/>
      <c r="U86"/>
      <c r="V86" s="229"/>
      <c r="W86" s="228">
        <v>4</v>
      </c>
      <c r="X86" s="51" t="s">
        <v>786</v>
      </c>
      <c r="Y86" s="58" t="s">
        <v>265</v>
      </c>
      <c r="Z86" s="58" t="s">
        <v>842</v>
      </c>
      <c r="AA86" s="58" t="s">
        <v>63</v>
      </c>
      <c r="AB86" s="28" t="s">
        <v>968</v>
      </c>
      <c r="AC86" s="61">
        <v>122</v>
      </c>
    </row>
    <row r="87" spans="2:29" ht="12" customHeight="1" x14ac:dyDescent="0.35">
      <c r="B87" s="377">
        <v>285</v>
      </c>
      <c r="C87" s="51" t="s">
        <v>1085</v>
      </c>
      <c r="D87" s="58" t="s">
        <v>251</v>
      </c>
      <c r="E87" s="58" t="s">
        <v>967</v>
      </c>
      <c r="F87" s="58" t="s">
        <v>44</v>
      </c>
      <c r="G87" s="70" t="s">
        <v>511</v>
      </c>
      <c r="H87" s="70" t="s">
        <v>516</v>
      </c>
      <c r="I87" s="28" t="s">
        <v>968</v>
      </c>
      <c r="J87" s="61" t="s">
        <v>864</v>
      </c>
      <c r="K87" s="229" t="s">
        <v>864</v>
      </c>
      <c r="L87" s="61" t="s">
        <v>864</v>
      </c>
      <c r="M87" s="230"/>
      <c r="N87" s="249"/>
      <c r="O87"/>
      <c r="P87"/>
      <c r="Q87"/>
      <c r="R87"/>
      <c r="S87"/>
      <c r="T87"/>
      <c r="U87"/>
      <c r="V87" s="229"/>
      <c r="W87" s="228">
        <v>5</v>
      </c>
      <c r="X87" s="51" t="s">
        <v>784</v>
      </c>
      <c r="Y87" s="58" t="s">
        <v>251</v>
      </c>
      <c r="Z87" s="58" t="s">
        <v>977</v>
      </c>
      <c r="AA87" s="58" t="s">
        <v>44</v>
      </c>
      <c r="AB87" s="28" t="s">
        <v>968</v>
      </c>
      <c r="AC87" s="61">
        <v>116</v>
      </c>
    </row>
    <row r="88" spans="2:29" ht="12" customHeight="1" x14ac:dyDescent="0.35">
      <c r="B88" s="377">
        <v>286</v>
      </c>
      <c r="C88" s="51" t="s">
        <v>1086</v>
      </c>
      <c r="D88" s="58" t="s">
        <v>251</v>
      </c>
      <c r="E88" s="58" t="s">
        <v>967</v>
      </c>
      <c r="F88" s="58" t="s">
        <v>44</v>
      </c>
      <c r="G88" s="70" t="s">
        <v>511</v>
      </c>
      <c r="H88" s="70" t="s">
        <v>516</v>
      </c>
      <c r="I88" s="28" t="s">
        <v>968</v>
      </c>
      <c r="J88" s="61" t="s">
        <v>864</v>
      </c>
      <c r="K88" s="229" t="s">
        <v>864</v>
      </c>
      <c r="L88" s="61" t="s">
        <v>864</v>
      </c>
      <c r="M88" s="230"/>
      <c r="O88"/>
      <c r="P88"/>
      <c r="Q88"/>
      <c r="R88"/>
      <c r="S88"/>
      <c r="T88"/>
      <c r="U88"/>
      <c r="V88" s="229"/>
      <c r="W88" s="228">
        <v>6</v>
      </c>
      <c r="X88" s="51" t="s">
        <v>850</v>
      </c>
      <c r="Y88" s="58" t="s">
        <v>1037</v>
      </c>
      <c r="Z88" s="58" t="s">
        <v>851</v>
      </c>
      <c r="AA88" s="58" t="s">
        <v>772</v>
      </c>
      <c r="AB88" s="28" t="s">
        <v>968</v>
      </c>
      <c r="AC88" s="61">
        <v>108</v>
      </c>
    </row>
    <row r="89" spans="2:29" ht="12" customHeight="1" x14ac:dyDescent="0.35">
      <c r="B89" s="377">
        <v>287</v>
      </c>
      <c r="C89" s="51" t="s">
        <v>1087</v>
      </c>
      <c r="D89" s="58" t="s">
        <v>251</v>
      </c>
      <c r="E89" s="58" t="s">
        <v>972</v>
      </c>
      <c r="F89" s="58" t="s">
        <v>44</v>
      </c>
      <c r="G89" s="70" t="s">
        <v>511</v>
      </c>
      <c r="H89" s="70" t="s">
        <v>516</v>
      </c>
      <c r="I89" s="28" t="s">
        <v>968</v>
      </c>
      <c r="J89" s="61" t="s">
        <v>864</v>
      </c>
      <c r="K89" s="229" t="s">
        <v>864</v>
      </c>
      <c r="L89" s="61" t="s">
        <v>864</v>
      </c>
      <c r="M89" s="230"/>
      <c r="O89"/>
      <c r="P89"/>
      <c r="Q89"/>
      <c r="R89"/>
      <c r="S89"/>
      <c r="T89"/>
      <c r="U89"/>
      <c r="V89" s="229"/>
      <c r="W89" s="228">
        <v>7</v>
      </c>
      <c r="X89" s="51" t="s">
        <v>222</v>
      </c>
      <c r="Y89" s="58" t="s">
        <v>261</v>
      </c>
      <c r="Z89" s="58" t="s">
        <v>1004</v>
      </c>
      <c r="AA89" s="58" t="s">
        <v>36</v>
      </c>
      <c r="AB89" s="28" t="s">
        <v>968</v>
      </c>
      <c r="AC89" s="61">
        <v>78</v>
      </c>
    </row>
    <row r="90" spans="2:29" ht="12" customHeight="1" x14ac:dyDescent="0.35">
      <c r="B90" s="377">
        <v>288</v>
      </c>
      <c r="C90" s="51" t="s">
        <v>1088</v>
      </c>
      <c r="D90" s="58" t="s">
        <v>251</v>
      </c>
      <c r="E90" s="58" t="s">
        <v>972</v>
      </c>
      <c r="F90" s="58" t="s">
        <v>44</v>
      </c>
      <c r="G90" s="70" t="s">
        <v>511</v>
      </c>
      <c r="H90" s="70" t="s">
        <v>516</v>
      </c>
      <c r="I90" s="28" t="s">
        <v>968</v>
      </c>
      <c r="J90" s="61" t="s">
        <v>864</v>
      </c>
      <c r="K90" s="229" t="s">
        <v>864</v>
      </c>
      <c r="L90" s="61" t="s">
        <v>864</v>
      </c>
      <c r="M90" s="230"/>
      <c r="O90"/>
      <c r="P90"/>
      <c r="Q90"/>
      <c r="R90"/>
      <c r="S90"/>
      <c r="T90"/>
      <c r="U90"/>
      <c r="V90" s="229"/>
      <c r="W90" s="228">
        <v>8</v>
      </c>
      <c r="X90" s="51" t="s">
        <v>416</v>
      </c>
      <c r="Y90" s="58" t="s">
        <v>266</v>
      </c>
      <c r="Z90" s="58" t="s">
        <v>244</v>
      </c>
      <c r="AA90" s="58" t="s">
        <v>59</v>
      </c>
      <c r="AB90" s="28" t="s">
        <v>968</v>
      </c>
      <c r="AC90" s="61">
        <v>8</v>
      </c>
    </row>
    <row r="91" spans="2:29" ht="12" customHeight="1" x14ac:dyDescent="0.35">
      <c r="B91" s="377">
        <v>289</v>
      </c>
      <c r="C91" s="51" t="s">
        <v>784</v>
      </c>
      <c r="D91" s="58" t="s">
        <v>251</v>
      </c>
      <c r="E91" s="58" t="s">
        <v>977</v>
      </c>
      <c r="F91" s="58" t="s">
        <v>44</v>
      </c>
      <c r="G91" s="70" t="s">
        <v>511</v>
      </c>
      <c r="H91" s="70" t="s">
        <v>516</v>
      </c>
      <c r="I91" s="28" t="s">
        <v>968</v>
      </c>
      <c r="J91" s="61" t="s">
        <v>864</v>
      </c>
      <c r="K91" s="229" t="s">
        <v>864</v>
      </c>
      <c r="L91" s="61">
        <v>116</v>
      </c>
      <c r="M91" s="230"/>
      <c r="O91"/>
      <c r="P91"/>
      <c r="Q91"/>
      <c r="R91"/>
      <c r="S91"/>
      <c r="T91"/>
      <c r="U91"/>
      <c r="V91" s="229"/>
      <c r="W91" s="228">
        <v>9</v>
      </c>
      <c r="X91" s="51" t="s">
        <v>1085</v>
      </c>
      <c r="Y91" s="58" t="s">
        <v>251</v>
      </c>
      <c r="Z91" s="58" t="s">
        <v>967</v>
      </c>
      <c r="AA91" s="58" t="s">
        <v>44</v>
      </c>
      <c r="AB91" s="28" t="s">
        <v>968</v>
      </c>
      <c r="AC91" s="61" t="s">
        <v>864</v>
      </c>
    </row>
    <row r="92" spans="2:29" ht="12" customHeight="1" x14ac:dyDescent="0.35">
      <c r="B92" s="377">
        <v>290</v>
      </c>
      <c r="C92" s="51" t="s">
        <v>1089</v>
      </c>
      <c r="D92" s="58" t="s">
        <v>251</v>
      </c>
      <c r="E92" s="58" t="s">
        <v>977</v>
      </c>
      <c r="F92" s="58" t="s">
        <v>44</v>
      </c>
      <c r="G92" s="70" t="s">
        <v>511</v>
      </c>
      <c r="H92" s="70" t="s">
        <v>516</v>
      </c>
      <c r="I92" s="28" t="s">
        <v>968</v>
      </c>
      <c r="J92" s="61" t="s">
        <v>864</v>
      </c>
      <c r="K92" s="229" t="s">
        <v>864</v>
      </c>
      <c r="L92" s="61" t="s">
        <v>864</v>
      </c>
      <c r="M92" s="230"/>
      <c r="O92"/>
      <c r="P92"/>
      <c r="Q92"/>
      <c r="R92"/>
      <c r="S92"/>
      <c r="T92"/>
      <c r="U92"/>
      <c r="V92" s="229"/>
      <c r="W92" s="228">
        <v>10</v>
      </c>
      <c r="X92" s="51" t="s">
        <v>1086</v>
      </c>
      <c r="Y92" s="58" t="s">
        <v>251</v>
      </c>
      <c r="Z92" s="58" t="s">
        <v>967</v>
      </c>
      <c r="AA92" s="58" t="s">
        <v>44</v>
      </c>
      <c r="AB92" s="28" t="s">
        <v>968</v>
      </c>
      <c r="AC92" s="61" t="s">
        <v>864</v>
      </c>
    </row>
    <row r="93" spans="2:29" ht="12" customHeight="1" x14ac:dyDescent="0.35">
      <c r="B93" s="377">
        <v>291</v>
      </c>
      <c r="C93" s="51" t="s">
        <v>1090</v>
      </c>
      <c r="D93" s="58" t="s">
        <v>251</v>
      </c>
      <c r="E93" s="58" t="s">
        <v>980</v>
      </c>
      <c r="F93" s="58" t="s">
        <v>44</v>
      </c>
      <c r="G93" s="70" t="s">
        <v>511</v>
      </c>
      <c r="H93" s="70" t="s">
        <v>516</v>
      </c>
      <c r="I93" s="28" t="s">
        <v>968</v>
      </c>
      <c r="J93" s="61" t="s">
        <v>864</v>
      </c>
      <c r="K93" s="229" t="s">
        <v>864</v>
      </c>
      <c r="L93" s="61" t="s">
        <v>864</v>
      </c>
      <c r="M93" s="230"/>
      <c r="O93"/>
      <c r="P93"/>
      <c r="Q93"/>
      <c r="R93"/>
      <c r="S93"/>
      <c r="T93"/>
      <c r="U93"/>
      <c r="V93" s="229"/>
      <c r="W93" s="228">
        <v>11</v>
      </c>
      <c r="X93" s="51" t="s">
        <v>1088</v>
      </c>
      <c r="Y93" s="58" t="s">
        <v>251</v>
      </c>
      <c r="Z93" s="58" t="s">
        <v>972</v>
      </c>
      <c r="AA93" s="58" t="s">
        <v>44</v>
      </c>
      <c r="AB93" s="28" t="s">
        <v>968</v>
      </c>
      <c r="AC93" s="61" t="s">
        <v>864</v>
      </c>
    </row>
    <row r="94" spans="2:29" ht="12" customHeight="1" x14ac:dyDescent="0.35">
      <c r="B94" s="377">
        <v>292</v>
      </c>
      <c r="C94" s="51" t="s">
        <v>1091</v>
      </c>
      <c r="D94" s="58" t="s">
        <v>251</v>
      </c>
      <c r="E94" s="58" t="s">
        <v>980</v>
      </c>
      <c r="F94" s="58" t="s">
        <v>44</v>
      </c>
      <c r="G94" s="70" t="s">
        <v>511</v>
      </c>
      <c r="H94" s="70" t="s">
        <v>516</v>
      </c>
      <c r="I94" s="28" t="s">
        <v>968</v>
      </c>
      <c r="J94" s="61" t="s">
        <v>864</v>
      </c>
      <c r="K94" s="229" t="s">
        <v>864</v>
      </c>
      <c r="L94" s="61" t="s">
        <v>864</v>
      </c>
      <c r="M94" s="230"/>
      <c r="O94"/>
      <c r="P94"/>
      <c r="Q94"/>
      <c r="R94"/>
      <c r="S94"/>
      <c r="T94"/>
      <c r="U94"/>
      <c r="V94" s="229"/>
      <c r="W94" s="228">
        <v>12</v>
      </c>
      <c r="X94" s="51" t="s">
        <v>1087</v>
      </c>
      <c r="Y94" s="58" t="s">
        <v>251</v>
      </c>
      <c r="Z94" s="58" t="s">
        <v>972</v>
      </c>
      <c r="AA94" s="58" t="s">
        <v>44</v>
      </c>
      <c r="AB94" s="28" t="s">
        <v>968</v>
      </c>
      <c r="AC94" s="61" t="s">
        <v>864</v>
      </c>
    </row>
    <row r="95" spans="2:29" ht="12" customHeight="1" x14ac:dyDescent="0.35">
      <c r="B95" s="377">
        <v>293</v>
      </c>
      <c r="C95" s="51" t="s">
        <v>1092</v>
      </c>
      <c r="D95" s="58" t="s">
        <v>251</v>
      </c>
      <c r="E95" s="58" t="s">
        <v>1093</v>
      </c>
      <c r="F95" s="58" t="s">
        <v>44</v>
      </c>
      <c r="G95" s="70" t="s">
        <v>511</v>
      </c>
      <c r="H95" s="70" t="s">
        <v>516</v>
      </c>
      <c r="I95" s="28" t="s">
        <v>968</v>
      </c>
      <c r="J95" s="61" t="s">
        <v>864</v>
      </c>
      <c r="K95" s="229" t="s">
        <v>864</v>
      </c>
      <c r="L95" s="61" t="s">
        <v>864</v>
      </c>
      <c r="M95" s="230"/>
      <c r="O95"/>
      <c r="P95"/>
      <c r="Q95"/>
      <c r="R95"/>
      <c r="S95"/>
      <c r="T95"/>
      <c r="U95"/>
      <c r="V95" s="229"/>
      <c r="W95" s="228">
        <v>13</v>
      </c>
      <c r="X95" s="51" t="s">
        <v>1089</v>
      </c>
      <c r="Y95" s="58" t="s">
        <v>251</v>
      </c>
      <c r="Z95" s="58" t="s">
        <v>977</v>
      </c>
      <c r="AA95" s="58" t="s">
        <v>44</v>
      </c>
      <c r="AB95" s="28" t="s">
        <v>968</v>
      </c>
      <c r="AC95" s="61" t="s">
        <v>864</v>
      </c>
    </row>
    <row r="96" spans="2:29" ht="12" customHeight="1" x14ac:dyDescent="0.35">
      <c r="B96" s="377">
        <v>294</v>
      </c>
      <c r="C96" s="51" t="s">
        <v>1094</v>
      </c>
      <c r="D96" s="58" t="s">
        <v>251</v>
      </c>
      <c r="E96" s="58" t="s">
        <v>1093</v>
      </c>
      <c r="F96" s="58" t="s">
        <v>44</v>
      </c>
      <c r="G96" s="70" t="s">
        <v>511</v>
      </c>
      <c r="H96" s="70" t="s">
        <v>516</v>
      </c>
      <c r="I96" s="28" t="s">
        <v>968</v>
      </c>
      <c r="J96" s="61" t="s">
        <v>864</v>
      </c>
      <c r="K96" s="229" t="s">
        <v>864</v>
      </c>
      <c r="L96" s="61" t="s">
        <v>864</v>
      </c>
      <c r="M96" s="230"/>
      <c r="O96"/>
      <c r="P96"/>
      <c r="Q96"/>
      <c r="R96"/>
      <c r="S96"/>
      <c r="T96"/>
      <c r="U96"/>
      <c r="V96" s="229"/>
      <c r="W96" s="228">
        <v>14</v>
      </c>
      <c r="X96" s="51" t="s">
        <v>1091</v>
      </c>
      <c r="Y96" s="58" t="s">
        <v>251</v>
      </c>
      <c r="Z96" s="58" t="s">
        <v>980</v>
      </c>
      <c r="AA96" s="58" t="s">
        <v>44</v>
      </c>
      <c r="AB96" s="28" t="s">
        <v>968</v>
      </c>
      <c r="AC96" s="61" t="s">
        <v>864</v>
      </c>
    </row>
    <row r="97" spans="2:29" ht="12" customHeight="1" x14ac:dyDescent="0.35">
      <c r="B97" s="377">
        <v>295</v>
      </c>
      <c r="C97" s="51" t="s">
        <v>1095</v>
      </c>
      <c r="D97" s="58" t="s">
        <v>251</v>
      </c>
      <c r="E97" s="58" t="s">
        <v>1096</v>
      </c>
      <c r="F97" s="58" t="s">
        <v>44</v>
      </c>
      <c r="G97" s="70" t="s">
        <v>511</v>
      </c>
      <c r="H97" s="70" t="s">
        <v>516</v>
      </c>
      <c r="I97" s="28" t="s">
        <v>968</v>
      </c>
      <c r="J97" s="61" t="s">
        <v>864</v>
      </c>
      <c r="K97" s="229" t="s">
        <v>864</v>
      </c>
      <c r="L97" s="61" t="s">
        <v>864</v>
      </c>
      <c r="M97" s="230"/>
      <c r="O97"/>
      <c r="P97"/>
      <c r="Q97"/>
      <c r="R97"/>
      <c r="S97"/>
      <c r="T97"/>
      <c r="U97"/>
      <c r="V97" s="229"/>
      <c r="W97" s="228">
        <v>15</v>
      </c>
      <c r="X97" s="51" t="s">
        <v>1090</v>
      </c>
      <c r="Y97" s="58" t="s">
        <v>251</v>
      </c>
      <c r="Z97" s="58" t="s">
        <v>980</v>
      </c>
      <c r="AA97" s="58" t="s">
        <v>44</v>
      </c>
      <c r="AB97" s="28" t="s">
        <v>968</v>
      </c>
      <c r="AC97" s="61" t="s">
        <v>864</v>
      </c>
    </row>
    <row r="98" spans="2:29" ht="12" customHeight="1" x14ac:dyDescent="0.35">
      <c r="B98" s="377">
        <v>296</v>
      </c>
      <c r="C98" s="51" t="s">
        <v>1097</v>
      </c>
      <c r="D98" s="58" t="s">
        <v>251</v>
      </c>
      <c r="E98" s="58" t="s">
        <v>1096</v>
      </c>
      <c r="F98" s="58" t="s">
        <v>44</v>
      </c>
      <c r="G98" s="70" t="s">
        <v>511</v>
      </c>
      <c r="H98" s="70" t="s">
        <v>516</v>
      </c>
      <c r="I98" s="28" t="s">
        <v>968</v>
      </c>
      <c r="J98" s="61" t="s">
        <v>864</v>
      </c>
      <c r="K98" s="229" t="s">
        <v>864</v>
      </c>
      <c r="L98" s="61" t="s">
        <v>864</v>
      </c>
      <c r="M98" s="230"/>
      <c r="O98"/>
      <c r="P98"/>
      <c r="Q98"/>
      <c r="R98"/>
      <c r="S98"/>
      <c r="T98"/>
      <c r="U98"/>
      <c r="V98" s="229"/>
      <c r="W98" s="228">
        <v>16</v>
      </c>
      <c r="X98" s="51" t="s">
        <v>1092</v>
      </c>
      <c r="Y98" s="58" t="s">
        <v>251</v>
      </c>
      <c r="Z98" s="58" t="s">
        <v>1093</v>
      </c>
      <c r="AA98" s="58" t="s">
        <v>44</v>
      </c>
      <c r="AB98" s="28" t="s">
        <v>968</v>
      </c>
      <c r="AC98" s="61" t="s">
        <v>864</v>
      </c>
    </row>
    <row r="99" spans="2:29" ht="12" customHeight="1" x14ac:dyDescent="0.35">
      <c r="B99" s="377">
        <v>297</v>
      </c>
      <c r="C99" s="51" t="s">
        <v>195</v>
      </c>
      <c r="D99" s="58" t="s">
        <v>254</v>
      </c>
      <c r="E99" s="58" t="s">
        <v>271</v>
      </c>
      <c r="F99" s="58" t="s">
        <v>37</v>
      </c>
      <c r="G99" s="70" t="s">
        <v>511</v>
      </c>
      <c r="H99" s="70" t="s">
        <v>516</v>
      </c>
      <c r="I99" s="28" t="s">
        <v>968</v>
      </c>
      <c r="J99" s="61">
        <v>3</v>
      </c>
      <c r="K99" s="229">
        <v>3</v>
      </c>
      <c r="L99" s="61">
        <v>140</v>
      </c>
      <c r="M99" s="230"/>
      <c r="O99"/>
      <c r="P99"/>
      <c r="Q99"/>
      <c r="R99"/>
      <c r="S99"/>
      <c r="T99"/>
      <c r="U99"/>
      <c r="V99" s="229"/>
      <c r="W99" s="228">
        <v>17</v>
      </c>
      <c r="X99" s="51" t="s">
        <v>1094</v>
      </c>
      <c r="Y99" s="58" t="s">
        <v>251</v>
      </c>
      <c r="Z99" s="58" t="s">
        <v>1093</v>
      </c>
      <c r="AA99" s="58" t="s">
        <v>44</v>
      </c>
      <c r="AB99" s="28" t="s">
        <v>968</v>
      </c>
      <c r="AC99" s="61" t="s">
        <v>864</v>
      </c>
    </row>
    <row r="100" spans="2:29" ht="12" customHeight="1" x14ac:dyDescent="0.35">
      <c r="B100" s="377">
        <v>298</v>
      </c>
      <c r="C100" s="51" t="s">
        <v>1165</v>
      </c>
      <c r="D100" s="58" t="s">
        <v>254</v>
      </c>
      <c r="E100" s="58" t="s">
        <v>271</v>
      </c>
      <c r="F100" s="58" t="s">
        <v>37</v>
      </c>
      <c r="G100" s="70" t="s">
        <v>511</v>
      </c>
      <c r="H100" s="70" t="s">
        <v>516</v>
      </c>
      <c r="I100" s="28" t="s">
        <v>968</v>
      </c>
      <c r="J100" s="61">
        <v>3</v>
      </c>
      <c r="K100" s="229">
        <v>3</v>
      </c>
      <c r="L100" s="61">
        <v>123</v>
      </c>
      <c r="M100" s="230"/>
      <c r="O100"/>
      <c r="P100"/>
      <c r="Q100"/>
      <c r="R100"/>
      <c r="S100"/>
      <c r="T100"/>
      <c r="U100"/>
      <c r="V100" s="229"/>
      <c r="W100" s="228">
        <v>18</v>
      </c>
      <c r="X100" s="51" t="s">
        <v>1097</v>
      </c>
      <c r="Y100" s="58" t="s">
        <v>251</v>
      </c>
      <c r="Z100" s="58" t="s">
        <v>1096</v>
      </c>
      <c r="AA100" s="58" t="s">
        <v>44</v>
      </c>
      <c r="AB100" s="28" t="s">
        <v>968</v>
      </c>
      <c r="AC100" s="61" t="s">
        <v>864</v>
      </c>
    </row>
    <row r="101" spans="2:29" ht="12" customHeight="1" x14ac:dyDescent="0.35">
      <c r="B101" s="377">
        <v>299</v>
      </c>
      <c r="C101" s="51" t="s">
        <v>1098</v>
      </c>
      <c r="D101" s="58" t="s">
        <v>254</v>
      </c>
      <c r="E101" s="58" t="s">
        <v>272</v>
      </c>
      <c r="F101" s="58" t="s">
        <v>37</v>
      </c>
      <c r="G101" s="70" t="s">
        <v>511</v>
      </c>
      <c r="H101" s="70" t="s">
        <v>516</v>
      </c>
      <c r="I101" s="28" t="s">
        <v>968</v>
      </c>
      <c r="J101" s="61">
        <v>13</v>
      </c>
      <c r="K101" s="229">
        <v>1</v>
      </c>
      <c r="L101" s="61" t="s">
        <v>864</v>
      </c>
      <c r="M101" s="230"/>
      <c r="O101"/>
      <c r="P101"/>
      <c r="Q101"/>
      <c r="R101"/>
      <c r="S101"/>
      <c r="T101"/>
      <c r="U101"/>
      <c r="V101" s="229"/>
      <c r="W101" s="228">
        <v>19</v>
      </c>
      <c r="X101" s="51" t="s">
        <v>1095</v>
      </c>
      <c r="Y101" s="58" t="s">
        <v>251</v>
      </c>
      <c r="Z101" s="58" t="s">
        <v>1096</v>
      </c>
      <c r="AA101" s="58" t="s">
        <v>44</v>
      </c>
      <c r="AB101" s="28" t="s">
        <v>968</v>
      </c>
      <c r="AC101" s="61" t="s">
        <v>864</v>
      </c>
    </row>
    <row r="102" spans="2:29" ht="12" customHeight="1" x14ac:dyDescent="0.35">
      <c r="B102" s="377">
        <v>300</v>
      </c>
      <c r="C102" s="51" t="s">
        <v>1099</v>
      </c>
      <c r="D102" s="58" t="s">
        <v>254</v>
      </c>
      <c r="E102" s="58" t="s">
        <v>272</v>
      </c>
      <c r="F102" s="58" t="s">
        <v>37</v>
      </c>
      <c r="G102" s="70" t="s">
        <v>511</v>
      </c>
      <c r="H102" s="70" t="s">
        <v>516</v>
      </c>
      <c r="I102" s="28" t="s">
        <v>968</v>
      </c>
      <c r="J102" s="61">
        <v>13</v>
      </c>
      <c r="K102" s="229">
        <v>1</v>
      </c>
      <c r="L102" s="61" t="s">
        <v>864</v>
      </c>
      <c r="M102" s="230"/>
      <c r="O102"/>
      <c r="P102"/>
      <c r="Q102"/>
      <c r="R102"/>
      <c r="S102"/>
      <c r="T102"/>
      <c r="U102"/>
      <c r="V102" s="229"/>
      <c r="W102" s="228">
        <v>20</v>
      </c>
      <c r="X102" s="51" t="s">
        <v>1098</v>
      </c>
      <c r="Y102" s="58" t="s">
        <v>254</v>
      </c>
      <c r="Z102" s="58" t="s">
        <v>272</v>
      </c>
      <c r="AA102" s="58" t="s">
        <v>37</v>
      </c>
      <c r="AB102" s="28" t="s">
        <v>968</v>
      </c>
      <c r="AC102" s="61" t="s">
        <v>864</v>
      </c>
    </row>
    <row r="103" spans="2:29" ht="12" customHeight="1" x14ac:dyDescent="0.35">
      <c r="B103" s="377">
        <v>301</v>
      </c>
      <c r="C103" s="51" t="s">
        <v>213</v>
      </c>
      <c r="D103" s="58" t="s">
        <v>254</v>
      </c>
      <c r="E103" s="58" t="s">
        <v>763</v>
      </c>
      <c r="F103" s="58" t="s">
        <v>37</v>
      </c>
      <c r="G103" s="70" t="s">
        <v>511</v>
      </c>
      <c r="H103" s="350"/>
      <c r="I103" s="28" t="s">
        <v>968</v>
      </c>
      <c r="J103" s="61" t="s">
        <v>864</v>
      </c>
      <c r="K103" s="229">
        <v>2</v>
      </c>
      <c r="L103" s="61">
        <v>118</v>
      </c>
      <c r="M103" s="230"/>
      <c r="O103"/>
      <c r="P103"/>
      <c r="Q103"/>
      <c r="R103"/>
      <c r="S103"/>
      <c r="T103"/>
      <c r="U103"/>
      <c r="V103" s="229"/>
      <c r="W103" s="228">
        <v>21</v>
      </c>
      <c r="X103" s="51" t="s">
        <v>1099</v>
      </c>
      <c r="Y103" s="58" t="s">
        <v>254</v>
      </c>
      <c r="Z103" s="58" t="s">
        <v>272</v>
      </c>
      <c r="AA103" s="58" t="s">
        <v>37</v>
      </c>
      <c r="AB103" s="28" t="s">
        <v>968</v>
      </c>
      <c r="AC103" s="61" t="s">
        <v>864</v>
      </c>
    </row>
    <row r="104" spans="2:29" ht="12" customHeight="1" x14ac:dyDescent="0.35">
      <c r="B104" s="377">
        <v>302</v>
      </c>
      <c r="C104" s="51" t="s">
        <v>785</v>
      </c>
      <c r="D104" s="58" t="s">
        <v>254</v>
      </c>
      <c r="E104" s="58" t="s">
        <v>763</v>
      </c>
      <c r="F104" s="58" t="s">
        <v>37</v>
      </c>
      <c r="G104" s="70" t="s">
        <v>511</v>
      </c>
      <c r="H104" s="70" t="s">
        <v>516</v>
      </c>
      <c r="I104" s="28" t="s">
        <v>968</v>
      </c>
      <c r="J104" s="61" t="s">
        <v>864</v>
      </c>
      <c r="K104" s="229">
        <v>2</v>
      </c>
      <c r="L104" s="61" t="s">
        <v>864</v>
      </c>
      <c r="M104" s="230"/>
      <c r="O104"/>
      <c r="P104"/>
      <c r="Q104"/>
      <c r="R104"/>
      <c r="S104"/>
      <c r="T104"/>
      <c r="U104"/>
      <c r="V104" s="229"/>
      <c r="W104" s="228">
        <v>22</v>
      </c>
      <c r="X104" s="51" t="s">
        <v>785</v>
      </c>
      <c r="Y104" s="58" t="s">
        <v>254</v>
      </c>
      <c r="Z104" s="58" t="s">
        <v>763</v>
      </c>
      <c r="AA104" s="58" t="s">
        <v>37</v>
      </c>
      <c r="AB104" s="28" t="s">
        <v>968</v>
      </c>
      <c r="AC104" s="61" t="s">
        <v>864</v>
      </c>
    </row>
    <row r="105" spans="2:29" ht="12" customHeight="1" x14ac:dyDescent="0.35">
      <c r="B105" s="377">
        <v>303</v>
      </c>
      <c r="C105" s="51" t="s">
        <v>1100</v>
      </c>
      <c r="D105" s="58" t="s">
        <v>254</v>
      </c>
      <c r="E105" s="58" t="s">
        <v>764</v>
      </c>
      <c r="F105" s="58" t="s">
        <v>37</v>
      </c>
      <c r="G105" s="70" t="s">
        <v>511</v>
      </c>
      <c r="H105" s="70" t="s">
        <v>516</v>
      </c>
      <c r="I105" s="28" t="s">
        <v>968</v>
      </c>
      <c r="J105" s="61" t="s">
        <v>864</v>
      </c>
      <c r="K105" s="229">
        <v>7</v>
      </c>
      <c r="L105" s="61" t="s">
        <v>864</v>
      </c>
      <c r="M105" s="230"/>
      <c r="O105"/>
      <c r="P105"/>
      <c r="Q105"/>
      <c r="R105"/>
      <c r="S105"/>
      <c r="T105"/>
      <c r="U105"/>
      <c r="V105" s="229"/>
      <c r="W105" s="228">
        <v>23</v>
      </c>
      <c r="X105" s="51" t="s">
        <v>1100</v>
      </c>
      <c r="Y105" s="58" t="s">
        <v>254</v>
      </c>
      <c r="Z105" s="58" t="s">
        <v>764</v>
      </c>
      <c r="AA105" s="58" t="s">
        <v>37</v>
      </c>
      <c r="AB105" s="28" t="s">
        <v>968</v>
      </c>
      <c r="AC105" s="61" t="s">
        <v>864</v>
      </c>
    </row>
    <row r="106" spans="2:29" ht="12" customHeight="1" x14ac:dyDescent="0.35">
      <c r="B106" s="377">
        <v>304</v>
      </c>
      <c r="C106" s="51" t="s">
        <v>1101</v>
      </c>
      <c r="D106" s="58" t="s">
        <v>254</v>
      </c>
      <c r="E106" s="58" t="s">
        <v>764</v>
      </c>
      <c r="F106" s="58" t="s">
        <v>37</v>
      </c>
      <c r="G106" s="70" t="s">
        <v>511</v>
      </c>
      <c r="H106" s="70" t="s">
        <v>516</v>
      </c>
      <c r="I106" s="28" t="s">
        <v>968</v>
      </c>
      <c r="J106" s="61" t="s">
        <v>864</v>
      </c>
      <c r="K106" s="229">
        <v>7</v>
      </c>
      <c r="L106" s="61" t="s">
        <v>864</v>
      </c>
      <c r="M106" s="230"/>
      <c r="O106"/>
      <c r="P106"/>
      <c r="Q106"/>
      <c r="R106"/>
      <c r="S106"/>
      <c r="T106"/>
      <c r="U106"/>
      <c r="V106" s="229"/>
      <c r="W106" s="228">
        <v>24</v>
      </c>
      <c r="X106" s="51" t="s">
        <v>1101</v>
      </c>
      <c r="Y106" s="58" t="s">
        <v>254</v>
      </c>
      <c r="Z106" s="58" t="s">
        <v>764</v>
      </c>
      <c r="AA106" s="58" t="s">
        <v>37</v>
      </c>
      <c r="AB106" s="28" t="s">
        <v>968</v>
      </c>
      <c r="AC106" s="61" t="s">
        <v>864</v>
      </c>
    </row>
    <row r="107" spans="2:29" ht="12" customHeight="1" x14ac:dyDescent="0.35">
      <c r="B107" s="377">
        <v>305</v>
      </c>
      <c r="C107" s="51" t="s">
        <v>1102</v>
      </c>
      <c r="D107" s="58" t="s">
        <v>260</v>
      </c>
      <c r="E107" s="58" t="s">
        <v>215</v>
      </c>
      <c r="F107" s="58" t="s">
        <v>40</v>
      </c>
      <c r="G107" s="350"/>
      <c r="H107" s="70" t="s">
        <v>516</v>
      </c>
      <c r="I107" s="28" t="s">
        <v>968</v>
      </c>
      <c r="J107" s="61" t="s">
        <v>864</v>
      </c>
      <c r="K107" s="229" t="s">
        <v>864</v>
      </c>
      <c r="L107" s="61" t="s">
        <v>864</v>
      </c>
      <c r="M107" s="230"/>
      <c r="O107"/>
      <c r="P107"/>
      <c r="Q107"/>
      <c r="R107"/>
      <c r="S107"/>
      <c r="T107"/>
      <c r="U107"/>
      <c r="V107" s="229"/>
      <c r="W107" s="228">
        <v>25</v>
      </c>
      <c r="X107" s="51" t="s">
        <v>1102</v>
      </c>
      <c r="Y107" s="58" t="s">
        <v>260</v>
      </c>
      <c r="Z107" s="58" t="s">
        <v>215</v>
      </c>
      <c r="AA107" s="58" t="s">
        <v>40</v>
      </c>
      <c r="AB107" s="28" t="s">
        <v>968</v>
      </c>
      <c r="AC107" s="61" t="s">
        <v>864</v>
      </c>
    </row>
    <row r="108" spans="2:29" ht="12" customHeight="1" x14ac:dyDescent="0.35">
      <c r="B108" s="377">
        <v>306</v>
      </c>
      <c r="C108" s="51" t="s">
        <v>199</v>
      </c>
      <c r="D108" s="58" t="s">
        <v>260</v>
      </c>
      <c r="E108" s="58" t="s">
        <v>768</v>
      </c>
      <c r="F108" s="58" t="s">
        <v>40</v>
      </c>
      <c r="G108" s="70" t="s">
        <v>511</v>
      </c>
      <c r="H108" s="350"/>
      <c r="I108" s="28" t="s">
        <v>968</v>
      </c>
      <c r="J108" s="61" t="s">
        <v>864</v>
      </c>
      <c r="K108" s="229" t="s">
        <v>864</v>
      </c>
      <c r="L108" s="61">
        <v>116</v>
      </c>
      <c r="M108" s="230"/>
      <c r="O108"/>
      <c r="P108"/>
      <c r="Q108"/>
      <c r="R108"/>
      <c r="S108"/>
      <c r="T108"/>
      <c r="U108"/>
      <c r="V108" s="229"/>
      <c r="W108" s="228">
        <v>26</v>
      </c>
      <c r="X108" s="51" t="s">
        <v>1103</v>
      </c>
      <c r="Y108" s="58" t="s">
        <v>260</v>
      </c>
      <c r="Z108" s="58" t="s">
        <v>768</v>
      </c>
      <c r="AA108" s="58" t="s">
        <v>40</v>
      </c>
      <c r="AB108" s="28" t="s">
        <v>968</v>
      </c>
      <c r="AC108" s="61" t="s">
        <v>864</v>
      </c>
    </row>
    <row r="109" spans="2:29" ht="12" customHeight="1" x14ac:dyDescent="0.35">
      <c r="B109" s="377">
        <v>307</v>
      </c>
      <c r="C109" s="51" t="s">
        <v>219</v>
      </c>
      <c r="D109" s="58" t="s">
        <v>260</v>
      </c>
      <c r="E109" s="58" t="s">
        <v>768</v>
      </c>
      <c r="F109" s="58" t="s">
        <v>40</v>
      </c>
      <c r="G109" s="70" t="s">
        <v>511</v>
      </c>
      <c r="H109" s="350"/>
      <c r="I109" s="28" t="s">
        <v>968</v>
      </c>
      <c r="J109" s="61" t="s">
        <v>864</v>
      </c>
      <c r="K109" s="229" t="s">
        <v>864</v>
      </c>
      <c r="L109" s="61">
        <v>116</v>
      </c>
      <c r="M109" s="230"/>
      <c r="O109"/>
      <c r="P109"/>
      <c r="Q109"/>
      <c r="R109"/>
      <c r="S109"/>
      <c r="T109"/>
      <c r="U109"/>
      <c r="V109" s="229"/>
      <c r="W109" s="228">
        <v>27</v>
      </c>
      <c r="X109" s="51" t="s">
        <v>1105</v>
      </c>
      <c r="Y109" s="58" t="s">
        <v>260</v>
      </c>
      <c r="Z109" s="58" t="s">
        <v>769</v>
      </c>
      <c r="AA109" s="58" t="s">
        <v>40</v>
      </c>
      <c r="AB109" s="28" t="s">
        <v>968</v>
      </c>
      <c r="AC109" s="61" t="s">
        <v>864</v>
      </c>
    </row>
    <row r="110" spans="2:29" ht="12" customHeight="1" x14ac:dyDescent="0.35">
      <c r="B110" s="377">
        <v>308</v>
      </c>
      <c r="C110" s="51" t="s">
        <v>1103</v>
      </c>
      <c r="D110" s="58" t="s">
        <v>260</v>
      </c>
      <c r="E110" s="58" t="s">
        <v>768</v>
      </c>
      <c r="F110" s="58" t="s">
        <v>40</v>
      </c>
      <c r="G110" s="70" t="s">
        <v>511</v>
      </c>
      <c r="H110" s="70" t="s">
        <v>516</v>
      </c>
      <c r="I110" s="28" t="s">
        <v>968</v>
      </c>
      <c r="J110" s="61" t="s">
        <v>864</v>
      </c>
      <c r="K110" s="229" t="s">
        <v>864</v>
      </c>
      <c r="L110" s="61" t="s">
        <v>864</v>
      </c>
      <c r="M110" s="230"/>
      <c r="O110"/>
      <c r="P110"/>
      <c r="Q110"/>
      <c r="R110"/>
      <c r="S110"/>
      <c r="T110"/>
      <c r="U110"/>
      <c r="V110" s="229"/>
      <c r="W110" s="228">
        <v>28</v>
      </c>
      <c r="X110" s="51" t="s">
        <v>1104</v>
      </c>
      <c r="Y110" s="58" t="s">
        <v>260</v>
      </c>
      <c r="Z110" s="58" t="s">
        <v>769</v>
      </c>
      <c r="AA110" s="58" t="s">
        <v>40</v>
      </c>
      <c r="AB110" s="28" t="s">
        <v>968</v>
      </c>
      <c r="AC110" s="61" t="s">
        <v>864</v>
      </c>
    </row>
    <row r="111" spans="2:29" ht="12" customHeight="1" x14ac:dyDescent="0.35">
      <c r="B111" s="377">
        <v>309</v>
      </c>
      <c r="C111" s="51" t="s">
        <v>1104</v>
      </c>
      <c r="D111" s="58" t="s">
        <v>260</v>
      </c>
      <c r="E111" s="58" t="s">
        <v>769</v>
      </c>
      <c r="F111" s="58" t="s">
        <v>40</v>
      </c>
      <c r="G111" s="70" t="s">
        <v>511</v>
      </c>
      <c r="H111" s="70" t="s">
        <v>516</v>
      </c>
      <c r="I111" s="28" t="s">
        <v>968</v>
      </c>
      <c r="J111" s="61" t="s">
        <v>864</v>
      </c>
      <c r="K111" s="229" t="s">
        <v>864</v>
      </c>
      <c r="L111" s="61" t="s">
        <v>864</v>
      </c>
      <c r="M111" s="230"/>
      <c r="O111"/>
      <c r="P111"/>
      <c r="Q111"/>
      <c r="R111"/>
      <c r="S111"/>
      <c r="T111"/>
      <c r="U111"/>
      <c r="V111" s="229"/>
      <c r="W111" s="228">
        <v>29</v>
      </c>
      <c r="X111" s="51" t="s">
        <v>1106</v>
      </c>
      <c r="Y111" s="58" t="s">
        <v>260</v>
      </c>
      <c r="Z111" s="58" t="s">
        <v>769</v>
      </c>
      <c r="AA111" s="58" t="s">
        <v>40</v>
      </c>
      <c r="AB111" s="28" t="s">
        <v>968</v>
      </c>
      <c r="AC111" s="61" t="s">
        <v>864</v>
      </c>
    </row>
    <row r="112" spans="2:29" ht="12" customHeight="1" x14ac:dyDescent="0.35">
      <c r="B112" s="377">
        <v>310</v>
      </c>
      <c r="C112" s="51" t="s">
        <v>1105</v>
      </c>
      <c r="D112" s="58" t="s">
        <v>260</v>
      </c>
      <c r="E112" s="58" t="s">
        <v>769</v>
      </c>
      <c r="F112" s="58" t="s">
        <v>40</v>
      </c>
      <c r="G112" s="70" t="s">
        <v>511</v>
      </c>
      <c r="H112" s="70" t="s">
        <v>516</v>
      </c>
      <c r="I112" s="28" t="s">
        <v>968</v>
      </c>
      <c r="J112" s="61" t="s">
        <v>864</v>
      </c>
      <c r="K112" s="229" t="s">
        <v>864</v>
      </c>
      <c r="L112" s="61" t="s">
        <v>864</v>
      </c>
      <c r="M112" s="230"/>
      <c r="O112"/>
      <c r="P112"/>
      <c r="Q112"/>
      <c r="R112"/>
      <c r="S112"/>
      <c r="T112"/>
      <c r="U112"/>
      <c r="V112" s="229"/>
      <c r="W112" s="228">
        <v>30</v>
      </c>
      <c r="X112" s="51" t="s">
        <v>1138</v>
      </c>
      <c r="Y112" s="58" t="s">
        <v>260</v>
      </c>
      <c r="Z112" s="58" t="s">
        <v>1137</v>
      </c>
      <c r="AA112" s="58" t="s">
        <v>40</v>
      </c>
      <c r="AB112" s="28" t="s">
        <v>968</v>
      </c>
      <c r="AC112" s="61"/>
    </row>
    <row r="113" spans="2:29" ht="12" customHeight="1" x14ac:dyDescent="0.35">
      <c r="B113" s="377">
        <v>311</v>
      </c>
      <c r="C113" s="51" t="s">
        <v>1106</v>
      </c>
      <c r="D113" s="58" t="s">
        <v>260</v>
      </c>
      <c r="E113" s="58" t="s">
        <v>769</v>
      </c>
      <c r="F113" s="58" t="s">
        <v>40</v>
      </c>
      <c r="G113" s="70" t="s">
        <v>511</v>
      </c>
      <c r="H113" s="70" t="s">
        <v>516</v>
      </c>
      <c r="I113" s="28" t="s">
        <v>968</v>
      </c>
      <c r="J113" s="61" t="s">
        <v>864</v>
      </c>
      <c r="K113" s="229" t="s">
        <v>864</v>
      </c>
      <c r="L113" s="61" t="s">
        <v>864</v>
      </c>
      <c r="M113" s="230"/>
      <c r="O113"/>
      <c r="P113"/>
      <c r="Q113"/>
      <c r="R113"/>
      <c r="S113"/>
      <c r="T113"/>
      <c r="U113"/>
      <c r="V113" s="229"/>
      <c r="W113" s="228">
        <v>31</v>
      </c>
      <c r="X113" s="51" t="s">
        <v>1139</v>
      </c>
      <c r="Y113" s="58" t="s">
        <v>260</v>
      </c>
      <c r="Z113" s="58" t="s">
        <v>1137</v>
      </c>
      <c r="AA113" s="58" t="s">
        <v>40</v>
      </c>
      <c r="AB113" s="28" t="s">
        <v>968</v>
      </c>
      <c r="AC113" s="61"/>
    </row>
    <row r="114" spans="2:29" ht="12" customHeight="1" x14ac:dyDescent="0.35">
      <c r="B114" s="377">
        <v>312</v>
      </c>
      <c r="C114" s="51" t="s">
        <v>1138</v>
      </c>
      <c r="D114" s="58" t="s">
        <v>260</v>
      </c>
      <c r="E114" s="58" t="s">
        <v>1137</v>
      </c>
      <c r="F114" s="58" t="s">
        <v>40</v>
      </c>
      <c r="G114" s="70" t="s">
        <v>511</v>
      </c>
      <c r="H114" s="70" t="s">
        <v>516</v>
      </c>
      <c r="I114" s="28" t="s">
        <v>968</v>
      </c>
      <c r="J114" s="61"/>
      <c r="K114" s="229">
        <v>4</v>
      </c>
      <c r="L114" s="61"/>
      <c r="M114" s="230"/>
      <c r="O114"/>
      <c r="P114"/>
      <c r="Q114"/>
      <c r="R114"/>
      <c r="S114"/>
      <c r="T114"/>
      <c r="U114"/>
      <c r="V114" s="229"/>
      <c r="W114" s="228">
        <v>32</v>
      </c>
      <c r="X114" s="51" t="s">
        <v>1109</v>
      </c>
      <c r="Y114" s="58" t="s">
        <v>260</v>
      </c>
      <c r="Z114" s="58" t="s">
        <v>1003</v>
      </c>
      <c r="AA114" s="58" t="s">
        <v>40</v>
      </c>
      <c r="AB114" s="28" t="s">
        <v>968</v>
      </c>
      <c r="AC114" s="61" t="s">
        <v>864</v>
      </c>
    </row>
    <row r="115" spans="2:29" ht="12" customHeight="1" x14ac:dyDescent="0.35">
      <c r="B115" s="377">
        <v>313</v>
      </c>
      <c r="C115" s="51" t="s">
        <v>1139</v>
      </c>
      <c r="D115" s="58" t="s">
        <v>260</v>
      </c>
      <c r="E115" s="58" t="s">
        <v>1137</v>
      </c>
      <c r="F115" s="58" t="s">
        <v>40</v>
      </c>
      <c r="G115" s="70" t="s">
        <v>511</v>
      </c>
      <c r="H115" s="70" t="s">
        <v>516</v>
      </c>
      <c r="I115" s="28" t="s">
        <v>968</v>
      </c>
      <c r="J115" s="61"/>
      <c r="K115" s="229">
        <v>4</v>
      </c>
      <c r="L115" s="61"/>
      <c r="M115" s="230"/>
      <c r="O115"/>
      <c r="P115"/>
      <c r="Q115"/>
      <c r="R115"/>
      <c r="S115"/>
      <c r="T115"/>
      <c r="U115"/>
      <c r="V115" s="229"/>
      <c r="W115" s="228">
        <v>33</v>
      </c>
      <c r="X115" s="51" t="s">
        <v>1107</v>
      </c>
      <c r="Y115" s="58" t="s">
        <v>260</v>
      </c>
      <c r="Z115" s="58" t="s">
        <v>1003</v>
      </c>
      <c r="AA115" s="58" t="s">
        <v>40</v>
      </c>
      <c r="AB115" s="28" t="s">
        <v>968</v>
      </c>
      <c r="AC115" s="61" t="s">
        <v>864</v>
      </c>
    </row>
    <row r="116" spans="2:29" ht="12" customHeight="1" x14ac:dyDescent="0.35">
      <c r="B116" s="377">
        <v>314</v>
      </c>
      <c r="C116" s="51" t="s">
        <v>1107</v>
      </c>
      <c r="D116" s="58" t="s">
        <v>260</v>
      </c>
      <c r="E116" s="58" t="s">
        <v>1003</v>
      </c>
      <c r="F116" s="58" t="s">
        <v>40</v>
      </c>
      <c r="G116" s="70" t="s">
        <v>511</v>
      </c>
      <c r="H116" s="70" t="s">
        <v>516</v>
      </c>
      <c r="I116" s="28" t="s">
        <v>968</v>
      </c>
      <c r="J116" s="61" t="s">
        <v>864</v>
      </c>
      <c r="K116" s="229" t="s">
        <v>864</v>
      </c>
      <c r="L116" s="61" t="s">
        <v>864</v>
      </c>
      <c r="M116" s="230"/>
      <c r="O116"/>
      <c r="P116"/>
      <c r="Q116"/>
      <c r="R116"/>
      <c r="S116"/>
      <c r="T116"/>
      <c r="U116"/>
      <c r="V116" s="229"/>
      <c r="W116" s="228">
        <v>34</v>
      </c>
      <c r="X116" s="51" t="s">
        <v>1108</v>
      </c>
      <c r="Y116" s="58" t="s">
        <v>260</v>
      </c>
      <c r="Z116" s="58" t="s">
        <v>1003</v>
      </c>
      <c r="AA116" s="58" t="s">
        <v>40</v>
      </c>
      <c r="AB116" s="28" t="s">
        <v>968</v>
      </c>
      <c r="AC116" s="61" t="s">
        <v>864</v>
      </c>
    </row>
    <row r="117" spans="2:29" ht="12" customHeight="1" x14ac:dyDescent="0.35">
      <c r="B117" s="377">
        <v>315</v>
      </c>
      <c r="C117" s="51" t="s">
        <v>1108</v>
      </c>
      <c r="D117" s="58" t="s">
        <v>260</v>
      </c>
      <c r="E117" s="58" t="s">
        <v>1003</v>
      </c>
      <c r="F117" s="58" t="s">
        <v>40</v>
      </c>
      <c r="G117" s="70" t="s">
        <v>511</v>
      </c>
      <c r="H117" s="70" t="s">
        <v>516</v>
      </c>
      <c r="I117" s="28" t="s">
        <v>968</v>
      </c>
      <c r="J117" s="61" t="s">
        <v>864</v>
      </c>
      <c r="K117" s="229" t="s">
        <v>864</v>
      </c>
      <c r="L117" s="61" t="s">
        <v>864</v>
      </c>
      <c r="M117" s="230"/>
      <c r="O117"/>
      <c r="P117"/>
      <c r="Q117"/>
      <c r="R117"/>
      <c r="S117"/>
      <c r="T117"/>
      <c r="U117"/>
      <c r="V117" s="229"/>
      <c r="W117" s="228">
        <v>35</v>
      </c>
      <c r="X117" s="51" t="s">
        <v>1111</v>
      </c>
      <c r="Y117" s="58" t="s">
        <v>261</v>
      </c>
      <c r="Z117" s="58" t="s">
        <v>1004</v>
      </c>
      <c r="AA117" s="58" t="s">
        <v>36</v>
      </c>
      <c r="AB117" s="28" t="s">
        <v>968</v>
      </c>
      <c r="AC117" s="61" t="s">
        <v>864</v>
      </c>
    </row>
    <row r="118" spans="2:29" ht="12" customHeight="1" x14ac:dyDescent="0.35">
      <c r="B118" s="377">
        <v>316</v>
      </c>
      <c r="C118" s="51" t="s">
        <v>1109</v>
      </c>
      <c r="D118" s="58" t="s">
        <v>260</v>
      </c>
      <c r="E118" s="58" t="s">
        <v>1003</v>
      </c>
      <c r="F118" s="58" t="s">
        <v>40</v>
      </c>
      <c r="G118" s="70" t="s">
        <v>511</v>
      </c>
      <c r="H118" s="70" t="s">
        <v>516</v>
      </c>
      <c r="I118" s="28" t="s">
        <v>968</v>
      </c>
      <c r="J118" s="61" t="s">
        <v>864</v>
      </c>
      <c r="K118" s="229" t="s">
        <v>864</v>
      </c>
      <c r="L118" s="61" t="s">
        <v>864</v>
      </c>
      <c r="M118" s="230"/>
      <c r="O118"/>
      <c r="P118"/>
      <c r="Q118"/>
      <c r="R118"/>
      <c r="S118"/>
      <c r="T118"/>
      <c r="U118"/>
      <c r="V118" s="229"/>
      <c r="W118" s="228">
        <v>36</v>
      </c>
      <c r="X118" s="51" t="s">
        <v>1110</v>
      </c>
      <c r="Y118" s="58" t="s">
        <v>261</v>
      </c>
      <c r="Z118" s="58" t="s">
        <v>1004</v>
      </c>
      <c r="AA118" s="58" t="s">
        <v>36</v>
      </c>
      <c r="AB118" s="28" t="s">
        <v>968</v>
      </c>
      <c r="AC118" s="61" t="s">
        <v>864</v>
      </c>
    </row>
    <row r="119" spans="2:29" ht="12" customHeight="1" x14ac:dyDescent="0.35">
      <c r="B119" s="377">
        <v>317</v>
      </c>
      <c r="C119" s="51" t="s">
        <v>222</v>
      </c>
      <c r="D119" s="58" t="s">
        <v>261</v>
      </c>
      <c r="E119" s="58" t="s">
        <v>1004</v>
      </c>
      <c r="F119" s="58" t="s">
        <v>36</v>
      </c>
      <c r="G119" s="70" t="s">
        <v>511</v>
      </c>
      <c r="H119" s="70" t="s">
        <v>516</v>
      </c>
      <c r="I119" s="28" t="s">
        <v>968</v>
      </c>
      <c r="J119" s="61" t="s">
        <v>864</v>
      </c>
      <c r="K119" s="229" t="s">
        <v>864</v>
      </c>
      <c r="L119" s="61">
        <v>78</v>
      </c>
      <c r="M119" s="230"/>
      <c r="O119"/>
      <c r="P119"/>
      <c r="Q119"/>
      <c r="R119"/>
      <c r="S119"/>
      <c r="T119"/>
      <c r="U119"/>
      <c r="V119" s="229"/>
      <c r="W119" s="228">
        <v>37</v>
      </c>
      <c r="X119" s="51" t="s">
        <v>1113</v>
      </c>
      <c r="Y119" s="58" t="s">
        <v>261</v>
      </c>
      <c r="Z119" s="58" t="s">
        <v>1007</v>
      </c>
      <c r="AA119" s="58" t="s">
        <v>36</v>
      </c>
      <c r="AB119" s="28" t="s">
        <v>968</v>
      </c>
      <c r="AC119" s="61" t="s">
        <v>864</v>
      </c>
    </row>
    <row r="120" spans="2:29" ht="12" customHeight="1" x14ac:dyDescent="0.35">
      <c r="B120" s="377">
        <v>318</v>
      </c>
      <c r="C120" s="51" t="s">
        <v>1110</v>
      </c>
      <c r="D120" s="58" t="s">
        <v>261</v>
      </c>
      <c r="E120" s="58" t="s">
        <v>1004</v>
      </c>
      <c r="F120" s="58" t="s">
        <v>36</v>
      </c>
      <c r="G120" s="70" t="s">
        <v>511</v>
      </c>
      <c r="H120" s="70" t="s">
        <v>516</v>
      </c>
      <c r="I120" s="28" t="s">
        <v>968</v>
      </c>
      <c r="J120" s="61" t="s">
        <v>864</v>
      </c>
      <c r="K120" s="229" t="s">
        <v>864</v>
      </c>
      <c r="L120" s="61" t="s">
        <v>864</v>
      </c>
      <c r="M120" s="230"/>
      <c r="O120"/>
      <c r="P120"/>
      <c r="Q120"/>
      <c r="R120"/>
      <c r="S120"/>
      <c r="T120"/>
      <c r="U120"/>
      <c r="V120" s="229"/>
      <c r="W120" s="228">
        <v>38</v>
      </c>
      <c r="X120" s="51" t="s">
        <v>1112</v>
      </c>
      <c r="Y120" s="58" t="s">
        <v>261</v>
      </c>
      <c r="Z120" s="58" t="s">
        <v>1007</v>
      </c>
      <c r="AA120" s="58" t="s">
        <v>36</v>
      </c>
      <c r="AB120" s="28" t="s">
        <v>968</v>
      </c>
      <c r="AC120" s="61" t="s">
        <v>864</v>
      </c>
    </row>
    <row r="121" spans="2:29" ht="12" customHeight="1" x14ac:dyDescent="0.35">
      <c r="B121" s="377">
        <v>319</v>
      </c>
      <c r="C121" s="51" t="s">
        <v>1111</v>
      </c>
      <c r="D121" s="58" t="s">
        <v>261</v>
      </c>
      <c r="E121" s="58" t="s">
        <v>1004</v>
      </c>
      <c r="F121" s="58" t="s">
        <v>36</v>
      </c>
      <c r="G121" s="70" t="s">
        <v>511</v>
      </c>
      <c r="H121" s="70" t="s">
        <v>516</v>
      </c>
      <c r="I121" s="28" t="s">
        <v>968</v>
      </c>
      <c r="J121" s="61" t="s">
        <v>864</v>
      </c>
      <c r="K121" s="229" t="s">
        <v>864</v>
      </c>
      <c r="L121" s="61" t="s">
        <v>864</v>
      </c>
      <c r="M121" s="230"/>
      <c r="O121"/>
      <c r="P121"/>
      <c r="Q121"/>
      <c r="R121"/>
      <c r="S121"/>
      <c r="T121"/>
      <c r="U121"/>
      <c r="V121" s="229"/>
      <c r="W121" s="228">
        <v>39</v>
      </c>
      <c r="X121" s="51" t="s">
        <v>1114</v>
      </c>
      <c r="Y121" s="58" t="s">
        <v>1014</v>
      </c>
      <c r="Z121" s="58" t="s">
        <v>1015</v>
      </c>
      <c r="AA121" s="58" t="s">
        <v>1016</v>
      </c>
      <c r="AB121" s="28" t="s">
        <v>968</v>
      </c>
      <c r="AC121" s="61" t="s">
        <v>864</v>
      </c>
    </row>
    <row r="122" spans="2:29" ht="12" customHeight="1" x14ac:dyDescent="0.35">
      <c r="B122" s="377">
        <v>320</v>
      </c>
      <c r="C122" s="51" t="s">
        <v>1112</v>
      </c>
      <c r="D122" s="58" t="s">
        <v>261</v>
      </c>
      <c r="E122" s="58" t="s">
        <v>1007</v>
      </c>
      <c r="F122" s="58" t="s">
        <v>36</v>
      </c>
      <c r="G122" s="70" t="s">
        <v>511</v>
      </c>
      <c r="H122" s="70" t="s">
        <v>516</v>
      </c>
      <c r="I122" s="28" t="s">
        <v>968</v>
      </c>
      <c r="J122" s="61" t="s">
        <v>864</v>
      </c>
      <c r="K122" s="229" t="s">
        <v>864</v>
      </c>
      <c r="L122" s="61" t="s">
        <v>864</v>
      </c>
      <c r="M122" s="230"/>
      <c r="O122"/>
      <c r="P122"/>
      <c r="Q122"/>
      <c r="R122"/>
      <c r="S122"/>
      <c r="T122"/>
      <c r="U122"/>
      <c r="V122" s="229"/>
      <c r="W122" s="228">
        <v>40</v>
      </c>
      <c r="X122" s="51" t="s">
        <v>1115</v>
      </c>
      <c r="Y122" s="58" t="s">
        <v>1014</v>
      </c>
      <c r="Z122" s="58" t="s">
        <v>1015</v>
      </c>
      <c r="AA122" s="58" t="s">
        <v>1016</v>
      </c>
      <c r="AB122" s="28" t="s">
        <v>968</v>
      </c>
      <c r="AC122" s="61" t="s">
        <v>864</v>
      </c>
    </row>
    <row r="123" spans="2:29" ht="12" customHeight="1" x14ac:dyDescent="0.35">
      <c r="B123" s="377">
        <v>321</v>
      </c>
      <c r="C123" s="51" t="s">
        <v>1113</v>
      </c>
      <c r="D123" s="58" t="s">
        <v>261</v>
      </c>
      <c r="E123" s="58" t="s">
        <v>1007</v>
      </c>
      <c r="F123" s="58" t="s">
        <v>36</v>
      </c>
      <c r="G123" s="70" t="s">
        <v>511</v>
      </c>
      <c r="H123" s="70" t="s">
        <v>516</v>
      </c>
      <c r="I123" s="28" t="s">
        <v>968</v>
      </c>
      <c r="J123" s="61" t="s">
        <v>864</v>
      </c>
      <c r="K123" s="229" t="s">
        <v>864</v>
      </c>
      <c r="L123" s="61" t="s">
        <v>864</v>
      </c>
      <c r="M123" s="230"/>
      <c r="O123"/>
      <c r="P123"/>
      <c r="Q123"/>
      <c r="R123"/>
      <c r="S123"/>
      <c r="T123"/>
      <c r="U123"/>
      <c r="V123" s="229"/>
      <c r="W123" s="228">
        <v>41</v>
      </c>
      <c r="X123" s="51" t="s">
        <v>1117</v>
      </c>
      <c r="Y123" s="58" t="s">
        <v>1014</v>
      </c>
      <c r="Z123" s="58" t="s">
        <v>1020</v>
      </c>
      <c r="AA123" s="58" t="s">
        <v>1016</v>
      </c>
      <c r="AB123" s="28" t="s">
        <v>968</v>
      </c>
      <c r="AC123" s="61" t="s">
        <v>864</v>
      </c>
    </row>
    <row r="124" spans="2:29" ht="12" customHeight="1" x14ac:dyDescent="0.35">
      <c r="B124" s="377">
        <v>322</v>
      </c>
      <c r="C124" s="51" t="s">
        <v>1114</v>
      </c>
      <c r="D124" s="58" t="s">
        <v>1014</v>
      </c>
      <c r="E124" s="58" t="s">
        <v>1015</v>
      </c>
      <c r="F124" s="58" t="s">
        <v>1016</v>
      </c>
      <c r="G124" s="70" t="s">
        <v>511</v>
      </c>
      <c r="H124" s="70" t="s">
        <v>516</v>
      </c>
      <c r="I124" s="28" t="s">
        <v>968</v>
      </c>
      <c r="J124" s="61" t="s">
        <v>864</v>
      </c>
      <c r="K124" s="229" t="s">
        <v>864</v>
      </c>
      <c r="L124" s="61" t="s">
        <v>864</v>
      </c>
      <c r="M124" s="230"/>
      <c r="O124"/>
      <c r="P124"/>
      <c r="Q124"/>
      <c r="R124"/>
      <c r="S124"/>
      <c r="T124"/>
      <c r="U124"/>
      <c r="V124" s="229"/>
      <c r="W124" s="228">
        <v>42</v>
      </c>
      <c r="X124" s="51" t="s">
        <v>1116</v>
      </c>
      <c r="Y124" s="58" t="s">
        <v>1014</v>
      </c>
      <c r="Z124" s="58" t="s">
        <v>1020</v>
      </c>
      <c r="AA124" s="58" t="s">
        <v>1016</v>
      </c>
      <c r="AB124" s="28" t="s">
        <v>968</v>
      </c>
      <c r="AC124" s="61" t="s">
        <v>864</v>
      </c>
    </row>
    <row r="125" spans="2:29" ht="12" customHeight="1" x14ac:dyDescent="0.35">
      <c r="B125" s="377">
        <v>323</v>
      </c>
      <c r="C125" s="51" t="s">
        <v>1115</v>
      </c>
      <c r="D125" s="58" t="s">
        <v>1014</v>
      </c>
      <c r="E125" s="58" t="s">
        <v>1015</v>
      </c>
      <c r="F125" s="58" t="s">
        <v>1016</v>
      </c>
      <c r="G125" s="70" t="s">
        <v>511</v>
      </c>
      <c r="H125" s="70" t="s">
        <v>516</v>
      </c>
      <c r="I125" s="28" t="s">
        <v>968</v>
      </c>
      <c r="J125" s="61" t="s">
        <v>864</v>
      </c>
      <c r="K125" s="229" t="s">
        <v>864</v>
      </c>
      <c r="L125" s="61" t="s">
        <v>864</v>
      </c>
      <c r="M125" s="230"/>
      <c r="O125"/>
      <c r="P125"/>
      <c r="Q125"/>
      <c r="R125"/>
      <c r="S125"/>
      <c r="T125"/>
      <c r="U125"/>
      <c r="V125" s="229"/>
      <c r="W125" s="228">
        <v>43</v>
      </c>
      <c r="X125" s="51" t="s">
        <v>1119</v>
      </c>
      <c r="Y125" s="58" t="s">
        <v>1025</v>
      </c>
      <c r="Z125" s="58" t="s">
        <v>1026</v>
      </c>
      <c r="AA125" s="58" t="s">
        <v>699</v>
      </c>
      <c r="AB125" s="28" t="s">
        <v>968</v>
      </c>
      <c r="AC125" s="61" t="s">
        <v>864</v>
      </c>
    </row>
    <row r="126" spans="2:29" ht="12" customHeight="1" x14ac:dyDescent="0.35">
      <c r="B126" s="377">
        <v>324</v>
      </c>
      <c r="C126" s="51" t="s">
        <v>1116</v>
      </c>
      <c r="D126" s="58" t="s">
        <v>1014</v>
      </c>
      <c r="E126" s="58" t="s">
        <v>1020</v>
      </c>
      <c r="F126" s="58" t="s">
        <v>1016</v>
      </c>
      <c r="G126" s="70" t="s">
        <v>511</v>
      </c>
      <c r="H126" s="70" t="s">
        <v>516</v>
      </c>
      <c r="I126" s="28" t="s">
        <v>968</v>
      </c>
      <c r="J126" s="61" t="s">
        <v>864</v>
      </c>
      <c r="K126" s="229" t="s">
        <v>864</v>
      </c>
      <c r="L126" s="61" t="s">
        <v>864</v>
      </c>
      <c r="M126" s="230"/>
      <c r="O126"/>
      <c r="P126"/>
      <c r="Q126"/>
      <c r="R126"/>
      <c r="S126"/>
      <c r="T126"/>
      <c r="U126"/>
      <c r="V126" s="229"/>
      <c r="W126" s="228">
        <v>44</v>
      </c>
      <c r="X126" s="51" t="s">
        <v>1120</v>
      </c>
      <c r="Y126" s="58" t="s">
        <v>1025</v>
      </c>
      <c r="Z126" s="58" t="s">
        <v>1026</v>
      </c>
      <c r="AA126" s="58" t="s">
        <v>699</v>
      </c>
      <c r="AB126" s="28" t="s">
        <v>968</v>
      </c>
      <c r="AC126" s="61" t="s">
        <v>864</v>
      </c>
    </row>
    <row r="127" spans="2:29" ht="12" customHeight="1" x14ac:dyDescent="0.35">
      <c r="B127" s="377">
        <v>325</v>
      </c>
      <c r="C127" s="51" t="s">
        <v>1117</v>
      </c>
      <c r="D127" s="58" t="s">
        <v>1014</v>
      </c>
      <c r="E127" s="58" t="s">
        <v>1020</v>
      </c>
      <c r="F127" s="58" t="s">
        <v>1016</v>
      </c>
      <c r="G127" s="70" t="s">
        <v>511</v>
      </c>
      <c r="H127" s="70" t="s">
        <v>516</v>
      </c>
      <c r="I127" s="28" t="s">
        <v>968</v>
      </c>
      <c r="J127" s="61" t="s">
        <v>864</v>
      </c>
      <c r="K127" s="229" t="s">
        <v>864</v>
      </c>
      <c r="L127" s="61" t="s">
        <v>864</v>
      </c>
      <c r="M127" s="230"/>
      <c r="O127"/>
      <c r="P127"/>
      <c r="Q127"/>
      <c r="R127"/>
      <c r="S127"/>
      <c r="T127"/>
      <c r="U127"/>
      <c r="V127" s="229"/>
      <c r="W127" s="228">
        <v>45</v>
      </c>
      <c r="X127" s="51" t="s">
        <v>1122</v>
      </c>
      <c r="Y127" s="58" t="s">
        <v>1025</v>
      </c>
      <c r="Z127" s="58" t="s">
        <v>1029</v>
      </c>
      <c r="AA127" s="58" t="s">
        <v>699</v>
      </c>
      <c r="AB127" s="28" t="s">
        <v>968</v>
      </c>
      <c r="AC127" s="61" t="s">
        <v>864</v>
      </c>
    </row>
    <row r="128" spans="2:29" ht="12" customHeight="1" x14ac:dyDescent="0.35">
      <c r="B128" s="377">
        <v>326</v>
      </c>
      <c r="C128" s="51" t="s">
        <v>181</v>
      </c>
      <c r="D128" s="58" t="s">
        <v>223</v>
      </c>
      <c r="E128" s="58" t="s">
        <v>1118</v>
      </c>
      <c r="F128" s="58" t="s">
        <v>29</v>
      </c>
      <c r="G128" s="379"/>
      <c r="H128" s="70" t="s">
        <v>516</v>
      </c>
      <c r="I128" s="28" t="s">
        <v>968</v>
      </c>
      <c r="J128" s="61" t="s">
        <v>864</v>
      </c>
      <c r="K128" s="229" t="s">
        <v>864</v>
      </c>
      <c r="L128" s="61">
        <v>135</v>
      </c>
      <c r="M128" s="230"/>
      <c r="O128" s="58"/>
      <c r="P128" s="58"/>
      <c r="Q128" s="58"/>
      <c r="R128" s="70"/>
      <c r="S128" s="28"/>
      <c r="T128" s="230"/>
      <c r="U128"/>
      <c r="V128" s="229"/>
      <c r="W128" s="228">
        <v>46</v>
      </c>
      <c r="X128" s="51" t="s">
        <v>1121</v>
      </c>
      <c r="Y128" s="58" t="s">
        <v>1025</v>
      </c>
      <c r="Z128" s="58" t="s">
        <v>1029</v>
      </c>
      <c r="AA128" s="58" t="s">
        <v>699</v>
      </c>
      <c r="AB128" s="28" t="s">
        <v>968</v>
      </c>
      <c r="AC128" s="61" t="s">
        <v>864</v>
      </c>
    </row>
    <row r="129" spans="2:29" ht="12" customHeight="1" x14ac:dyDescent="0.35">
      <c r="B129" s="377">
        <v>327</v>
      </c>
      <c r="C129" s="51" t="s">
        <v>1119</v>
      </c>
      <c r="D129" s="58" t="s">
        <v>1025</v>
      </c>
      <c r="E129" s="58" t="s">
        <v>1026</v>
      </c>
      <c r="F129" s="58" t="s">
        <v>699</v>
      </c>
      <c r="G129" s="70" t="s">
        <v>511</v>
      </c>
      <c r="H129" s="70" t="s">
        <v>516</v>
      </c>
      <c r="I129" s="28" t="s">
        <v>968</v>
      </c>
      <c r="J129" s="61" t="s">
        <v>864</v>
      </c>
      <c r="K129" s="229" t="s">
        <v>864</v>
      </c>
      <c r="L129" s="61" t="s">
        <v>864</v>
      </c>
      <c r="M129" s="230"/>
      <c r="O129" s="58"/>
      <c r="P129" s="58"/>
      <c r="Q129" s="58"/>
      <c r="R129" s="70"/>
      <c r="S129" s="28"/>
      <c r="T129" s="230"/>
      <c r="U129"/>
      <c r="V129" s="229"/>
      <c r="W129" s="228">
        <v>47</v>
      </c>
      <c r="X129" s="51" t="s">
        <v>787</v>
      </c>
      <c r="Y129" s="58" t="s">
        <v>265</v>
      </c>
      <c r="Z129" s="58" t="s">
        <v>842</v>
      </c>
      <c r="AA129" s="58" t="s">
        <v>63</v>
      </c>
      <c r="AB129" s="28" t="s">
        <v>968</v>
      </c>
      <c r="AC129" s="61" t="s">
        <v>864</v>
      </c>
    </row>
    <row r="130" spans="2:29" ht="12" customHeight="1" x14ac:dyDescent="0.35">
      <c r="B130" s="377">
        <v>328</v>
      </c>
      <c r="C130" s="51" t="s">
        <v>1120</v>
      </c>
      <c r="D130" s="58" t="s">
        <v>1025</v>
      </c>
      <c r="E130" s="58" t="s">
        <v>1026</v>
      </c>
      <c r="F130" s="58" t="s">
        <v>699</v>
      </c>
      <c r="G130" s="70" t="s">
        <v>511</v>
      </c>
      <c r="H130" s="70" t="s">
        <v>516</v>
      </c>
      <c r="I130" s="28" t="s">
        <v>968</v>
      </c>
      <c r="J130" s="61" t="s">
        <v>864</v>
      </c>
      <c r="K130" s="229" t="s">
        <v>864</v>
      </c>
      <c r="L130" s="61" t="s">
        <v>864</v>
      </c>
      <c r="M130" s="230"/>
      <c r="O130" s="58"/>
      <c r="P130" s="58"/>
      <c r="Q130" s="58"/>
      <c r="R130" s="70"/>
      <c r="S130" s="28"/>
      <c r="T130" s="230"/>
      <c r="U130"/>
      <c r="V130" s="229"/>
      <c r="W130" s="228">
        <v>48</v>
      </c>
      <c r="X130" s="51" t="s">
        <v>801</v>
      </c>
      <c r="Y130" s="58" t="s">
        <v>266</v>
      </c>
      <c r="Z130" s="58" t="s">
        <v>244</v>
      </c>
      <c r="AA130" s="58" t="s">
        <v>59</v>
      </c>
      <c r="AB130" s="28" t="s">
        <v>968</v>
      </c>
      <c r="AC130" s="61" t="s">
        <v>864</v>
      </c>
    </row>
    <row r="131" spans="2:29" ht="12" customHeight="1" x14ac:dyDescent="0.35">
      <c r="B131" s="377">
        <v>329</v>
      </c>
      <c r="C131" s="51" t="s">
        <v>1121</v>
      </c>
      <c r="D131" s="58" t="s">
        <v>1025</v>
      </c>
      <c r="E131" s="58" t="s">
        <v>1029</v>
      </c>
      <c r="F131" s="58" t="s">
        <v>699</v>
      </c>
      <c r="G131" s="70" t="s">
        <v>511</v>
      </c>
      <c r="H131" s="70" t="s">
        <v>516</v>
      </c>
      <c r="I131" s="28" t="s">
        <v>968</v>
      </c>
      <c r="J131" s="61" t="s">
        <v>864</v>
      </c>
      <c r="K131" s="229" t="s">
        <v>864</v>
      </c>
      <c r="L131" s="61" t="s">
        <v>864</v>
      </c>
      <c r="M131" s="230"/>
      <c r="O131" s="58"/>
      <c r="P131" s="58"/>
      <c r="Q131" s="58"/>
      <c r="R131" s="70"/>
      <c r="S131" s="28"/>
      <c r="T131" s="230"/>
      <c r="U131"/>
      <c r="V131" s="229"/>
      <c r="W131" s="228">
        <v>49</v>
      </c>
      <c r="X131" s="51" t="s">
        <v>1123</v>
      </c>
      <c r="Y131" s="58" t="s">
        <v>1037</v>
      </c>
      <c r="Z131" s="58" t="s">
        <v>851</v>
      </c>
      <c r="AA131" s="58" t="s">
        <v>772</v>
      </c>
      <c r="AB131" s="28" t="s">
        <v>968</v>
      </c>
      <c r="AC131" s="61" t="s">
        <v>864</v>
      </c>
    </row>
    <row r="132" spans="2:29" ht="12" customHeight="1" x14ac:dyDescent="0.3">
      <c r="B132" s="377">
        <v>330</v>
      </c>
      <c r="C132" s="51" t="s">
        <v>1122</v>
      </c>
      <c r="D132" s="58" t="s">
        <v>1025</v>
      </c>
      <c r="E132" s="58" t="s">
        <v>1029</v>
      </c>
      <c r="F132" s="58" t="s">
        <v>699</v>
      </c>
      <c r="G132" s="70" t="s">
        <v>511</v>
      </c>
      <c r="H132" s="70" t="s">
        <v>516</v>
      </c>
      <c r="I132" s="28" t="s">
        <v>968</v>
      </c>
      <c r="J132" s="61" t="s">
        <v>864</v>
      </c>
      <c r="K132" s="229" t="s">
        <v>864</v>
      </c>
      <c r="L132" s="61" t="s">
        <v>864</v>
      </c>
      <c r="M132" s="230"/>
      <c r="O132" s="58"/>
      <c r="P132" s="58"/>
      <c r="Q132" s="58"/>
      <c r="R132" s="70"/>
      <c r="S132" s="28"/>
      <c r="T132" s="230"/>
      <c r="U132" s="230"/>
      <c r="V132" s="229"/>
      <c r="W132" s="228">
        <v>50</v>
      </c>
      <c r="X132" s="51" t="s">
        <v>1124</v>
      </c>
      <c r="Y132" s="58" t="s">
        <v>1037</v>
      </c>
      <c r="Z132" s="58" t="s">
        <v>851</v>
      </c>
      <c r="AA132" s="58" t="s">
        <v>772</v>
      </c>
      <c r="AB132" s="28" t="s">
        <v>968</v>
      </c>
      <c r="AC132" s="61" t="s">
        <v>864</v>
      </c>
    </row>
    <row r="133" spans="2:29" ht="12" customHeight="1" x14ac:dyDescent="0.3">
      <c r="B133" s="377">
        <v>331</v>
      </c>
      <c r="C133" s="51" t="s">
        <v>786</v>
      </c>
      <c r="D133" s="58" t="s">
        <v>265</v>
      </c>
      <c r="E133" s="58" t="s">
        <v>842</v>
      </c>
      <c r="F133" s="58" t="s">
        <v>63</v>
      </c>
      <c r="G133" s="70" t="s">
        <v>511</v>
      </c>
      <c r="H133" s="70" t="s">
        <v>516</v>
      </c>
      <c r="I133" s="28" t="s">
        <v>968</v>
      </c>
      <c r="J133" s="61" t="s">
        <v>864</v>
      </c>
      <c r="K133" s="229" t="s">
        <v>864</v>
      </c>
      <c r="L133" s="61">
        <v>122</v>
      </c>
      <c r="M133" s="230"/>
      <c r="O133" s="58"/>
      <c r="P133" s="58"/>
      <c r="Q133" s="58"/>
      <c r="R133" s="70"/>
      <c r="S133" s="28"/>
      <c r="T133" s="230"/>
      <c r="U133" s="230"/>
      <c r="V133" s="229"/>
    </row>
    <row r="134" spans="2:29" ht="12" customHeight="1" x14ac:dyDescent="0.3">
      <c r="B134" s="377">
        <v>332</v>
      </c>
      <c r="C134" s="51" t="s">
        <v>787</v>
      </c>
      <c r="D134" s="58" t="s">
        <v>265</v>
      </c>
      <c r="E134" s="58" t="s">
        <v>842</v>
      </c>
      <c r="F134" s="58" t="s">
        <v>63</v>
      </c>
      <c r="G134" s="70" t="s">
        <v>511</v>
      </c>
      <c r="H134" s="28" t="s">
        <v>516</v>
      </c>
      <c r="I134" s="28" t="s">
        <v>968</v>
      </c>
      <c r="J134" s="61" t="s">
        <v>864</v>
      </c>
      <c r="K134" s="229" t="s">
        <v>864</v>
      </c>
      <c r="L134" s="61" t="s">
        <v>864</v>
      </c>
      <c r="M134" s="230"/>
      <c r="O134" s="58"/>
      <c r="P134" s="58"/>
      <c r="Q134" s="58"/>
      <c r="R134" s="70"/>
      <c r="S134" s="28"/>
      <c r="T134" s="230"/>
      <c r="U134" s="230"/>
      <c r="V134" s="229"/>
    </row>
    <row r="135" spans="2:29" ht="12" customHeight="1" x14ac:dyDescent="0.3">
      <c r="B135" s="377">
        <v>333</v>
      </c>
      <c r="C135" s="51" t="s">
        <v>206</v>
      </c>
      <c r="D135" s="58" t="s">
        <v>266</v>
      </c>
      <c r="E135" s="58" t="s">
        <v>243</v>
      </c>
      <c r="F135" s="58" t="s">
        <v>59</v>
      </c>
      <c r="G135" s="70" t="s">
        <v>511</v>
      </c>
      <c r="H135" s="379"/>
      <c r="I135" s="28" t="s">
        <v>968</v>
      </c>
      <c r="J135" s="61" t="s">
        <v>864</v>
      </c>
      <c r="K135" s="229">
        <v>5</v>
      </c>
      <c r="L135" s="61">
        <v>108</v>
      </c>
      <c r="M135" s="230"/>
      <c r="O135" s="58"/>
      <c r="P135" s="58"/>
      <c r="Q135" s="58"/>
      <c r="R135" s="70"/>
      <c r="S135" s="28"/>
      <c r="T135" s="230"/>
      <c r="U135" s="230"/>
      <c r="V135" s="229"/>
    </row>
    <row r="136" spans="2:29" ht="12" customHeight="1" x14ac:dyDescent="0.3">
      <c r="B136" s="377">
        <v>334</v>
      </c>
      <c r="C136" s="51" t="s">
        <v>210</v>
      </c>
      <c r="D136" s="58" t="s">
        <v>266</v>
      </c>
      <c r="E136" s="58" t="s">
        <v>243</v>
      </c>
      <c r="F136" s="58" t="s">
        <v>59</v>
      </c>
      <c r="G136" s="70" t="s">
        <v>511</v>
      </c>
      <c r="H136" s="379"/>
      <c r="I136" s="28" t="s">
        <v>968</v>
      </c>
      <c r="J136" s="61" t="s">
        <v>864</v>
      </c>
      <c r="K136" s="229">
        <v>5</v>
      </c>
      <c r="L136" s="61">
        <v>116</v>
      </c>
      <c r="M136" s="230"/>
      <c r="O136" s="58"/>
      <c r="P136" s="58"/>
      <c r="Q136" s="58"/>
      <c r="R136" s="70"/>
      <c r="S136" s="28"/>
      <c r="T136" s="230"/>
      <c r="U136" s="230"/>
      <c r="V136" s="229"/>
    </row>
    <row r="137" spans="2:29" ht="12" customHeight="1" x14ac:dyDescent="0.3">
      <c r="B137" s="377">
        <v>335</v>
      </c>
      <c r="C137" s="51" t="s">
        <v>416</v>
      </c>
      <c r="D137" s="58" t="s">
        <v>266</v>
      </c>
      <c r="E137" s="58" t="s">
        <v>244</v>
      </c>
      <c r="F137" s="58" t="s">
        <v>59</v>
      </c>
      <c r="G137" s="70" t="s">
        <v>511</v>
      </c>
      <c r="H137" s="70" t="s">
        <v>516</v>
      </c>
      <c r="I137" s="28" t="s">
        <v>968</v>
      </c>
      <c r="J137" s="61" t="s">
        <v>864</v>
      </c>
      <c r="K137" s="229" t="s">
        <v>864</v>
      </c>
      <c r="L137" s="61">
        <v>8</v>
      </c>
      <c r="M137" s="230"/>
      <c r="O137" s="58"/>
      <c r="P137" s="58"/>
      <c r="Q137" s="58"/>
      <c r="R137" s="70"/>
      <c r="S137" s="28"/>
      <c r="T137" s="230"/>
      <c r="U137" s="230"/>
      <c r="V137" s="229"/>
    </row>
    <row r="138" spans="2:29" ht="12" customHeight="1" x14ac:dyDescent="0.3">
      <c r="B138" s="377">
        <v>336</v>
      </c>
      <c r="C138" s="51" t="s">
        <v>801</v>
      </c>
      <c r="D138" s="58" t="s">
        <v>266</v>
      </c>
      <c r="E138" s="58" t="s">
        <v>244</v>
      </c>
      <c r="F138" s="58" t="s">
        <v>59</v>
      </c>
      <c r="G138" s="70" t="s">
        <v>511</v>
      </c>
      <c r="H138" s="70" t="s">
        <v>516</v>
      </c>
      <c r="I138" s="28" t="s">
        <v>968</v>
      </c>
      <c r="J138" s="61" t="s">
        <v>864</v>
      </c>
      <c r="K138" s="229" t="s">
        <v>864</v>
      </c>
      <c r="L138" s="61" t="s">
        <v>864</v>
      </c>
      <c r="M138" s="230"/>
      <c r="O138" s="58"/>
      <c r="P138" s="58"/>
      <c r="Q138" s="58"/>
      <c r="R138" s="70"/>
      <c r="S138" s="28"/>
      <c r="T138" s="230"/>
      <c r="U138" s="230"/>
      <c r="V138" s="229"/>
    </row>
    <row r="139" spans="2:29" ht="12" customHeight="1" x14ac:dyDescent="0.3">
      <c r="B139" s="377">
        <v>337</v>
      </c>
      <c r="C139" s="51" t="s">
        <v>1123</v>
      </c>
      <c r="D139" s="58" t="s">
        <v>1037</v>
      </c>
      <c r="E139" s="58" t="s">
        <v>851</v>
      </c>
      <c r="F139" s="58" t="s">
        <v>772</v>
      </c>
      <c r="G139" s="70" t="s">
        <v>511</v>
      </c>
      <c r="H139" s="70" t="s">
        <v>516</v>
      </c>
      <c r="I139" s="28" t="s">
        <v>968</v>
      </c>
      <c r="J139" s="61" t="s">
        <v>864</v>
      </c>
      <c r="K139" s="229" t="s">
        <v>864</v>
      </c>
      <c r="L139" s="61" t="s">
        <v>864</v>
      </c>
      <c r="M139" s="230"/>
      <c r="O139" s="58"/>
      <c r="P139" s="58"/>
      <c r="Q139" s="58"/>
      <c r="R139" s="70"/>
      <c r="S139" s="28"/>
      <c r="T139" s="230"/>
      <c r="U139" s="230"/>
      <c r="V139" s="229"/>
    </row>
    <row r="140" spans="2:29" ht="12" customHeight="1" x14ac:dyDescent="0.3">
      <c r="B140" s="377">
        <v>338</v>
      </c>
      <c r="C140" s="51" t="s">
        <v>850</v>
      </c>
      <c r="D140" s="58" t="s">
        <v>1037</v>
      </c>
      <c r="E140" s="58" t="s">
        <v>851</v>
      </c>
      <c r="F140" s="58" t="s">
        <v>772</v>
      </c>
      <c r="G140" s="70" t="s">
        <v>511</v>
      </c>
      <c r="H140" s="70" t="s">
        <v>516</v>
      </c>
      <c r="I140" s="28" t="s">
        <v>968</v>
      </c>
      <c r="J140" s="61" t="s">
        <v>864</v>
      </c>
      <c r="K140" s="229" t="s">
        <v>864</v>
      </c>
      <c r="L140" s="61">
        <v>108</v>
      </c>
      <c r="M140" s="230"/>
      <c r="O140" s="58"/>
      <c r="P140" s="58"/>
      <c r="Q140" s="58"/>
      <c r="R140" s="70"/>
      <c r="S140" s="28"/>
      <c r="T140" s="230"/>
      <c r="U140" s="230"/>
      <c r="V140" s="229"/>
    </row>
    <row r="141" spans="2:29" ht="12" customHeight="1" x14ac:dyDescent="0.3">
      <c r="B141" s="377">
        <v>339</v>
      </c>
      <c r="C141" s="51" t="s">
        <v>1124</v>
      </c>
      <c r="D141" s="58" t="s">
        <v>1037</v>
      </c>
      <c r="E141" s="58" t="s">
        <v>851</v>
      </c>
      <c r="F141" s="58" t="s">
        <v>772</v>
      </c>
      <c r="G141" s="70" t="s">
        <v>511</v>
      </c>
      <c r="H141" s="70" t="s">
        <v>516</v>
      </c>
      <c r="I141" s="28" t="s">
        <v>968</v>
      </c>
      <c r="J141" s="61" t="s">
        <v>864</v>
      </c>
      <c r="K141" s="229" t="s">
        <v>864</v>
      </c>
      <c r="L141" s="61" t="s">
        <v>864</v>
      </c>
      <c r="M141" s="230"/>
      <c r="O141" s="58"/>
      <c r="P141" s="58"/>
      <c r="Q141" s="58"/>
      <c r="R141" s="70"/>
      <c r="S141" s="28"/>
      <c r="T141" s="230"/>
      <c r="U141" s="230"/>
      <c r="V141" s="229"/>
    </row>
    <row r="142" spans="2:29" ht="12" customHeight="1" x14ac:dyDescent="0.3">
      <c r="B142" s="380"/>
      <c r="C142" s="51"/>
      <c r="D142" s="58"/>
      <c r="E142" s="58"/>
      <c r="F142" s="58"/>
      <c r="G142" s="70"/>
      <c r="H142" s="70"/>
      <c r="J142" s="230"/>
      <c r="K142" s="230"/>
      <c r="L142" s="230"/>
      <c r="M142" s="230"/>
      <c r="O142" s="58"/>
      <c r="P142" s="58"/>
      <c r="Q142" s="58"/>
      <c r="R142" s="70"/>
      <c r="S142" s="28"/>
      <c r="T142" s="230"/>
      <c r="U142" s="230"/>
      <c r="V142" s="229"/>
    </row>
    <row r="143" spans="2:29" ht="12" customHeight="1" x14ac:dyDescent="0.3">
      <c r="B143" s="380"/>
      <c r="C143" s="51"/>
      <c r="D143" s="58"/>
      <c r="E143" s="58"/>
      <c r="F143" s="58"/>
      <c r="G143" s="70"/>
      <c r="H143" s="70"/>
      <c r="J143" s="230"/>
      <c r="K143" s="230"/>
      <c r="L143" s="230"/>
      <c r="M143" s="230"/>
      <c r="O143" s="58"/>
      <c r="P143" s="58"/>
      <c r="Q143" s="58"/>
      <c r="R143" s="70"/>
      <c r="S143" s="28"/>
      <c r="T143" s="230"/>
      <c r="U143" s="230"/>
      <c r="V143" s="229"/>
    </row>
    <row r="144" spans="2:29" ht="12" customHeight="1" x14ac:dyDescent="0.3">
      <c r="B144" s="380"/>
      <c r="C144" s="51"/>
      <c r="D144" s="58"/>
      <c r="E144" s="58"/>
      <c r="F144" s="58"/>
      <c r="G144" s="70"/>
      <c r="H144" s="70"/>
      <c r="J144" s="230"/>
      <c r="K144" s="230"/>
      <c r="L144" s="230"/>
      <c r="M144" s="230"/>
      <c r="O144" s="58"/>
      <c r="P144" s="58"/>
      <c r="Q144" s="58"/>
      <c r="R144" s="70"/>
      <c r="S144" s="28"/>
      <c r="T144" s="230"/>
      <c r="U144" s="230"/>
      <c r="V144" s="229"/>
    </row>
    <row r="145" spans="2:22" ht="12" customHeight="1" x14ac:dyDescent="0.3">
      <c r="B145" s="380"/>
      <c r="C145" s="51"/>
      <c r="D145" s="58"/>
      <c r="E145" s="58"/>
      <c r="F145" s="58"/>
      <c r="G145" s="70"/>
      <c r="H145" s="70"/>
      <c r="J145" s="230"/>
      <c r="K145" s="230"/>
      <c r="L145" s="230"/>
      <c r="M145" s="230"/>
      <c r="O145" s="58"/>
      <c r="P145" s="58"/>
      <c r="Q145" s="58"/>
      <c r="R145" s="70"/>
      <c r="S145" s="28"/>
      <c r="T145" s="230"/>
      <c r="U145" s="230"/>
      <c r="V145" s="229"/>
    </row>
    <row r="146" spans="2:22" ht="12" customHeight="1" x14ac:dyDescent="0.3">
      <c r="B146" s="380"/>
      <c r="C146" s="51"/>
      <c r="D146" s="58"/>
      <c r="E146" s="58"/>
      <c r="F146" s="58"/>
      <c r="G146" s="70"/>
      <c r="H146" s="70"/>
      <c r="J146" s="230"/>
      <c r="K146" s="230"/>
      <c r="L146" s="230"/>
      <c r="M146" s="230"/>
      <c r="O146" s="58"/>
      <c r="P146" s="58"/>
      <c r="S146" s="28"/>
      <c r="T146" s="230"/>
      <c r="U146" s="230"/>
      <c r="V146" s="229"/>
    </row>
    <row r="147" spans="2:22" ht="12" customHeight="1" x14ac:dyDescent="0.3">
      <c r="B147" s="380"/>
      <c r="C147" s="51"/>
      <c r="D147" s="58"/>
      <c r="E147" s="58"/>
      <c r="F147" s="58"/>
      <c r="G147" s="70"/>
      <c r="H147" s="70"/>
      <c r="J147" s="230"/>
      <c r="K147" s="230"/>
      <c r="L147" s="230"/>
      <c r="M147" s="230"/>
      <c r="O147" s="58"/>
      <c r="P147" s="58"/>
      <c r="S147" s="28"/>
      <c r="T147" s="230"/>
      <c r="U147" s="230"/>
      <c r="V147" s="229"/>
    </row>
    <row r="148" spans="2:22" ht="12" customHeight="1" x14ac:dyDescent="0.3">
      <c r="B148" s="380"/>
      <c r="C148" s="51"/>
      <c r="D148" s="58"/>
      <c r="E148" s="58"/>
      <c r="F148" s="58"/>
      <c r="G148" s="70"/>
      <c r="H148" s="70"/>
      <c r="J148" s="230"/>
      <c r="K148" s="230"/>
      <c r="L148" s="230"/>
      <c r="M148" s="230"/>
      <c r="O148" s="58"/>
      <c r="P148" s="58"/>
      <c r="S148" s="28"/>
      <c r="T148" s="230"/>
      <c r="U148" s="230"/>
      <c r="V148" s="229"/>
    </row>
    <row r="149" spans="2:22" ht="12" customHeight="1" x14ac:dyDescent="0.3">
      <c r="B149" s="380"/>
      <c r="C149" s="51"/>
      <c r="D149" s="58"/>
      <c r="E149" s="58"/>
      <c r="F149" s="58"/>
      <c r="G149" s="70"/>
      <c r="H149" s="70"/>
      <c r="J149" s="230"/>
      <c r="K149" s="230"/>
      <c r="L149" s="230"/>
      <c r="M149" s="230"/>
      <c r="O149" s="58"/>
      <c r="P149" s="58"/>
      <c r="S149" s="28"/>
      <c r="T149" s="230"/>
      <c r="U149" s="230"/>
      <c r="V149" s="229"/>
    </row>
    <row r="150" spans="2:22" ht="12" customHeight="1" x14ac:dyDescent="0.3">
      <c r="B150" s="380"/>
      <c r="C150" s="51"/>
      <c r="D150" s="58"/>
      <c r="E150" s="58"/>
      <c r="F150" s="58"/>
      <c r="G150" s="70"/>
      <c r="H150" s="70"/>
      <c r="J150" s="230"/>
      <c r="K150" s="230"/>
      <c r="L150" s="230"/>
      <c r="M150" s="230"/>
      <c r="O150" s="58"/>
      <c r="P150" s="58"/>
      <c r="S150" s="28"/>
      <c r="T150" s="230"/>
      <c r="U150" s="230"/>
      <c r="V150" s="229"/>
    </row>
    <row r="151" spans="2:22" ht="12" customHeight="1" x14ac:dyDescent="0.3">
      <c r="B151" s="380"/>
      <c r="C151" s="51"/>
      <c r="D151" s="58"/>
      <c r="E151" s="58"/>
      <c r="F151" s="58"/>
      <c r="G151" s="70"/>
      <c r="H151" s="70"/>
      <c r="J151" s="230"/>
      <c r="K151" s="230"/>
      <c r="L151" s="230"/>
      <c r="M151" s="230"/>
      <c r="O151" s="58"/>
      <c r="P151" s="58"/>
      <c r="S151" s="28"/>
      <c r="T151" s="230"/>
      <c r="U151" s="230"/>
      <c r="V151" s="229"/>
    </row>
    <row r="152" spans="2:22" ht="12" customHeight="1" x14ac:dyDescent="0.3">
      <c r="B152" s="380"/>
      <c r="C152" s="51"/>
      <c r="D152" s="58"/>
      <c r="E152" s="58"/>
      <c r="F152" s="58"/>
      <c r="G152" s="70"/>
      <c r="H152" s="70"/>
      <c r="J152" s="230"/>
      <c r="K152" s="230"/>
      <c r="L152" s="230"/>
      <c r="M152" s="230"/>
      <c r="O152" s="58"/>
      <c r="P152" s="58"/>
      <c r="S152" s="28"/>
      <c r="T152" s="230"/>
      <c r="U152" s="230"/>
      <c r="V152" s="229"/>
    </row>
    <row r="153" spans="2:22" ht="12" customHeight="1" x14ac:dyDescent="0.3">
      <c r="B153" s="380"/>
      <c r="C153" s="51"/>
      <c r="D153" s="58"/>
      <c r="E153" s="58"/>
      <c r="F153" s="58"/>
      <c r="G153" s="70"/>
      <c r="H153" s="70"/>
      <c r="J153" s="230"/>
      <c r="K153" s="230"/>
      <c r="L153" s="230"/>
      <c r="M153" s="230"/>
      <c r="O153" s="58"/>
      <c r="P153" s="58"/>
      <c r="S153" s="28"/>
      <c r="T153" s="230"/>
      <c r="U153" s="230"/>
      <c r="V153" s="229"/>
    </row>
    <row r="154" spans="2:22" ht="12" customHeight="1" x14ac:dyDescent="0.3">
      <c r="B154" s="380"/>
      <c r="C154" s="51"/>
      <c r="D154" s="58"/>
      <c r="E154" s="58"/>
      <c r="F154" s="58"/>
      <c r="G154" s="70"/>
      <c r="H154" s="70"/>
      <c r="J154" s="230"/>
      <c r="K154" s="230"/>
      <c r="L154" s="230"/>
      <c r="M154" s="230"/>
      <c r="O154" s="58"/>
      <c r="P154" s="58"/>
      <c r="S154" s="28"/>
      <c r="T154" s="230"/>
      <c r="U154" s="230"/>
      <c r="V154" s="229"/>
    </row>
    <row r="155" spans="2:22" ht="12" customHeight="1" x14ac:dyDescent="0.3">
      <c r="B155" s="380"/>
      <c r="C155" s="51"/>
      <c r="D155" s="58"/>
      <c r="E155" s="58"/>
      <c r="F155" s="58"/>
      <c r="G155" s="70"/>
      <c r="H155" s="70"/>
      <c r="J155" s="230"/>
      <c r="K155" s="230"/>
      <c r="L155" s="230"/>
      <c r="M155" s="230"/>
      <c r="O155" s="58"/>
      <c r="P155" s="58"/>
      <c r="S155" s="28"/>
      <c r="T155" s="230"/>
      <c r="U155" s="230"/>
      <c r="V155" s="229"/>
    </row>
    <row r="156" spans="2:22" ht="12" customHeight="1" x14ac:dyDescent="0.3">
      <c r="B156" s="380"/>
      <c r="C156" s="51"/>
      <c r="D156" s="58"/>
      <c r="E156" s="58"/>
      <c r="F156" s="58"/>
      <c r="G156" s="70"/>
      <c r="H156" s="70"/>
      <c r="J156" s="230"/>
      <c r="K156" s="230"/>
      <c r="L156" s="230"/>
      <c r="M156" s="230"/>
      <c r="O156" s="58"/>
      <c r="P156" s="58"/>
      <c r="S156" s="28"/>
      <c r="T156" s="230"/>
      <c r="U156" s="230"/>
      <c r="V156" s="229"/>
    </row>
    <row r="157" spans="2:22" ht="12" customHeight="1" x14ac:dyDescent="0.3">
      <c r="B157" s="380"/>
      <c r="C157" s="51"/>
      <c r="D157" s="58"/>
      <c r="E157" s="58"/>
      <c r="F157" s="58"/>
      <c r="G157" s="70"/>
      <c r="H157" s="70"/>
      <c r="J157" s="230"/>
      <c r="K157" s="230"/>
      <c r="L157" s="230"/>
      <c r="M157" s="230"/>
      <c r="O157" s="58"/>
      <c r="P157" s="58"/>
      <c r="S157" s="28"/>
      <c r="T157" s="230"/>
      <c r="U157" s="230"/>
      <c r="V157" s="229"/>
    </row>
    <row r="158" spans="2:22" ht="12" customHeight="1" x14ac:dyDescent="0.3">
      <c r="B158" s="380"/>
      <c r="C158" s="51"/>
      <c r="D158" s="58"/>
      <c r="E158" s="58"/>
      <c r="F158" s="58"/>
      <c r="G158" s="70"/>
      <c r="H158" s="70"/>
      <c r="J158" s="230"/>
      <c r="K158" s="230"/>
      <c r="L158" s="230"/>
      <c r="M158" s="230"/>
      <c r="O158" s="58"/>
      <c r="P158" s="58"/>
      <c r="S158" s="28"/>
      <c r="T158" s="230"/>
      <c r="U158" s="230"/>
      <c r="V158" s="229"/>
    </row>
    <row r="159" spans="2:22" ht="12" customHeight="1" x14ac:dyDescent="0.3">
      <c r="B159" s="380"/>
      <c r="C159" s="51"/>
      <c r="D159" s="58"/>
      <c r="E159" s="58"/>
      <c r="F159" s="58"/>
      <c r="G159" s="70"/>
      <c r="H159" s="70"/>
      <c r="J159" s="230"/>
      <c r="K159" s="230"/>
      <c r="L159" s="230"/>
      <c r="M159" s="230"/>
      <c r="O159" s="58"/>
      <c r="P159" s="58"/>
      <c r="S159" s="28"/>
      <c r="T159" s="230"/>
      <c r="U159" s="230"/>
      <c r="V159" s="229"/>
    </row>
    <row r="160" spans="2:22" ht="12" customHeight="1" x14ac:dyDescent="0.3">
      <c r="B160" s="380"/>
      <c r="C160" s="51"/>
      <c r="D160" s="58"/>
      <c r="E160" s="58"/>
      <c r="F160" s="58"/>
      <c r="G160" s="70"/>
      <c r="H160" s="70"/>
      <c r="J160" s="230"/>
      <c r="K160" s="230"/>
      <c r="L160" s="230"/>
      <c r="M160" s="230"/>
      <c r="O160" s="58"/>
      <c r="P160" s="58"/>
      <c r="S160" s="28"/>
      <c r="T160" s="230"/>
      <c r="U160" s="230"/>
      <c r="V160" s="229"/>
    </row>
    <row r="161" spans="2:22" ht="12" customHeight="1" x14ac:dyDescent="0.3">
      <c r="B161" s="380"/>
      <c r="C161" s="51"/>
      <c r="D161" s="58"/>
      <c r="E161" s="58"/>
      <c r="F161" s="58"/>
      <c r="G161" s="70"/>
      <c r="H161" s="70"/>
      <c r="J161" s="230"/>
      <c r="K161" s="230"/>
      <c r="L161" s="230"/>
      <c r="M161" s="230"/>
      <c r="O161" s="58"/>
      <c r="P161" s="58"/>
      <c r="S161" s="28"/>
      <c r="U161" s="230"/>
      <c r="V161" s="229"/>
    </row>
    <row r="162" spans="2:22" ht="12" customHeight="1" x14ac:dyDescent="0.3">
      <c r="B162" s="380"/>
      <c r="C162" s="51"/>
      <c r="D162" s="58"/>
      <c r="E162" s="58"/>
      <c r="F162" s="58"/>
      <c r="G162" s="70"/>
      <c r="H162" s="70"/>
      <c r="J162" s="230"/>
      <c r="K162" s="230"/>
      <c r="L162" s="230"/>
      <c r="M162" s="230"/>
      <c r="O162" s="58"/>
      <c r="S162" s="28"/>
      <c r="U162" s="230"/>
      <c r="V162" s="229"/>
    </row>
    <row r="163" spans="2:22" ht="12" customHeight="1" x14ac:dyDescent="0.3">
      <c r="B163" s="380"/>
      <c r="C163" s="51"/>
      <c r="D163" s="58"/>
      <c r="E163" s="58"/>
      <c r="F163" s="58"/>
      <c r="G163" s="70"/>
      <c r="H163" s="70"/>
      <c r="J163" s="230"/>
      <c r="K163" s="230"/>
      <c r="L163" s="230"/>
      <c r="M163" s="230"/>
      <c r="O163" s="58"/>
      <c r="S163" s="28"/>
      <c r="U163" s="230"/>
      <c r="V163" s="229"/>
    </row>
    <row r="164" spans="2:22" ht="12" customHeight="1" x14ac:dyDescent="0.3">
      <c r="B164" s="380"/>
      <c r="C164" s="51"/>
      <c r="D164" s="58"/>
      <c r="E164" s="58"/>
      <c r="F164" s="58"/>
      <c r="G164" s="70"/>
      <c r="H164" s="70"/>
      <c r="J164" s="230"/>
      <c r="K164" s="230"/>
      <c r="L164" s="230"/>
      <c r="M164" s="230"/>
      <c r="O164" s="58"/>
      <c r="S164" s="28"/>
      <c r="U164" s="230"/>
      <c r="V164" s="229"/>
    </row>
    <row r="165" spans="2:22" ht="12" customHeight="1" x14ac:dyDescent="0.3">
      <c r="B165" s="380"/>
      <c r="C165" s="51"/>
      <c r="D165" s="58"/>
      <c r="E165" s="58"/>
      <c r="F165" s="58"/>
      <c r="G165" s="70"/>
      <c r="H165" s="70"/>
      <c r="J165" s="230"/>
      <c r="K165" s="230"/>
      <c r="L165" s="230"/>
      <c r="M165" s="230"/>
      <c r="O165" s="58"/>
      <c r="S165" s="28"/>
      <c r="V165" s="229"/>
    </row>
    <row r="166" spans="2:22" ht="12" customHeight="1" x14ac:dyDescent="0.3">
      <c r="B166" s="380"/>
      <c r="C166" s="51"/>
      <c r="D166" s="58"/>
      <c r="E166" s="58"/>
      <c r="F166" s="58"/>
      <c r="G166" s="70"/>
      <c r="H166" s="70"/>
      <c r="J166" s="230"/>
      <c r="K166" s="230"/>
      <c r="L166" s="230"/>
      <c r="M166" s="230"/>
      <c r="O166" s="58"/>
      <c r="S166" s="28"/>
      <c r="V166" s="229"/>
    </row>
    <row r="167" spans="2:22" ht="12" customHeight="1" x14ac:dyDescent="0.3">
      <c r="B167" s="380"/>
      <c r="C167" s="51"/>
      <c r="D167" s="58"/>
      <c r="E167" s="58"/>
      <c r="F167" s="58"/>
      <c r="G167" s="70"/>
      <c r="H167" s="70"/>
      <c r="J167" s="230"/>
      <c r="K167" s="230"/>
      <c r="L167" s="230"/>
      <c r="M167" s="230"/>
      <c r="O167" s="58"/>
      <c r="S167" s="28"/>
      <c r="V167" s="229"/>
    </row>
    <row r="168" spans="2:22" ht="12" customHeight="1" x14ac:dyDescent="0.3">
      <c r="B168" s="380"/>
      <c r="C168" s="51"/>
      <c r="D168" s="58"/>
      <c r="E168" s="58"/>
      <c r="F168" s="58"/>
      <c r="G168" s="70"/>
      <c r="H168" s="70"/>
      <c r="J168" s="230"/>
      <c r="K168" s="230"/>
      <c r="L168" s="230"/>
      <c r="M168" s="230"/>
      <c r="O168" s="58"/>
      <c r="S168" s="28"/>
      <c r="V168" s="229"/>
    </row>
    <row r="169" spans="2:22" ht="12" customHeight="1" x14ac:dyDescent="0.3">
      <c r="B169" s="380"/>
      <c r="C169" s="51"/>
      <c r="D169" s="58"/>
      <c r="E169" s="58"/>
      <c r="F169" s="58"/>
      <c r="G169" s="114"/>
      <c r="H169" s="70"/>
      <c r="J169" s="230"/>
      <c r="K169" s="230"/>
      <c r="L169" s="230"/>
      <c r="M169" s="230"/>
      <c r="O169" s="58"/>
      <c r="S169" s="28"/>
      <c r="V169" s="229"/>
    </row>
    <row r="170" spans="2:22" ht="12" customHeight="1" x14ac:dyDescent="0.3">
      <c r="B170" s="380"/>
      <c r="C170" s="51"/>
      <c r="D170" s="58"/>
      <c r="E170" s="58"/>
      <c r="F170" s="58"/>
      <c r="G170" s="70"/>
      <c r="H170" s="70"/>
      <c r="J170" s="230"/>
      <c r="K170" s="230"/>
      <c r="L170" s="230"/>
      <c r="M170" s="230"/>
      <c r="O170" s="58"/>
      <c r="S170" s="28"/>
      <c r="V170" s="229"/>
    </row>
    <row r="171" spans="2:22" ht="12" customHeight="1" x14ac:dyDescent="0.3">
      <c r="B171" s="380"/>
      <c r="C171" s="51"/>
      <c r="D171" s="58"/>
      <c r="E171" s="58"/>
      <c r="F171" s="58"/>
      <c r="G171" s="70"/>
      <c r="H171" s="70"/>
      <c r="J171" s="230"/>
      <c r="K171" s="230"/>
      <c r="L171" s="230"/>
      <c r="M171" s="230"/>
      <c r="O171" s="58"/>
      <c r="S171" s="28"/>
      <c r="V171" s="229"/>
    </row>
    <row r="172" spans="2:22" ht="12" customHeight="1" x14ac:dyDescent="0.3">
      <c r="B172" s="380"/>
      <c r="C172" s="51"/>
      <c r="D172" s="58"/>
      <c r="E172" s="58"/>
      <c r="F172" s="58"/>
      <c r="G172" s="70"/>
      <c r="H172" s="70"/>
      <c r="J172" s="230"/>
      <c r="K172" s="230"/>
      <c r="L172" s="230"/>
      <c r="M172" s="230"/>
      <c r="S172" s="28"/>
      <c r="V172" s="28"/>
    </row>
    <row r="173" spans="2:22" ht="12" customHeight="1" x14ac:dyDescent="0.3">
      <c r="B173" s="380"/>
      <c r="C173" s="51"/>
      <c r="D173" s="58"/>
      <c r="E173" s="58"/>
      <c r="F173" s="58"/>
      <c r="G173" s="70"/>
      <c r="H173" s="70"/>
      <c r="J173" s="230"/>
      <c r="K173" s="230"/>
      <c r="L173" s="230"/>
      <c r="M173" s="230"/>
      <c r="S173" s="28"/>
      <c r="V173" s="28"/>
    </row>
    <row r="174" spans="2:22" ht="12" customHeight="1" x14ac:dyDescent="0.3">
      <c r="B174" s="380"/>
      <c r="C174" s="51"/>
      <c r="D174" s="58"/>
      <c r="E174" s="58"/>
      <c r="F174" s="58"/>
      <c r="G174" s="70"/>
      <c r="H174" s="70"/>
      <c r="J174" s="230"/>
      <c r="K174" s="230"/>
      <c r="L174" s="230"/>
      <c r="M174" s="230"/>
      <c r="S174" s="28"/>
      <c r="V174" s="28"/>
    </row>
    <row r="175" spans="2:22" ht="12" customHeight="1" x14ac:dyDescent="0.3">
      <c r="B175" s="380"/>
      <c r="C175" s="51"/>
      <c r="D175" s="58"/>
      <c r="E175" s="58"/>
      <c r="F175" s="58"/>
      <c r="G175" s="70"/>
      <c r="H175" s="70"/>
      <c r="J175" s="230"/>
      <c r="K175" s="230"/>
      <c r="L175" s="230"/>
      <c r="M175" s="230"/>
      <c r="S175" s="28"/>
      <c r="V175" s="28"/>
    </row>
    <row r="176" spans="2:22" ht="12" customHeight="1" x14ac:dyDescent="0.3">
      <c r="B176" s="380"/>
      <c r="C176" s="51"/>
      <c r="D176" s="58"/>
      <c r="E176" s="58"/>
      <c r="F176" s="58"/>
      <c r="G176" s="70"/>
      <c r="H176" s="70"/>
      <c r="J176" s="230"/>
      <c r="K176" s="230"/>
      <c r="L176" s="230"/>
      <c r="M176" s="230"/>
      <c r="S176" s="28"/>
      <c r="V176" s="28"/>
    </row>
    <row r="177" spans="2:22" ht="12" customHeight="1" x14ac:dyDescent="0.3">
      <c r="B177" s="380"/>
      <c r="C177" s="51"/>
      <c r="D177" s="58"/>
      <c r="E177" s="58"/>
      <c r="F177" s="58"/>
      <c r="G177" s="70"/>
      <c r="H177" s="70"/>
      <c r="J177" s="230"/>
      <c r="K177" s="230"/>
      <c r="L177" s="230"/>
      <c r="M177" s="230"/>
      <c r="S177" s="28"/>
      <c r="V177" s="28"/>
    </row>
    <row r="178" spans="2:22" ht="12" customHeight="1" x14ac:dyDescent="0.3">
      <c r="B178" s="380"/>
      <c r="C178" s="51"/>
      <c r="D178" s="58"/>
      <c r="E178" s="58"/>
      <c r="F178" s="58"/>
      <c r="G178" s="70"/>
      <c r="H178" s="70"/>
      <c r="J178" s="230"/>
      <c r="K178" s="230"/>
      <c r="L178" s="230"/>
      <c r="M178" s="230"/>
      <c r="S178" s="28"/>
      <c r="V178" s="28"/>
    </row>
    <row r="179" spans="2:22" ht="12" customHeight="1" x14ac:dyDescent="0.3">
      <c r="B179" s="380"/>
      <c r="C179" s="51"/>
      <c r="D179" s="58"/>
      <c r="E179" s="58"/>
      <c r="F179" s="58"/>
      <c r="G179" s="70"/>
      <c r="H179" s="70"/>
      <c r="J179" s="230"/>
      <c r="K179" s="230"/>
      <c r="L179" s="230"/>
      <c r="M179" s="230"/>
      <c r="S179" s="28"/>
      <c r="V179" s="28"/>
    </row>
    <row r="180" spans="2:22" ht="12" customHeight="1" x14ac:dyDescent="0.3">
      <c r="B180" s="380"/>
      <c r="C180" s="51"/>
      <c r="D180" s="58"/>
      <c r="E180" s="58"/>
      <c r="F180" s="58"/>
      <c r="G180" s="69"/>
      <c r="H180" s="348"/>
      <c r="J180" s="230"/>
      <c r="K180" s="230"/>
      <c r="L180" s="230"/>
      <c r="M180" s="230"/>
      <c r="S180" s="28"/>
      <c r="V180" s="28"/>
    </row>
    <row r="181" spans="2:22" ht="12" customHeight="1" x14ac:dyDescent="0.3">
      <c r="B181" s="380"/>
      <c r="C181" s="51"/>
      <c r="D181" s="58"/>
      <c r="E181" s="58"/>
      <c r="F181" s="58"/>
      <c r="G181" s="69"/>
      <c r="H181" s="348"/>
      <c r="J181" s="230"/>
      <c r="K181" s="230"/>
      <c r="L181" s="230"/>
      <c r="M181" s="230"/>
      <c r="S181" s="28"/>
      <c r="V181" s="28"/>
    </row>
    <row r="182" spans="2:22" ht="12" customHeight="1" x14ac:dyDescent="0.3">
      <c r="B182" s="380"/>
      <c r="C182" s="51"/>
      <c r="D182" s="58"/>
      <c r="E182" s="58"/>
      <c r="F182" s="58"/>
      <c r="G182" s="69"/>
      <c r="H182" s="348"/>
      <c r="J182" s="230"/>
      <c r="K182" s="230"/>
      <c r="L182" s="230"/>
      <c r="M182" s="230"/>
      <c r="S182" s="28"/>
      <c r="V182" s="28"/>
    </row>
    <row r="183" spans="2:22" ht="12" customHeight="1" x14ac:dyDescent="0.3">
      <c r="B183" s="380"/>
      <c r="C183" s="51"/>
      <c r="D183" s="58"/>
      <c r="E183" s="58"/>
      <c r="F183" s="58"/>
      <c r="G183" s="70"/>
      <c r="H183" s="70"/>
      <c r="J183" s="230"/>
      <c r="K183" s="230"/>
      <c r="L183" s="230"/>
      <c r="M183" s="230"/>
      <c r="S183" s="28"/>
      <c r="V183" s="28"/>
    </row>
    <row r="184" spans="2:22" ht="12" customHeight="1" x14ac:dyDescent="0.3">
      <c r="B184" s="380"/>
      <c r="C184" s="51"/>
      <c r="D184" s="58"/>
      <c r="E184" s="58"/>
      <c r="F184" s="58"/>
      <c r="G184" s="70"/>
      <c r="H184" s="70"/>
      <c r="J184" s="230"/>
      <c r="K184" s="230"/>
      <c r="L184" s="230"/>
      <c r="M184" s="230"/>
      <c r="S184" s="28"/>
      <c r="V184" s="28"/>
    </row>
    <row r="185" spans="2:22" ht="12" customHeight="1" x14ac:dyDescent="0.3">
      <c r="B185" s="380"/>
      <c r="C185" s="51"/>
      <c r="D185" s="58"/>
      <c r="E185" s="58"/>
      <c r="F185" s="58"/>
      <c r="G185" s="70"/>
      <c r="H185" s="70"/>
      <c r="J185" s="230"/>
      <c r="K185" s="230"/>
      <c r="L185" s="230"/>
      <c r="M185" s="230"/>
      <c r="S185" s="28"/>
      <c r="V185" s="28"/>
    </row>
    <row r="186" spans="2:22" ht="12" customHeight="1" x14ac:dyDescent="0.3">
      <c r="B186" s="380"/>
      <c r="C186" s="51"/>
      <c r="G186" s="70"/>
      <c r="H186" s="70"/>
      <c r="J186" s="230"/>
      <c r="K186" s="230"/>
      <c r="L186" s="230"/>
      <c r="M186" s="230"/>
      <c r="S186" s="28"/>
      <c r="V186" s="28"/>
    </row>
    <row r="187" spans="2:22" ht="12" customHeight="1" x14ac:dyDescent="0.3">
      <c r="B187" s="380"/>
      <c r="C187" s="51"/>
      <c r="G187" s="70"/>
      <c r="H187" s="70"/>
      <c r="J187" s="230"/>
      <c r="K187" s="230"/>
      <c r="L187" s="230"/>
      <c r="M187" s="230"/>
      <c r="S187" s="28"/>
      <c r="V187" s="28"/>
    </row>
    <row r="188" spans="2:22" ht="12" customHeight="1" x14ac:dyDescent="0.3">
      <c r="B188" s="380"/>
      <c r="C188" s="51"/>
      <c r="G188" s="70"/>
      <c r="H188" s="70"/>
      <c r="J188" s="230"/>
      <c r="K188" s="230"/>
      <c r="L188" s="230"/>
      <c r="M188" s="230"/>
      <c r="S188" s="28"/>
      <c r="V188" s="28"/>
    </row>
    <row r="189" spans="2:22" ht="12" customHeight="1" x14ac:dyDescent="0.3">
      <c r="B189" s="380"/>
      <c r="C189" s="51"/>
      <c r="G189" s="70"/>
      <c r="H189" s="70"/>
      <c r="J189" s="230"/>
      <c r="K189" s="230"/>
      <c r="L189" s="230"/>
      <c r="M189" s="230"/>
      <c r="S189" s="28"/>
      <c r="V189" s="28"/>
    </row>
    <row r="190" spans="2:22" ht="12" customHeight="1" x14ac:dyDescent="0.3">
      <c r="B190" s="380"/>
      <c r="C190" s="51"/>
      <c r="G190" s="70"/>
      <c r="H190" s="70"/>
      <c r="J190" s="230"/>
      <c r="K190" s="230"/>
      <c r="L190" s="230"/>
      <c r="M190" s="230"/>
      <c r="S190" s="28"/>
      <c r="V190" s="28"/>
    </row>
    <row r="191" spans="2:22" ht="12" customHeight="1" x14ac:dyDescent="0.3">
      <c r="B191" s="380"/>
      <c r="C191" s="51"/>
      <c r="G191" s="70"/>
      <c r="H191" s="70"/>
      <c r="J191" s="230"/>
      <c r="K191" s="230"/>
      <c r="L191" s="230"/>
      <c r="M191" s="230"/>
      <c r="V191" s="28"/>
    </row>
    <row r="192" spans="2:22" ht="12" customHeight="1" x14ac:dyDescent="0.3">
      <c r="B192" s="380"/>
      <c r="C192" s="51"/>
      <c r="G192" s="348"/>
      <c r="H192" s="348"/>
      <c r="J192" s="230"/>
      <c r="K192" s="230"/>
      <c r="L192" s="230"/>
      <c r="M192" s="230"/>
      <c r="V192" s="28"/>
    </row>
    <row r="193" spans="2:22" ht="12" customHeight="1" x14ac:dyDescent="0.3">
      <c r="B193" s="380"/>
      <c r="C193" s="51"/>
      <c r="G193" s="348"/>
      <c r="H193" s="348"/>
      <c r="J193" s="230"/>
      <c r="K193" s="230"/>
      <c r="L193" s="230"/>
      <c r="M193" s="230"/>
      <c r="V193" s="28"/>
    </row>
    <row r="194" spans="2:22" ht="12" customHeight="1" x14ac:dyDescent="0.3">
      <c r="B194" s="380"/>
      <c r="C194" s="51"/>
      <c r="G194" s="348"/>
      <c r="H194" s="348"/>
      <c r="J194" s="230"/>
      <c r="K194" s="230"/>
      <c r="L194" s="230"/>
      <c r="M194" s="230"/>
      <c r="V194" s="28"/>
    </row>
    <row r="195" spans="2:22" ht="12" customHeight="1" x14ac:dyDescent="0.3">
      <c r="B195" s="380"/>
      <c r="C195" s="51"/>
      <c r="G195" s="348"/>
      <c r="H195" s="348"/>
      <c r="J195" s="230"/>
      <c r="K195" s="230"/>
      <c r="L195" s="230"/>
      <c r="M195" s="230"/>
      <c r="V195" s="28"/>
    </row>
    <row r="196" spans="2:22" ht="12" customHeight="1" x14ac:dyDescent="0.3">
      <c r="B196" s="380"/>
      <c r="C196" s="51"/>
      <c r="G196" s="70"/>
      <c r="H196" s="70"/>
      <c r="J196" s="230"/>
      <c r="K196" s="230"/>
      <c r="L196" s="230"/>
      <c r="V196" s="28"/>
    </row>
    <row r="197" spans="2:22" ht="12" customHeight="1" x14ac:dyDescent="0.3">
      <c r="C197" s="51"/>
      <c r="G197" s="70"/>
      <c r="H197" s="70"/>
      <c r="J197" s="230"/>
      <c r="K197" s="230"/>
      <c r="L197" s="230"/>
      <c r="V197" s="28"/>
    </row>
    <row r="198" spans="2:22" ht="12" customHeight="1" x14ac:dyDescent="0.3">
      <c r="C198" s="51"/>
      <c r="G198" s="70"/>
      <c r="H198" s="70"/>
      <c r="J198" s="230"/>
      <c r="K198" s="230"/>
      <c r="L198" s="230"/>
      <c r="V198" s="28"/>
    </row>
    <row r="199" spans="2:22" ht="12" customHeight="1" x14ac:dyDescent="0.3">
      <c r="C199" s="51"/>
      <c r="G199" s="70"/>
      <c r="H199" s="70"/>
      <c r="J199" s="230"/>
      <c r="K199" s="230"/>
      <c r="L199" s="230"/>
      <c r="V199" s="28"/>
    </row>
    <row r="200" spans="2:22" ht="12" customHeight="1" x14ac:dyDescent="0.3">
      <c r="C200" s="51"/>
      <c r="G200" s="70"/>
      <c r="H200" s="70"/>
      <c r="J200" s="230"/>
      <c r="K200" s="230"/>
      <c r="L200" s="230"/>
      <c r="V200" s="28"/>
    </row>
    <row r="201" spans="2:22" ht="12" customHeight="1" x14ac:dyDescent="0.3">
      <c r="C201" s="51"/>
      <c r="G201" s="70"/>
      <c r="H201" s="70"/>
      <c r="J201" s="230"/>
      <c r="K201" s="230"/>
      <c r="L201" s="230"/>
      <c r="V201" s="28"/>
    </row>
    <row r="202" spans="2:22" ht="12" customHeight="1" x14ac:dyDescent="0.3">
      <c r="C202" s="51"/>
      <c r="G202" s="70"/>
      <c r="H202" s="70"/>
      <c r="J202" s="230"/>
      <c r="K202" s="230"/>
      <c r="L202" s="230"/>
      <c r="V202" s="28"/>
    </row>
    <row r="203" spans="2:22" ht="12" customHeight="1" x14ac:dyDescent="0.3">
      <c r="C203" s="51"/>
      <c r="G203" s="70"/>
      <c r="H203" s="70"/>
      <c r="J203" s="230"/>
      <c r="K203" s="230"/>
      <c r="L203" s="230"/>
      <c r="V203" s="28"/>
    </row>
    <row r="204" spans="2:22" ht="12" customHeight="1" x14ac:dyDescent="0.3">
      <c r="C204" s="51"/>
      <c r="G204" s="70"/>
      <c r="H204" s="70"/>
      <c r="J204" s="230"/>
      <c r="K204" s="230"/>
      <c r="L204" s="230"/>
      <c r="V204" s="28"/>
    </row>
    <row r="205" spans="2:22" ht="12" customHeight="1" x14ac:dyDescent="0.3">
      <c r="C205" s="51"/>
      <c r="G205" s="90"/>
      <c r="H205" s="90"/>
      <c r="J205" s="230"/>
      <c r="K205" s="230"/>
      <c r="L205" s="230"/>
      <c r="V205" s="28"/>
    </row>
    <row r="206" spans="2:22" ht="12" customHeight="1" x14ac:dyDescent="0.3">
      <c r="C206" s="51"/>
      <c r="J206" s="230"/>
      <c r="K206" s="230"/>
      <c r="L206" s="230"/>
      <c r="V206" s="28"/>
    </row>
    <row r="207" spans="2:22" ht="12" customHeight="1" x14ac:dyDescent="0.3">
      <c r="C207" s="51"/>
      <c r="J207" s="230"/>
      <c r="K207" s="230"/>
      <c r="L207" s="230"/>
      <c r="V207" s="28"/>
    </row>
    <row r="208" spans="2:22" ht="12" customHeight="1" x14ac:dyDescent="0.35">
      <c r="G208" s="348"/>
      <c r="H208" s="348"/>
      <c r="V208" s="28"/>
    </row>
    <row r="209" spans="3:22" ht="12" customHeight="1" x14ac:dyDescent="0.35">
      <c r="G209" s="348"/>
      <c r="H209" s="348"/>
      <c r="V209" s="28"/>
    </row>
    <row r="210" spans="3:22" ht="12" customHeight="1" x14ac:dyDescent="0.35">
      <c r="G210" s="348"/>
      <c r="H210" s="348"/>
      <c r="V210" s="28"/>
    </row>
    <row r="211" spans="3:22" ht="12" customHeight="1" x14ac:dyDescent="0.35">
      <c r="G211" s="348"/>
      <c r="H211" s="348"/>
      <c r="V211" s="28"/>
    </row>
    <row r="212" spans="3:22" ht="12" customHeight="1" x14ac:dyDescent="0.35">
      <c r="C212" s="228"/>
      <c r="G212" s="348"/>
      <c r="H212" s="348"/>
      <c r="V212" s="28"/>
    </row>
    <row r="213" spans="3:22" ht="12" customHeight="1" x14ac:dyDescent="0.3">
      <c r="C213" s="116"/>
      <c r="G213" s="348"/>
      <c r="H213" s="348"/>
      <c r="V213" s="28"/>
    </row>
    <row r="214" spans="3:22" ht="12" customHeight="1" x14ac:dyDescent="0.3">
      <c r="C214" s="116"/>
      <c r="G214" s="348"/>
      <c r="H214" s="348"/>
      <c r="V214" s="28"/>
    </row>
    <row r="215" spans="3:22" ht="12" customHeight="1" x14ac:dyDescent="0.3">
      <c r="C215" s="116"/>
      <c r="G215" s="348"/>
      <c r="H215" s="348"/>
      <c r="V215" s="28"/>
    </row>
    <row r="216" spans="3:22" ht="12" customHeight="1" x14ac:dyDescent="0.3">
      <c r="C216" s="116"/>
      <c r="G216" s="348"/>
      <c r="H216" s="348"/>
      <c r="V216" s="28"/>
    </row>
    <row r="217" spans="3:22" ht="12" customHeight="1" x14ac:dyDescent="0.3">
      <c r="C217" s="116"/>
      <c r="G217" s="348"/>
      <c r="H217" s="348"/>
      <c r="V217" s="28"/>
    </row>
    <row r="218" spans="3:22" ht="12" customHeight="1" x14ac:dyDescent="0.3">
      <c r="C218" s="116"/>
      <c r="G218" s="348"/>
      <c r="H218" s="348"/>
      <c r="V218" s="28"/>
    </row>
    <row r="219" spans="3:22" ht="12" customHeight="1" x14ac:dyDescent="0.3">
      <c r="C219" s="116"/>
      <c r="G219" s="348"/>
      <c r="H219" s="348"/>
      <c r="V219" s="28"/>
    </row>
    <row r="220" spans="3:22" ht="12" customHeight="1" x14ac:dyDescent="0.3">
      <c r="C220" s="116"/>
      <c r="G220" s="348"/>
      <c r="H220" s="348"/>
      <c r="V220" s="28"/>
    </row>
    <row r="221" spans="3:22" ht="12" customHeight="1" x14ac:dyDescent="0.3">
      <c r="C221" s="116"/>
      <c r="G221" s="348"/>
      <c r="H221" s="348"/>
      <c r="V221" s="28"/>
    </row>
    <row r="222" spans="3:22" ht="12" customHeight="1" x14ac:dyDescent="0.3">
      <c r="C222" s="116"/>
      <c r="G222" s="348"/>
      <c r="H222" s="348"/>
      <c r="V222" s="28"/>
    </row>
    <row r="223" spans="3:22" ht="12" customHeight="1" x14ac:dyDescent="0.3">
      <c r="C223" s="116"/>
      <c r="G223" s="348"/>
      <c r="H223" s="348"/>
      <c r="V223" s="28"/>
    </row>
    <row r="224" spans="3:22" ht="12" customHeight="1" x14ac:dyDescent="0.3">
      <c r="C224" s="116"/>
      <c r="G224" s="348"/>
      <c r="H224" s="348"/>
      <c r="V224" s="28"/>
    </row>
    <row r="225" spans="3:22" ht="12" customHeight="1" x14ac:dyDescent="0.3">
      <c r="C225" s="116"/>
      <c r="G225" s="348"/>
      <c r="H225" s="348"/>
      <c r="V225" s="28"/>
    </row>
    <row r="226" spans="3:22" ht="12" customHeight="1" x14ac:dyDescent="0.3">
      <c r="C226" s="116"/>
      <c r="G226" s="348"/>
      <c r="H226" s="348"/>
      <c r="V226" s="28"/>
    </row>
    <row r="227" spans="3:22" ht="12" customHeight="1" x14ac:dyDescent="0.3">
      <c r="C227" s="116"/>
      <c r="G227" s="348"/>
      <c r="H227" s="348"/>
      <c r="V227" s="28"/>
    </row>
    <row r="228" spans="3:22" ht="12" customHeight="1" x14ac:dyDescent="0.3">
      <c r="C228" s="116"/>
      <c r="G228" s="348"/>
      <c r="H228" s="348"/>
      <c r="V228" s="28"/>
    </row>
    <row r="229" spans="3:22" ht="12" customHeight="1" x14ac:dyDescent="0.35">
      <c r="G229" s="348"/>
      <c r="H229" s="348"/>
    </row>
    <row r="307" spans="3:3" ht="12" customHeight="1" x14ac:dyDescent="0.3">
      <c r="C307" s="52"/>
    </row>
    <row r="338" spans="3:3" ht="12" customHeight="1" x14ac:dyDescent="0.3">
      <c r="C338" s="52"/>
    </row>
    <row r="366" spans="3:3" ht="12" customHeight="1" x14ac:dyDescent="0.3">
      <c r="C366" s="52"/>
    </row>
    <row r="394" spans="3:3" ht="12" customHeight="1" x14ac:dyDescent="0.3">
      <c r="C394" s="241"/>
    </row>
  </sheetData>
  <sortState xmlns:xlrd2="http://schemas.microsoft.com/office/spreadsheetml/2017/richdata2" ref="O44:U47">
    <sortCondition ref="U44:U47"/>
  </sortState>
  <mergeCells count="1">
    <mergeCell ref="O1:U1"/>
  </mergeCells>
  <phoneticPr fontId="27" type="noConversion"/>
  <conditionalFormatting sqref="C229:C306 C183:C192 C204:C205 C308:C337 C395:C1048576 C367:C393 C339:C365 C208:C211 C142:C180">
    <cfRule type="duplicateValues" dxfId="533" priority="634"/>
  </conditionalFormatting>
  <conditionalFormatting sqref="C193:C195">
    <cfRule type="duplicateValues" dxfId="532" priority="630"/>
  </conditionalFormatting>
  <conditionalFormatting sqref="C196:C199">
    <cfRule type="duplicateValues" dxfId="531" priority="629"/>
  </conditionalFormatting>
  <conditionalFormatting sqref="C229:C306 C204:C205 C308:C337 C395:C1048576 C367:C393 C339:C365 C208:C211 C142:C199">
    <cfRule type="duplicateValues" dxfId="530" priority="628"/>
  </conditionalFormatting>
  <conditionalFormatting sqref="C200:C201">
    <cfRule type="duplicateValues" dxfId="529" priority="627"/>
  </conditionalFormatting>
  <conditionalFormatting sqref="C200:C201">
    <cfRule type="duplicateValues" dxfId="528" priority="626"/>
  </conditionalFormatting>
  <conditionalFormatting sqref="C208:C211 C204:C205 C142:C201 C229:C1048576">
    <cfRule type="duplicateValues" dxfId="527" priority="625"/>
  </conditionalFormatting>
  <conditionalFormatting sqref="C202:C203">
    <cfRule type="duplicateValues" dxfId="526" priority="624"/>
  </conditionalFormatting>
  <conditionalFormatting sqref="C202:C203">
    <cfRule type="duplicateValues" dxfId="525" priority="623"/>
  </conditionalFormatting>
  <conditionalFormatting sqref="C208:C211 C142:C205 C229:C1048576">
    <cfRule type="duplicateValues" dxfId="524" priority="621"/>
    <cfRule type="duplicateValues" dxfId="523" priority="622"/>
  </conditionalFormatting>
  <conditionalFormatting sqref="C206:C207">
    <cfRule type="duplicateValues" dxfId="522" priority="620"/>
  </conditionalFormatting>
  <conditionalFormatting sqref="C206:C207">
    <cfRule type="duplicateValues" dxfId="521" priority="619"/>
  </conditionalFormatting>
  <conditionalFormatting sqref="C229:C1048576 C142:C211">
    <cfRule type="duplicateValues" dxfId="520" priority="617"/>
  </conditionalFormatting>
  <conditionalFormatting sqref="C212">
    <cfRule type="duplicateValues" dxfId="519" priority="568"/>
  </conditionalFormatting>
  <conditionalFormatting sqref="C212">
    <cfRule type="duplicateValues" dxfId="518" priority="569"/>
  </conditionalFormatting>
  <conditionalFormatting sqref="C212">
    <cfRule type="duplicateValues" dxfId="517" priority="567"/>
  </conditionalFormatting>
  <conditionalFormatting sqref="C213:C221">
    <cfRule type="duplicateValues" dxfId="516" priority="566"/>
  </conditionalFormatting>
  <conditionalFormatting sqref="C213:C221">
    <cfRule type="duplicateValues" dxfId="515" priority="565"/>
  </conditionalFormatting>
  <conditionalFormatting sqref="C222">
    <cfRule type="duplicateValues" dxfId="514" priority="564"/>
  </conditionalFormatting>
  <conditionalFormatting sqref="C222">
    <cfRule type="duplicateValues" dxfId="513" priority="563"/>
  </conditionalFormatting>
  <conditionalFormatting sqref="C223:C228">
    <cfRule type="duplicateValues" dxfId="512" priority="562"/>
  </conditionalFormatting>
  <conditionalFormatting sqref="C223:C228">
    <cfRule type="duplicateValues" dxfId="511" priority="561"/>
  </conditionalFormatting>
  <conditionalFormatting sqref="C213:C228">
    <cfRule type="duplicateValues" dxfId="510" priority="560"/>
  </conditionalFormatting>
  <conditionalFormatting sqref="C142:C1048576">
    <cfRule type="duplicateValues" dxfId="509" priority="559"/>
  </conditionalFormatting>
  <conditionalFormatting sqref="C181:C182">
    <cfRule type="duplicateValues" dxfId="508" priority="2178"/>
  </conditionalFormatting>
  <conditionalFormatting sqref="C1:C2">
    <cfRule type="duplicateValues" dxfId="507" priority="538"/>
  </conditionalFormatting>
  <conditionalFormatting sqref="C1:C2">
    <cfRule type="duplicateValues" dxfId="506" priority="537"/>
  </conditionalFormatting>
  <conditionalFormatting sqref="C1:C2">
    <cfRule type="duplicateValues" dxfId="505" priority="536"/>
  </conditionalFormatting>
  <conditionalFormatting sqref="C1:C2">
    <cfRule type="duplicateValues" dxfId="504" priority="535"/>
  </conditionalFormatting>
  <conditionalFormatting sqref="C1:C2">
    <cfRule type="duplicateValues" dxfId="503" priority="539"/>
  </conditionalFormatting>
  <conditionalFormatting sqref="C1:C2">
    <cfRule type="duplicateValues" dxfId="502" priority="540"/>
    <cfRule type="duplicateValues" dxfId="501" priority="541"/>
  </conditionalFormatting>
  <conditionalFormatting sqref="C1:C2">
    <cfRule type="duplicateValues" dxfId="500" priority="534"/>
  </conditionalFormatting>
  <conditionalFormatting sqref="C1:C2">
    <cfRule type="duplicateValues" dxfId="499" priority="532"/>
    <cfRule type="duplicateValues" dxfId="498" priority="533"/>
  </conditionalFormatting>
  <conditionalFormatting sqref="C127:C131 C94:C98 C3:C4 C113:C115 C14:C15 C17:C20 C53:C54 C56:C61 C76:C84 C102:C105 C139:C140 C87:C90">
    <cfRule type="duplicateValues" dxfId="497" priority="528"/>
  </conditionalFormatting>
  <conditionalFormatting sqref="C91:C93">
    <cfRule type="duplicateValues" dxfId="496" priority="527"/>
  </conditionalFormatting>
  <conditionalFormatting sqref="C127:C131 C102:C105 C3:C4 C14:C15 C17:C20 C53:C54 C56:C61 C76:C84 C113:C115 C139:C140 C87:C98">
    <cfRule type="duplicateValues" dxfId="495" priority="526"/>
  </conditionalFormatting>
  <conditionalFormatting sqref="C102:C105">
    <cfRule type="duplicateValues" dxfId="494" priority="525"/>
  </conditionalFormatting>
  <conditionalFormatting sqref="C102:C105">
    <cfRule type="duplicateValues" dxfId="493" priority="524"/>
  </conditionalFormatting>
  <conditionalFormatting sqref="C102:C105">
    <cfRule type="duplicateValues" dxfId="492" priority="529"/>
  </conditionalFormatting>
  <conditionalFormatting sqref="C127:C131 C102:C105 C3:C4 C14:C15 C17:C20 C53:C54 C56:C61 C76:C84 C113:C115 C139:C140 C87:C98">
    <cfRule type="duplicateValues" dxfId="491" priority="530"/>
    <cfRule type="duplicateValues" dxfId="490" priority="531"/>
  </conditionalFormatting>
  <conditionalFormatting sqref="C127:C131 C102:C105 C76:C84 C3:C4 C14:C15 C17:C20 C53:C54 C56:C61 C113:C115 C139:C140 C87:C98">
    <cfRule type="duplicateValues" dxfId="489" priority="523"/>
  </conditionalFormatting>
  <conditionalFormatting sqref="C5 C9:C11">
    <cfRule type="duplicateValues" dxfId="488" priority="519"/>
  </conditionalFormatting>
  <conditionalFormatting sqref="C5 C9:C11">
    <cfRule type="duplicateValues" dxfId="487" priority="518"/>
  </conditionalFormatting>
  <conditionalFormatting sqref="C5 C9:C11">
    <cfRule type="duplicateValues" dxfId="486" priority="517"/>
  </conditionalFormatting>
  <conditionalFormatting sqref="C5 C9:C11">
    <cfRule type="duplicateValues" dxfId="485" priority="516"/>
  </conditionalFormatting>
  <conditionalFormatting sqref="C5 C9:C11">
    <cfRule type="duplicateValues" dxfId="484" priority="520"/>
  </conditionalFormatting>
  <conditionalFormatting sqref="C5 C9:C11">
    <cfRule type="duplicateValues" dxfId="483" priority="521"/>
    <cfRule type="duplicateValues" dxfId="482" priority="522"/>
  </conditionalFormatting>
  <conditionalFormatting sqref="C5 C9:C11">
    <cfRule type="duplicateValues" dxfId="481" priority="515"/>
  </conditionalFormatting>
  <conditionalFormatting sqref="C6:C8">
    <cfRule type="duplicateValues" dxfId="480" priority="511"/>
  </conditionalFormatting>
  <conditionalFormatting sqref="C6:C8">
    <cfRule type="duplicateValues" dxfId="479" priority="510"/>
  </conditionalFormatting>
  <conditionalFormatting sqref="C6:C8">
    <cfRule type="duplicateValues" dxfId="478" priority="509"/>
  </conditionalFormatting>
  <conditionalFormatting sqref="C6:C8">
    <cfRule type="duplicateValues" dxfId="477" priority="508"/>
  </conditionalFormatting>
  <conditionalFormatting sqref="C6:C8">
    <cfRule type="duplicateValues" dxfId="476" priority="512"/>
  </conditionalFormatting>
  <conditionalFormatting sqref="C6:C8">
    <cfRule type="duplicateValues" dxfId="475" priority="513"/>
    <cfRule type="duplicateValues" dxfId="474" priority="514"/>
  </conditionalFormatting>
  <conditionalFormatting sqref="C6:C8">
    <cfRule type="duplicateValues" dxfId="473" priority="507"/>
  </conditionalFormatting>
  <conditionalFormatting sqref="C127:C131 C102:C105 C76:C84 C3:C11 C14:C15 C17:C20 C53:C54 C56:C61 C113:C115 C139:C140 C87:C98">
    <cfRule type="duplicateValues" dxfId="472" priority="506"/>
  </conditionalFormatting>
  <conditionalFormatting sqref="C12:C13">
    <cfRule type="duplicateValues" dxfId="471" priority="502"/>
  </conditionalFormatting>
  <conditionalFormatting sqref="C12:C13">
    <cfRule type="duplicateValues" dxfId="470" priority="501"/>
  </conditionalFormatting>
  <conditionalFormatting sqref="C12:C13">
    <cfRule type="duplicateValues" dxfId="469" priority="500"/>
  </conditionalFormatting>
  <conditionalFormatting sqref="C12:C13">
    <cfRule type="duplicateValues" dxfId="468" priority="499"/>
  </conditionalFormatting>
  <conditionalFormatting sqref="C12:C13">
    <cfRule type="duplicateValues" dxfId="467" priority="503"/>
  </conditionalFormatting>
  <conditionalFormatting sqref="C12:C13">
    <cfRule type="duplicateValues" dxfId="466" priority="504"/>
    <cfRule type="duplicateValues" dxfId="465" priority="505"/>
  </conditionalFormatting>
  <conditionalFormatting sqref="C12:C13">
    <cfRule type="duplicateValues" dxfId="464" priority="498"/>
  </conditionalFormatting>
  <conditionalFormatting sqref="C12:C13">
    <cfRule type="duplicateValues" dxfId="463" priority="497"/>
  </conditionalFormatting>
  <conditionalFormatting sqref="C16">
    <cfRule type="duplicateValues" dxfId="462" priority="493"/>
  </conditionalFormatting>
  <conditionalFormatting sqref="C16">
    <cfRule type="duplicateValues" dxfId="461" priority="492"/>
  </conditionalFormatting>
  <conditionalFormatting sqref="C16">
    <cfRule type="duplicateValues" dxfId="460" priority="491"/>
  </conditionalFormatting>
  <conditionalFormatting sqref="C16">
    <cfRule type="duplicateValues" dxfId="459" priority="490"/>
  </conditionalFormatting>
  <conditionalFormatting sqref="C16">
    <cfRule type="duplicateValues" dxfId="458" priority="494"/>
  </conditionalFormatting>
  <conditionalFormatting sqref="C16">
    <cfRule type="duplicateValues" dxfId="457" priority="495"/>
    <cfRule type="duplicateValues" dxfId="456" priority="496"/>
  </conditionalFormatting>
  <conditionalFormatting sqref="C16">
    <cfRule type="duplicateValues" dxfId="455" priority="489"/>
  </conditionalFormatting>
  <conditionalFormatting sqref="C16">
    <cfRule type="duplicateValues" dxfId="454" priority="488"/>
  </conditionalFormatting>
  <conditionalFormatting sqref="C21">
    <cfRule type="duplicateValues" dxfId="453" priority="484"/>
  </conditionalFormatting>
  <conditionalFormatting sqref="C21">
    <cfRule type="duplicateValues" dxfId="452" priority="483"/>
  </conditionalFormatting>
  <conditionalFormatting sqref="C21">
    <cfRule type="duplicateValues" dxfId="451" priority="482"/>
  </conditionalFormatting>
  <conditionalFormatting sqref="C21">
    <cfRule type="duplicateValues" dxfId="450" priority="481"/>
  </conditionalFormatting>
  <conditionalFormatting sqref="C21">
    <cfRule type="duplicateValues" dxfId="449" priority="485"/>
  </conditionalFormatting>
  <conditionalFormatting sqref="C21">
    <cfRule type="duplicateValues" dxfId="448" priority="486"/>
    <cfRule type="duplicateValues" dxfId="447" priority="487"/>
  </conditionalFormatting>
  <conditionalFormatting sqref="C21">
    <cfRule type="duplicateValues" dxfId="446" priority="480"/>
  </conditionalFormatting>
  <conditionalFormatting sqref="C21">
    <cfRule type="duplicateValues" dxfId="445" priority="479"/>
  </conditionalFormatting>
  <conditionalFormatting sqref="C127:C131 C102:C105 C76:C84 C3:C21 C53:C54 C56:C61 C113:C115 C139:C140 C87:C98">
    <cfRule type="duplicateValues" dxfId="444" priority="478"/>
  </conditionalFormatting>
  <conditionalFormatting sqref="C22:C28">
    <cfRule type="duplicateValues" dxfId="443" priority="474"/>
  </conditionalFormatting>
  <conditionalFormatting sqref="C22:C28">
    <cfRule type="duplicateValues" dxfId="442" priority="473"/>
  </conditionalFormatting>
  <conditionalFormatting sqref="C22:C28">
    <cfRule type="duplicateValues" dxfId="441" priority="472"/>
  </conditionalFormatting>
  <conditionalFormatting sqref="C22:C28">
    <cfRule type="duplicateValues" dxfId="440" priority="471"/>
  </conditionalFormatting>
  <conditionalFormatting sqref="C22:C28">
    <cfRule type="duplicateValues" dxfId="439" priority="475"/>
  </conditionalFormatting>
  <conditionalFormatting sqref="C22:C28">
    <cfRule type="duplicateValues" dxfId="438" priority="476"/>
    <cfRule type="duplicateValues" dxfId="437" priority="477"/>
  </conditionalFormatting>
  <conditionalFormatting sqref="C22:C28">
    <cfRule type="duplicateValues" dxfId="436" priority="470"/>
  </conditionalFormatting>
  <conditionalFormatting sqref="C22:C28">
    <cfRule type="duplicateValues" dxfId="435" priority="469"/>
  </conditionalFormatting>
  <conditionalFormatting sqref="C22:C28">
    <cfRule type="duplicateValues" dxfId="434" priority="468"/>
  </conditionalFormatting>
  <conditionalFormatting sqref="C52">
    <cfRule type="duplicateValues" dxfId="433" priority="467"/>
  </conditionalFormatting>
  <conditionalFormatting sqref="C52">
    <cfRule type="duplicateValues" dxfId="432" priority="465"/>
    <cfRule type="duplicateValues" dxfId="431" priority="466"/>
  </conditionalFormatting>
  <conditionalFormatting sqref="C52">
    <cfRule type="duplicateValues" dxfId="430" priority="464"/>
  </conditionalFormatting>
  <conditionalFormatting sqref="C52">
    <cfRule type="duplicateValues" dxfId="429" priority="463"/>
  </conditionalFormatting>
  <conditionalFormatting sqref="C52">
    <cfRule type="duplicateValues" dxfId="428" priority="461"/>
    <cfRule type="duplicateValues" dxfId="427" priority="462"/>
  </conditionalFormatting>
  <conditionalFormatting sqref="C55">
    <cfRule type="duplicateValues" dxfId="426" priority="460"/>
  </conditionalFormatting>
  <conditionalFormatting sqref="C55">
    <cfRule type="duplicateValues" dxfId="425" priority="458"/>
    <cfRule type="duplicateValues" dxfId="424" priority="459"/>
  </conditionalFormatting>
  <conditionalFormatting sqref="C55">
    <cfRule type="duplicateValues" dxfId="423" priority="457"/>
  </conditionalFormatting>
  <conditionalFormatting sqref="C55">
    <cfRule type="duplicateValues" dxfId="422" priority="456"/>
  </conditionalFormatting>
  <conditionalFormatting sqref="C55">
    <cfRule type="duplicateValues" dxfId="421" priority="454"/>
    <cfRule type="duplicateValues" dxfId="420" priority="455"/>
  </conditionalFormatting>
  <conditionalFormatting sqref="C30">
    <cfRule type="duplicateValues" dxfId="419" priority="453"/>
  </conditionalFormatting>
  <conditionalFormatting sqref="C30">
    <cfRule type="duplicateValues" dxfId="418" priority="451"/>
    <cfRule type="duplicateValues" dxfId="417" priority="452"/>
  </conditionalFormatting>
  <conditionalFormatting sqref="C30">
    <cfRule type="duplicateValues" dxfId="416" priority="450"/>
  </conditionalFormatting>
  <conditionalFormatting sqref="C30">
    <cfRule type="duplicateValues" dxfId="415" priority="449"/>
  </conditionalFormatting>
  <conditionalFormatting sqref="C30">
    <cfRule type="duplicateValues" dxfId="414" priority="447"/>
    <cfRule type="duplicateValues" dxfId="413" priority="448"/>
  </conditionalFormatting>
  <conditionalFormatting sqref="C29">
    <cfRule type="duplicateValues" dxfId="412" priority="446"/>
  </conditionalFormatting>
  <conditionalFormatting sqref="C29">
    <cfRule type="duplicateValues" dxfId="411" priority="444"/>
    <cfRule type="duplicateValues" dxfId="410" priority="445"/>
  </conditionalFormatting>
  <conditionalFormatting sqref="C29">
    <cfRule type="duplicateValues" dxfId="409" priority="443"/>
  </conditionalFormatting>
  <conditionalFormatting sqref="C29">
    <cfRule type="duplicateValues" dxfId="408" priority="442"/>
  </conditionalFormatting>
  <conditionalFormatting sqref="C29">
    <cfRule type="duplicateValues" dxfId="407" priority="440"/>
    <cfRule type="duplicateValues" dxfId="406" priority="441"/>
  </conditionalFormatting>
  <conditionalFormatting sqref="C31:C32">
    <cfRule type="duplicateValues" dxfId="405" priority="429"/>
  </conditionalFormatting>
  <conditionalFormatting sqref="C31:C32">
    <cfRule type="duplicateValues" dxfId="404" priority="427"/>
    <cfRule type="duplicateValues" dxfId="403" priority="428"/>
  </conditionalFormatting>
  <conditionalFormatting sqref="C31:C32">
    <cfRule type="duplicateValues" dxfId="402" priority="426"/>
  </conditionalFormatting>
  <conditionalFormatting sqref="C31:C32">
    <cfRule type="duplicateValues" dxfId="401" priority="425"/>
  </conditionalFormatting>
  <conditionalFormatting sqref="C31:C32">
    <cfRule type="duplicateValues" dxfId="400" priority="423"/>
    <cfRule type="duplicateValues" dxfId="399" priority="424"/>
  </conditionalFormatting>
  <conditionalFormatting sqref="C46">
    <cfRule type="duplicateValues" dxfId="398" priority="422"/>
  </conditionalFormatting>
  <conditionalFormatting sqref="C46">
    <cfRule type="duplicateValues" dxfId="397" priority="420"/>
    <cfRule type="duplicateValues" dxfId="396" priority="421"/>
  </conditionalFormatting>
  <conditionalFormatting sqref="C46">
    <cfRule type="duplicateValues" dxfId="395" priority="419"/>
  </conditionalFormatting>
  <conditionalFormatting sqref="C46">
    <cfRule type="duplicateValues" dxfId="394" priority="418"/>
  </conditionalFormatting>
  <conditionalFormatting sqref="C46">
    <cfRule type="duplicateValues" dxfId="393" priority="416"/>
    <cfRule type="duplicateValues" dxfId="392" priority="417"/>
  </conditionalFormatting>
  <conditionalFormatting sqref="C127:C131 C102:C105 C76:C84 C3:C46 C52:C61 C113:C115 C139:C140 C87:C98">
    <cfRule type="duplicateValues" dxfId="391" priority="415"/>
  </conditionalFormatting>
  <conditionalFormatting sqref="C47:C51">
    <cfRule type="duplicateValues" dxfId="390" priority="414"/>
  </conditionalFormatting>
  <conditionalFormatting sqref="C47:C51">
    <cfRule type="duplicateValues" dxfId="389" priority="412"/>
    <cfRule type="duplicateValues" dxfId="388" priority="413"/>
  </conditionalFormatting>
  <conditionalFormatting sqref="C47:C51">
    <cfRule type="duplicateValues" dxfId="387" priority="411"/>
  </conditionalFormatting>
  <conditionalFormatting sqref="C47:C51">
    <cfRule type="duplicateValues" dxfId="386" priority="410"/>
  </conditionalFormatting>
  <conditionalFormatting sqref="C47:C51">
    <cfRule type="duplicateValues" dxfId="385" priority="408"/>
    <cfRule type="duplicateValues" dxfId="384" priority="409"/>
  </conditionalFormatting>
  <conditionalFormatting sqref="C47:C51">
    <cfRule type="duplicateValues" dxfId="383" priority="407"/>
  </conditionalFormatting>
  <conditionalFormatting sqref="C127:C131 C102:C105 C76:C84 C3:C61 C113:C115 C139:C140 C87:C98">
    <cfRule type="duplicateValues" dxfId="382" priority="406"/>
  </conditionalFormatting>
  <conditionalFormatting sqref="C102:C105">
    <cfRule type="duplicateValues" dxfId="381" priority="405"/>
  </conditionalFormatting>
  <conditionalFormatting sqref="C62:C65">
    <cfRule type="duplicateValues" dxfId="380" priority="401"/>
  </conditionalFormatting>
  <conditionalFormatting sqref="C62:C65">
    <cfRule type="duplicateValues" dxfId="379" priority="400"/>
  </conditionalFormatting>
  <conditionalFormatting sqref="C62:C65">
    <cfRule type="duplicateValues" dxfId="378" priority="399"/>
  </conditionalFormatting>
  <conditionalFormatting sqref="C62:C65">
    <cfRule type="duplicateValues" dxfId="377" priority="398"/>
  </conditionalFormatting>
  <conditionalFormatting sqref="C62:C65">
    <cfRule type="duplicateValues" dxfId="376" priority="402"/>
  </conditionalFormatting>
  <conditionalFormatting sqref="C62:C65">
    <cfRule type="duplicateValues" dxfId="375" priority="403"/>
    <cfRule type="duplicateValues" dxfId="374" priority="404"/>
  </conditionalFormatting>
  <conditionalFormatting sqref="C62:C65">
    <cfRule type="duplicateValues" dxfId="373" priority="397"/>
  </conditionalFormatting>
  <conditionalFormatting sqref="C62:C65">
    <cfRule type="duplicateValues" dxfId="372" priority="396"/>
  </conditionalFormatting>
  <conditionalFormatting sqref="C62:C65">
    <cfRule type="duplicateValues" dxfId="371" priority="395"/>
  </conditionalFormatting>
  <conditionalFormatting sqref="C62:C65">
    <cfRule type="duplicateValues" dxfId="370" priority="394"/>
  </conditionalFormatting>
  <conditionalFormatting sqref="C62:C65">
    <cfRule type="duplicateValues" dxfId="369" priority="393"/>
  </conditionalFormatting>
  <conditionalFormatting sqref="C62:C65">
    <cfRule type="duplicateValues" dxfId="368" priority="392"/>
  </conditionalFormatting>
  <conditionalFormatting sqref="C66:C69">
    <cfRule type="duplicateValues" dxfId="367" priority="388"/>
  </conditionalFormatting>
  <conditionalFormatting sqref="C66:C69">
    <cfRule type="duplicateValues" dxfId="366" priority="387"/>
  </conditionalFormatting>
  <conditionalFormatting sqref="C66:C69">
    <cfRule type="duplicateValues" dxfId="365" priority="386"/>
  </conditionalFormatting>
  <conditionalFormatting sqref="C66:C69">
    <cfRule type="duplicateValues" dxfId="364" priority="385"/>
  </conditionalFormatting>
  <conditionalFormatting sqref="C66:C69">
    <cfRule type="duplicateValues" dxfId="363" priority="389"/>
  </conditionalFormatting>
  <conditionalFormatting sqref="C66:C69">
    <cfRule type="duplicateValues" dxfId="362" priority="390"/>
    <cfRule type="duplicateValues" dxfId="361" priority="391"/>
  </conditionalFormatting>
  <conditionalFormatting sqref="C66:C69">
    <cfRule type="duplicateValues" dxfId="360" priority="384"/>
  </conditionalFormatting>
  <conditionalFormatting sqref="C66:C69">
    <cfRule type="duplicateValues" dxfId="359" priority="383"/>
  </conditionalFormatting>
  <conditionalFormatting sqref="C66:C69">
    <cfRule type="duplicateValues" dxfId="358" priority="382"/>
  </conditionalFormatting>
  <conditionalFormatting sqref="C66:C69">
    <cfRule type="duplicateValues" dxfId="357" priority="381"/>
  </conditionalFormatting>
  <conditionalFormatting sqref="C66:C69">
    <cfRule type="duplicateValues" dxfId="356" priority="380"/>
  </conditionalFormatting>
  <conditionalFormatting sqref="C66:C69">
    <cfRule type="duplicateValues" dxfId="355" priority="379"/>
  </conditionalFormatting>
  <conditionalFormatting sqref="C70:C75">
    <cfRule type="duplicateValues" dxfId="354" priority="375"/>
  </conditionalFormatting>
  <conditionalFormatting sqref="C70:C75">
    <cfRule type="duplicateValues" dxfId="353" priority="374"/>
  </conditionalFormatting>
  <conditionalFormatting sqref="C70:C75">
    <cfRule type="duplicateValues" dxfId="352" priority="373"/>
  </conditionalFormatting>
  <conditionalFormatting sqref="C70:C75">
    <cfRule type="duplicateValues" dxfId="351" priority="372"/>
  </conditionalFormatting>
  <conditionalFormatting sqref="C70:C75">
    <cfRule type="duplicateValues" dxfId="350" priority="376"/>
  </conditionalFormatting>
  <conditionalFormatting sqref="C70:C75">
    <cfRule type="duplicateValues" dxfId="349" priority="377"/>
    <cfRule type="duplicateValues" dxfId="348" priority="378"/>
  </conditionalFormatting>
  <conditionalFormatting sqref="C70:C75">
    <cfRule type="duplicateValues" dxfId="347" priority="371"/>
  </conditionalFormatting>
  <conditionalFormatting sqref="C70:C75">
    <cfRule type="duplicateValues" dxfId="346" priority="370"/>
  </conditionalFormatting>
  <conditionalFormatting sqref="C70:C75">
    <cfRule type="duplicateValues" dxfId="345" priority="369"/>
  </conditionalFormatting>
  <conditionalFormatting sqref="C70:C75">
    <cfRule type="duplicateValues" dxfId="344" priority="368"/>
  </conditionalFormatting>
  <conditionalFormatting sqref="C70:C75">
    <cfRule type="duplicateValues" dxfId="343" priority="367"/>
  </conditionalFormatting>
  <conditionalFormatting sqref="C70:C75">
    <cfRule type="duplicateValues" dxfId="342" priority="366"/>
  </conditionalFormatting>
  <conditionalFormatting sqref="C99:C101">
    <cfRule type="duplicateValues" dxfId="341" priority="362"/>
  </conditionalFormatting>
  <conditionalFormatting sqref="C99:C101">
    <cfRule type="duplicateValues" dxfId="340" priority="361"/>
  </conditionalFormatting>
  <conditionalFormatting sqref="C99:C101">
    <cfRule type="duplicateValues" dxfId="339" priority="360"/>
  </conditionalFormatting>
  <conditionalFormatting sqref="C99:C101">
    <cfRule type="duplicateValues" dxfId="338" priority="359"/>
  </conditionalFormatting>
  <conditionalFormatting sqref="C99:C101">
    <cfRule type="duplicateValues" dxfId="337" priority="363"/>
  </conditionalFormatting>
  <conditionalFormatting sqref="C99:C101">
    <cfRule type="duplicateValues" dxfId="336" priority="364"/>
    <cfRule type="duplicateValues" dxfId="335" priority="365"/>
  </conditionalFormatting>
  <conditionalFormatting sqref="C99:C101">
    <cfRule type="duplicateValues" dxfId="334" priority="358"/>
  </conditionalFormatting>
  <conditionalFormatting sqref="C99:C101">
    <cfRule type="duplicateValues" dxfId="333" priority="357"/>
  </conditionalFormatting>
  <conditionalFormatting sqref="C99:C101">
    <cfRule type="duplicateValues" dxfId="332" priority="356"/>
  </conditionalFormatting>
  <conditionalFormatting sqref="C99:C101">
    <cfRule type="duplicateValues" dxfId="331" priority="355"/>
  </conditionalFormatting>
  <conditionalFormatting sqref="C99:C101">
    <cfRule type="duplicateValues" dxfId="330" priority="354"/>
  </conditionalFormatting>
  <conditionalFormatting sqref="C99:C101">
    <cfRule type="duplicateValues" dxfId="329" priority="353"/>
  </conditionalFormatting>
  <conditionalFormatting sqref="C127:C131 C113:C115 C3:C84 C139:C140 C87:C105">
    <cfRule type="duplicateValues" dxfId="328" priority="352"/>
  </conditionalFormatting>
  <conditionalFormatting sqref="C106:C108">
    <cfRule type="duplicateValues" dxfId="327" priority="351"/>
  </conditionalFormatting>
  <conditionalFormatting sqref="C109:C112">
    <cfRule type="duplicateValues" dxfId="326" priority="350"/>
  </conditionalFormatting>
  <conditionalFormatting sqref="C116 C118">
    <cfRule type="duplicateValues" dxfId="325" priority="349"/>
  </conditionalFormatting>
  <conditionalFormatting sqref="C117 C119">
    <cfRule type="duplicateValues" dxfId="324" priority="348"/>
  </conditionalFormatting>
  <conditionalFormatting sqref="C117">
    <cfRule type="duplicateValues" dxfId="323" priority="347"/>
  </conditionalFormatting>
  <conditionalFormatting sqref="C117">
    <cfRule type="duplicateValues" dxfId="322" priority="346"/>
  </conditionalFormatting>
  <conditionalFormatting sqref="C117">
    <cfRule type="duplicateValues" dxfId="321" priority="345"/>
  </conditionalFormatting>
  <conditionalFormatting sqref="C117">
    <cfRule type="duplicateValues" dxfId="320" priority="344"/>
  </conditionalFormatting>
  <conditionalFormatting sqref="C117">
    <cfRule type="duplicateValues" dxfId="319" priority="343"/>
  </conditionalFormatting>
  <conditionalFormatting sqref="C117">
    <cfRule type="duplicateValues" dxfId="318" priority="342"/>
  </conditionalFormatting>
  <conditionalFormatting sqref="C117">
    <cfRule type="duplicateValues" dxfId="317" priority="341"/>
  </conditionalFormatting>
  <conditionalFormatting sqref="C117">
    <cfRule type="duplicateValues" dxfId="316" priority="340"/>
  </conditionalFormatting>
  <conditionalFormatting sqref="C121">
    <cfRule type="duplicateValues" dxfId="315" priority="339"/>
  </conditionalFormatting>
  <conditionalFormatting sqref="C120 C122">
    <cfRule type="duplicateValues" dxfId="314" priority="338"/>
  </conditionalFormatting>
  <conditionalFormatting sqref="C120">
    <cfRule type="duplicateValues" dxfId="313" priority="337"/>
  </conditionalFormatting>
  <conditionalFormatting sqref="C120">
    <cfRule type="duplicateValues" dxfId="312" priority="336"/>
  </conditionalFormatting>
  <conditionalFormatting sqref="C120">
    <cfRule type="duplicateValues" dxfId="311" priority="335"/>
  </conditionalFormatting>
  <conditionalFormatting sqref="C120">
    <cfRule type="duplicateValues" dxfId="310" priority="334"/>
  </conditionalFormatting>
  <conditionalFormatting sqref="C120">
    <cfRule type="duplicateValues" dxfId="309" priority="333"/>
  </conditionalFormatting>
  <conditionalFormatting sqref="C120">
    <cfRule type="duplicateValues" dxfId="308" priority="332"/>
  </conditionalFormatting>
  <conditionalFormatting sqref="C120">
    <cfRule type="duplicateValues" dxfId="307" priority="331"/>
  </conditionalFormatting>
  <conditionalFormatting sqref="C120">
    <cfRule type="duplicateValues" dxfId="306" priority="330"/>
  </conditionalFormatting>
  <conditionalFormatting sqref="C123">
    <cfRule type="duplicateValues" dxfId="305" priority="329"/>
  </conditionalFormatting>
  <conditionalFormatting sqref="C124 C126">
    <cfRule type="duplicateValues" dxfId="304" priority="328"/>
  </conditionalFormatting>
  <conditionalFormatting sqref="C125">
    <cfRule type="duplicateValues" dxfId="303" priority="327"/>
  </conditionalFormatting>
  <conditionalFormatting sqref="C125">
    <cfRule type="duplicateValues" dxfId="302" priority="326"/>
  </conditionalFormatting>
  <conditionalFormatting sqref="C125">
    <cfRule type="duplicateValues" dxfId="301" priority="325"/>
  </conditionalFormatting>
  <conditionalFormatting sqref="C125">
    <cfRule type="duplicateValues" dxfId="300" priority="324"/>
  </conditionalFormatting>
  <conditionalFormatting sqref="C125">
    <cfRule type="duplicateValues" dxfId="299" priority="323"/>
  </conditionalFormatting>
  <conditionalFormatting sqref="C125">
    <cfRule type="duplicateValues" dxfId="298" priority="322"/>
  </conditionalFormatting>
  <conditionalFormatting sqref="C125">
    <cfRule type="duplicateValues" dxfId="297" priority="321"/>
  </conditionalFormatting>
  <conditionalFormatting sqref="C125">
    <cfRule type="duplicateValues" dxfId="296" priority="320"/>
  </conditionalFormatting>
  <conditionalFormatting sqref="C125">
    <cfRule type="duplicateValues" dxfId="295" priority="319"/>
  </conditionalFormatting>
  <conditionalFormatting sqref="C132">
    <cfRule type="duplicateValues" dxfId="294" priority="318"/>
  </conditionalFormatting>
  <conditionalFormatting sqref="C132">
    <cfRule type="duplicateValues" dxfId="293" priority="317"/>
  </conditionalFormatting>
  <conditionalFormatting sqref="C132">
    <cfRule type="duplicateValues" dxfId="292" priority="316"/>
  </conditionalFormatting>
  <conditionalFormatting sqref="C132">
    <cfRule type="duplicateValues" dxfId="291" priority="315"/>
  </conditionalFormatting>
  <conditionalFormatting sqref="C132">
    <cfRule type="duplicateValues" dxfId="290" priority="314"/>
  </conditionalFormatting>
  <conditionalFormatting sqref="C132">
    <cfRule type="duplicateValues" dxfId="289" priority="313"/>
  </conditionalFormatting>
  <conditionalFormatting sqref="C132">
    <cfRule type="duplicateValues" dxfId="288" priority="312"/>
  </conditionalFormatting>
  <conditionalFormatting sqref="C132">
    <cfRule type="duplicateValues" dxfId="287" priority="311"/>
  </conditionalFormatting>
  <conditionalFormatting sqref="C132">
    <cfRule type="duplicateValues" dxfId="286" priority="310"/>
  </conditionalFormatting>
  <conditionalFormatting sqref="C133:C138">
    <cfRule type="duplicateValues" dxfId="285" priority="309"/>
  </conditionalFormatting>
  <conditionalFormatting sqref="C133:C138">
    <cfRule type="duplicateValues" dxfId="284" priority="308"/>
  </conditionalFormatting>
  <conditionalFormatting sqref="C133:C138">
    <cfRule type="duplicateValues" dxfId="283" priority="307"/>
  </conditionalFormatting>
  <conditionalFormatting sqref="C133:C138">
    <cfRule type="duplicateValues" dxfId="282" priority="306"/>
  </conditionalFormatting>
  <conditionalFormatting sqref="C133:C138">
    <cfRule type="duplicateValues" dxfId="281" priority="305"/>
  </conditionalFormatting>
  <conditionalFormatting sqref="C133:C138">
    <cfRule type="duplicateValues" dxfId="280" priority="304"/>
  </conditionalFormatting>
  <conditionalFormatting sqref="C133:C138">
    <cfRule type="duplicateValues" dxfId="279" priority="303"/>
  </conditionalFormatting>
  <conditionalFormatting sqref="C133:C138">
    <cfRule type="duplicateValues" dxfId="278" priority="302"/>
  </conditionalFormatting>
  <conditionalFormatting sqref="C133:C138">
    <cfRule type="duplicateValues" dxfId="277" priority="301"/>
  </conditionalFormatting>
  <conditionalFormatting sqref="C141">
    <cfRule type="duplicateValues" dxfId="276" priority="300"/>
  </conditionalFormatting>
  <conditionalFormatting sqref="I134">
    <cfRule type="duplicateValues" dxfId="275" priority="296"/>
  </conditionalFormatting>
  <conditionalFormatting sqref="I133">
    <cfRule type="duplicateValues" dxfId="274" priority="295"/>
  </conditionalFormatting>
  <conditionalFormatting sqref="I134">
    <cfRule type="duplicateValues" dxfId="273" priority="297"/>
  </conditionalFormatting>
  <conditionalFormatting sqref="I133">
    <cfRule type="duplicateValues" dxfId="272" priority="298"/>
  </conditionalFormatting>
  <conditionalFormatting sqref="X102:X104">
    <cfRule type="duplicateValues" dxfId="271" priority="267"/>
  </conditionalFormatting>
  <conditionalFormatting sqref="X115:X118">
    <cfRule type="duplicateValues" dxfId="270" priority="265"/>
  </conditionalFormatting>
  <conditionalFormatting sqref="X115:X118">
    <cfRule type="duplicateValues" dxfId="269" priority="264"/>
  </conditionalFormatting>
  <conditionalFormatting sqref="X115:X118">
    <cfRule type="duplicateValues" dxfId="268" priority="269"/>
  </conditionalFormatting>
  <conditionalFormatting sqref="X24:X26 X20">
    <cfRule type="duplicateValues" dxfId="267" priority="259"/>
  </conditionalFormatting>
  <conditionalFormatting sqref="X20">
    <cfRule type="duplicateValues" dxfId="266" priority="258"/>
  </conditionalFormatting>
  <conditionalFormatting sqref="X20">
    <cfRule type="duplicateValues" dxfId="265" priority="257"/>
  </conditionalFormatting>
  <conditionalFormatting sqref="X20">
    <cfRule type="duplicateValues" dxfId="264" priority="256"/>
  </conditionalFormatting>
  <conditionalFormatting sqref="X20">
    <cfRule type="duplicateValues" dxfId="263" priority="260"/>
  </conditionalFormatting>
  <conditionalFormatting sqref="X24:X26 X20">
    <cfRule type="duplicateValues" dxfId="262" priority="261"/>
    <cfRule type="duplicateValues" dxfId="261" priority="262"/>
  </conditionalFormatting>
  <conditionalFormatting sqref="X20">
    <cfRule type="duplicateValues" dxfId="260" priority="255"/>
  </conditionalFormatting>
  <conditionalFormatting sqref="X21:X23">
    <cfRule type="duplicateValues" dxfId="259" priority="251"/>
  </conditionalFormatting>
  <conditionalFormatting sqref="X21:X23">
    <cfRule type="duplicateValues" dxfId="258" priority="250"/>
  </conditionalFormatting>
  <conditionalFormatting sqref="X21:X23">
    <cfRule type="duplicateValues" dxfId="257" priority="249"/>
  </conditionalFormatting>
  <conditionalFormatting sqref="X21:X23">
    <cfRule type="duplicateValues" dxfId="256" priority="248"/>
  </conditionalFormatting>
  <conditionalFormatting sqref="X21:X23">
    <cfRule type="duplicateValues" dxfId="255" priority="252"/>
  </conditionalFormatting>
  <conditionalFormatting sqref="X21:X23">
    <cfRule type="duplicateValues" dxfId="254" priority="253"/>
    <cfRule type="duplicateValues" dxfId="253" priority="254"/>
  </conditionalFormatting>
  <conditionalFormatting sqref="X21:X23">
    <cfRule type="duplicateValues" dxfId="252" priority="247"/>
  </conditionalFormatting>
  <conditionalFormatting sqref="X27:X28">
    <cfRule type="duplicateValues" dxfId="251" priority="242"/>
  </conditionalFormatting>
  <conditionalFormatting sqref="X27:X28">
    <cfRule type="duplicateValues" dxfId="250" priority="241"/>
  </conditionalFormatting>
  <conditionalFormatting sqref="X27:X28">
    <cfRule type="duplicateValues" dxfId="249" priority="240"/>
  </conditionalFormatting>
  <conditionalFormatting sqref="X27:X28">
    <cfRule type="duplicateValues" dxfId="248" priority="239"/>
  </conditionalFormatting>
  <conditionalFormatting sqref="X27:X28">
    <cfRule type="duplicateValues" dxfId="247" priority="243"/>
  </conditionalFormatting>
  <conditionalFormatting sqref="X27:X28">
    <cfRule type="duplicateValues" dxfId="246" priority="244"/>
    <cfRule type="duplicateValues" dxfId="245" priority="245"/>
  </conditionalFormatting>
  <conditionalFormatting sqref="X27:X28">
    <cfRule type="duplicateValues" dxfId="244" priority="238"/>
  </conditionalFormatting>
  <conditionalFormatting sqref="X27:X28">
    <cfRule type="duplicateValues" dxfId="243" priority="237"/>
  </conditionalFormatting>
  <conditionalFormatting sqref="X3">
    <cfRule type="duplicateValues" dxfId="242" priority="233"/>
  </conditionalFormatting>
  <conditionalFormatting sqref="X3">
    <cfRule type="duplicateValues" dxfId="241" priority="232"/>
  </conditionalFormatting>
  <conditionalFormatting sqref="X3">
    <cfRule type="duplicateValues" dxfId="240" priority="231"/>
  </conditionalFormatting>
  <conditionalFormatting sqref="X3">
    <cfRule type="duplicateValues" dxfId="239" priority="230"/>
  </conditionalFormatting>
  <conditionalFormatting sqref="X3">
    <cfRule type="duplicateValues" dxfId="238" priority="234"/>
  </conditionalFormatting>
  <conditionalFormatting sqref="X3">
    <cfRule type="duplicateValues" dxfId="237" priority="235"/>
    <cfRule type="duplicateValues" dxfId="236" priority="236"/>
  </conditionalFormatting>
  <conditionalFormatting sqref="X3">
    <cfRule type="duplicateValues" dxfId="235" priority="229"/>
  </conditionalFormatting>
  <conditionalFormatting sqref="X3">
    <cfRule type="duplicateValues" dxfId="234" priority="228"/>
  </conditionalFormatting>
  <conditionalFormatting sqref="X8">
    <cfRule type="duplicateValues" dxfId="233" priority="224"/>
  </conditionalFormatting>
  <conditionalFormatting sqref="X8">
    <cfRule type="duplicateValues" dxfId="232" priority="223"/>
  </conditionalFormatting>
  <conditionalFormatting sqref="X8">
    <cfRule type="duplicateValues" dxfId="231" priority="222"/>
  </conditionalFormatting>
  <conditionalFormatting sqref="X8">
    <cfRule type="duplicateValues" dxfId="230" priority="221"/>
  </conditionalFormatting>
  <conditionalFormatting sqref="X8">
    <cfRule type="duplicateValues" dxfId="229" priority="225"/>
  </conditionalFormatting>
  <conditionalFormatting sqref="X8">
    <cfRule type="duplicateValues" dxfId="228" priority="226"/>
    <cfRule type="duplicateValues" dxfId="227" priority="227"/>
  </conditionalFormatting>
  <conditionalFormatting sqref="X8">
    <cfRule type="duplicateValues" dxfId="226" priority="220"/>
  </conditionalFormatting>
  <conditionalFormatting sqref="X8">
    <cfRule type="duplicateValues" dxfId="225" priority="219"/>
  </conditionalFormatting>
  <conditionalFormatting sqref="X10:X16">
    <cfRule type="duplicateValues" dxfId="224" priority="214"/>
  </conditionalFormatting>
  <conditionalFormatting sqref="X10:X16">
    <cfRule type="duplicateValues" dxfId="223" priority="213"/>
  </conditionalFormatting>
  <conditionalFormatting sqref="X10:X16">
    <cfRule type="duplicateValues" dxfId="222" priority="212"/>
  </conditionalFormatting>
  <conditionalFormatting sqref="X10:X16">
    <cfRule type="duplicateValues" dxfId="221" priority="211"/>
  </conditionalFormatting>
  <conditionalFormatting sqref="X10:X16">
    <cfRule type="duplicateValues" dxfId="220" priority="215"/>
  </conditionalFormatting>
  <conditionalFormatting sqref="X10:X16">
    <cfRule type="duplicateValues" dxfId="219" priority="216"/>
    <cfRule type="duplicateValues" dxfId="218" priority="217"/>
  </conditionalFormatting>
  <conditionalFormatting sqref="X10:X16">
    <cfRule type="duplicateValues" dxfId="217" priority="210"/>
  </conditionalFormatting>
  <conditionalFormatting sqref="X10:X16">
    <cfRule type="duplicateValues" dxfId="216" priority="209"/>
  </conditionalFormatting>
  <conditionalFormatting sqref="X10:X16">
    <cfRule type="duplicateValues" dxfId="215" priority="208"/>
  </conditionalFormatting>
  <conditionalFormatting sqref="X53">
    <cfRule type="duplicateValues" dxfId="214" priority="207"/>
  </conditionalFormatting>
  <conditionalFormatting sqref="X53">
    <cfRule type="duplicateValues" dxfId="213" priority="205"/>
    <cfRule type="duplicateValues" dxfId="212" priority="206"/>
  </conditionalFormatting>
  <conditionalFormatting sqref="X53">
    <cfRule type="duplicateValues" dxfId="211" priority="204"/>
  </conditionalFormatting>
  <conditionalFormatting sqref="X53">
    <cfRule type="duplicateValues" dxfId="210" priority="203"/>
  </conditionalFormatting>
  <conditionalFormatting sqref="X53">
    <cfRule type="duplicateValues" dxfId="209" priority="201"/>
    <cfRule type="duplicateValues" dxfId="208" priority="202"/>
  </conditionalFormatting>
  <conditionalFormatting sqref="X42">
    <cfRule type="duplicateValues" dxfId="207" priority="193"/>
  </conditionalFormatting>
  <conditionalFormatting sqref="X42">
    <cfRule type="duplicateValues" dxfId="206" priority="191"/>
    <cfRule type="duplicateValues" dxfId="205" priority="192"/>
  </conditionalFormatting>
  <conditionalFormatting sqref="X42">
    <cfRule type="duplicateValues" dxfId="204" priority="190"/>
  </conditionalFormatting>
  <conditionalFormatting sqref="X42">
    <cfRule type="duplicateValues" dxfId="203" priority="189"/>
  </conditionalFormatting>
  <conditionalFormatting sqref="X42">
    <cfRule type="duplicateValues" dxfId="202" priority="187"/>
    <cfRule type="duplicateValues" dxfId="201" priority="188"/>
  </conditionalFormatting>
  <conditionalFormatting sqref="X17">
    <cfRule type="duplicateValues" dxfId="200" priority="186"/>
  </conditionalFormatting>
  <conditionalFormatting sqref="X17">
    <cfRule type="duplicateValues" dxfId="199" priority="184"/>
    <cfRule type="duplicateValues" dxfId="198" priority="185"/>
  </conditionalFormatting>
  <conditionalFormatting sqref="X17">
    <cfRule type="duplicateValues" dxfId="197" priority="183"/>
  </conditionalFormatting>
  <conditionalFormatting sqref="X17">
    <cfRule type="duplicateValues" dxfId="196" priority="182"/>
  </conditionalFormatting>
  <conditionalFormatting sqref="X17">
    <cfRule type="duplicateValues" dxfId="195" priority="180"/>
    <cfRule type="duplicateValues" dxfId="194" priority="181"/>
  </conditionalFormatting>
  <conditionalFormatting sqref="X45:X46">
    <cfRule type="duplicateValues" dxfId="193" priority="176"/>
  </conditionalFormatting>
  <conditionalFormatting sqref="X45:X46">
    <cfRule type="duplicateValues" dxfId="192" priority="175"/>
  </conditionalFormatting>
  <conditionalFormatting sqref="X45:X46">
    <cfRule type="duplicateValues" dxfId="191" priority="174"/>
  </conditionalFormatting>
  <conditionalFormatting sqref="X45:X46">
    <cfRule type="duplicateValues" dxfId="190" priority="173"/>
  </conditionalFormatting>
  <conditionalFormatting sqref="X45:X46">
    <cfRule type="duplicateValues" dxfId="189" priority="177"/>
  </conditionalFormatting>
  <conditionalFormatting sqref="X45:X46">
    <cfRule type="duplicateValues" dxfId="188" priority="178"/>
    <cfRule type="duplicateValues" dxfId="187" priority="179"/>
  </conditionalFormatting>
  <conditionalFormatting sqref="X45:X46">
    <cfRule type="duplicateValues" dxfId="186" priority="172"/>
  </conditionalFormatting>
  <conditionalFormatting sqref="X45:X46">
    <cfRule type="duplicateValues" dxfId="185" priority="171"/>
  </conditionalFormatting>
  <conditionalFormatting sqref="X45:X46">
    <cfRule type="duplicateValues" dxfId="184" priority="170"/>
  </conditionalFormatting>
  <conditionalFormatting sqref="X43:X44">
    <cfRule type="duplicateValues" dxfId="183" priority="169"/>
  </conditionalFormatting>
  <conditionalFormatting sqref="X43:X44">
    <cfRule type="duplicateValues" dxfId="182" priority="167"/>
    <cfRule type="duplicateValues" dxfId="181" priority="168"/>
  </conditionalFormatting>
  <conditionalFormatting sqref="X43:X44">
    <cfRule type="duplicateValues" dxfId="180" priority="166"/>
  </conditionalFormatting>
  <conditionalFormatting sqref="X43:X44">
    <cfRule type="duplicateValues" dxfId="179" priority="165"/>
  </conditionalFormatting>
  <conditionalFormatting sqref="X43:X44">
    <cfRule type="duplicateValues" dxfId="178" priority="163"/>
    <cfRule type="duplicateValues" dxfId="177" priority="164"/>
  </conditionalFormatting>
  <conditionalFormatting sqref="X47">
    <cfRule type="duplicateValues" dxfId="176" priority="162"/>
  </conditionalFormatting>
  <conditionalFormatting sqref="X47">
    <cfRule type="duplicateValues" dxfId="175" priority="160"/>
    <cfRule type="duplicateValues" dxfId="174" priority="161"/>
  </conditionalFormatting>
  <conditionalFormatting sqref="X47">
    <cfRule type="duplicateValues" dxfId="173" priority="159"/>
  </conditionalFormatting>
  <conditionalFormatting sqref="X47">
    <cfRule type="duplicateValues" dxfId="172" priority="158"/>
  </conditionalFormatting>
  <conditionalFormatting sqref="X47">
    <cfRule type="duplicateValues" dxfId="171" priority="156"/>
    <cfRule type="duplicateValues" dxfId="170" priority="157"/>
  </conditionalFormatting>
  <conditionalFormatting sqref="X48:X52">
    <cfRule type="duplicateValues" dxfId="169" priority="154"/>
  </conditionalFormatting>
  <conditionalFormatting sqref="X48:X52">
    <cfRule type="duplicateValues" dxfId="168" priority="152"/>
    <cfRule type="duplicateValues" dxfId="167" priority="153"/>
  </conditionalFormatting>
  <conditionalFormatting sqref="X48:X52">
    <cfRule type="duplicateValues" dxfId="166" priority="151"/>
  </conditionalFormatting>
  <conditionalFormatting sqref="X48:X52">
    <cfRule type="duplicateValues" dxfId="165" priority="150"/>
  </conditionalFormatting>
  <conditionalFormatting sqref="X48:X52">
    <cfRule type="duplicateValues" dxfId="164" priority="148"/>
    <cfRule type="duplicateValues" dxfId="163" priority="149"/>
  </conditionalFormatting>
  <conditionalFormatting sqref="X48:X52">
    <cfRule type="duplicateValues" dxfId="162" priority="147"/>
  </conditionalFormatting>
  <conditionalFormatting sqref="X115:X118">
    <cfRule type="duplicateValues" dxfId="161" priority="145"/>
  </conditionalFormatting>
  <conditionalFormatting sqref="X73:X74 X68:X69">
    <cfRule type="duplicateValues" dxfId="160" priority="141"/>
  </conditionalFormatting>
  <conditionalFormatting sqref="X73:X74 X68:X69">
    <cfRule type="duplicateValues" dxfId="159" priority="143"/>
    <cfRule type="duplicateValues" dxfId="158" priority="144"/>
  </conditionalFormatting>
  <conditionalFormatting sqref="X75:X78">
    <cfRule type="duplicateValues" dxfId="157" priority="128"/>
  </conditionalFormatting>
  <conditionalFormatting sqref="X75:X78">
    <cfRule type="duplicateValues" dxfId="156" priority="127"/>
  </conditionalFormatting>
  <conditionalFormatting sqref="X75:X78">
    <cfRule type="duplicateValues" dxfId="155" priority="126"/>
  </conditionalFormatting>
  <conditionalFormatting sqref="X75:X78">
    <cfRule type="duplicateValues" dxfId="154" priority="125"/>
  </conditionalFormatting>
  <conditionalFormatting sqref="X75:X78">
    <cfRule type="duplicateValues" dxfId="153" priority="129"/>
  </conditionalFormatting>
  <conditionalFormatting sqref="X75:X78">
    <cfRule type="duplicateValues" dxfId="152" priority="130"/>
    <cfRule type="duplicateValues" dxfId="151" priority="131"/>
  </conditionalFormatting>
  <conditionalFormatting sqref="X75:X78">
    <cfRule type="duplicateValues" dxfId="150" priority="124"/>
  </conditionalFormatting>
  <conditionalFormatting sqref="X75:X78">
    <cfRule type="duplicateValues" dxfId="149" priority="123"/>
  </conditionalFormatting>
  <conditionalFormatting sqref="X75:X78">
    <cfRule type="duplicateValues" dxfId="148" priority="122"/>
  </conditionalFormatting>
  <conditionalFormatting sqref="X75:X78">
    <cfRule type="duplicateValues" dxfId="147" priority="121"/>
  </conditionalFormatting>
  <conditionalFormatting sqref="X75:X78">
    <cfRule type="duplicateValues" dxfId="146" priority="120"/>
  </conditionalFormatting>
  <conditionalFormatting sqref="X75:X78">
    <cfRule type="duplicateValues" dxfId="145" priority="119"/>
  </conditionalFormatting>
  <conditionalFormatting sqref="X119:X121">
    <cfRule type="duplicateValues" dxfId="144" priority="91"/>
  </conditionalFormatting>
  <conditionalFormatting sqref="X122:X125">
    <cfRule type="duplicateValues" dxfId="143" priority="90"/>
  </conditionalFormatting>
  <conditionalFormatting sqref="X127 X129">
    <cfRule type="duplicateValues" dxfId="142" priority="89"/>
  </conditionalFormatting>
  <conditionalFormatting sqref="X128 X130">
    <cfRule type="duplicateValues" dxfId="141" priority="88"/>
  </conditionalFormatting>
  <conditionalFormatting sqref="X128">
    <cfRule type="duplicateValues" dxfId="140" priority="87"/>
  </conditionalFormatting>
  <conditionalFormatting sqref="X128">
    <cfRule type="duplicateValues" dxfId="139" priority="86"/>
  </conditionalFormatting>
  <conditionalFormatting sqref="X128">
    <cfRule type="duplicateValues" dxfId="138" priority="85"/>
  </conditionalFormatting>
  <conditionalFormatting sqref="X128">
    <cfRule type="duplicateValues" dxfId="137" priority="84"/>
  </conditionalFormatting>
  <conditionalFormatting sqref="X128">
    <cfRule type="duplicateValues" dxfId="136" priority="83"/>
  </conditionalFormatting>
  <conditionalFormatting sqref="X128">
    <cfRule type="duplicateValues" dxfId="135" priority="82"/>
  </conditionalFormatting>
  <conditionalFormatting sqref="X128">
    <cfRule type="duplicateValues" dxfId="134" priority="81"/>
  </conditionalFormatting>
  <conditionalFormatting sqref="X128">
    <cfRule type="duplicateValues" dxfId="133" priority="80"/>
  </conditionalFormatting>
  <conditionalFormatting sqref="X132">
    <cfRule type="duplicateValues" dxfId="132" priority="79"/>
  </conditionalFormatting>
  <conditionalFormatting sqref="X131 X83">
    <cfRule type="duplicateValues" dxfId="131" priority="78"/>
  </conditionalFormatting>
  <conditionalFormatting sqref="X131">
    <cfRule type="duplicateValues" dxfId="130" priority="77"/>
  </conditionalFormatting>
  <conditionalFormatting sqref="X131">
    <cfRule type="duplicateValues" dxfId="129" priority="76"/>
  </conditionalFormatting>
  <conditionalFormatting sqref="X131">
    <cfRule type="duplicateValues" dxfId="128" priority="75"/>
  </conditionalFormatting>
  <conditionalFormatting sqref="X131">
    <cfRule type="duplicateValues" dxfId="127" priority="74"/>
  </conditionalFormatting>
  <conditionalFormatting sqref="X131">
    <cfRule type="duplicateValues" dxfId="126" priority="73"/>
  </conditionalFormatting>
  <conditionalFormatting sqref="X131">
    <cfRule type="duplicateValues" dxfId="125" priority="72"/>
  </conditionalFormatting>
  <conditionalFormatting sqref="X131">
    <cfRule type="duplicateValues" dxfId="124" priority="71"/>
  </conditionalFormatting>
  <conditionalFormatting sqref="X131">
    <cfRule type="duplicateValues" dxfId="123" priority="70"/>
  </conditionalFormatting>
  <conditionalFormatting sqref="X84">
    <cfRule type="duplicateValues" dxfId="122" priority="69"/>
  </conditionalFormatting>
  <conditionalFormatting sqref="X85 X87">
    <cfRule type="duplicateValues" dxfId="121" priority="68"/>
  </conditionalFormatting>
  <conditionalFormatting sqref="X86">
    <cfRule type="duplicateValues" dxfId="120" priority="67"/>
  </conditionalFormatting>
  <conditionalFormatting sqref="X86">
    <cfRule type="duplicateValues" dxfId="119" priority="66"/>
  </conditionalFormatting>
  <conditionalFormatting sqref="X86">
    <cfRule type="duplicateValues" dxfId="118" priority="65"/>
  </conditionalFormatting>
  <conditionalFormatting sqref="X86">
    <cfRule type="duplicateValues" dxfId="117" priority="64"/>
  </conditionalFormatting>
  <conditionalFormatting sqref="X86">
    <cfRule type="duplicateValues" dxfId="116" priority="63"/>
  </conditionalFormatting>
  <conditionalFormatting sqref="X86">
    <cfRule type="duplicateValues" dxfId="115" priority="62"/>
  </conditionalFormatting>
  <conditionalFormatting sqref="X86">
    <cfRule type="duplicateValues" dxfId="114" priority="61"/>
  </conditionalFormatting>
  <conditionalFormatting sqref="X86">
    <cfRule type="duplicateValues" dxfId="113" priority="60"/>
  </conditionalFormatting>
  <conditionalFormatting sqref="X86">
    <cfRule type="duplicateValues" dxfId="112" priority="59"/>
  </conditionalFormatting>
  <conditionalFormatting sqref="X133:X1048576 X1:X2 X41 X62">
    <cfRule type="duplicateValues" dxfId="111" priority="2896"/>
  </conditionalFormatting>
  <conditionalFormatting sqref="C85:C86">
    <cfRule type="duplicateValues" dxfId="110" priority="31"/>
  </conditionalFormatting>
  <conditionalFormatting sqref="C85:C86">
    <cfRule type="duplicateValues" dxfId="109" priority="30"/>
  </conditionalFormatting>
  <conditionalFormatting sqref="C85:C86">
    <cfRule type="duplicateValues" dxfId="108" priority="29"/>
  </conditionalFormatting>
  <conditionalFormatting sqref="C85:C86">
    <cfRule type="duplicateValues" dxfId="107" priority="28"/>
  </conditionalFormatting>
  <conditionalFormatting sqref="C85:C86">
    <cfRule type="duplicateValues" dxfId="106" priority="32"/>
  </conditionalFormatting>
  <conditionalFormatting sqref="C85:C86">
    <cfRule type="duplicateValues" dxfId="105" priority="33"/>
    <cfRule type="duplicateValues" dxfId="104" priority="34"/>
  </conditionalFormatting>
  <conditionalFormatting sqref="C85:C86">
    <cfRule type="duplicateValues" dxfId="103" priority="27"/>
  </conditionalFormatting>
  <conditionalFormatting sqref="C85:C86">
    <cfRule type="duplicateValues" dxfId="102" priority="26"/>
  </conditionalFormatting>
  <conditionalFormatting sqref="C85:C86">
    <cfRule type="duplicateValues" dxfId="101" priority="25"/>
  </conditionalFormatting>
  <conditionalFormatting sqref="C85:C86">
    <cfRule type="duplicateValues" dxfId="100" priority="24"/>
  </conditionalFormatting>
  <conditionalFormatting sqref="C85:C86">
    <cfRule type="duplicateValues" dxfId="99" priority="23"/>
  </conditionalFormatting>
  <conditionalFormatting sqref="C85:C86">
    <cfRule type="duplicateValues" dxfId="98" priority="22"/>
  </conditionalFormatting>
  <conditionalFormatting sqref="C85:C86">
    <cfRule type="duplicateValues" dxfId="97" priority="21"/>
  </conditionalFormatting>
  <conditionalFormatting sqref="C85:C86">
    <cfRule type="duplicateValues" dxfId="96" priority="18"/>
    <cfRule type="duplicateValues" dxfId="95" priority="19"/>
    <cfRule type="duplicateValues" dxfId="94" priority="20"/>
  </conditionalFormatting>
  <conditionalFormatting sqref="X70 X63:X66 X79 X82">
    <cfRule type="duplicateValues" dxfId="93" priority="3060"/>
  </conditionalFormatting>
  <conditionalFormatting sqref="X70 X63:X66 X79 X82">
    <cfRule type="duplicateValues" dxfId="92" priority="3064"/>
    <cfRule type="duplicateValues" dxfId="91" priority="3065"/>
  </conditionalFormatting>
  <conditionalFormatting sqref="X62 X41">
    <cfRule type="duplicateValues" dxfId="90" priority="3189"/>
  </conditionalFormatting>
  <conditionalFormatting sqref="X62 X41">
    <cfRule type="duplicateValues" dxfId="89" priority="3191"/>
    <cfRule type="duplicateValues" dxfId="88" priority="3192"/>
  </conditionalFormatting>
  <conditionalFormatting sqref="X80:X81">
    <cfRule type="duplicateValues" dxfId="87" priority="14"/>
  </conditionalFormatting>
  <conditionalFormatting sqref="X80:X81">
    <cfRule type="duplicateValues" dxfId="86" priority="13"/>
  </conditionalFormatting>
  <conditionalFormatting sqref="X80:X81">
    <cfRule type="duplicateValues" dxfId="85" priority="12"/>
  </conditionalFormatting>
  <conditionalFormatting sqref="X80:X81">
    <cfRule type="duplicateValues" dxfId="84" priority="11"/>
  </conditionalFormatting>
  <conditionalFormatting sqref="X80:X81">
    <cfRule type="duplicateValues" dxfId="83" priority="15"/>
  </conditionalFormatting>
  <conditionalFormatting sqref="X80:X81">
    <cfRule type="duplicateValues" dxfId="82" priority="16"/>
    <cfRule type="duplicateValues" dxfId="81" priority="17"/>
  </conditionalFormatting>
  <conditionalFormatting sqref="X80:X81">
    <cfRule type="duplicateValues" dxfId="80" priority="10"/>
  </conditionalFormatting>
  <conditionalFormatting sqref="X80:X81">
    <cfRule type="duplicateValues" dxfId="79" priority="9"/>
  </conditionalFormatting>
  <conditionalFormatting sqref="X80:X81">
    <cfRule type="duplicateValues" dxfId="78" priority="8"/>
  </conditionalFormatting>
  <conditionalFormatting sqref="X80:X81">
    <cfRule type="duplicateValues" dxfId="77" priority="7"/>
  </conditionalFormatting>
  <conditionalFormatting sqref="X80:X81">
    <cfRule type="duplicateValues" dxfId="76" priority="6"/>
  </conditionalFormatting>
  <conditionalFormatting sqref="X80:X81">
    <cfRule type="duplicateValues" dxfId="75" priority="5"/>
  </conditionalFormatting>
  <conditionalFormatting sqref="X80:X81">
    <cfRule type="duplicateValues" dxfId="74" priority="4"/>
  </conditionalFormatting>
  <conditionalFormatting sqref="X80:X81">
    <cfRule type="duplicateValues" dxfId="73" priority="1"/>
    <cfRule type="duplicateValues" dxfId="72" priority="2"/>
    <cfRule type="duplicateValues" dxfId="71" priority="3"/>
  </conditionalFormatting>
  <conditionalFormatting sqref="C87:C141 C1:C84">
    <cfRule type="duplicateValues" dxfId="70" priority="3586"/>
  </conditionalFormatting>
  <conditionalFormatting sqref="C87:C141 C3:C84">
    <cfRule type="duplicateValues" dxfId="69" priority="3589"/>
    <cfRule type="duplicateValues" dxfId="68" priority="3590"/>
  </conditionalFormatting>
  <conditionalFormatting sqref="X110:X114">
    <cfRule type="duplicateValues" dxfId="67" priority="3621"/>
  </conditionalFormatting>
  <conditionalFormatting sqref="X110:X114">
    <cfRule type="duplicateValues" dxfId="66" priority="3631"/>
    <cfRule type="duplicateValues" dxfId="65" priority="3632"/>
  </conditionalFormatting>
  <conditionalFormatting sqref="C33:C45">
    <cfRule type="duplicateValues" dxfId="64" priority="3965"/>
  </conditionalFormatting>
  <conditionalFormatting sqref="C33:C45">
    <cfRule type="duplicateValues" dxfId="63" priority="3967"/>
    <cfRule type="duplicateValues" dxfId="62" priority="3968"/>
  </conditionalFormatting>
  <conditionalFormatting sqref="X126 X105:X109 X67 X18:X19 X4:X7 X29:X40 X9 X54:X61 X88:X101 X71:X72 X115:X118">
    <cfRule type="duplicateValues" dxfId="61" priority="3999"/>
  </conditionalFormatting>
  <conditionalFormatting sqref="X115:X118 X67 X18:X19 X4:X7 X29:X40 X9 X54:X61 X88:X109 X71:X72 X126">
    <cfRule type="duplicateValues" dxfId="60" priority="4013"/>
  </conditionalFormatting>
  <conditionalFormatting sqref="X115:X118 X67 X18:X19 X4:X7 X29:X40 X9 X54:X61 X88:X109 X71:X72 X126">
    <cfRule type="duplicateValues" dxfId="59" priority="4026"/>
    <cfRule type="duplicateValues" dxfId="58" priority="4027"/>
  </conditionalFormatting>
  <conditionalFormatting sqref="X115:X118 X67 X18:X19 X4:X7 X88:X109 X71:X72 X29:X40 X9 X54:X61 X126">
    <cfRule type="duplicateValues" dxfId="57" priority="4052"/>
  </conditionalFormatting>
  <conditionalFormatting sqref="X115:X118 X67 X29:X40 X9 X4:X7 X88:X109 X71:X72 X54:X61 X126 X18:X26">
    <cfRule type="duplicateValues" dxfId="56" priority="4065"/>
  </conditionalFormatting>
  <conditionalFormatting sqref="X115:X118 X67 X18:X40 X88:X109 X71:X72 X54:X61 X126 X3:X9">
    <cfRule type="duplicateValues" dxfId="55" priority="4078"/>
  </conditionalFormatting>
  <conditionalFormatting sqref="X115:X118 X67 X42:X47 X88:X109 X71:X72 X53:X61 X126 X3:X40">
    <cfRule type="duplicateValues" dxfId="54" priority="4089"/>
  </conditionalFormatting>
  <conditionalFormatting sqref="X115:X118 X67 X88:X109 X71:X72 X126 X42:X61 X3:X40">
    <cfRule type="duplicateValues" dxfId="53" priority="4100"/>
  </conditionalFormatting>
  <conditionalFormatting sqref="X126 X88:X118 X63:X79 X42:X61 X3:X40 X82">
    <cfRule type="duplicateValues" dxfId="52" priority="4110"/>
  </conditionalFormatting>
  <conditionalFormatting sqref="X63:X79 X42:X61 X3:X40 X82:X132">
    <cfRule type="duplicateValues" dxfId="51" priority="4123"/>
  </conditionalFormatting>
  <conditionalFormatting sqref="X63:X79 X42:X61 X3:X40 X82:X132">
    <cfRule type="duplicateValues" dxfId="50" priority="4130"/>
    <cfRule type="duplicateValues" dxfId="49" priority="4131"/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10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1"/>
  <dimension ref="A1:L91"/>
  <sheetViews>
    <sheetView workbookViewId="0">
      <selection activeCell="F3" sqref="F3"/>
    </sheetView>
  </sheetViews>
  <sheetFormatPr defaultColWidth="9.1796875" defaultRowHeight="13" x14ac:dyDescent="0.3"/>
  <cols>
    <col min="1" max="1" width="3.54296875" style="3" bestFit="1" customWidth="1"/>
    <col min="2" max="2" width="4.7265625" style="156" customWidth="1"/>
    <col min="3" max="3" width="7" style="156" bestFit="1" customWidth="1"/>
    <col min="4" max="4" width="26.26953125" style="3" bestFit="1" customWidth="1"/>
    <col min="5" max="5" width="27" style="3" bestFit="1" customWidth="1"/>
    <col min="6" max="7" width="7.54296875" style="12" bestFit="1" customWidth="1"/>
    <col min="8" max="8" width="8.26953125" style="14" bestFit="1" customWidth="1"/>
    <col min="9" max="9" width="15" style="3" bestFit="1" customWidth="1"/>
    <col min="10" max="16384" width="9.1796875" style="3"/>
  </cols>
  <sheetData>
    <row r="1" spans="1:12" s="2" customFormat="1" x14ac:dyDescent="0.3">
      <c r="A1" s="30"/>
      <c r="B1" s="391" t="s">
        <v>68</v>
      </c>
      <c r="C1" s="391"/>
      <c r="D1" s="391"/>
      <c r="E1" s="391"/>
      <c r="F1" s="34"/>
      <c r="G1" s="35"/>
      <c r="H1" s="33"/>
      <c r="L1" s="19"/>
    </row>
    <row r="2" spans="1:12" s="10" customFormat="1" x14ac:dyDescent="0.3">
      <c r="A2" s="6"/>
      <c r="B2" s="7"/>
      <c r="C2" s="7"/>
      <c r="D2" s="8" t="s">
        <v>64</v>
      </c>
      <c r="E2" s="9" t="s">
        <v>65</v>
      </c>
      <c r="F2" s="36" t="s">
        <v>66</v>
      </c>
      <c r="G2" s="36" t="s">
        <v>67</v>
      </c>
      <c r="H2" s="8" t="s">
        <v>5</v>
      </c>
    </row>
    <row r="3" spans="1:12" x14ac:dyDescent="0.3">
      <c r="A3" s="2">
        <v>1</v>
      </c>
      <c r="B3" s="155">
        <v>204</v>
      </c>
      <c r="C3" s="155">
        <v>208</v>
      </c>
      <c r="D3" s="11" t="e">
        <f>IF(ISBLANK(B3),"",VLOOKUP(B3,'KIZ KATILIM'!#REF!,2,FALSE))</f>
        <v>#REF!</v>
      </c>
      <c r="E3" s="11" t="e">
        <f>IF(ISBLANK(C3),"",VLOOKUP(C3,'KIZ KATILIM'!#REF!,2,FALSE))</f>
        <v>#REF!</v>
      </c>
      <c r="F3" s="12" t="str">
        <f>IFERROR(VLOOKUP(D3,'KIZ KATILIM'!#REF!,3,0),"")</f>
        <v/>
      </c>
      <c r="G3" s="12" t="str">
        <f>IFERROR(VLOOKUP(E3,'KIZ KATILIM'!#REF!,3,0),"")</f>
        <v/>
      </c>
      <c r="H3" s="13" t="str">
        <f t="shared" ref="H3:H34" si="0">IF(SUM(F3:G3)&lt;=0,"",IFERROR(SUM(F3:G3,0),""))</f>
        <v/>
      </c>
    </row>
    <row r="4" spans="1:12" x14ac:dyDescent="0.3">
      <c r="A4" s="2">
        <v>2</v>
      </c>
      <c r="B4" s="155">
        <v>205</v>
      </c>
      <c r="C4" s="155">
        <v>209</v>
      </c>
      <c r="D4" s="11" t="e">
        <f>IF(ISBLANK(B4),"",VLOOKUP(B4,'KIZ KATILIM'!#REF!,2,FALSE))</f>
        <v>#REF!</v>
      </c>
      <c r="E4" s="11" t="e">
        <f>IF(ISBLANK(C4),"",VLOOKUP(C4,'KIZ KATILIM'!#REF!,2,FALSE))</f>
        <v>#REF!</v>
      </c>
      <c r="F4" s="12" t="str">
        <f>IFERROR(VLOOKUP(D4,'KIZ KATILIM'!#REF!,3,0),"")</f>
        <v/>
      </c>
      <c r="G4" s="12" t="str">
        <f>IFERROR(VLOOKUP(E4,'KIZ KATILIM'!#REF!,3,0),"")</f>
        <v/>
      </c>
      <c r="H4" s="13" t="str">
        <f t="shared" si="0"/>
        <v/>
      </c>
    </row>
    <row r="5" spans="1:12" x14ac:dyDescent="0.3">
      <c r="A5" s="2">
        <v>3</v>
      </c>
      <c r="B5" s="155">
        <v>206</v>
      </c>
      <c r="C5" s="155">
        <v>207</v>
      </c>
      <c r="D5" s="11" t="e">
        <f>IF(ISBLANK(B5),"",VLOOKUP(B5,'KIZ KATILIM'!#REF!,2,FALSE))</f>
        <v>#REF!</v>
      </c>
      <c r="E5" s="11" t="e">
        <f>IF(ISBLANK(C5),"",VLOOKUP(C5,'KIZ KATILIM'!#REF!,2,FALSE))</f>
        <v>#REF!</v>
      </c>
      <c r="F5" s="12" t="str">
        <f>IFERROR(VLOOKUP(D5,'KIZ KATILIM'!#REF!,3,0),"")</f>
        <v/>
      </c>
      <c r="G5" s="12" t="str">
        <f>IFERROR(VLOOKUP(E5,'KIZ KATILIM'!#REF!,3,0),"")</f>
        <v/>
      </c>
      <c r="H5" s="13" t="str">
        <f t="shared" si="0"/>
        <v/>
      </c>
    </row>
    <row r="6" spans="1:12" x14ac:dyDescent="0.3">
      <c r="A6" s="2">
        <v>4</v>
      </c>
      <c r="B6" s="155">
        <v>211</v>
      </c>
      <c r="C6" s="155">
        <v>218</v>
      </c>
      <c r="D6" s="11" t="e">
        <f>IF(ISBLANK(B6),"",VLOOKUP(B6,'KIZ KATILIM'!#REF!,2,FALSE))</f>
        <v>#REF!</v>
      </c>
      <c r="E6" s="11" t="e">
        <f>IF(ISBLANK(C6),"",VLOOKUP(C6,'KIZ KATILIM'!#REF!,2,FALSE))</f>
        <v>#REF!</v>
      </c>
      <c r="F6" s="12" t="str">
        <f>IFERROR(VLOOKUP(D6,'KIZ KATILIM'!#REF!,3,0),"")</f>
        <v/>
      </c>
      <c r="G6" s="12" t="str">
        <f>IFERROR(VLOOKUP(E6,'KIZ KATILIM'!#REF!,3,0),"")</f>
        <v/>
      </c>
      <c r="H6" s="13" t="str">
        <f t="shared" si="0"/>
        <v/>
      </c>
    </row>
    <row r="7" spans="1:12" x14ac:dyDescent="0.3">
      <c r="A7" s="2">
        <v>5</v>
      </c>
      <c r="B7" s="155">
        <v>214</v>
      </c>
      <c r="C7" s="155">
        <v>221</v>
      </c>
      <c r="D7" s="11" t="e">
        <f>IF(ISBLANK(B7),"",VLOOKUP(B7,'KIZ KATILIM'!#REF!,2,FALSE))</f>
        <v>#REF!</v>
      </c>
      <c r="E7" s="11" t="e">
        <f>IF(ISBLANK(C7),"",VLOOKUP(C7,'KIZ KATILIM'!#REF!,2,FALSE))</f>
        <v>#REF!</v>
      </c>
      <c r="F7" s="12" t="str">
        <f>IFERROR(VLOOKUP(D7,'KIZ KATILIM'!#REF!,3,0),"")</f>
        <v/>
      </c>
      <c r="G7" s="12" t="str">
        <f>IFERROR(VLOOKUP(E7,'KIZ KATILIM'!#REF!,3,0),"")</f>
        <v/>
      </c>
      <c r="H7" s="13" t="str">
        <f t="shared" si="0"/>
        <v/>
      </c>
    </row>
    <row r="8" spans="1:12" x14ac:dyDescent="0.3">
      <c r="A8" s="2">
        <v>6</v>
      </c>
      <c r="B8" s="155">
        <v>215</v>
      </c>
      <c r="C8" s="155">
        <v>217</v>
      </c>
      <c r="D8" s="11" t="e">
        <f>IF(ISBLANK(B8),"",VLOOKUP(B8,'KIZ KATILIM'!#REF!,2,FALSE))</f>
        <v>#REF!</v>
      </c>
      <c r="E8" s="11" t="e">
        <f>IF(ISBLANK(C8),"",VLOOKUP(C8,'KIZ KATILIM'!#REF!,2,FALSE))</f>
        <v>#REF!</v>
      </c>
      <c r="F8" s="12" t="str">
        <f>IFERROR(VLOOKUP(D8,'KIZ KATILIM'!#REF!,3,0),"")</f>
        <v/>
      </c>
      <c r="G8" s="12" t="str">
        <f>IFERROR(VLOOKUP(E8,'KIZ KATILIM'!#REF!,3,0),"")</f>
        <v/>
      </c>
      <c r="H8" s="13" t="str">
        <f t="shared" si="0"/>
        <v/>
      </c>
    </row>
    <row r="9" spans="1:12" x14ac:dyDescent="0.3">
      <c r="A9" s="2">
        <v>7</v>
      </c>
      <c r="B9" s="155">
        <v>216</v>
      </c>
      <c r="C9" s="155">
        <v>220</v>
      </c>
      <c r="D9" s="11" t="e">
        <f>IF(ISBLANK(B9),"",VLOOKUP(B9,'KIZ KATILIM'!#REF!,2,FALSE))</f>
        <v>#REF!</v>
      </c>
      <c r="E9" s="11" t="e">
        <f>IF(ISBLANK(C9),"",VLOOKUP(C9,'KIZ KATILIM'!#REF!,2,FALSE))</f>
        <v>#REF!</v>
      </c>
      <c r="F9" s="12" t="str">
        <f>IFERROR(VLOOKUP(D9,'KIZ KATILIM'!#REF!,3,0),"")</f>
        <v/>
      </c>
      <c r="G9" s="12" t="str">
        <f>IFERROR(VLOOKUP(E9,'KIZ KATILIM'!#REF!,3,0),"")</f>
        <v/>
      </c>
      <c r="H9" s="13" t="str">
        <f t="shared" si="0"/>
        <v/>
      </c>
    </row>
    <row r="10" spans="1:12" x14ac:dyDescent="0.3">
      <c r="A10" s="2">
        <v>8</v>
      </c>
      <c r="B10" s="155">
        <v>231</v>
      </c>
      <c r="C10" s="155">
        <v>219</v>
      </c>
      <c r="D10" s="11" t="e">
        <f>IF(ISBLANK(B10),"",VLOOKUP(B10,'KIZ KATILIM'!#REF!,2,FALSE))</f>
        <v>#REF!</v>
      </c>
      <c r="E10" s="11" t="e">
        <f>IF(ISBLANK(C10),"",VLOOKUP(C10,'KIZ KATILIM'!#REF!,2,FALSE))</f>
        <v>#REF!</v>
      </c>
      <c r="F10" s="12" t="str">
        <f>IFERROR(VLOOKUP(D10,'KIZ KATILIM'!#REF!,3,0),"")</f>
        <v/>
      </c>
      <c r="G10" s="12" t="str">
        <f>IFERROR(VLOOKUP(E10,'KIZ KATILIM'!#REF!,3,0),"")</f>
        <v/>
      </c>
      <c r="H10" s="13" t="str">
        <f t="shared" si="0"/>
        <v/>
      </c>
    </row>
    <row r="11" spans="1:12" x14ac:dyDescent="0.3">
      <c r="A11" s="2">
        <v>9</v>
      </c>
      <c r="B11" s="155">
        <v>222</v>
      </c>
      <c r="C11" s="155">
        <v>223</v>
      </c>
      <c r="D11" s="11" t="e">
        <f>IF(ISBLANK(B11),"",VLOOKUP(B11,'KIZ KATILIM'!#REF!,2,FALSE))</f>
        <v>#REF!</v>
      </c>
      <c r="E11" s="11" t="e">
        <f>IF(ISBLANK(C11),"",VLOOKUP(C11,'KIZ KATILIM'!#REF!,2,FALSE))</f>
        <v>#REF!</v>
      </c>
      <c r="F11" s="12" t="str">
        <f>IFERROR(VLOOKUP(D11,'KIZ KATILIM'!#REF!,3,0),"")</f>
        <v/>
      </c>
      <c r="G11" s="12" t="str">
        <f>IFERROR(VLOOKUP(E11,'KIZ KATILIM'!#REF!,3,0),"")</f>
        <v/>
      </c>
      <c r="H11" s="13" t="str">
        <f t="shared" si="0"/>
        <v/>
      </c>
    </row>
    <row r="12" spans="1:12" x14ac:dyDescent="0.3">
      <c r="A12" s="2">
        <v>10</v>
      </c>
      <c r="B12" s="155">
        <v>224</v>
      </c>
      <c r="C12" s="155">
        <v>225</v>
      </c>
      <c r="D12" s="11" t="e">
        <f>IF(ISBLANK(B12),"",VLOOKUP(B12,'KIZ KATILIM'!#REF!,2,FALSE))</f>
        <v>#REF!</v>
      </c>
      <c r="E12" s="11" t="e">
        <f>IF(ISBLANK(C12),"",VLOOKUP(C12,'KIZ KATILIM'!#REF!,2,FALSE))</f>
        <v>#REF!</v>
      </c>
      <c r="F12" s="12" t="str">
        <f>IFERROR(VLOOKUP(D12,'KIZ KATILIM'!#REF!,3,0),"")</f>
        <v/>
      </c>
      <c r="G12" s="12" t="str">
        <f>IFERROR(VLOOKUP(E12,'KIZ KATILIM'!#REF!,3,0),"")</f>
        <v/>
      </c>
      <c r="H12" s="13" t="str">
        <f t="shared" si="0"/>
        <v/>
      </c>
    </row>
    <row r="13" spans="1:12" x14ac:dyDescent="0.3">
      <c r="A13" s="2">
        <v>11</v>
      </c>
      <c r="B13" s="155">
        <v>226</v>
      </c>
      <c r="C13" s="155">
        <v>227</v>
      </c>
      <c r="D13" s="11" t="e">
        <f>IF(ISBLANK(B13),"",VLOOKUP(B13,'KIZ KATILIM'!#REF!,2,FALSE))</f>
        <v>#REF!</v>
      </c>
      <c r="E13" s="11" t="e">
        <f>IF(ISBLANK(C13),"",VLOOKUP(C13,'KIZ KATILIM'!#REF!,2,FALSE))</f>
        <v>#REF!</v>
      </c>
      <c r="F13" s="12" t="str">
        <f>IFERROR(VLOOKUP(D13,'KIZ KATILIM'!#REF!,3,0),"")</f>
        <v/>
      </c>
      <c r="G13" s="12" t="str">
        <f>IFERROR(VLOOKUP(E13,'KIZ KATILIM'!#REF!,3,0),"")</f>
        <v/>
      </c>
      <c r="H13" s="13" t="str">
        <f t="shared" si="0"/>
        <v/>
      </c>
    </row>
    <row r="14" spans="1:12" x14ac:dyDescent="0.3">
      <c r="A14" s="2">
        <v>12</v>
      </c>
      <c r="B14" s="155">
        <v>228</v>
      </c>
      <c r="C14" s="155">
        <v>229</v>
      </c>
      <c r="D14" s="11" t="e">
        <f>IF(ISBLANK(B14),"",VLOOKUP(B14,'KIZ KATILIM'!#REF!,2,FALSE))</f>
        <v>#REF!</v>
      </c>
      <c r="E14" s="11" t="e">
        <f>IF(ISBLANK(C14),"",VLOOKUP(C14,'KIZ KATILIM'!#REF!,2,FALSE))</f>
        <v>#REF!</v>
      </c>
      <c r="F14" s="12" t="str">
        <f>IFERROR(VLOOKUP(D14,'KIZ KATILIM'!#REF!,3,0),"")</f>
        <v/>
      </c>
      <c r="G14" s="12" t="str">
        <f>IFERROR(VLOOKUP(E14,'KIZ KATILIM'!#REF!,3,0),"")</f>
        <v/>
      </c>
      <c r="H14" s="13" t="str">
        <f t="shared" si="0"/>
        <v/>
      </c>
    </row>
    <row r="15" spans="1:12" x14ac:dyDescent="0.3">
      <c r="A15" s="2">
        <v>13</v>
      </c>
      <c r="B15" s="155">
        <v>232</v>
      </c>
      <c r="C15" s="155">
        <v>235</v>
      </c>
      <c r="D15" s="11" t="e">
        <f>IF(ISBLANK(B15),"",VLOOKUP(B15,'KIZ KATILIM'!#REF!,2,FALSE))</f>
        <v>#REF!</v>
      </c>
      <c r="E15" s="11" t="e">
        <f>IF(ISBLANK(C15),"",VLOOKUP(C15,'KIZ KATILIM'!#REF!,2,FALSE))</f>
        <v>#REF!</v>
      </c>
      <c r="F15" s="12" t="str">
        <f>IFERROR(VLOOKUP(D15,'KIZ KATILIM'!#REF!,3,0),"")</f>
        <v/>
      </c>
      <c r="G15" s="12" t="str">
        <f>IFERROR(VLOOKUP(E15,'KIZ KATILIM'!#REF!,3,0),"")</f>
        <v/>
      </c>
      <c r="H15" s="13" t="str">
        <f t="shared" si="0"/>
        <v/>
      </c>
    </row>
    <row r="16" spans="1:12" x14ac:dyDescent="0.3">
      <c r="A16" s="2">
        <v>14</v>
      </c>
      <c r="B16" s="155">
        <v>233</v>
      </c>
      <c r="C16" s="155">
        <v>234</v>
      </c>
      <c r="D16" s="11" t="e">
        <f>IF(ISBLANK(B16),"",VLOOKUP(B16,'KIZ KATILIM'!#REF!,2,FALSE))</f>
        <v>#REF!</v>
      </c>
      <c r="E16" s="11" t="e">
        <f>IF(ISBLANK(C16),"",VLOOKUP(C16,'KIZ KATILIM'!#REF!,2,FALSE))</f>
        <v>#REF!</v>
      </c>
      <c r="F16" s="12" t="str">
        <f>IFERROR(VLOOKUP(D16,'KIZ KATILIM'!#REF!,3,0),"")</f>
        <v/>
      </c>
      <c r="G16" s="12">
        <v>432</v>
      </c>
      <c r="H16" s="13">
        <f t="shared" si="0"/>
        <v>432</v>
      </c>
    </row>
    <row r="17" spans="1:8" x14ac:dyDescent="0.3">
      <c r="A17" s="2">
        <v>15</v>
      </c>
      <c r="B17" s="155">
        <v>236</v>
      </c>
      <c r="C17" s="155">
        <v>237</v>
      </c>
      <c r="D17" s="11" t="e">
        <f>IF(ISBLANK(B17),"",VLOOKUP(B17,'KIZ KATILIM'!#REF!,2,FALSE))</f>
        <v>#REF!</v>
      </c>
      <c r="E17" s="11" t="e">
        <f>IF(ISBLANK(C17),"",VLOOKUP(C17,'KIZ KATILIM'!#REF!,2,FALSE))</f>
        <v>#REF!</v>
      </c>
      <c r="F17" s="12" t="str">
        <f>IFERROR(VLOOKUP(D17,'KIZ KATILIM'!#REF!,3,0),"")</f>
        <v/>
      </c>
      <c r="G17" s="12" t="str">
        <f>IFERROR(VLOOKUP(E17,'KIZ KATILIM'!#REF!,3,0),"")</f>
        <v/>
      </c>
      <c r="H17" s="13" t="str">
        <f t="shared" si="0"/>
        <v/>
      </c>
    </row>
    <row r="18" spans="1:8" x14ac:dyDescent="0.3">
      <c r="A18" s="2">
        <v>16</v>
      </c>
      <c r="B18" s="155">
        <v>238</v>
      </c>
      <c r="C18" s="155">
        <v>203</v>
      </c>
      <c r="D18" s="11" t="e">
        <f>IF(ISBLANK(B18),"",VLOOKUP(B18,'KIZ KATILIM'!#REF!,2,FALSE))</f>
        <v>#REF!</v>
      </c>
      <c r="E18" s="11" t="e">
        <f>IF(ISBLANK(C18),"",VLOOKUP(C18,'KIZ KATILIM'!#REF!,2,FALSE))</f>
        <v>#REF!</v>
      </c>
      <c r="F18" s="12" t="str">
        <f>IFERROR(VLOOKUP(D18,'KIZ KATILIM'!#REF!,3,0),"")</f>
        <v/>
      </c>
      <c r="G18" s="12" t="str">
        <f>IFERROR(VLOOKUP(E18,'KIZ KATILIM'!#REF!,3,0),"")</f>
        <v/>
      </c>
      <c r="H18" s="13" t="str">
        <f t="shared" si="0"/>
        <v/>
      </c>
    </row>
    <row r="19" spans="1:8" x14ac:dyDescent="0.3">
      <c r="A19" s="2">
        <v>17</v>
      </c>
      <c r="B19" s="155">
        <v>243</v>
      </c>
      <c r="C19" s="155">
        <v>244</v>
      </c>
      <c r="D19" s="11" t="e">
        <f>IF(ISBLANK(B19),"",VLOOKUP(B19,'KIZ KATILIM'!#REF!,2,FALSE))</f>
        <v>#REF!</v>
      </c>
      <c r="E19" s="11" t="e">
        <f>IF(ISBLANK(C19),"",VLOOKUP(C19,'KIZ KATILIM'!#REF!,2,FALSE))</f>
        <v>#REF!</v>
      </c>
      <c r="F19" s="12" t="str">
        <f>IFERROR(VLOOKUP(D19,'KIZ KATILIM'!#REF!,3,0),"")</f>
        <v/>
      </c>
      <c r="G19" s="12" t="str">
        <f>IFERROR(VLOOKUP(E19,'KIZ KATILIM'!#REF!,3,0),"")</f>
        <v/>
      </c>
      <c r="H19" s="13" t="str">
        <f t="shared" si="0"/>
        <v/>
      </c>
    </row>
    <row r="20" spans="1:8" x14ac:dyDescent="0.3">
      <c r="A20" s="2">
        <v>18</v>
      </c>
      <c r="B20" s="155">
        <v>245</v>
      </c>
      <c r="C20" s="155">
        <v>247</v>
      </c>
      <c r="D20" s="11" t="e">
        <f>IF(ISBLANK(B20),"",VLOOKUP(B20,'KIZ KATILIM'!#REF!,2,FALSE))</f>
        <v>#REF!</v>
      </c>
      <c r="E20" s="11" t="e">
        <f>IF(ISBLANK(C20),"",VLOOKUP(C20,'KIZ KATILIM'!#REF!,2,FALSE))</f>
        <v>#REF!</v>
      </c>
      <c r="F20" s="12" t="str">
        <f>IFERROR(VLOOKUP(D20,'KIZ KATILIM'!#REF!,3,0),"")</f>
        <v/>
      </c>
      <c r="G20" s="12" t="str">
        <f>IFERROR(VLOOKUP(E20,'KIZ KATILIM'!#REF!,3,0),"")</f>
        <v/>
      </c>
      <c r="H20" s="13" t="str">
        <f t="shared" si="0"/>
        <v/>
      </c>
    </row>
    <row r="21" spans="1:8" x14ac:dyDescent="0.3">
      <c r="A21" s="2">
        <v>19</v>
      </c>
      <c r="B21" s="155">
        <v>248</v>
      </c>
      <c r="C21" s="155">
        <v>249</v>
      </c>
      <c r="D21" s="11" t="e">
        <f>IF(ISBLANK(B21),"",VLOOKUP(B21,'KIZ KATILIM'!#REF!,2,FALSE))</f>
        <v>#REF!</v>
      </c>
      <c r="E21" s="11" t="e">
        <f>IF(ISBLANK(C21),"",VLOOKUP(C21,'KIZ KATILIM'!#REF!,2,FALSE))</f>
        <v>#REF!</v>
      </c>
      <c r="F21" s="12" t="str">
        <f>IFERROR(VLOOKUP(D21,'KIZ KATILIM'!#REF!,3,0),"")</f>
        <v/>
      </c>
      <c r="G21" s="12" t="str">
        <f>IFERROR(VLOOKUP(E21,'KIZ KATILIM'!#REF!,3,0),"")</f>
        <v/>
      </c>
      <c r="H21" s="13" t="str">
        <f t="shared" si="0"/>
        <v/>
      </c>
    </row>
    <row r="22" spans="1:8" x14ac:dyDescent="0.3">
      <c r="A22" s="2">
        <v>20</v>
      </c>
      <c r="B22" s="155">
        <v>250</v>
      </c>
      <c r="C22" s="155">
        <v>251</v>
      </c>
      <c r="D22" s="11" t="e">
        <f>IF(ISBLANK(B22),"",VLOOKUP(B22,'KIZ KATILIM'!#REF!,2,FALSE))</f>
        <v>#REF!</v>
      </c>
      <c r="E22" s="11" t="e">
        <f>IF(ISBLANK(C22),"",VLOOKUP(C22,'KIZ KATILIM'!#REF!,2,FALSE))</f>
        <v>#REF!</v>
      </c>
      <c r="F22" s="12" t="str">
        <f>IFERROR(VLOOKUP(D22,'KIZ KATILIM'!#REF!,3,0),"")</f>
        <v/>
      </c>
      <c r="G22" s="12" t="str">
        <f>IFERROR(VLOOKUP(E22,'KIZ KATILIM'!#REF!,3,0),"")</f>
        <v/>
      </c>
      <c r="H22" s="13" t="str">
        <f t="shared" si="0"/>
        <v/>
      </c>
    </row>
    <row r="23" spans="1:8" x14ac:dyDescent="0.3">
      <c r="A23" s="2">
        <v>21</v>
      </c>
      <c r="B23" s="155">
        <v>252</v>
      </c>
      <c r="C23" s="155">
        <v>255</v>
      </c>
      <c r="D23" s="11" t="e">
        <f>IF(ISBLANK(B23),"",VLOOKUP(B23,'KIZ KATILIM'!#REF!,2,FALSE))</f>
        <v>#REF!</v>
      </c>
      <c r="E23" s="11" t="e">
        <f>IF(ISBLANK(C23),"",VLOOKUP(C23,'KIZ KATILIM'!#REF!,2,FALSE))</f>
        <v>#REF!</v>
      </c>
      <c r="F23" s="12" t="str">
        <f>IFERROR(VLOOKUP(D23,'KIZ KATILIM'!#REF!,3,0),"")</f>
        <v/>
      </c>
      <c r="G23" s="12" t="str">
        <f>IFERROR(VLOOKUP(E23,'KIZ KATILIM'!#REF!,3,0),"")</f>
        <v/>
      </c>
      <c r="H23" s="13" t="str">
        <f t="shared" si="0"/>
        <v/>
      </c>
    </row>
    <row r="24" spans="1:8" x14ac:dyDescent="0.3">
      <c r="A24" s="2">
        <v>22</v>
      </c>
      <c r="B24" s="155">
        <v>253</v>
      </c>
      <c r="C24" s="155">
        <v>254</v>
      </c>
      <c r="D24" s="11" t="e">
        <f>IF(ISBLANK(B24),"",VLOOKUP(B24,'KIZ KATILIM'!#REF!,2,FALSE))</f>
        <v>#REF!</v>
      </c>
      <c r="E24" s="11" t="e">
        <f>IF(ISBLANK(C24),"",VLOOKUP(C24,'KIZ KATILIM'!#REF!,2,FALSE))</f>
        <v>#REF!</v>
      </c>
      <c r="F24" s="12" t="str">
        <f>IFERROR(VLOOKUP(D24,'KIZ KATILIM'!#REF!,3,0),"")</f>
        <v/>
      </c>
      <c r="G24" s="12" t="str">
        <f>IFERROR(VLOOKUP(E24,'KIZ KATILIM'!#REF!,3,0),"")</f>
        <v/>
      </c>
      <c r="H24" s="13" t="str">
        <f t="shared" si="0"/>
        <v/>
      </c>
    </row>
    <row r="25" spans="1:8" x14ac:dyDescent="0.3">
      <c r="A25" s="2">
        <v>23</v>
      </c>
      <c r="B25" s="155">
        <v>210</v>
      </c>
      <c r="C25" s="155">
        <v>263</v>
      </c>
      <c r="D25" s="11" t="e">
        <f>IF(ISBLANK(B25),"",VLOOKUP(B25,'KIZ KATILIM'!#REF!,2,FALSE))</f>
        <v>#REF!</v>
      </c>
      <c r="E25" s="11" t="e">
        <f>IF(ISBLANK(C25),"",VLOOKUP(C25,'KIZ KATILIM'!#REF!,2,FALSE))</f>
        <v>#REF!</v>
      </c>
      <c r="F25" s="12" t="str">
        <f>IFERROR(VLOOKUP(D25,'KIZ KATILIM'!#REF!,3,0),"")</f>
        <v/>
      </c>
      <c r="G25" s="12" t="str">
        <f>IFERROR(VLOOKUP(E25,'KIZ KATILIM'!#REF!,3,0),"")</f>
        <v/>
      </c>
      <c r="H25" s="13" t="str">
        <f t="shared" si="0"/>
        <v/>
      </c>
    </row>
    <row r="26" spans="1:8" x14ac:dyDescent="0.3">
      <c r="A26" s="2">
        <v>24</v>
      </c>
      <c r="B26" s="155">
        <v>268</v>
      </c>
      <c r="C26" s="155">
        <v>269</v>
      </c>
      <c r="D26" s="11" t="e">
        <f>IF(ISBLANK(B26),"",VLOOKUP(B26,'KIZ KATILIM'!#REF!,2,FALSE))</f>
        <v>#REF!</v>
      </c>
      <c r="E26" s="11" t="e">
        <f>IF(ISBLANK(C26),"",VLOOKUP(C26,'KIZ KATILIM'!#REF!,2,FALSE))</f>
        <v>#REF!</v>
      </c>
      <c r="F26" s="12" t="str">
        <f>IFERROR(VLOOKUP(D26,'KIZ KATILIM'!#REF!,3,0),"")</f>
        <v/>
      </c>
      <c r="G26" s="12" t="str">
        <f>IFERROR(VLOOKUP(E26,'KIZ KATILIM'!#REF!,3,0),"")</f>
        <v/>
      </c>
      <c r="H26" s="13" t="str">
        <f t="shared" si="0"/>
        <v/>
      </c>
    </row>
    <row r="27" spans="1:8" x14ac:dyDescent="0.3">
      <c r="A27" s="2">
        <v>25</v>
      </c>
      <c r="B27" s="155">
        <v>270</v>
      </c>
      <c r="C27" s="155">
        <v>271</v>
      </c>
      <c r="D27" s="11" t="e">
        <f>IF(ISBLANK(B27),"",VLOOKUP(B27,'KIZ KATILIM'!#REF!,2,FALSE))</f>
        <v>#REF!</v>
      </c>
      <c r="E27" s="11" t="e">
        <f>IF(ISBLANK(C27),"",VLOOKUP(C27,'KIZ KATILIM'!#REF!,2,FALSE))</f>
        <v>#REF!</v>
      </c>
      <c r="F27" s="12" t="str">
        <f>IFERROR(VLOOKUP(D27,'KIZ KATILIM'!#REF!,3,0),"")</f>
        <v/>
      </c>
      <c r="G27" s="12" t="str">
        <f>IFERROR(VLOOKUP(E27,'KIZ KATILIM'!#REF!,3,0),"")</f>
        <v/>
      </c>
      <c r="H27" s="13" t="str">
        <f t="shared" si="0"/>
        <v/>
      </c>
    </row>
    <row r="28" spans="1:8" x14ac:dyDescent="0.3">
      <c r="A28" s="2">
        <v>26</v>
      </c>
      <c r="B28" s="155">
        <v>265</v>
      </c>
      <c r="C28" s="155">
        <v>266</v>
      </c>
      <c r="D28" s="11" t="e">
        <f>IF(ISBLANK(B28),"",VLOOKUP(B28,'KIZ KATILIM'!#REF!,2,FALSE))</f>
        <v>#REF!</v>
      </c>
      <c r="E28" s="11" t="e">
        <f>IF(ISBLANK(C28),"",VLOOKUP(C28,'KIZ KATILIM'!#REF!,2,FALSE))</f>
        <v>#REF!</v>
      </c>
      <c r="F28" s="12" t="str">
        <f>IFERROR(VLOOKUP(D28,'KIZ KATILIM'!#REF!,3,0),"")</f>
        <v/>
      </c>
      <c r="G28" s="12" t="str">
        <f>IFERROR(VLOOKUP(E28,'KIZ KATILIM'!#REF!,3,0),"")</f>
        <v/>
      </c>
      <c r="H28" s="13" t="str">
        <f t="shared" si="0"/>
        <v/>
      </c>
    </row>
    <row r="29" spans="1:8" x14ac:dyDescent="0.3">
      <c r="A29" s="2">
        <v>27</v>
      </c>
      <c r="B29" s="155">
        <v>275</v>
      </c>
      <c r="C29" s="155">
        <v>277</v>
      </c>
      <c r="D29" s="11" t="e">
        <f>IF(ISBLANK(B29),"",VLOOKUP(B29,'KIZ KATILIM'!#REF!,2,FALSE))</f>
        <v>#REF!</v>
      </c>
      <c r="E29" s="11" t="e">
        <f>IF(ISBLANK(C29),"",VLOOKUP(C29,'KIZ KATILIM'!#REF!,2,FALSE))</f>
        <v>#REF!</v>
      </c>
      <c r="F29" s="12" t="str">
        <f>IFERROR(VLOOKUP(D29,'KIZ KATILIM'!#REF!,3,0),"")</f>
        <v/>
      </c>
      <c r="G29" s="12" t="str">
        <f>IFERROR(VLOOKUP(E29,'KIZ KATILIM'!#REF!,3,0),"")</f>
        <v/>
      </c>
      <c r="H29" s="13" t="str">
        <f t="shared" si="0"/>
        <v/>
      </c>
    </row>
    <row r="30" spans="1:8" x14ac:dyDescent="0.3">
      <c r="A30" s="2">
        <v>28</v>
      </c>
      <c r="B30" s="155">
        <v>273</v>
      </c>
      <c r="C30" s="155">
        <v>274</v>
      </c>
      <c r="D30" s="11" t="e">
        <f>IF(ISBLANK(B30),"",VLOOKUP(B30,'KIZ KATILIM'!#REF!,2,FALSE))</f>
        <v>#REF!</v>
      </c>
      <c r="E30" s="11" t="e">
        <f>IF(ISBLANK(C30),"",VLOOKUP(C30,'KIZ KATILIM'!#REF!,2,FALSE))</f>
        <v>#REF!</v>
      </c>
      <c r="F30" s="12" t="str">
        <f>IFERROR(VLOOKUP(D30,'KIZ KATILIM'!#REF!,3,0),"")</f>
        <v/>
      </c>
      <c r="G30" s="12" t="str">
        <f>IFERROR(VLOOKUP(E30,'KIZ KATILIM'!#REF!,3,0),"")</f>
        <v/>
      </c>
      <c r="H30" s="13" t="str">
        <f t="shared" si="0"/>
        <v/>
      </c>
    </row>
    <row r="31" spans="1:8" x14ac:dyDescent="0.3">
      <c r="A31" s="2">
        <v>29</v>
      </c>
      <c r="B31" s="155">
        <v>324</v>
      </c>
      <c r="C31" s="155">
        <v>276</v>
      </c>
      <c r="D31" s="11" t="e">
        <f>IF(ISBLANK(B31),"",VLOOKUP(B31,'KIZ KATILIM'!#REF!,2,FALSE))</f>
        <v>#REF!</v>
      </c>
      <c r="E31" s="11" t="e">
        <f>IF(ISBLANK(C31),"",VLOOKUP(C31,'KIZ KATILIM'!#REF!,2,FALSE))</f>
        <v>#REF!</v>
      </c>
      <c r="F31" s="12" t="str">
        <f>IFERROR(VLOOKUP(D31,'KIZ KATILIM'!#REF!,3,0),"")</f>
        <v/>
      </c>
      <c r="G31" s="12" t="str">
        <f>IFERROR(VLOOKUP(E31,'KIZ KATILIM'!#REF!,3,0),"")</f>
        <v/>
      </c>
      <c r="H31" s="13" t="str">
        <f t="shared" si="0"/>
        <v/>
      </c>
    </row>
    <row r="32" spans="1:8" x14ac:dyDescent="0.3">
      <c r="A32" s="2">
        <v>30</v>
      </c>
      <c r="B32" s="155">
        <v>290</v>
      </c>
      <c r="C32" s="155">
        <v>291</v>
      </c>
      <c r="D32" s="11" t="e">
        <f>IF(ISBLANK(B32),"",VLOOKUP(B32,'KIZ KATILIM'!#REF!,2,FALSE))</f>
        <v>#REF!</v>
      </c>
      <c r="E32" s="11" t="e">
        <f>IF(ISBLANK(C32),"",VLOOKUP(C32,'KIZ KATILIM'!#REF!,2,FALSE))</f>
        <v>#REF!</v>
      </c>
      <c r="F32" s="12" t="str">
        <f>IFERROR(VLOOKUP(D32,'KIZ KATILIM'!#REF!,3,0),"")</f>
        <v/>
      </c>
      <c r="G32" s="12" t="str">
        <f>IFERROR(VLOOKUP(E32,'KIZ KATILIM'!#REF!,3,0),"")</f>
        <v/>
      </c>
      <c r="H32" s="13" t="str">
        <f t="shared" si="0"/>
        <v/>
      </c>
    </row>
    <row r="33" spans="1:8" x14ac:dyDescent="0.3">
      <c r="A33" s="2">
        <v>31</v>
      </c>
      <c r="B33" s="155">
        <v>292</v>
      </c>
      <c r="C33" s="155">
        <v>293</v>
      </c>
      <c r="D33" s="11" t="e">
        <f>IF(ISBLANK(B33),"",VLOOKUP(B33,'KIZ KATILIM'!#REF!,2,FALSE))</f>
        <v>#REF!</v>
      </c>
      <c r="E33" s="11" t="e">
        <f>IF(ISBLANK(C33),"",VLOOKUP(C33,'KIZ KATILIM'!#REF!,2,FALSE))</f>
        <v>#REF!</v>
      </c>
      <c r="F33" s="12" t="str">
        <f>IFERROR(VLOOKUP(D33,'KIZ KATILIM'!#REF!,3,0),"")</f>
        <v/>
      </c>
      <c r="G33" s="12" t="str">
        <f>IFERROR(VLOOKUP(E33,'KIZ KATILIM'!#REF!,3,0),"")</f>
        <v/>
      </c>
      <c r="H33" s="13" t="str">
        <f t="shared" si="0"/>
        <v/>
      </c>
    </row>
    <row r="34" spans="1:8" x14ac:dyDescent="0.3">
      <c r="A34" s="2">
        <v>32</v>
      </c>
      <c r="B34" s="155">
        <v>212</v>
      </c>
      <c r="C34" s="155">
        <v>262</v>
      </c>
      <c r="D34" s="11" t="e">
        <f>IF(ISBLANK(B34),"",VLOOKUP(B34,'KIZ KATILIM'!#REF!,2,FALSE))</f>
        <v>#REF!</v>
      </c>
      <c r="E34" s="11" t="e">
        <f>IF(ISBLANK(C34),"",VLOOKUP(C34,'KIZ KATILIM'!#REF!,2,FALSE))</f>
        <v>#REF!</v>
      </c>
      <c r="F34" s="12" t="str">
        <f>IFERROR(VLOOKUP(D34,'KIZ KATILIM'!#REF!,3,0),"")</f>
        <v/>
      </c>
      <c r="G34" s="12" t="str">
        <f>IFERROR(VLOOKUP(E34,'KIZ KATILIM'!#REF!,3,0),"")</f>
        <v/>
      </c>
      <c r="H34" s="13" t="str">
        <f t="shared" si="0"/>
        <v/>
      </c>
    </row>
    <row r="35" spans="1:8" x14ac:dyDescent="0.3">
      <c r="A35" s="2">
        <v>33</v>
      </c>
      <c r="B35" s="155">
        <v>202</v>
      </c>
      <c r="C35" s="155">
        <v>213</v>
      </c>
      <c r="D35" s="11" t="e">
        <f>IF(ISBLANK(B35),"",VLOOKUP(B35,'KIZ KATILIM'!#REF!,2,FALSE))</f>
        <v>#REF!</v>
      </c>
      <c r="E35" s="11" t="e">
        <f>IF(ISBLANK(C35),"",VLOOKUP(C35,'KIZ KATILIM'!#REF!,2,FALSE))</f>
        <v>#REF!</v>
      </c>
      <c r="F35" s="12" t="str">
        <f>IFERROR(VLOOKUP(D35,'KIZ KATILIM'!#REF!,3,0),"")</f>
        <v/>
      </c>
      <c r="G35" s="12" t="str">
        <f>IFERROR(VLOOKUP(E35,'KIZ KATILIM'!#REF!,3,0),"")</f>
        <v/>
      </c>
      <c r="H35" s="13" t="str">
        <f t="shared" ref="H35:H57" si="1">IF(SUM(F35:G35)&lt;=0,"",IFERROR(SUM(F35:G35,0),""))</f>
        <v/>
      </c>
    </row>
    <row r="36" spans="1:8" x14ac:dyDescent="0.3">
      <c r="A36" s="2">
        <v>34</v>
      </c>
      <c r="B36" s="155">
        <v>294</v>
      </c>
      <c r="C36" s="155">
        <v>311</v>
      </c>
      <c r="D36" s="11" t="e">
        <f>IF(ISBLANK(B36),"",VLOOKUP(B36,'KIZ KATILIM'!#REF!,2,FALSE))</f>
        <v>#REF!</v>
      </c>
      <c r="E36" s="11" t="e">
        <f>IF(ISBLANK(C36),"",VLOOKUP(C36,'KIZ KATILIM'!#REF!,2,FALSE))</f>
        <v>#REF!</v>
      </c>
      <c r="F36" s="12" t="str">
        <f>IFERROR(VLOOKUP(D36,'KIZ KATILIM'!#REF!,3,0),"")</f>
        <v/>
      </c>
      <c r="G36" s="12" t="str">
        <f>IFERROR(VLOOKUP(E36,'KIZ KATILIM'!#REF!,3,0),"")</f>
        <v/>
      </c>
      <c r="H36" s="13" t="str">
        <f t="shared" si="1"/>
        <v/>
      </c>
    </row>
    <row r="37" spans="1:8" x14ac:dyDescent="0.3">
      <c r="A37" s="2">
        <v>35</v>
      </c>
      <c r="B37" s="155">
        <v>295</v>
      </c>
      <c r="C37" s="155">
        <v>297</v>
      </c>
      <c r="D37" s="11" t="e">
        <f>IF(ISBLANK(B37),"",VLOOKUP(B37,'KIZ KATILIM'!#REF!,2,FALSE))</f>
        <v>#REF!</v>
      </c>
      <c r="E37" s="11" t="e">
        <f>IF(ISBLANK(C37),"",VLOOKUP(C37,'KIZ KATILIM'!#REF!,2,FALSE))</f>
        <v>#REF!</v>
      </c>
      <c r="F37" s="12" t="str">
        <f>IFERROR(VLOOKUP(D37,'KIZ KATILIM'!#REF!,3,0),"")</f>
        <v/>
      </c>
      <c r="G37" s="12" t="str">
        <f>IFERROR(VLOOKUP(E37,'KIZ KATILIM'!#REF!,3,0),"")</f>
        <v/>
      </c>
      <c r="H37" s="13" t="str">
        <f t="shared" si="1"/>
        <v/>
      </c>
    </row>
    <row r="38" spans="1:8" x14ac:dyDescent="0.3">
      <c r="A38" s="2">
        <v>36</v>
      </c>
      <c r="B38" s="155">
        <v>298</v>
      </c>
      <c r="C38" s="155">
        <v>299</v>
      </c>
      <c r="D38" s="11" t="e">
        <f>IF(ISBLANK(B38),"",VLOOKUP(B38,'KIZ KATILIM'!#REF!,2,FALSE))</f>
        <v>#REF!</v>
      </c>
      <c r="E38" s="11" t="e">
        <f>IF(ISBLANK(C38),"",VLOOKUP(C38,'KIZ KATILIM'!#REF!,2,FALSE))</f>
        <v>#REF!</v>
      </c>
      <c r="F38" s="12" t="str">
        <f>IFERROR(VLOOKUP(D38,'KIZ KATILIM'!#REF!,3,0),"")</f>
        <v/>
      </c>
      <c r="G38" s="12" t="str">
        <f>IFERROR(VLOOKUP(E38,'KIZ KATILIM'!#REF!,3,0),"")</f>
        <v/>
      </c>
      <c r="H38" s="13" t="str">
        <f t="shared" si="1"/>
        <v/>
      </c>
    </row>
    <row r="39" spans="1:8" x14ac:dyDescent="0.3">
      <c r="A39" s="2">
        <v>37</v>
      </c>
      <c r="B39" s="155">
        <v>300</v>
      </c>
      <c r="C39" s="155">
        <v>301</v>
      </c>
      <c r="D39" s="11" t="e">
        <f>IF(ISBLANK(B39),"",VLOOKUP(B39,'KIZ KATILIM'!#REF!,2,FALSE))</f>
        <v>#REF!</v>
      </c>
      <c r="E39" s="11" t="e">
        <f>IF(ISBLANK(C39),"",VLOOKUP(C39,'KIZ KATILIM'!#REF!,2,FALSE))</f>
        <v>#REF!</v>
      </c>
      <c r="F39" s="12" t="str">
        <f>IFERROR(VLOOKUP(D39,'KIZ KATILIM'!#REF!,3,0),"")</f>
        <v/>
      </c>
      <c r="G39" s="12" t="str">
        <f>IFERROR(VLOOKUP(E39,'KIZ KATILIM'!#REF!,3,0),"")</f>
        <v/>
      </c>
      <c r="H39" s="13" t="str">
        <f t="shared" si="1"/>
        <v/>
      </c>
    </row>
    <row r="40" spans="1:8" x14ac:dyDescent="0.3">
      <c r="A40" s="2">
        <v>38</v>
      </c>
      <c r="B40" s="155">
        <v>302</v>
      </c>
      <c r="C40" s="155">
        <v>304</v>
      </c>
      <c r="D40" s="11" t="e">
        <f>IF(ISBLANK(B40),"",VLOOKUP(B40,'KIZ KATILIM'!#REF!,2,FALSE))</f>
        <v>#REF!</v>
      </c>
      <c r="E40" s="11" t="e">
        <f>IF(ISBLANK(C40),"",VLOOKUP(C40,'KIZ KATILIM'!#REF!,2,FALSE))</f>
        <v>#REF!</v>
      </c>
      <c r="F40" s="12" t="str">
        <f>IFERROR(VLOOKUP(D40,'KIZ KATILIM'!#REF!,3,0),"")</f>
        <v/>
      </c>
      <c r="G40" s="12" t="str">
        <f>IFERROR(VLOOKUP(E40,'KIZ KATILIM'!#REF!,3,0),"")</f>
        <v/>
      </c>
      <c r="H40" s="13" t="str">
        <f t="shared" si="1"/>
        <v/>
      </c>
    </row>
    <row r="41" spans="1:8" x14ac:dyDescent="0.3">
      <c r="A41" s="2">
        <v>39</v>
      </c>
      <c r="B41" s="155">
        <v>303</v>
      </c>
      <c r="C41" s="155">
        <v>326</v>
      </c>
      <c r="D41" s="11" t="e">
        <f>IF(ISBLANK(B41),"",VLOOKUP(B41,'KIZ KATILIM'!#REF!,2,FALSE))</f>
        <v>#REF!</v>
      </c>
      <c r="E41" s="11" t="e">
        <f>IF(ISBLANK(C41),"",VLOOKUP(C41,'KIZ KATILIM'!#REF!,2,FALSE))</f>
        <v>#REF!</v>
      </c>
      <c r="F41" s="12" t="str">
        <f>IFERROR(VLOOKUP(D41,'KIZ KATILIM'!#REF!,3,0),"")</f>
        <v/>
      </c>
      <c r="G41" s="12" t="str">
        <f>IFERROR(VLOOKUP(E41,'KIZ KATILIM'!#REF!,3,0),"")</f>
        <v/>
      </c>
      <c r="H41" s="13" t="str">
        <f t="shared" si="1"/>
        <v/>
      </c>
    </row>
    <row r="42" spans="1:8" x14ac:dyDescent="0.3">
      <c r="A42" s="2">
        <v>40</v>
      </c>
      <c r="B42" s="155">
        <v>305</v>
      </c>
      <c r="C42" s="155">
        <v>306</v>
      </c>
      <c r="D42" s="11" t="e">
        <f>IF(ISBLANK(B42),"",VLOOKUP(B42,'KIZ KATILIM'!#REF!,2,FALSE))</f>
        <v>#REF!</v>
      </c>
      <c r="E42" s="11" t="e">
        <f>IF(ISBLANK(C42),"",VLOOKUP(C42,'KIZ KATILIM'!#REF!,2,FALSE))</f>
        <v>#REF!</v>
      </c>
      <c r="F42" s="12" t="str">
        <f>IFERROR(VLOOKUP(D42,'KIZ KATILIM'!#REF!,3,0),"")</f>
        <v/>
      </c>
      <c r="G42" s="12" t="str">
        <f>IFERROR(VLOOKUP(E42,'KIZ KATILIM'!#REF!,3,0),"")</f>
        <v/>
      </c>
      <c r="H42" s="13" t="str">
        <f t="shared" si="1"/>
        <v/>
      </c>
    </row>
    <row r="43" spans="1:8" x14ac:dyDescent="0.3">
      <c r="A43" s="2">
        <v>41</v>
      </c>
      <c r="B43" s="155">
        <v>309</v>
      </c>
      <c r="C43" s="155">
        <v>310</v>
      </c>
      <c r="D43" s="11" t="e">
        <f>IF(ISBLANK(B43),"",VLOOKUP(B43,'KIZ KATILIM'!#REF!,2,FALSE))</f>
        <v>#REF!</v>
      </c>
      <c r="E43" s="11" t="e">
        <f>IF(ISBLANK(C43),"",VLOOKUP(C43,'KIZ KATILIM'!#REF!,2,FALSE))</f>
        <v>#REF!</v>
      </c>
      <c r="F43" s="12" t="str">
        <f>IFERROR(VLOOKUP(D43,'KIZ KATILIM'!#REF!,3,0),"")</f>
        <v/>
      </c>
      <c r="G43" s="12" t="str">
        <f>IFERROR(VLOOKUP(E43,'KIZ KATILIM'!#REF!,3,0),"")</f>
        <v/>
      </c>
      <c r="H43" s="13" t="str">
        <f t="shared" si="1"/>
        <v/>
      </c>
    </row>
    <row r="44" spans="1:8" x14ac:dyDescent="0.3">
      <c r="A44" s="2">
        <v>42</v>
      </c>
      <c r="B44" s="155">
        <v>296</v>
      </c>
      <c r="C44" s="155">
        <v>308</v>
      </c>
      <c r="D44" s="11" t="e">
        <f>IF(ISBLANK(B44),"",VLOOKUP(B44,'KIZ KATILIM'!#REF!,2,FALSE))</f>
        <v>#REF!</v>
      </c>
      <c r="E44" s="11" t="e">
        <f>IF(ISBLANK(C44),"",VLOOKUP(C44,'KIZ KATILIM'!#REF!,2,FALSE))</f>
        <v>#REF!</v>
      </c>
      <c r="F44" s="12" t="str">
        <f>IFERROR(VLOOKUP(D44,'KIZ KATILIM'!#REF!,3,0),"")</f>
        <v/>
      </c>
      <c r="G44" s="12" t="str">
        <f>IFERROR(VLOOKUP(E44,'KIZ KATILIM'!#REF!,3,0),"")</f>
        <v/>
      </c>
      <c r="H44" s="13" t="str">
        <f t="shared" si="1"/>
        <v/>
      </c>
    </row>
    <row r="45" spans="1:8" x14ac:dyDescent="0.3">
      <c r="A45" s="2">
        <v>43</v>
      </c>
      <c r="B45" s="155">
        <v>307</v>
      </c>
      <c r="C45" s="155">
        <v>201</v>
      </c>
      <c r="D45" s="11" t="e">
        <f>IF(ISBLANK(B45),"",VLOOKUP(B45,'KIZ KATILIM'!#REF!,2,FALSE))</f>
        <v>#REF!</v>
      </c>
      <c r="E45" s="11" t="e">
        <f>IF(ISBLANK(C45),"",VLOOKUP(C45,'KIZ KATILIM'!#REF!,2,FALSE))</f>
        <v>#REF!</v>
      </c>
      <c r="F45" s="12" t="str">
        <f>IFERROR(VLOOKUP(D45,'KIZ KATILIM'!#REF!,3,0),"")</f>
        <v/>
      </c>
      <c r="G45" s="12" t="str">
        <f>IFERROR(VLOOKUP(E45,'KIZ KATILIM'!#REF!,3,0),"")</f>
        <v/>
      </c>
      <c r="H45" s="13" t="str">
        <f t="shared" si="1"/>
        <v/>
      </c>
    </row>
    <row r="46" spans="1:8" x14ac:dyDescent="0.3">
      <c r="A46" s="2">
        <v>44</v>
      </c>
      <c r="B46" s="155">
        <v>312</v>
      </c>
      <c r="C46" s="155">
        <v>314</v>
      </c>
      <c r="D46" s="11" t="e">
        <f>IF(ISBLANK(B46),"",VLOOKUP(B46,'KIZ KATILIM'!#REF!,2,FALSE))</f>
        <v>#REF!</v>
      </c>
      <c r="E46" s="11" t="e">
        <f>IF(ISBLANK(C46),"",VLOOKUP(C46,'KIZ KATILIM'!#REF!,2,FALSE))</f>
        <v>#REF!</v>
      </c>
      <c r="F46" s="12" t="str">
        <f>IFERROR(VLOOKUP(D46,'KIZ KATILIM'!#REF!,3,0),"")</f>
        <v/>
      </c>
      <c r="G46" s="12" t="str">
        <f>IFERROR(VLOOKUP(E46,'KIZ KATILIM'!#REF!,3,0),"")</f>
        <v/>
      </c>
      <c r="H46" s="13" t="str">
        <f t="shared" si="1"/>
        <v/>
      </c>
    </row>
    <row r="47" spans="1:8" x14ac:dyDescent="0.3">
      <c r="A47" s="2">
        <v>45</v>
      </c>
      <c r="B47" s="155">
        <v>284</v>
      </c>
      <c r="C47" s="155">
        <v>285</v>
      </c>
      <c r="D47" s="11" t="e">
        <f>IF(ISBLANK(B47),"",VLOOKUP(B47,'KIZ KATILIM'!#REF!,2,FALSE))</f>
        <v>#REF!</v>
      </c>
      <c r="E47" s="11" t="e">
        <f>IF(ISBLANK(C47),"",VLOOKUP(C47,'KIZ KATILIM'!#REF!,2,FALSE))</f>
        <v>#REF!</v>
      </c>
      <c r="F47" s="12" t="str">
        <f>IFERROR(VLOOKUP(D47,'KIZ KATILIM'!#REF!,3,0),"")</f>
        <v/>
      </c>
      <c r="G47" s="12" t="str">
        <f>IFERROR(VLOOKUP(E47,'KIZ KATILIM'!#REF!,3,0),"")</f>
        <v/>
      </c>
      <c r="H47" s="13" t="str">
        <f t="shared" si="1"/>
        <v/>
      </c>
    </row>
    <row r="48" spans="1:8" x14ac:dyDescent="0.3">
      <c r="A48" s="2">
        <v>46</v>
      </c>
      <c r="B48" s="155">
        <v>313</v>
      </c>
      <c r="C48" s="155">
        <v>316</v>
      </c>
      <c r="D48" s="11" t="e">
        <f>IF(ISBLANK(B48),"",VLOOKUP(B48,'KIZ KATILIM'!#REF!,2,FALSE))</f>
        <v>#REF!</v>
      </c>
      <c r="E48" s="11" t="e">
        <f>IF(ISBLANK(C48),"",VLOOKUP(C48,'KIZ KATILIM'!#REF!,2,FALSE))</f>
        <v>#REF!</v>
      </c>
      <c r="F48" s="12" t="str">
        <f>IFERROR(VLOOKUP(D48,'KIZ KATILIM'!#REF!,3,0),"")</f>
        <v/>
      </c>
      <c r="G48" s="12" t="str">
        <f>IFERROR(VLOOKUP(E48,'KIZ KATILIM'!#REF!,3,0),"")</f>
        <v/>
      </c>
      <c r="H48" s="13" t="str">
        <f t="shared" si="1"/>
        <v/>
      </c>
    </row>
    <row r="49" spans="1:8" x14ac:dyDescent="0.3">
      <c r="A49" s="2">
        <v>47</v>
      </c>
      <c r="B49" s="155">
        <v>320</v>
      </c>
      <c r="C49" s="155">
        <v>323</v>
      </c>
      <c r="D49" s="11" t="e">
        <f>IF(ISBLANK(B49),"",VLOOKUP(B49,'KIZ KATILIM'!#REF!,2,FALSE))</f>
        <v>#REF!</v>
      </c>
      <c r="E49" s="11" t="e">
        <f>IF(ISBLANK(C49),"",VLOOKUP(C49,'KIZ KATILIM'!#REF!,2,FALSE))</f>
        <v>#REF!</v>
      </c>
      <c r="F49" s="12" t="str">
        <f>IFERROR(VLOOKUP(D49,'KIZ KATILIM'!#REF!,3,0),"")</f>
        <v/>
      </c>
      <c r="G49" s="12" t="str">
        <f>IFERROR(VLOOKUP(E49,'KIZ KATILIM'!#REF!,3,0),"")</f>
        <v/>
      </c>
      <c r="H49" s="13" t="str">
        <f t="shared" si="1"/>
        <v/>
      </c>
    </row>
    <row r="50" spans="1:8" x14ac:dyDescent="0.3">
      <c r="A50" s="2">
        <v>48</v>
      </c>
      <c r="B50" s="155">
        <v>264</v>
      </c>
      <c r="C50" s="155">
        <v>325</v>
      </c>
      <c r="D50" s="11" t="e">
        <f>IF(ISBLANK(B50),"",VLOOKUP(B50,'KIZ KATILIM'!#REF!,2,FALSE))</f>
        <v>#REF!</v>
      </c>
      <c r="E50" s="11" t="e">
        <f>IF(ISBLANK(C50),"",VLOOKUP(C50,'KIZ KATILIM'!#REF!,2,FALSE))</f>
        <v>#REF!</v>
      </c>
      <c r="F50" s="12" t="str">
        <f>IFERROR(VLOOKUP(D50,'KIZ KATILIM'!#REF!,3,0),"")</f>
        <v/>
      </c>
      <c r="G50" s="12" t="str">
        <f>IFERROR(VLOOKUP(E50,'KIZ KATILIM'!#REF!,3,0),"")</f>
        <v/>
      </c>
      <c r="H50" s="13" t="str">
        <f t="shared" si="1"/>
        <v/>
      </c>
    </row>
    <row r="51" spans="1:8" x14ac:dyDescent="0.3">
      <c r="A51" s="2">
        <v>49</v>
      </c>
      <c r="B51" s="155">
        <v>282</v>
      </c>
      <c r="C51" s="155">
        <v>283</v>
      </c>
      <c r="D51" s="11" t="e">
        <f>IF(ISBLANK(B51),"",VLOOKUP(B51,'KIZ KATILIM'!#REF!,2,FALSE))</f>
        <v>#REF!</v>
      </c>
      <c r="E51" s="11" t="e">
        <f>IF(ISBLANK(C51),"",VLOOKUP(C51,'KIZ KATILIM'!#REF!,2,FALSE))</f>
        <v>#REF!</v>
      </c>
      <c r="F51" s="12" t="str">
        <f>IFERROR(VLOOKUP(D51,'KIZ KATILIM'!#REF!,3,0),"")</f>
        <v/>
      </c>
      <c r="G51" s="12" t="str">
        <f>IFERROR(VLOOKUP(E51,'KIZ KATILIM'!#REF!,3,0),"")</f>
        <v/>
      </c>
      <c r="H51" s="13" t="str">
        <f t="shared" si="1"/>
        <v/>
      </c>
    </row>
    <row r="52" spans="1:8" x14ac:dyDescent="0.3">
      <c r="A52" s="2">
        <v>50</v>
      </c>
      <c r="B52" s="155">
        <v>287</v>
      </c>
      <c r="C52" s="155">
        <v>289</v>
      </c>
      <c r="D52" s="11" t="e">
        <f>IF(ISBLANK(B52),"",VLOOKUP(B52,'KIZ KATILIM'!#REF!,2,FALSE))</f>
        <v>#REF!</v>
      </c>
      <c r="E52" s="11" t="e">
        <f>IF(ISBLANK(C52),"",VLOOKUP(C52,'KIZ KATILIM'!#REF!,2,FALSE))</f>
        <v>#REF!</v>
      </c>
      <c r="F52" s="12" t="str">
        <f>IFERROR(VLOOKUP(D52,'KIZ KATILIM'!#REF!,3,0),"")</f>
        <v/>
      </c>
      <c r="G52" s="12" t="str">
        <f>IFERROR(VLOOKUP(E52,'KIZ KATILIM'!#REF!,3,0),"")</f>
        <v/>
      </c>
      <c r="H52" s="13" t="str">
        <f t="shared" si="1"/>
        <v/>
      </c>
    </row>
    <row r="53" spans="1:8" x14ac:dyDescent="0.3">
      <c r="A53" s="2">
        <v>51</v>
      </c>
      <c r="B53" s="155">
        <v>286</v>
      </c>
      <c r="C53" s="155">
        <v>288</v>
      </c>
      <c r="D53" s="11" t="e">
        <f>IF(ISBLANK(B53),"",VLOOKUP(B53,'KIZ KATILIM'!#REF!,2,FALSE))</f>
        <v>#REF!</v>
      </c>
      <c r="E53" s="11" t="e">
        <f>IF(ISBLANK(C53),"",VLOOKUP(C53,'KIZ KATILIM'!#REF!,2,FALSE))</f>
        <v>#REF!</v>
      </c>
      <c r="F53" s="12" t="str">
        <f>IFERROR(VLOOKUP(D53,'KIZ KATILIM'!#REF!,3,0),"")</f>
        <v/>
      </c>
      <c r="G53" s="12" t="str">
        <f>IFERROR(VLOOKUP(E53,'KIZ KATILIM'!#REF!,3,0),"")</f>
        <v/>
      </c>
      <c r="H53" s="13" t="str">
        <f t="shared" si="1"/>
        <v/>
      </c>
    </row>
    <row r="54" spans="1:8" x14ac:dyDescent="0.3">
      <c r="A54" s="2">
        <v>52</v>
      </c>
      <c r="B54" s="155">
        <v>278</v>
      </c>
      <c r="C54" s="155">
        <v>329</v>
      </c>
      <c r="D54" s="11" t="e">
        <f>IF(ISBLANK(B54),"",VLOOKUP(B54,'KIZ KATILIM'!#REF!,2,FALSE))</f>
        <v>#REF!</v>
      </c>
      <c r="E54" s="11" t="e">
        <f>IF(ISBLANK(C54),"",VLOOKUP(C54,'KIZ KATILIM'!#REF!,2,FALSE))</f>
        <v>#REF!</v>
      </c>
      <c r="F54" s="12" t="str">
        <f>IFERROR(VLOOKUP(D54,'KIZ KATILIM'!#REF!,3,0),"")</f>
        <v/>
      </c>
      <c r="G54" s="12" t="str">
        <f>IFERROR(VLOOKUP(E54,'KIZ KATILIM'!#REF!,3,0),"")</f>
        <v/>
      </c>
      <c r="H54" s="13" t="str">
        <f t="shared" si="1"/>
        <v/>
      </c>
    </row>
    <row r="55" spans="1:8" x14ac:dyDescent="0.3">
      <c r="A55" s="2">
        <v>53</v>
      </c>
      <c r="B55" s="155">
        <v>327</v>
      </c>
      <c r="C55" s="155">
        <v>333</v>
      </c>
      <c r="D55" s="11" t="e">
        <f>IF(ISBLANK(B55),"",VLOOKUP(B55,'KIZ KATILIM'!#REF!,2,FALSE))</f>
        <v>#REF!</v>
      </c>
      <c r="E55" s="11" t="e">
        <f>IF(ISBLANK(C55),"",VLOOKUP(C55,'KIZ KATILIM'!#REF!,2,FALSE))</f>
        <v>#REF!</v>
      </c>
      <c r="F55" s="12" t="str">
        <f>IFERROR(VLOOKUP(D55,'KIZ KATILIM'!#REF!,3,0),"")</f>
        <v/>
      </c>
      <c r="G55" s="12" t="str">
        <f>IFERROR(VLOOKUP(E55,'KIZ KATILIM'!#REF!,3,0),"")</f>
        <v/>
      </c>
      <c r="H55" s="13" t="str">
        <f t="shared" si="1"/>
        <v/>
      </c>
    </row>
    <row r="56" spans="1:8" x14ac:dyDescent="0.3">
      <c r="A56" s="2">
        <v>54</v>
      </c>
      <c r="B56" s="155">
        <v>328</v>
      </c>
      <c r="C56" s="155">
        <v>335</v>
      </c>
      <c r="D56" s="11" t="e">
        <f>IF(ISBLANK(B56),"",VLOOKUP(B56,'KIZ KATILIM'!#REF!,2,FALSE))</f>
        <v>#REF!</v>
      </c>
      <c r="E56" s="11" t="e">
        <f>IF(ISBLANK(C56),"",VLOOKUP(C56,'KIZ KATILIM'!#REF!,2,FALSE))</f>
        <v>#REF!</v>
      </c>
      <c r="F56" s="12" t="str">
        <f>IFERROR(VLOOKUP(D56,'KIZ KATILIM'!#REF!,3,0),"")</f>
        <v/>
      </c>
      <c r="G56" s="12" t="str">
        <f>IFERROR(VLOOKUP(E56,'KIZ KATILIM'!#REF!,3,0),"")</f>
        <v/>
      </c>
      <c r="H56" s="13" t="str">
        <f t="shared" si="1"/>
        <v/>
      </c>
    </row>
    <row r="57" spans="1:8" x14ac:dyDescent="0.3">
      <c r="A57" s="2">
        <v>55</v>
      </c>
      <c r="B57" s="155">
        <v>330</v>
      </c>
      <c r="C57" s="155">
        <v>331</v>
      </c>
      <c r="D57" s="11" t="e">
        <f>IF(ISBLANK(B57),"",VLOOKUP(B57,'KIZ KATILIM'!#REF!,2,FALSE))</f>
        <v>#REF!</v>
      </c>
      <c r="E57" s="11" t="e">
        <f>IF(ISBLANK(C57),"",VLOOKUP(C57,'KIZ KATILIM'!#REF!,2,FALSE))</f>
        <v>#REF!</v>
      </c>
      <c r="F57" s="12" t="str">
        <f>IFERROR(VLOOKUP(D57,'KIZ KATILIM'!#REF!,3,0),"")</f>
        <v/>
      </c>
      <c r="G57" s="12" t="str">
        <f>IFERROR(VLOOKUP(E57,'KIZ KATILIM'!#REF!,3,0),"")</f>
        <v/>
      </c>
      <c r="H57" s="13" t="str">
        <f t="shared" si="1"/>
        <v/>
      </c>
    </row>
    <row r="58" spans="1:8" x14ac:dyDescent="0.3">
      <c r="A58" s="2">
        <v>56</v>
      </c>
      <c r="B58" s="155">
        <v>332</v>
      </c>
      <c r="C58" s="155">
        <v>334</v>
      </c>
      <c r="D58" s="11" t="e">
        <f>IF(ISBLANK(B58),"",VLOOKUP(B58,'KIZ KATILIM'!#REF!,2,FALSE))</f>
        <v>#REF!</v>
      </c>
      <c r="E58" s="11" t="e">
        <f>IF(ISBLANK(C58),"",VLOOKUP(C58,'KIZ KATILIM'!#REF!,2,FALSE))</f>
        <v>#REF!</v>
      </c>
      <c r="F58" s="12" t="str">
        <f>IFERROR(VLOOKUP(D58,'KIZ KATILIM'!#REF!,3,0),"")</f>
        <v/>
      </c>
      <c r="G58" s="12" t="str">
        <f>IFERROR(VLOOKUP(E58,'KIZ KATILIM'!#REF!,3,0),"")</f>
        <v/>
      </c>
      <c r="H58" s="13" t="str">
        <f t="shared" ref="H58:H63" si="2">IF(SUM(F58:G58)&lt;=0,"",IFERROR(SUM(F58:G58,0),""))</f>
        <v/>
      </c>
    </row>
    <row r="59" spans="1:8" x14ac:dyDescent="0.3">
      <c r="A59" s="19">
        <v>57</v>
      </c>
      <c r="B59" s="155">
        <v>336</v>
      </c>
      <c r="C59" s="155">
        <v>337</v>
      </c>
      <c r="D59" s="11" t="e">
        <f>IF(ISBLANK(B59),"",VLOOKUP(B59,'KIZ KATILIM'!#REF!,2,FALSE))</f>
        <v>#REF!</v>
      </c>
      <c r="E59" s="11" t="e">
        <f>IF(ISBLANK(C59),"",VLOOKUP(C59,'KIZ KATILIM'!#REF!,2,FALSE))</f>
        <v>#REF!</v>
      </c>
      <c r="F59" s="12" t="str">
        <f>IFERROR(VLOOKUP(D59,'KIZ KATILIM'!#REF!,3,0),"")</f>
        <v/>
      </c>
      <c r="G59" s="12" t="str">
        <f>IFERROR(VLOOKUP(E59,'KIZ KATILIM'!#REF!,3,0),"")</f>
        <v/>
      </c>
      <c r="H59" s="13" t="str">
        <f t="shared" si="2"/>
        <v/>
      </c>
    </row>
    <row r="60" spans="1:8" x14ac:dyDescent="0.3">
      <c r="A60" s="19">
        <v>58</v>
      </c>
      <c r="B60" s="155">
        <v>318</v>
      </c>
      <c r="C60" s="155">
        <v>338</v>
      </c>
      <c r="D60" s="11" t="e">
        <f>IF(ISBLANK(B60),"",VLOOKUP(B60,'KIZ KATILIM'!#REF!,2,FALSE))</f>
        <v>#REF!</v>
      </c>
      <c r="E60" s="11" t="e">
        <f>IF(ISBLANK(C60),"",VLOOKUP(C60,'KIZ KATILIM'!#REF!,2,FALSE))</f>
        <v>#REF!</v>
      </c>
      <c r="F60" s="12" t="str">
        <f>IFERROR(VLOOKUP(D60,'KIZ KATILIM'!#REF!,3,0),"")</f>
        <v/>
      </c>
      <c r="G60" s="12" t="str">
        <f>IFERROR(VLOOKUP(E60,'KIZ KATILIM'!#REF!,3,0),"")</f>
        <v/>
      </c>
      <c r="H60" s="13" t="str">
        <f t="shared" si="2"/>
        <v/>
      </c>
    </row>
    <row r="61" spans="1:8" x14ac:dyDescent="0.3">
      <c r="A61" s="19">
        <v>59</v>
      </c>
      <c r="B61" s="155">
        <v>230</v>
      </c>
      <c r="C61" s="155">
        <v>242</v>
      </c>
      <c r="D61" s="11" t="e">
        <f>IF(ISBLANK(B61),"",VLOOKUP(B61,'KIZ KATILIM'!#REF!,2,FALSE))</f>
        <v>#REF!</v>
      </c>
      <c r="E61" s="11" t="e">
        <f>IF(ISBLANK(C61),"",VLOOKUP(C61,'KIZ KATILIM'!#REF!,2,FALSE))</f>
        <v>#REF!</v>
      </c>
      <c r="F61" s="12" t="str">
        <f>IFERROR(VLOOKUP(D61,'KIZ KATILIM'!#REF!,3,0),"")</f>
        <v/>
      </c>
      <c r="G61" s="12" t="str">
        <f>IFERROR(VLOOKUP(E61,'KIZ KATILIM'!#REF!,3,0),"")</f>
        <v/>
      </c>
      <c r="H61" s="13" t="str">
        <f t="shared" si="2"/>
        <v/>
      </c>
    </row>
    <row r="62" spans="1:8" x14ac:dyDescent="0.3">
      <c r="A62" s="19">
        <v>60</v>
      </c>
      <c r="B62" s="155">
        <v>239</v>
      </c>
      <c r="C62" s="155">
        <v>241</v>
      </c>
      <c r="D62" s="11" t="e">
        <f>IF(ISBLANK(B62),"",VLOOKUP(B62,'KIZ KATILIM'!#REF!,2,FALSE))</f>
        <v>#REF!</v>
      </c>
      <c r="E62" s="11" t="e">
        <f>IF(ISBLANK(C62),"",VLOOKUP(C62,'KIZ KATILIM'!#REF!,2,FALSE))</f>
        <v>#REF!</v>
      </c>
      <c r="F62" s="12" t="str">
        <f>IFERROR(VLOOKUP(D62,'KIZ KATILIM'!#REF!,3,0),"")</f>
        <v/>
      </c>
      <c r="G62" s="12" t="str">
        <f>IFERROR(VLOOKUP(E62,'KIZ KATILIM'!#REF!,3,0),"")</f>
        <v/>
      </c>
      <c r="H62" s="13" t="str">
        <f t="shared" si="2"/>
        <v/>
      </c>
    </row>
    <row r="63" spans="1:8" x14ac:dyDescent="0.3">
      <c r="A63" s="19">
        <v>61</v>
      </c>
      <c r="B63" s="155">
        <v>240</v>
      </c>
      <c r="C63" s="155">
        <v>322</v>
      </c>
      <c r="D63" s="11" t="e">
        <f>IF(ISBLANK(B63),"",VLOOKUP(B63,'KIZ KATILIM'!#REF!,2,FALSE))</f>
        <v>#REF!</v>
      </c>
      <c r="E63" s="11" t="e">
        <f>IF(ISBLANK(C63),"",VLOOKUP(C63,'KIZ KATILIM'!#REF!,2,FALSE))</f>
        <v>#REF!</v>
      </c>
      <c r="F63" s="12" t="str">
        <f>IFERROR(VLOOKUP(D63,'KIZ KATILIM'!#REF!,3,0),"")</f>
        <v/>
      </c>
      <c r="G63" s="12" t="str">
        <f>IFERROR(VLOOKUP(E63,'KIZ KATILIM'!#REF!,3,0),"")</f>
        <v/>
      </c>
      <c r="H63" s="13" t="str">
        <f t="shared" si="2"/>
        <v/>
      </c>
    </row>
    <row r="64" spans="1:8" x14ac:dyDescent="0.3">
      <c r="A64" s="2">
        <v>62</v>
      </c>
      <c r="B64" s="155">
        <v>256</v>
      </c>
      <c r="C64" s="155">
        <v>258</v>
      </c>
      <c r="D64" s="11" t="e">
        <f>IF(ISBLANK(B64),"",VLOOKUP(B64,'KIZ KATILIM'!#REF!,2,FALSE))</f>
        <v>#REF!</v>
      </c>
      <c r="E64" s="11" t="e">
        <f>IF(ISBLANK(C64),"",VLOOKUP(C64,'KIZ KATILIM'!#REF!,2,FALSE))</f>
        <v>#REF!</v>
      </c>
      <c r="F64" s="12" t="str">
        <f>IFERROR(VLOOKUP(D64,'KIZ KATILIM'!#REF!,3,0),"")</f>
        <v/>
      </c>
      <c r="G64" s="12" t="str">
        <f>IFERROR(VLOOKUP(E64,'KIZ KATILIM'!#REF!,3,0),"")</f>
        <v/>
      </c>
      <c r="H64" s="13" t="str">
        <f t="shared" ref="H64:H86" si="3">IF(SUM(F64:G64)&lt;=0,"",IFERROR(SUM(F64:G64,0),""))</f>
        <v/>
      </c>
    </row>
    <row r="65" spans="1:8" x14ac:dyDescent="0.3">
      <c r="A65" s="2">
        <v>63</v>
      </c>
      <c r="B65" s="155">
        <v>259</v>
      </c>
      <c r="C65" s="155">
        <v>260</v>
      </c>
      <c r="D65" s="11" t="e">
        <f>IF(ISBLANK(B65),"",VLOOKUP(B65,'KIZ KATILIM'!#REF!,2,FALSE))</f>
        <v>#REF!</v>
      </c>
      <c r="E65" s="11" t="e">
        <f>IF(ISBLANK(C65),"",VLOOKUP(C65,'KIZ KATILIM'!#REF!,2,FALSE))</f>
        <v>#REF!</v>
      </c>
      <c r="F65" s="12" t="str">
        <f>IFERROR(VLOOKUP(D65,'KIZ KATILIM'!#REF!,3,0),"")</f>
        <v/>
      </c>
      <c r="G65" s="12" t="str">
        <f>IFERROR(VLOOKUP(E65,'KIZ KATILIM'!#REF!,3,0),"")</f>
        <v/>
      </c>
      <c r="H65" s="13" t="str">
        <f t="shared" si="3"/>
        <v/>
      </c>
    </row>
    <row r="66" spans="1:8" x14ac:dyDescent="0.3">
      <c r="A66" s="2">
        <v>64</v>
      </c>
      <c r="B66" s="155"/>
      <c r="C66" s="155"/>
      <c r="D66" s="11" t="str">
        <f>IF(ISBLANK(B66),"",VLOOKUP(B66,'KIZ KATILIM'!#REF!,2,FALSE))</f>
        <v/>
      </c>
      <c r="E66" s="11" t="str">
        <f>IF(ISBLANK(C66),"",VLOOKUP(C66,'KIZ KATILIM'!#REF!,2,FALSE))</f>
        <v/>
      </c>
      <c r="F66" s="12" t="str">
        <f>IFERROR(VLOOKUP(D66,'KIZ KATILIM'!#REF!,3,0),"")</f>
        <v/>
      </c>
      <c r="G66" s="12" t="str">
        <f>IFERROR(VLOOKUP(E66,'KIZ KATILIM'!#REF!,3,0),"")</f>
        <v/>
      </c>
      <c r="H66" s="13" t="str">
        <f t="shared" si="3"/>
        <v/>
      </c>
    </row>
    <row r="67" spans="1:8" x14ac:dyDescent="0.3">
      <c r="A67" s="2">
        <v>65</v>
      </c>
      <c r="B67" s="155"/>
      <c r="C67" s="155"/>
      <c r="D67" s="11" t="str">
        <f>IF(ISBLANK(B67),"",VLOOKUP(B67,'KIZ KATILIM'!#REF!,2,FALSE))</f>
        <v/>
      </c>
      <c r="E67" s="11" t="str">
        <f>IF(ISBLANK(C67),"",VLOOKUP(C67,'KIZ KATILIM'!#REF!,2,FALSE))</f>
        <v/>
      </c>
      <c r="F67" s="12" t="str">
        <f>IFERROR(VLOOKUP(D67,'KIZ KATILIM'!#REF!,3,0),"")</f>
        <v/>
      </c>
      <c r="G67" s="12" t="str">
        <f>IFERROR(VLOOKUP(E67,'KIZ KATILIM'!#REF!,3,0),"")</f>
        <v/>
      </c>
      <c r="H67" s="13" t="str">
        <f t="shared" si="3"/>
        <v/>
      </c>
    </row>
    <row r="68" spans="1:8" x14ac:dyDescent="0.3">
      <c r="A68" s="2">
        <v>66</v>
      </c>
      <c r="B68" s="155"/>
      <c r="C68" s="155"/>
      <c r="D68" s="11" t="str">
        <f>IF(ISBLANK(B68),"",VLOOKUP(B68,'KIZ KATILIM'!#REF!,2,FALSE))</f>
        <v/>
      </c>
      <c r="E68" s="11" t="str">
        <f>IF(ISBLANK(C68),"",VLOOKUP(C68,'KIZ KATILIM'!#REF!,2,FALSE))</f>
        <v/>
      </c>
      <c r="F68" s="12" t="str">
        <f>IFERROR(VLOOKUP(D68,'KIZ KATILIM'!#REF!,3,0),"")</f>
        <v/>
      </c>
      <c r="G68" s="12" t="str">
        <f>IFERROR(VLOOKUP(E68,'KIZ KATILIM'!#REF!,3,0),"")</f>
        <v/>
      </c>
      <c r="H68" s="13" t="str">
        <f t="shared" si="3"/>
        <v/>
      </c>
    </row>
    <row r="69" spans="1:8" x14ac:dyDescent="0.3">
      <c r="A69" s="2">
        <v>67</v>
      </c>
      <c r="B69" s="155"/>
      <c r="C69" s="155"/>
      <c r="D69" s="11" t="str">
        <f>IF(ISBLANK(B69),"",VLOOKUP(B69,'KIZ KATILIM'!#REF!,2,FALSE))</f>
        <v/>
      </c>
      <c r="E69" s="11" t="str">
        <f>IF(ISBLANK(C69),"",VLOOKUP(C69,'KIZ KATILIM'!#REF!,2,FALSE))</f>
        <v/>
      </c>
      <c r="F69" s="12" t="str">
        <f>IFERROR(VLOOKUP(D69,'KIZ KATILIM'!#REF!,3,0),"")</f>
        <v/>
      </c>
      <c r="G69" s="12" t="str">
        <f>IFERROR(VLOOKUP(E69,'KIZ KATILIM'!#REF!,3,0),"")</f>
        <v/>
      </c>
      <c r="H69" s="13" t="str">
        <f t="shared" si="3"/>
        <v/>
      </c>
    </row>
    <row r="70" spans="1:8" x14ac:dyDescent="0.3">
      <c r="A70" s="2">
        <v>68</v>
      </c>
      <c r="B70" s="155"/>
      <c r="C70" s="155"/>
      <c r="D70" s="11" t="str">
        <f>IF(ISBLANK(B70),"",VLOOKUP(B70,'KIZ KATILIM'!#REF!,2,FALSE))</f>
        <v/>
      </c>
      <c r="E70" s="11" t="str">
        <f>IF(ISBLANK(C70),"",VLOOKUP(C70,'KIZ KATILIM'!#REF!,2,FALSE))</f>
        <v/>
      </c>
      <c r="F70" s="12" t="str">
        <f>IFERROR(VLOOKUP(D70,'KIZ KATILIM'!#REF!,3,0),"")</f>
        <v/>
      </c>
      <c r="G70" s="12" t="str">
        <f>IFERROR(VLOOKUP(E70,'KIZ KATILIM'!#REF!,3,0),"")</f>
        <v/>
      </c>
      <c r="H70" s="13" t="str">
        <f t="shared" si="3"/>
        <v/>
      </c>
    </row>
    <row r="71" spans="1:8" x14ac:dyDescent="0.3">
      <c r="A71" s="2">
        <v>69</v>
      </c>
      <c r="B71" s="155"/>
      <c r="C71" s="155"/>
      <c r="D71" s="11" t="str">
        <f>IF(ISBLANK(B71),"",VLOOKUP(B71,'KIZ KATILIM'!#REF!,2,FALSE))</f>
        <v/>
      </c>
      <c r="E71" s="11" t="str">
        <f>IF(ISBLANK(C71),"",VLOOKUP(C71,'KIZ KATILIM'!#REF!,2,FALSE))</f>
        <v/>
      </c>
      <c r="F71" s="12" t="str">
        <f>IFERROR(VLOOKUP(D71,'KIZ KATILIM'!#REF!,3,0),"")</f>
        <v/>
      </c>
      <c r="G71" s="12" t="str">
        <f>IFERROR(VLOOKUP(E71,'KIZ KATILIM'!#REF!,3,0),"")</f>
        <v/>
      </c>
      <c r="H71" s="13" t="str">
        <f t="shared" si="3"/>
        <v/>
      </c>
    </row>
    <row r="72" spans="1:8" x14ac:dyDescent="0.3">
      <c r="A72" s="2">
        <v>70</v>
      </c>
      <c r="B72" s="155"/>
      <c r="C72" s="155"/>
      <c r="D72" s="11" t="str">
        <f>IF(ISBLANK(B72),"",VLOOKUP(B72,'KIZ KATILIM'!#REF!,2,FALSE))</f>
        <v/>
      </c>
      <c r="E72" s="11" t="str">
        <f>IF(ISBLANK(C72),"",VLOOKUP(C72,'KIZ KATILIM'!#REF!,2,FALSE))</f>
        <v/>
      </c>
      <c r="F72" s="12" t="str">
        <f>IFERROR(VLOOKUP(D72,'KIZ KATILIM'!#REF!,3,0),"")</f>
        <v/>
      </c>
      <c r="G72" s="12" t="str">
        <f>IFERROR(VLOOKUP(E72,'KIZ KATILIM'!#REF!,3,0),"")</f>
        <v/>
      </c>
      <c r="H72" s="13" t="str">
        <f t="shared" si="3"/>
        <v/>
      </c>
    </row>
    <row r="73" spans="1:8" x14ac:dyDescent="0.3">
      <c r="A73" s="2">
        <v>71</v>
      </c>
      <c r="B73" s="155"/>
      <c r="C73" s="155"/>
      <c r="D73" s="11" t="str">
        <f>IF(ISBLANK(B73),"",VLOOKUP(B73,'KIZ KATILIM'!#REF!,2,FALSE))</f>
        <v/>
      </c>
      <c r="E73" s="11" t="str">
        <f>IF(ISBLANK(C73),"",VLOOKUP(C73,'KIZ KATILIM'!#REF!,2,FALSE))</f>
        <v/>
      </c>
      <c r="F73" s="12" t="str">
        <f>IFERROR(VLOOKUP(D73,'KIZ KATILIM'!#REF!,3,0),"")</f>
        <v/>
      </c>
      <c r="G73" s="12" t="str">
        <f>IFERROR(VLOOKUP(E73,'KIZ KATILIM'!#REF!,3,0),"")</f>
        <v/>
      </c>
      <c r="H73" s="13" t="str">
        <f t="shared" si="3"/>
        <v/>
      </c>
    </row>
    <row r="74" spans="1:8" x14ac:dyDescent="0.3">
      <c r="A74" s="2">
        <v>72</v>
      </c>
      <c r="B74" s="155"/>
      <c r="C74" s="155"/>
      <c r="D74" s="11" t="str">
        <f>IF(ISBLANK(B74),"",VLOOKUP(B74,'KIZ KATILIM'!#REF!,2,FALSE))</f>
        <v/>
      </c>
      <c r="E74" s="11" t="str">
        <f>IF(ISBLANK(C74),"",VLOOKUP(C74,'KIZ KATILIM'!#REF!,2,FALSE))</f>
        <v/>
      </c>
      <c r="F74" s="12" t="str">
        <f>IFERROR(VLOOKUP(D74,'KIZ KATILIM'!#REF!,3,0),"")</f>
        <v/>
      </c>
      <c r="G74" s="12" t="str">
        <f>IFERROR(VLOOKUP(E74,'KIZ KATILIM'!#REF!,3,0),"")</f>
        <v/>
      </c>
      <c r="H74" s="13" t="str">
        <f t="shared" si="3"/>
        <v/>
      </c>
    </row>
    <row r="75" spans="1:8" x14ac:dyDescent="0.3">
      <c r="A75" s="2">
        <v>73</v>
      </c>
      <c r="B75" s="155"/>
      <c r="C75" s="155"/>
      <c r="D75" s="11" t="str">
        <f>IF(ISBLANK(B75),"",VLOOKUP(B75,'KIZ KATILIM'!#REF!,2,FALSE))</f>
        <v/>
      </c>
      <c r="E75" s="11" t="str">
        <f>IF(ISBLANK(C75),"",VLOOKUP(C75,'KIZ KATILIM'!#REF!,2,FALSE))</f>
        <v/>
      </c>
      <c r="F75" s="12" t="str">
        <f>IFERROR(VLOOKUP(D75,'KIZ KATILIM'!#REF!,3,0),"")</f>
        <v/>
      </c>
      <c r="G75" s="12" t="str">
        <f>IFERROR(VLOOKUP(E75,'KIZ KATILIM'!#REF!,3,0),"")</f>
        <v/>
      </c>
      <c r="H75" s="13" t="str">
        <f t="shared" si="3"/>
        <v/>
      </c>
    </row>
    <row r="76" spans="1:8" x14ac:dyDescent="0.3">
      <c r="A76" s="2">
        <v>74</v>
      </c>
      <c r="B76" s="155"/>
      <c r="C76" s="155"/>
      <c r="D76" s="11" t="str">
        <f>IF(ISBLANK(B76),"",VLOOKUP(B76,'KIZ KATILIM'!#REF!,2,FALSE))</f>
        <v/>
      </c>
      <c r="E76" s="11" t="str">
        <f>IF(ISBLANK(C76),"",VLOOKUP(C76,'KIZ KATILIM'!#REF!,2,FALSE))</f>
        <v/>
      </c>
      <c r="F76" s="12" t="str">
        <f>IFERROR(VLOOKUP(D76,'KIZ KATILIM'!#REF!,3,0),"")</f>
        <v/>
      </c>
      <c r="G76" s="12" t="str">
        <f>IFERROR(VLOOKUP(E76,'KIZ KATILIM'!#REF!,3,0),"")</f>
        <v/>
      </c>
      <c r="H76" s="13" t="str">
        <f t="shared" si="3"/>
        <v/>
      </c>
    </row>
    <row r="77" spans="1:8" x14ac:dyDescent="0.3">
      <c r="A77" s="2">
        <v>75</v>
      </c>
      <c r="B77" s="155"/>
      <c r="C77" s="155"/>
      <c r="D77" s="11" t="str">
        <f>IF(ISBLANK(B77),"",VLOOKUP(B77,'KIZ KATILIM'!#REF!,2,FALSE))</f>
        <v/>
      </c>
      <c r="E77" s="11" t="str">
        <f>IF(ISBLANK(C77),"",VLOOKUP(C77,'KIZ KATILIM'!#REF!,2,FALSE))</f>
        <v/>
      </c>
      <c r="F77" s="12" t="str">
        <f>IFERROR(VLOOKUP(D77,'KIZ KATILIM'!#REF!,3,0),"")</f>
        <v/>
      </c>
      <c r="G77" s="12" t="str">
        <f>IFERROR(VLOOKUP(E77,'KIZ KATILIM'!#REF!,3,0),"")</f>
        <v/>
      </c>
      <c r="H77" s="13" t="str">
        <f t="shared" si="3"/>
        <v/>
      </c>
    </row>
    <row r="78" spans="1:8" x14ac:dyDescent="0.3">
      <c r="A78" s="2">
        <v>76</v>
      </c>
      <c r="B78" s="155"/>
      <c r="C78" s="155"/>
      <c r="D78" s="11" t="str">
        <f>IF(ISBLANK(B78),"",VLOOKUP(B78,'KIZ KATILIM'!#REF!,2,FALSE))</f>
        <v/>
      </c>
      <c r="E78" s="11" t="str">
        <f>IF(ISBLANK(C78),"",VLOOKUP(C78,'KIZ KATILIM'!#REF!,2,FALSE))</f>
        <v/>
      </c>
      <c r="F78" s="12" t="str">
        <f>IFERROR(VLOOKUP(D78,'KIZ KATILIM'!#REF!,3,0),"")</f>
        <v/>
      </c>
      <c r="G78" s="12" t="str">
        <f>IFERROR(VLOOKUP(E78,'KIZ KATILIM'!#REF!,3,0),"")</f>
        <v/>
      </c>
      <c r="H78" s="13" t="str">
        <f t="shared" si="3"/>
        <v/>
      </c>
    </row>
    <row r="79" spans="1:8" x14ac:dyDescent="0.3">
      <c r="A79" s="2">
        <v>77</v>
      </c>
      <c r="B79" s="155"/>
      <c r="C79" s="155"/>
      <c r="D79" s="11" t="str">
        <f>IF(ISBLANK(B79),"",VLOOKUP(B79,'KIZ KATILIM'!#REF!,2,FALSE))</f>
        <v/>
      </c>
      <c r="E79" s="11" t="str">
        <f>IF(ISBLANK(C79),"",VLOOKUP(C79,'KIZ KATILIM'!#REF!,2,FALSE))</f>
        <v/>
      </c>
      <c r="F79" s="12" t="str">
        <f>IFERROR(VLOOKUP(D79,'KIZ KATILIM'!#REF!,3,0),"")</f>
        <v/>
      </c>
      <c r="G79" s="12" t="str">
        <f>IFERROR(VLOOKUP(E79,'KIZ KATILIM'!#REF!,3,0),"")</f>
        <v/>
      </c>
      <c r="H79" s="13" t="str">
        <f t="shared" si="3"/>
        <v/>
      </c>
    </row>
    <row r="80" spans="1:8" x14ac:dyDescent="0.3">
      <c r="A80" s="2">
        <v>78</v>
      </c>
      <c r="B80" s="155"/>
      <c r="C80" s="155"/>
      <c r="D80" s="11" t="str">
        <f>IF(ISBLANK(B80),"",VLOOKUP(B80,'KIZ KATILIM'!#REF!,2,FALSE))</f>
        <v/>
      </c>
      <c r="E80" s="11" t="str">
        <f>IF(ISBLANK(C80),"",VLOOKUP(C80,'KIZ KATILIM'!#REF!,2,FALSE))</f>
        <v/>
      </c>
      <c r="F80" s="12" t="str">
        <f>IFERROR(VLOOKUP(D80,'KIZ KATILIM'!#REF!,3,0),"")</f>
        <v/>
      </c>
      <c r="G80" s="12" t="str">
        <f>IFERROR(VLOOKUP(E80,'KIZ KATILIM'!#REF!,3,0),"")</f>
        <v/>
      </c>
      <c r="H80" s="13" t="str">
        <f t="shared" si="3"/>
        <v/>
      </c>
    </row>
    <row r="81" spans="1:8" x14ac:dyDescent="0.3">
      <c r="A81" s="2">
        <v>79</v>
      </c>
      <c r="B81" s="155"/>
      <c r="C81" s="155"/>
      <c r="D81" s="11" t="str">
        <f>IF(ISBLANK(B81),"",VLOOKUP(B81,'KIZ KATILIM'!#REF!,2,FALSE))</f>
        <v/>
      </c>
      <c r="E81" s="11" t="str">
        <f>IF(ISBLANK(C81),"",VLOOKUP(C81,'KIZ KATILIM'!#REF!,2,FALSE))</f>
        <v/>
      </c>
      <c r="F81" s="12" t="str">
        <f>IFERROR(VLOOKUP(D81,'KIZ KATILIM'!#REF!,3,0),"")</f>
        <v/>
      </c>
      <c r="G81" s="12" t="str">
        <f>IFERROR(VLOOKUP(E81,'KIZ KATILIM'!#REF!,3,0),"")</f>
        <v/>
      </c>
      <c r="H81" s="13" t="str">
        <f t="shared" si="3"/>
        <v/>
      </c>
    </row>
    <row r="82" spans="1:8" x14ac:dyDescent="0.3">
      <c r="A82" s="2">
        <v>80</v>
      </c>
      <c r="B82" s="155"/>
      <c r="C82" s="155"/>
      <c r="D82" s="11" t="str">
        <f>IF(ISBLANK(B82),"",VLOOKUP(B82,'KIZ KATILIM'!#REF!,2,FALSE))</f>
        <v/>
      </c>
      <c r="E82" s="11" t="str">
        <f>IF(ISBLANK(C82),"",VLOOKUP(C82,'KIZ KATILIM'!#REF!,2,FALSE))</f>
        <v/>
      </c>
      <c r="F82" s="12" t="str">
        <f>IFERROR(VLOOKUP(D82,'KIZ KATILIM'!#REF!,3,0),"")</f>
        <v/>
      </c>
      <c r="G82" s="12" t="str">
        <f>IFERROR(VLOOKUP(E82,'KIZ KATILIM'!#REF!,3,0),"")</f>
        <v/>
      </c>
      <c r="H82" s="13" t="str">
        <f t="shared" si="3"/>
        <v/>
      </c>
    </row>
    <row r="83" spans="1:8" x14ac:dyDescent="0.3">
      <c r="A83" s="2">
        <v>81</v>
      </c>
      <c r="B83" s="155"/>
      <c r="C83" s="155"/>
      <c r="D83" s="11" t="str">
        <f>IF(ISBLANK(B83),"",VLOOKUP(B83,'KIZ KATILIM'!#REF!,2,FALSE))</f>
        <v/>
      </c>
      <c r="E83" s="11" t="str">
        <f>IF(ISBLANK(C83),"",VLOOKUP(C83,'KIZ KATILIM'!#REF!,2,FALSE))</f>
        <v/>
      </c>
      <c r="F83" s="12" t="str">
        <f>IFERROR(VLOOKUP(D83,'KIZ KATILIM'!#REF!,3,0),"")</f>
        <v/>
      </c>
      <c r="G83" s="12" t="str">
        <f>IFERROR(VLOOKUP(E83,'KIZ KATILIM'!#REF!,3,0),"")</f>
        <v/>
      </c>
      <c r="H83" s="13" t="str">
        <f t="shared" si="3"/>
        <v/>
      </c>
    </row>
    <row r="84" spans="1:8" x14ac:dyDescent="0.3">
      <c r="A84" s="2">
        <v>82</v>
      </c>
      <c r="B84" s="155"/>
      <c r="C84" s="155"/>
      <c r="D84" s="11" t="str">
        <f>IF(ISBLANK(B84),"",VLOOKUP(B84,'KIZ KATILIM'!#REF!,2,FALSE))</f>
        <v/>
      </c>
      <c r="E84" s="11" t="str">
        <f>IF(ISBLANK(C84),"",VLOOKUP(C84,'KIZ KATILIM'!#REF!,2,FALSE))</f>
        <v/>
      </c>
      <c r="F84" s="12" t="str">
        <f>IFERROR(VLOOKUP(D84,'KIZ KATILIM'!#REF!,3,0),"")</f>
        <v/>
      </c>
      <c r="G84" s="12" t="str">
        <f>IFERROR(VLOOKUP(E84,'KIZ KATILIM'!#REF!,3,0),"")</f>
        <v/>
      </c>
      <c r="H84" s="13" t="str">
        <f t="shared" si="3"/>
        <v/>
      </c>
    </row>
    <row r="85" spans="1:8" x14ac:dyDescent="0.3">
      <c r="A85" s="2">
        <v>83</v>
      </c>
      <c r="B85" s="155"/>
      <c r="C85" s="155"/>
      <c r="D85" s="11" t="str">
        <f>IF(ISBLANK(B85),"",VLOOKUP(B85,'KIZ KATILIM'!#REF!,2,FALSE))</f>
        <v/>
      </c>
      <c r="E85" s="11" t="str">
        <f>IF(ISBLANK(C85),"",VLOOKUP(C85,'KIZ KATILIM'!#REF!,2,FALSE))</f>
        <v/>
      </c>
      <c r="F85" s="12" t="str">
        <f>IFERROR(VLOOKUP(D85,'KIZ KATILIM'!#REF!,3,0),"")</f>
        <v/>
      </c>
      <c r="G85" s="12" t="str">
        <f>IFERROR(VLOOKUP(E85,'KIZ KATILIM'!#REF!,3,0),"")</f>
        <v/>
      </c>
      <c r="H85" s="13" t="str">
        <f t="shared" si="3"/>
        <v/>
      </c>
    </row>
    <row r="86" spans="1:8" x14ac:dyDescent="0.3">
      <c r="A86" s="2">
        <v>84</v>
      </c>
      <c r="B86" s="155"/>
      <c r="C86" s="155"/>
      <c r="D86" s="11" t="str">
        <f>IF(ISBLANK(B86),"",VLOOKUP(B86,'KIZ KATILIM'!#REF!,2,FALSE))</f>
        <v/>
      </c>
      <c r="E86" s="11" t="str">
        <f>IF(ISBLANK(C86),"",VLOOKUP(C86,'KIZ KATILIM'!#REF!,2,FALSE))</f>
        <v/>
      </c>
      <c r="F86" s="12" t="str">
        <f>IFERROR(VLOOKUP(D86,'KIZ KATILIM'!#REF!,3,0),"")</f>
        <v/>
      </c>
      <c r="G86" s="12" t="str">
        <f>IFERROR(VLOOKUP(E86,'KIZ KATILIM'!#REF!,3,0),"")</f>
        <v/>
      </c>
      <c r="H86" s="13" t="str">
        <f t="shared" si="3"/>
        <v/>
      </c>
    </row>
    <row r="87" spans="1:8" x14ac:dyDescent="0.3">
      <c r="A87" s="2">
        <v>85</v>
      </c>
    </row>
    <row r="88" spans="1:8" x14ac:dyDescent="0.3">
      <c r="A88" s="2">
        <v>86</v>
      </c>
    </row>
    <row r="89" spans="1:8" x14ac:dyDescent="0.3">
      <c r="A89" s="2">
        <v>87</v>
      </c>
    </row>
    <row r="90" spans="1:8" x14ac:dyDescent="0.3">
      <c r="A90" s="2">
        <v>88</v>
      </c>
    </row>
    <row r="91" spans="1:8" x14ac:dyDescent="0.3">
      <c r="A91" s="2">
        <v>89</v>
      </c>
    </row>
  </sheetData>
  <sortState xmlns:xlrd2="http://schemas.microsoft.com/office/spreadsheetml/2017/richdata2" ref="B4:H57">
    <sortCondition ref="B3"/>
  </sortState>
  <mergeCells count="1">
    <mergeCell ref="B1:E1"/>
  </mergeCells>
  <conditionalFormatting sqref="D1:E1048576">
    <cfRule type="duplicateValues" dxfId="48" priority="2"/>
  </conditionalFormatting>
  <conditionalFormatting sqref="B1:C1048576">
    <cfRule type="duplicateValues" dxfId="47" priority="1"/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11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2">
    <pageSetUpPr fitToPage="1"/>
  </sheetPr>
  <dimension ref="A1:K91"/>
  <sheetViews>
    <sheetView topLeftCell="A67" workbookViewId="0">
      <selection activeCell="F3" sqref="F3"/>
    </sheetView>
  </sheetViews>
  <sheetFormatPr defaultColWidth="9.1796875" defaultRowHeight="13" x14ac:dyDescent="0.3"/>
  <cols>
    <col min="1" max="1" width="3" style="2" bestFit="1" customWidth="1"/>
    <col min="2" max="3" width="4.1796875" style="22" bestFit="1" customWidth="1"/>
    <col min="4" max="4" width="30" style="2" bestFit="1" customWidth="1"/>
    <col min="5" max="5" width="28.453125" style="2" bestFit="1" customWidth="1"/>
    <col min="6" max="6" width="6.81640625" style="23" bestFit="1" customWidth="1"/>
    <col min="7" max="7" width="6.81640625" style="24" bestFit="1" customWidth="1"/>
    <col min="8" max="8" width="7.81640625" style="121" bestFit="1" customWidth="1"/>
    <col min="9" max="9" width="9.26953125" style="2" bestFit="1" customWidth="1"/>
    <col min="10" max="16384" width="9.1796875" style="2"/>
  </cols>
  <sheetData>
    <row r="1" spans="1:11" x14ac:dyDescent="0.3">
      <c r="A1" s="30"/>
      <c r="B1" s="391" t="s">
        <v>69</v>
      </c>
      <c r="C1" s="391"/>
      <c r="D1" s="391"/>
      <c r="E1" s="391"/>
      <c r="F1" s="31"/>
      <c r="G1" s="32"/>
      <c r="H1" s="118"/>
    </row>
    <row r="2" spans="1:11" s="19" customFormat="1" x14ac:dyDescent="0.3">
      <c r="A2" s="15"/>
      <c r="B2" s="16"/>
      <c r="C2" s="16"/>
      <c r="D2" s="17" t="s">
        <v>64</v>
      </c>
      <c r="E2" s="18" t="s">
        <v>65</v>
      </c>
      <c r="F2" s="17" t="s">
        <v>66</v>
      </c>
      <c r="G2" s="17" t="s">
        <v>67</v>
      </c>
      <c r="H2" s="119" t="s">
        <v>5</v>
      </c>
      <c r="K2" s="2"/>
    </row>
    <row r="3" spans="1:11" x14ac:dyDescent="0.3">
      <c r="A3" s="2">
        <v>1</v>
      </c>
      <c r="B3" s="20">
        <v>201</v>
      </c>
      <c r="C3" s="20">
        <v>202</v>
      </c>
      <c r="D3" s="1" t="e">
        <f>IF(ISBLANK(B3),"",VLOOKUP(B3,'ERKEK KATILIM'!#REF!,2,FALSE))</f>
        <v>#REF!</v>
      </c>
      <c r="E3" s="1" t="e">
        <f>IF(ISBLANK(C3),"",VLOOKUP(C3,'ERKEK KATILIM'!#REF!,2,FALSE))</f>
        <v>#REF!</v>
      </c>
      <c r="F3" s="21" t="str">
        <f>IFERROR(VLOOKUP(D3,'ERKEK KATILIM'!#REF!,3,0),"")</f>
        <v/>
      </c>
      <c r="G3" s="21" t="str">
        <f>IFERROR(VLOOKUP(E3,'ERKEK KATILIM'!#REF!,3,0),"")</f>
        <v/>
      </c>
      <c r="H3" s="120" t="str">
        <f t="shared" ref="H3:H34" si="0">IF(SUM(F3:G3)&lt;=0,"",IFERROR(SUM(F3:G3,0),""))</f>
        <v/>
      </c>
    </row>
    <row r="4" spans="1:11" x14ac:dyDescent="0.3">
      <c r="A4" s="2">
        <v>2</v>
      </c>
      <c r="B4" s="20">
        <v>203</v>
      </c>
      <c r="C4" s="20">
        <v>204</v>
      </c>
      <c r="D4" s="1" t="e">
        <f>IF(ISBLANK(B4),"",VLOOKUP(B4,'ERKEK KATILIM'!#REF!,2,FALSE))</f>
        <v>#REF!</v>
      </c>
      <c r="E4" s="1" t="e">
        <f>IF(ISBLANK(C4),"",VLOOKUP(C4,'ERKEK KATILIM'!#REF!,2,FALSE))</f>
        <v>#REF!</v>
      </c>
      <c r="F4" s="21" t="str">
        <f>IFERROR(VLOOKUP(D4,'ERKEK KATILIM'!#REF!,3,0),"")</f>
        <v/>
      </c>
      <c r="G4" s="21" t="str">
        <f>IFERROR(VLOOKUP(E4,'ERKEK KATILIM'!#REF!,3,0),"")</f>
        <v/>
      </c>
      <c r="H4" s="120" t="str">
        <f t="shared" si="0"/>
        <v/>
      </c>
    </row>
    <row r="5" spans="1:11" x14ac:dyDescent="0.3">
      <c r="A5" s="2">
        <v>3</v>
      </c>
      <c r="B5" s="20">
        <v>206</v>
      </c>
      <c r="C5" s="20">
        <v>340</v>
      </c>
      <c r="D5" s="1" t="e">
        <f>IF(ISBLANK(B5),"",VLOOKUP(B5,'ERKEK KATILIM'!#REF!,2,FALSE))</f>
        <v>#REF!</v>
      </c>
      <c r="E5" s="1" t="e">
        <f>IF(ISBLANK(C5),"",VLOOKUP(C5,'ERKEK KATILIM'!#REF!,2,FALSE))</f>
        <v>#REF!</v>
      </c>
      <c r="F5" s="21" t="str">
        <f>IFERROR(VLOOKUP(D5,'ERKEK KATILIM'!#REF!,3,0),"")</f>
        <v/>
      </c>
      <c r="G5" s="21" t="str">
        <f>IFERROR(VLOOKUP(E5,'ERKEK KATILIM'!#REF!,3,0),"")</f>
        <v/>
      </c>
      <c r="H5" s="120" t="str">
        <f t="shared" si="0"/>
        <v/>
      </c>
    </row>
    <row r="6" spans="1:11" x14ac:dyDescent="0.3">
      <c r="A6" s="2">
        <v>4</v>
      </c>
      <c r="B6" s="20">
        <v>209</v>
      </c>
      <c r="C6" s="20">
        <v>212</v>
      </c>
      <c r="D6" s="1" t="e">
        <f>IF(ISBLANK(B6),"",VLOOKUP(B6,'ERKEK KATILIM'!#REF!,2,FALSE))</f>
        <v>#REF!</v>
      </c>
      <c r="E6" s="1" t="e">
        <f>IF(ISBLANK(C6),"",VLOOKUP(C6,'ERKEK KATILIM'!#REF!,2,FALSE))</f>
        <v>#REF!</v>
      </c>
      <c r="F6" s="21" t="str">
        <f>IFERROR(VLOOKUP(D6,'ERKEK KATILIM'!#REF!,3,0),"")</f>
        <v/>
      </c>
      <c r="G6" s="21" t="str">
        <f>IFERROR(VLOOKUP(E6,'ERKEK KATILIM'!#REF!,3,0),"")</f>
        <v/>
      </c>
      <c r="H6" s="120" t="str">
        <f t="shared" si="0"/>
        <v/>
      </c>
    </row>
    <row r="7" spans="1:11" x14ac:dyDescent="0.3">
      <c r="A7" s="2">
        <v>5</v>
      </c>
      <c r="B7" s="20">
        <v>210</v>
      </c>
      <c r="C7" s="20">
        <v>211</v>
      </c>
      <c r="D7" s="1" t="e">
        <f>IF(ISBLANK(B7),"",VLOOKUP(B7,'ERKEK KATILIM'!#REF!,2,FALSE))</f>
        <v>#REF!</v>
      </c>
      <c r="E7" s="1" t="e">
        <f>IF(ISBLANK(C7),"",VLOOKUP(C7,'ERKEK KATILIM'!#REF!,2,FALSE))</f>
        <v>#REF!</v>
      </c>
      <c r="F7" s="21" t="str">
        <f>IFERROR(VLOOKUP(D7,'ERKEK KATILIM'!#REF!,3,0),"")</f>
        <v/>
      </c>
      <c r="G7" s="21" t="str">
        <f>IFERROR(VLOOKUP(E7,'ERKEK KATILIM'!#REF!,3,0),"")</f>
        <v/>
      </c>
      <c r="H7" s="120" t="str">
        <f t="shared" si="0"/>
        <v/>
      </c>
    </row>
    <row r="8" spans="1:11" x14ac:dyDescent="0.3">
      <c r="A8" s="2">
        <v>6</v>
      </c>
      <c r="B8" s="20">
        <v>213</v>
      </c>
      <c r="C8" s="20">
        <v>215</v>
      </c>
      <c r="D8" s="1" t="e">
        <f>IF(ISBLANK(B8),"",VLOOKUP(B8,'ERKEK KATILIM'!#REF!,2,FALSE))</f>
        <v>#REF!</v>
      </c>
      <c r="E8" s="1" t="e">
        <f>IF(ISBLANK(C8),"",VLOOKUP(C8,'ERKEK KATILIM'!#REF!,2,FALSE))</f>
        <v>#REF!</v>
      </c>
      <c r="F8" s="21" t="str">
        <f>IFERROR(VLOOKUP(D8,'ERKEK KATILIM'!#REF!,3,0),"")</f>
        <v/>
      </c>
      <c r="G8" s="21" t="str">
        <f>IFERROR(VLOOKUP(E8,'ERKEK KATILIM'!#REF!,3,0),"")</f>
        <v/>
      </c>
      <c r="H8" s="120" t="str">
        <f t="shared" si="0"/>
        <v/>
      </c>
    </row>
    <row r="9" spans="1:11" x14ac:dyDescent="0.3">
      <c r="A9" s="2">
        <v>7</v>
      </c>
      <c r="B9" s="20">
        <v>214</v>
      </c>
      <c r="C9" s="20">
        <v>217</v>
      </c>
      <c r="D9" s="1" t="e">
        <f>IF(ISBLANK(B9),"",VLOOKUP(B9,'ERKEK KATILIM'!#REF!,2,FALSE))</f>
        <v>#REF!</v>
      </c>
      <c r="E9" s="1" t="e">
        <f>IF(ISBLANK(C9),"",VLOOKUP(C9,'ERKEK KATILIM'!#REF!,2,FALSE))</f>
        <v>#REF!</v>
      </c>
      <c r="F9" s="21" t="str">
        <f>IFERROR(VLOOKUP(D9,'ERKEK KATILIM'!#REF!,3,0),"")</f>
        <v/>
      </c>
      <c r="G9" s="21" t="str">
        <f>IFERROR(VLOOKUP(E9,'ERKEK KATILIM'!#REF!,3,0),"")</f>
        <v/>
      </c>
      <c r="H9" s="120" t="str">
        <f t="shared" si="0"/>
        <v/>
      </c>
    </row>
    <row r="10" spans="1:11" x14ac:dyDescent="0.3">
      <c r="A10" s="2">
        <v>8</v>
      </c>
      <c r="B10" s="20">
        <v>221</v>
      </c>
      <c r="C10" s="20">
        <v>222</v>
      </c>
      <c r="D10" s="1" t="e">
        <f>IF(ISBLANK(B10),"",VLOOKUP(B10,'ERKEK KATILIM'!#REF!,2,FALSE))</f>
        <v>#REF!</v>
      </c>
      <c r="E10" s="1" t="e">
        <f>IF(ISBLANK(C10),"",VLOOKUP(C10,'ERKEK KATILIM'!#REF!,2,FALSE))</f>
        <v>#REF!</v>
      </c>
      <c r="F10" s="21" t="str">
        <f>IFERROR(VLOOKUP(D10,'ERKEK KATILIM'!#REF!,3,0),"")</f>
        <v/>
      </c>
      <c r="G10" s="21" t="str">
        <f>IFERROR(VLOOKUP(E10,'ERKEK KATILIM'!#REF!,3,0),"")</f>
        <v/>
      </c>
      <c r="H10" s="120" t="str">
        <f t="shared" si="0"/>
        <v/>
      </c>
    </row>
    <row r="11" spans="1:11" x14ac:dyDescent="0.3">
      <c r="A11" s="2">
        <v>9</v>
      </c>
      <c r="B11" s="20">
        <v>223</v>
      </c>
      <c r="C11" s="20">
        <v>224</v>
      </c>
      <c r="D11" s="1" t="e">
        <f>IF(ISBLANK(B11),"",VLOOKUP(B11,'ERKEK KATILIM'!#REF!,2,FALSE))</f>
        <v>#REF!</v>
      </c>
      <c r="E11" s="1" t="e">
        <f>IF(ISBLANK(C11),"",VLOOKUP(C11,'ERKEK KATILIM'!#REF!,2,FALSE))</f>
        <v>#REF!</v>
      </c>
      <c r="F11" s="21" t="str">
        <f>IFERROR(VLOOKUP(D11,'ERKEK KATILIM'!#REF!,3,0),"")</f>
        <v/>
      </c>
      <c r="G11" s="21" t="str">
        <f>IFERROR(VLOOKUP(E11,'ERKEK KATILIM'!#REF!,3,0),"")</f>
        <v/>
      </c>
      <c r="H11" s="120" t="str">
        <f t="shared" si="0"/>
        <v/>
      </c>
    </row>
    <row r="12" spans="1:11" x14ac:dyDescent="0.3">
      <c r="A12" s="2">
        <v>10</v>
      </c>
      <c r="B12" s="20">
        <v>227</v>
      </c>
      <c r="C12" s="20">
        <v>228</v>
      </c>
      <c r="D12" s="1" t="e">
        <f>IF(ISBLANK(B12),"",VLOOKUP(B12,'ERKEK KATILIM'!#REF!,2,FALSE))</f>
        <v>#REF!</v>
      </c>
      <c r="E12" s="1" t="e">
        <f>IF(ISBLANK(C12),"",VLOOKUP(C12,'ERKEK KATILIM'!#REF!,2,FALSE))</f>
        <v>#REF!</v>
      </c>
      <c r="F12" s="21" t="str">
        <f>IFERROR(VLOOKUP(D12,'ERKEK KATILIM'!#REF!,3,0),"")</f>
        <v/>
      </c>
      <c r="G12" s="21" t="str">
        <f>IFERROR(VLOOKUP(E12,'ERKEK KATILIM'!#REF!,3,0),"")</f>
        <v/>
      </c>
      <c r="H12" s="120" t="str">
        <f t="shared" si="0"/>
        <v/>
      </c>
    </row>
    <row r="13" spans="1:11" x14ac:dyDescent="0.3">
      <c r="A13" s="2">
        <v>11</v>
      </c>
      <c r="B13" s="20">
        <v>284</v>
      </c>
      <c r="C13" s="20">
        <v>230</v>
      </c>
      <c r="D13" s="1" t="e">
        <f>IF(ISBLANK(B13),"",VLOOKUP(B13,'ERKEK KATILIM'!#REF!,2,FALSE))</f>
        <v>#REF!</v>
      </c>
      <c r="E13" s="1" t="e">
        <f>IF(ISBLANK(C13),"",VLOOKUP(C13,'ERKEK KATILIM'!#REF!,2,FALSE))</f>
        <v>#REF!</v>
      </c>
      <c r="F13" s="21" t="str">
        <f>IFERROR(VLOOKUP(D13,'ERKEK KATILIM'!#REF!,3,0),"")</f>
        <v/>
      </c>
      <c r="G13" s="21" t="str">
        <f>IFERROR(VLOOKUP(E13,'ERKEK KATILIM'!#REF!,3,0),"")</f>
        <v/>
      </c>
      <c r="H13" s="120" t="str">
        <f t="shared" si="0"/>
        <v/>
      </c>
    </row>
    <row r="14" spans="1:11" x14ac:dyDescent="0.3">
      <c r="A14" s="2">
        <v>12</v>
      </c>
      <c r="B14" s="20">
        <v>231</v>
      </c>
      <c r="C14" s="20">
        <v>234</v>
      </c>
      <c r="D14" s="1" t="e">
        <f>IF(ISBLANK(B14),"",VLOOKUP(B14,'ERKEK KATILIM'!#REF!,2,FALSE))</f>
        <v>#REF!</v>
      </c>
      <c r="E14" s="1" t="e">
        <f>IF(ISBLANK(C14),"",VLOOKUP(C14,'ERKEK KATILIM'!#REF!,2,FALSE))</f>
        <v>#REF!</v>
      </c>
      <c r="F14" s="21" t="str">
        <f>IFERROR(VLOOKUP(D14,'ERKEK KATILIM'!#REF!,3,0),"")</f>
        <v/>
      </c>
      <c r="G14" s="21" t="str">
        <f>IFERROR(VLOOKUP(E14,'ERKEK KATILIM'!#REF!,3,0),"")</f>
        <v/>
      </c>
      <c r="H14" s="120" t="str">
        <f t="shared" si="0"/>
        <v/>
      </c>
    </row>
    <row r="15" spans="1:11" x14ac:dyDescent="0.3">
      <c r="A15" s="2">
        <v>13</v>
      </c>
      <c r="B15" s="20">
        <v>232</v>
      </c>
      <c r="C15" s="20">
        <v>233</v>
      </c>
      <c r="D15" s="1" t="e">
        <f>IF(ISBLANK(B15),"",VLOOKUP(B15,'ERKEK KATILIM'!#REF!,2,FALSE))</f>
        <v>#REF!</v>
      </c>
      <c r="E15" s="1" t="e">
        <f>IF(ISBLANK(C15),"",VLOOKUP(C15,'ERKEK KATILIM'!#REF!,2,FALSE))</f>
        <v>#REF!</v>
      </c>
      <c r="F15" s="21" t="str">
        <f>IFERROR(VLOOKUP(D15,'ERKEK KATILIM'!#REF!,3,0),"")</f>
        <v/>
      </c>
      <c r="G15" s="21" t="str">
        <f>IFERROR(VLOOKUP(E15,'ERKEK KATILIM'!#REF!,3,0),"")</f>
        <v/>
      </c>
      <c r="H15" s="120" t="str">
        <f t="shared" si="0"/>
        <v/>
      </c>
    </row>
    <row r="16" spans="1:11" x14ac:dyDescent="0.3">
      <c r="A16" s="2">
        <v>14</v>
      </c>
      <c r="B16" s="20">
        <v>235</v>
      </c>
      <c r="C16" s="20">
        <v>236</v>
      </c>
      <c r="D16" s="1" t="e">
        <f>IF(ISBLANK(B16),"",VLOOKUP(B16,'ERKEK KATILIM'!#REF!,2,FALSE))</f>
        <v>#REF!</v>
      </c>
      <c r="E16" s="1" t="e">
        <f>IF(ISBLANK(C16),"",VLOOKUP(C16,'ERKEK KATILIM'!#REF!,2,FALSE))</f>
        <v>#REF!</v>
      </c>
      <c r="F16" s="21" t="str">
        <f>IFERROR(VLOOKUP(D16,'ERKEK KATILIM'!#REF!,3,0),"")</f>
        <v/>
      </c>
      <c r="G16" s="21" t="str">
        <f>IFERROR(VLOOKUP(E16,'ERKEK KATILIM'!#REF!,3,0),"")</f>
        <v/>
      </c>
      <c r="H16" s="120" t="str">
        <f t="shared" si="0"/>
        <v/>
      </c>
    </row>
    <row r="17" spans="1:8" x14ac:dyDescent="0.3">
      <c r="A17" s="2">
        <v>15</v>
      </c>
      <c r="B17" s="20">
        <v>240</v>
      </c>
      <c r="C17" s="20">
        <v>241</v>
      </c>
      <c r="D17" s="1" t="e">
        <f>IF(ISBLANK(B17),"",VLOOKUP(B17,'ERKEK KATILIM'!#REF!,2,FALSE))</f>
        <v>#REF!</v>
      </c>
      <c r="E17" s="1" t="e">
        <f>IF(ISBLANK(C17),"",VLOOKUP(C17,'ERKEK KATILIM'!#REF!,2,FALSE))</f>
        <v>#REF!</v>
      </c>
      <c r="F17" s="21" t="str">
        <f>IFERROR(VLOOKUP(D17,'ERKEK KATILIM'!#REF!,3,0),"")</f>
        <v/>
      </c>
      <c r="G17" s="21" t="str">
        <f>IFERROR(VLOOKUP(E17,'ERKEK KATILIM'!#REF!,3,0),"")</f>
        <v/>
      </c>
      <c r="H17" s="120" t="str">
        <f t="shared" si="0"/>
        <v/>
      </c>
    </row>
    <row r="18" spans="1:8" x14ac:dyDescent="0.3">
      <c r="A18" s="2">
        <v>16</v>
      </c>
      <c r="B18" s="20">
        <v>242</v>
      </c>
      <c r="C18" s="20">
        <v>243</v>
      </c>
      <c r="D18" s="1" t="e">
        <f>IF(ISBLANK(B18),"",VLOOKUP(B18,'ERKEK KATILIM'!#REF!,2,FALSE))</f>
        <v>#REF!</v>
      </c>
      <c r="E18" s="1" t="e">
        <f>IF(ISBLANK(C18),"",VLOOKUP(C18,'ERKEK KATILIM'!#REF!,2,FALSE))</f>
        <v>#REF!</v>
      </c>
      <c r="F18" s="21" t="str">
        <f>IFERROR(VLOOKUP(D18,'ERKEK KATILIM'!#REF!,3,0),"")</f>
        <v/>
      </c>
      <c r="G18" s="21" t="str">
        <f>IFERROR(VLOOKUP(E18,'ERKEK KATILIM'!#REF!,3,0),"")</f>
        <v/>
      </c>
      <c r="H18" s="120" t="str">
        <f t="shared" si="0"/>
        <v/>
      </c>
    </row>
    <row r="19" spans="1:8" x14ac:dyDescent="0.3">
      <c r="A19" s="2">
        <v>17</v>
      </c>
      <c r="B19" s="20">
        <v>246</v>
      </c>
      <c r="C19" s="20">
        <v>247</v>
      </c>
      <c r="D19" s="1" t="e">
        <f>IF(ISBLANK(B19),"",VLOOKUP(B19,'ERKEK KATILIM'!#REF!,2,FALSE))</f>
        <v>#REF!</v>
      </c>
      <c r="E19" s="1" t="e">
        <f>IF(ISBLANK(C19),"",VLOOKUP(C19,'ERKEK KATILIM'!#REF!,2,FALSE))</f>
        <v>#REF!</v>
      </c>
      <c r="F19" s="21" t="str">
        <f>IFERROR(VLOOKUP(D19,'ERKEK KATILIM'!#REF!,3,0),"")</f>
        <v/>
      </c>
      <c r="G19" s="21" t="str">
        <f>IFERROR(VLOOKUP(E19,'ERKEK KATILIM'!#REF!,3,0),"")</f>
        <v/>
      </c>
      <c r="H19" s="120" t="str">
        <f t="shared" si="0"/>
        <v/>
      </c>
    </row>
    <row r="20" spans="1:8" x14ac:dyDescent="0.3">
      <c r="A20" s="2">
        <v>18</v>
      </c>
      <c r="B20" s="20">
        <v>248</v>
      </c>
      <c r="C20" s="20">
        <v>249</v>
      </c>
      <c r="D20" s="1" t="e">
        <f>IF(ISBLANK(B20),"",VLOOKUP(B20,'ERKEK KATILIM'!#REF!,2,FALSE))</f>
        <v>#REF!</v>
      </c>
      <c r="E20" s="1" t="e">
        <f>IF(ISBLANK(C20),"",VLOOKUP(C20,'ERKEK KATILIM'!#REF!,2,FALSE))</f>
        <v>#REF!</v>
      </c>
      <c r="F20" s="21" t="str">
        <f>IFERROR(VLOOKUP(D20,'ERKEK KATILIM'!#REF!,3,0),"")</f>
        <v/>
      </c>
      <c r="G20" s="21" t="str">
        <f>IFERROR(VLOOKUP(E20,'ERKEK KATILIM'!#REF!,3,0),"")</f>
        <v/>
      </c>
      <c r="H20" s="120" t="str">
        <f t="shared" si="0"/>
        <v/>
      </c>
    </row>
    <row r="21" spans="1:8" x14ac:dyDescent="0.3">
      <c r="A21" s="2">
        <v>19</v>
      </c>
      <c r="B21" s="20">
        <v>207</v>
      </c>
      <c r="C21" s="20">
        <v>208</v>
      </c>
      <c r="D21" s="1" t="e">
        <f>IF(ISBLANK(B21),"",VLOOKUP(B21,'ERKEK KATILIM'!#REF!,2,FALSE))</f>
        <v>#REF!</v>
      </c>
      <c r="E21" s="1" t="e">
        <f>IF(ISBLANK(C21),"",VLOOKUP(C21,'ERKEK KATILIM'!#REF!,2,FALSE))</f>
        <v>#REF!</v>
      </c>
      <c r="F21" s="21" t="str">
        <f>IFERROR(VLOOKUP(D21,'ERKEK KATILIM'!#REF!,3,0),"")</f>
        <v/>
      </c>
      <c r="G21" s="21" t="str">
        <f>IFERROR(VLOOKUP(E21,'ERKEK KATILIM'!#REF!,3,0),"")</f>
        <v/>
      </c>
      <c r="H21" s="120" t="str">
        <f t="shared" si="0"/>
        <v/>
      </c>
    </row>
    <row r="22" spans="1:8" x14ac:dyDescent="0.3">
      <c r="A22" s="2">
        <v>20</v>
      </c>
      <c r="B22" s="20">
        <v>254</v>
      </c>
      <c r="C22" s="20">
        <v>255</v>
      </c>
      <c r="D22" s="1" t="e">
        <f>IF(ISBLANK(B22),"",VLOOKUP(B22,'ERKEK KATILIM'!#REF!,2,FALSE))</f>
        <v>#REF!</v>
      </c>
      <c r="E22" s="1" t="e">
        <f>IF(ISBLANK(C22),"",VLOOKUP(C22,'ERKEK KATILIM'!#REF!,2,FALSE))</f>
        <v>#REF!</v>
      </c>
      <c r="F22" s="21" t="str">
        <f>IFERROR(VLOOKUP(D22,'ERKEK KATILIM'!#REF!,3,0),"")</f>
        <v/>
      </c>
      <c r="G22" s="21" t="str">
        <f>IFERROR(VLOOKUP(E22,'ERKEK KATILIM'!#REF!,3,0),"")</f>
        <v/>
      </c>
      <c r="H22" s="120" t="str">
        <f t="shared" si="0"/>
        <v/>
      </c>
    </row>
    <row r="23" spans="1:8" x14ac:dyDescent="0.3">
      <c r="A23" s="2">
        <v>21</v>
      </c>
      <c r="B23" s="20">
        <v>256</v>
      </c>
      <c r="C23" s="20">
        <v>257</v>
      </c>
      <c r="D23" s="1" t="e">
        <f>IF(ISBLANK(B23),"",VLOOKUP(B23,'ERKEK KATILIM'!#REF!,2,FALSE))</f>
        <v>#REF!</v>
      </c>
      <c r="E23" s="1" t="e">
        <f>IF(ISBLANK(C23),"",VLOOKUP(C23,'ERKEK KATILIM'!#REF!,2,FALSE))</f>
        <v>#REF!</v>
      </c>
      <c r="F23" s="21" t="str">
        <f>IFERROR(VLOOKUP(D23,'ERKEK KATILIM'!#REF!,3,0),"")</f>
        <v/>
      </c>
      <c r="G23" s="21" t="str">
        <f>IFERROR(VLOOKUP(E23,'ERKEK KATILIM'!#REF!,3,0),"")</f>
        <v/>
      </c>
      <c r="H23" s="120" t="str">
        <f t="shared" si="0"/>
        <v/>
      </c>
    </row>
    <row r="24" spans="1:8" x14ac:dyDescent="0.3">
      <c r="A24" s="2">
        <v>22</v>
      </c>
      <c r="B24" s="20">
        <v>260</v>
      </c>
      <c r="C24" s="20">
        <v>261</v>
      </c>
      <c r="D24" s="1" t="e">
        <f>IF(ISBLANK(B24),"",VLOOKUP(B24,'ERKEK KATILIM'!#REF!,2,FALSE))</f>
        <v>#REF!</v>
      </c>
      <c r="E24" s="1" t="e">
        <f>IF(ISBLANK(C24),"",VLOOKUP(C24,'ERKEK KATILIM'!#REF!,2,FALSE))</f>
        <v>#REF!</v>
      </c>
      <c r="F24" s="21" t="str">
        <f>IFERROR(VLOOKUP(D24,'ERKEK KATILIM'!#REF!,3,0),"")</f>
        <v/>
      </c>
      <c r="G24" s="21" t="str">
        <f>IFERROR(VLOOKUP(E24,'ERKEK KATILIM'!#REF!,3,0),"")</f>
        <v/>
      </c>
      <c r="H24" s="120" t="str">
        <f t="shared" si="0"/>
        <v/>
      </c>
    </row>
    <row r="25" spans="1:8" x14ac:dyDescent="0.3">
      <c r="A25" s="2">
        <v>23</v>
      </c>
      <c r="B25" s="20">
        <v>262</v>
      </c>
      <c r="C25" s="20">
        <v>263</v>
      </c>
      <c r="D25" s="1" t="e">
        <f>IF(ISBLANK(B25),"",VLOOKUP(B25,'ERKEK KATILIM'!#REF!,2,FALSE))</f>
        <v>#REF!</v>
      </c>
      <c r="E25" s="1" t="e">
        <f>IF(ISBLANK(C25),"",VLOOKUP(C25,'ERKEK KATILIM'!#REF!,2,FALSE))</f>
        <v>#REF!</v>
      </c>
      <c r="F25" s="21" t="str">
        <f>IFERROR(VLOOKUP(D25,'ERKEK KATILIM'!#REF!,3,0),"")</f>
        <v/>
      </c>
      <c r="G25" s="21" t="str">
        <f>IFERROR(VLOOKUP(E25,'ERKEK KATILIM'!#REF!,3,0),"")</f>
        <v/>
      </c>
      <c r="H25" s="120" t="str">
        <f t="shared" si="0"/>
        <v/>
      </c>
    </row>
    <row r="26" spans="1:8" x14ac:dyDescent="0.3">
      <c r="A26" s="2">
        <v>24</v>
      </c>
      <c r="B26" s="20">
        <v>264</v>
      </c>
      <c r="C26" s="20">
        <v>269</v>
      </c>
      <c r="D26" s="1" t="e">
        <f>IF(ISBLANK(B26),"",VLOOKUP(B26,'ERKEK KATILIM'!#REF!,2,FALSE))</f>
        <v>#REF!</v>
      </c>
      <c r="E26" s="1" t="e">
        <f>IF(ISBLANK(C26),"",VLOOKUP(C26,'ERKEK KATILIM'!#REF!,2,FALSE))</f>
        <v>#REF!</v>
      </c>
      <c r="F26" s="21" t="str">
        <f>IFERROR(VLOOKUP(D26,'ERKEK KATILIM'!#REF!,3,0),"")</f>
        <v/>
      </c>
      <c r="G26" s="21" t="str">
        <f>IFERROR(VLOOKUP(E26,'ERKEK KATILIM'!#REF!,3,0),"")</f>
        <v/>
      </c>
      <c r="H26" s="120" t="str">
        <f t="shared" si="0"/>
        <v/>
      </c>
    </row>
    <row r="27" spans="1:8" x14ac:dyDescent="0.3">
      <c r="A27" s="2">
        <v>25</v>
      </c>
      <c r="B27" s="20">
        <v>265</v>
      </c>
      <c r="C27" s="20">
        <v>266</v>
      </c>
      <c r="D27" s="1" t="e">
        <f>IF(ISBLANK(B27),"",VLOOKUP(B27,'ERKEK KATILIM'!#REF!,2,FALSE))</f>
        <v>#REF!</v>
      </c>
      <c r="E27" s="1" t="e">
        <f>IF(ISBLANK(C27),"",VLOOKUP(C27,'ERKEK KATILIM'!#REF!,2,FALSE))</f>
        <v>#REF!</v>
      </c>
      <c r="F27" s="21" t="str">
        <f>IFERROR(VLOOKUP(D27,'ERKEK KATILIM'!#REF!,3,0),"")</f>
        <v/>
      </c>
      <c r="G27" s="21" t="str">
        <f>IFERROR(VLOOKUP(E27,'ERKEK KATILIM'!#REF!,3,0),"")</f>
        <v/>
      </c>
      <c r="H27" s="120" t="str">
        <f t="shared" si="0"/>
        <v/>
      </c>
    </row>
    <row r="28" spans="1:8" x14ac:dyDescent="0.3">
      <c r="A28" s="2">
        <v>26</v>
      </c>
      <c r="B28" s="20">
        <v>267</v>
      </c>
      <c r="C28" s="20">
        <v>268</v>
      </c>
      <c r="D28" s="1" t="e">
        <f>IF(ISBLANK(B28),"",VLOOKUP(B28,'ERKEK KATILIM'!#REF!,2,FALSE))</f>
        <v>#REF!</v>
      </c>
      <c r="E28" s="1" t="e">
        <f>IF(ISBLANK(C28),"",VLOOKUP(C28,'ERKEK KATILIM'!#REF!,2,FALSE))</f>
        <v>#REF!</v>
      </c>
      <c r="F28" s="21" t="str">
        <f>IFERROR(VLOOKUP(D28,'ERKEK KATILIM'!#REF!,3,0),"")</f>
        <v/>
      </c>
      <c r="G28" s="21" t="str">
        <f>IFERROR(VLOOKUP(E28,'ERKEK KATILIM'!#REF!,3,0),"")</f>
        <v/>
      </c>
      <c r="H28" s="120" t="str">
        <f t="shared" si="0"/>
        <v/>
      </c>
    </row>
    <row r="29" spans="1:8" x14ac:dyDescent="0.3">
      <c r="A29" s="2">
        <v>27</v>
      </c>
      <c r="B29" s="20">
        <v>270</v>
      </c>
      <c r="C29" s="20">
        <v>271</v>
      </c>
      <c r="D29" s="1" t="e">
        <f>IF(ISBLANK(B29),"",VLOOKUP(B29,'ERKEK KATILIM'!#REF!,2,FALSE))</f>
        <v>#REF!</v>
      </c>
      <c r="E29" s="1" t="e">
        <f>IF(ISBLANK(C29),"",VLOOKUP(C29,'ERKEK KATILIM'!#REF!,2,FALSE))</f>
        <v>#REF!</v>
      </c>
      <c r="F29" s="21" t="str">
        <f>IFERROR(VLOOKUP(D29,'ERKEK KATILIM'!#REF!,3,0),"")</f>
        <v/>
      </c>
      <c r="G29" s="21" t="str">
        <f>IFERROR(VLOOKUP(E29,'ERKEK KATILIM'!#REF!,3,0),"")</f>
        <v/>
      </c>
      <c r="H29" s="120" t="str">
        <f t="shared" si="0"/>
        <v/>
      </c>
    </row>
    <row r="30" spans="1:8" x14ac:dyDescent="0.3">
      <c r="A30" s="2">
        <v>28</v>
      </c>
      <c r="B30" s="20">
        <v>216</v>
      </c>
      <c r="C30" s="20">
        <v>218</v>
      </c>
      <c r="D30" s="1" t="e">
        <f>IF(ISBLANK(B30),"",VLOOKUP(B30,'ERKEK KATILIM'!#REF!,2,FALSE))</f>
        <v>#REF!</v>
      </c>
      <c r="E30" s="1" t="e">
        <f>IF(ISBLANK(C30),"",VLOOKUP(C30,'ERKEK KATILIM'!#REF!,2,FALSE))</f>
        <v>#REF!</v>
      </c>
      <c r="F30" s="21" t="str">
        <f>IFERROR(VLOOKUP(D30,'ERKEK KATILIM'!#REF!,3,0),"")</f>
        <v/>
      </c>
      <c r="G30" s="21" t="str">
        <f>IFERROR(VLOOKUP(E30,'ERKEK KATILIM'!#REF!,3,0),"")</f>
        <v/>
      </c>
      <c r="H30" s="120" t="str">
        <f t="shared" si="0"/>
        <v/>
      </c>
    </row>
    <row r="31" spans="1:8" x14ac:dyDescent="0.3">
      <c r="A31" s="2">
        <v>29</v>
      </c>
      <c r="B31" s="20">
        <v>273</v>
      </c>
      <c r="C31" s="20">
        <v>274</v>
      </c>
      <c r="D31" s="1" t="e">
        <f>IF(ISBLANK(B31),"",VLOOKUP(B31,'ERKEK KATILIM'!#REF!,2,FALSE))</f>
        <v>#REF!</v>
      </c>
      <c r="E31" s="1" t="e">
        <f>IF(ISBLANK(C31),"",VLOOKUP(C31,'ERKEK KATILIM'!#REF!,2,FALSE))</f>
        <v>#REF!</v>
      </c>
      <c r="F31" s="21" t="str">
        <f>IFERROR(VLOOKUP(D31,'ERKEK KATILIM'!#REF!,3,0),"")</f>
        <v/>
      </c>
      <c r="G31" s="21" t="str">
        <f>IFERROR(VLOOKUP(E31,'ERKEK KATILIM'!#REF!,3,0),"")</f>
        <v/>
      </c>
      <c r="H31" s="120" t="str">
        <f t="shared" si="0"/>
        <v/>
      </c>
    </row>
    <row r="32" spans="1:8" x14ac:dyDescent="0.3">
      <c r="A32" s="2">
        <v>30</v>
      </c>
      <c r="B32" s="20">
        <v>239</v>
      </c>
      <c r="C32" s="20">
        <v>277</v>
      </c>
      <c r="D32" s="1" t="e">
        <f>IF(ISBLANK(B32),"",VLOOKUP(B32,'ERKEK KATILIM'!#REF!,2,FALSE))</f>
        <v>#REF!</v>
      </c>
      <c r="E32" s="1" t="e">
        <f>IF(ISBLANK(C32),"",VLOOKUP(C32,'ERKEK KATILIM'!#REF!,2,FALSE))</f>
        <v>#REF!</v>
      </c>
      <c r="F32" s="21" t="str">
        <f>IFERROR(VLOOKUP(D32,'ERKEK KATILIM'!#REF!,3,0),"")</f>
        <v/>
      </c>
      <c r="G32" s="21" t="str">
        <f>IFERROR(VLOOKUP(E32,'ERKEK KATILIM'!#REF!,3,0),"")</f>
        <v/>
      </c>
      <c r="H32" s="120" t="str">
        <f t="shared" si="0"/>
        <v/>
      </c>
    </row>
    <row r="33" spans="1:8" x14ac:dyDescent="0.3">
      <c r="A33" s="2">
        <v>31</v>
      </c>
      <c r="B33" s="20">
        <v>278</v>
      </c>
      <c r="C33" s="20">
        <v>279</v>
      </c>
      <c r="D33" s="1" t="e">
        <f>IF(ISBLANK(B33),"",VLOOKUP(B33,'ERKEK KATILIM'!#REF!,2,FALSE))</f>
        <v>#REF!</v>
      </c>
      <c r="E33" s="1" t="e">
        <f>IF(ISBLANK(C33),"",VLOOKUP(C33,'ERKEK KATILIM'!#REF!,2,FALSE))</f>
        <v>#REF!</v>
      </c>
      <c r="F33" s="21" t="str">
        <f>IFERROR(VLOOKUP(D33,'ERKEK KATILIM'!#REF!,3,0),"")</f>
        <v/>
      </c>
      <c r="G33" s="21" t="str">
        <f>IFERROR(VLOOKUP(E33,'ERKEK KATILIM'!#REF!,3,0),"")</f>
        <v/>
      </c>
      <c r="H33" s="120" t="str">
        <f t="shared" si="0"/>
        <v/>
      </c>
    </row>
    <row r="34" spans="1:8" x14ac:dyDescent="0.3">
      <c r="A34" s="2">
        <v>32</v>
      </c>
      <c r="B34" s="20">
        <v>280</v>
      </c>
      <c r="C34" s="20">
        <v>281</v>
      </c>
      <c r="D34" s="1" t="e">
        <f>IF(ISBLANK(B34),"",VLOOKUP(B34,'ERKEK KATILIM'!#REF!,2,FALSE))</f>
        <v>#REF!</v>
      </c>
      <c r="E34" s="1" t="e">
        <f>IF(ISBLANK(C34),"",VLOOKUP(C34,'ERKEK KATILIM'!#REF!,2,FALSE))</f>
        <v>#REF!</v>
      </c>
      <c r="F34" s="21" t="str">
        <f>IFERROR(VLOOKUP(D34,'ERKEK KATILIM'!#REF!,3,0),"")</f>
        <v/>
      </c>
      <c r="G34" s="21" t="str">
        <f>IFERROR(VLOOKUP(E34,'ERKEK KATILIM'!#REF!,3,0),"")</f>
        <v/>
      </c>
      <c r="H34" s="120" t="str">
        <f t="shared" si="0"/>
        <v/>
      </c>
    </row>
    <row r="35" spans="1:8" x14ac:dyDescent="0.3">
      <c r="A35" s="2">
        <v>33</v>
      </c>
      <c r="B35" s="20">
        <v>282</v>
      </c>
      <c r="C35" s="20">
        <v>283</v>
      </c>
      <c r="D35" s="1" t="e">
        <f>IF(ISBLANK(B35),"",VLOOKUP(B35,'ERKEK KATILIM'!#REF!,2,FALSE))</f>
        <v>#REF!</v>
      </c>
      <c r="E35" s="1" t="e">
        <f>IF(ISBLANK(C35),"",VLOOKUP(C35,'ERKEK KATILIM'!#REF!,2,FALSE))</f>
        <v>#REF!</v>
      </c>
      <c r="F35" s="21" t="str">
        <f>IFERROR(VLOOKUP(D35,'ERKEK KATILIM'!#REF!,3,0),"")</f>
        <v/>
      </c>
      <c r="G35" s="21" t="str">
        <f>IFERROR(VLOOKUP(E35,'ERKEK KATILIM'!#REF!,3,0),"")</f>
        <v/>
      </c>
      <c r="H35" s="120" t="str">
        <f t="shared" ref="H35:H54" si="1">IF(SUM(F35:G35)&lt;=0,"",IFERROR(SUM(F35:G35,0),""))</f>
        <v/>
      </c>
    </row>
    <row r="36" spans="1:8" x14ac:dyDescent="0.3">
      <c r="A36" s="2">
        <v>34</v>
      </c>
      <c r="B36" s="20">
        <v>253</v>
      </c>
      <c r="C36" s="20">
        <v>259</v>
      </c>
      <c r="D36" s="1" t="e">
        <f>IF(ISBLANK(B36),"",VLOOKUP(B36,'ERKEK KATILIM'!#REF!,2,FALSE))</f>
        <v>#REF!</v>
      </c>
      <c r="E36" s="1" t="e">
        <f>IF(ISBLANK(C36),"",VLOOKUP(C36,'ERKEK KATILIM'!#REF!,2,FALSE))</f>
        <v>#REF!</v>
      </c>
      <c r="F36" s="21" t="str">
        <f>IFERROR(VLOOKUP(D36,'ERKEK KATILIM'!#REF!,3,0),"")</f>
        <v/>
      </c>
      <c r="G36" s="21" t="str">
        <f>IFERROR(VLOOKUP(E36,'ERKEK KATILIM'!#REF!,3,0),"")</f>
        <v/>
      </c>
      <c r="H36" s="120" t="str">
        <f t="shared" si="1"/>
        <v/>
      </c>
    </row>
    <row r="37" spans="1:8" x14ac:dyDescent="0.3">
      <c r="A37" s="2">
        <v>35</v>
      </c>
      <c r="B37" s="20">
        <v>285</v>
      </c>
      <c r="C37" s="20">
        <v>287</v>
      </c>
      <c r="D37" s="1" t="e">
        <f>IF(ISBLANK(B37),"",VLOOKUP(B37,'ERKEK KATILIM'!#REF!,2,FALSE))</f>
        <v>#REF!</v>
      </c>
      <c r="E37" s="1" t="e">
        <f>IF(ISBLANK(C37),"",VLOOKUP(C37,'ERKEK KATILIM'!#REF!,2,FALSE))</f>
        <v>#REF!</v>
      </c>
      <c r="F37" s="21" t="str">
        <f>IFERROR(VLOOKUP(D37,'ERKEK KATILIM'!#REF!,3,0),"")</f>
        <v/>
      </c>
      <c r="G37" s="21" t="str">
        <f>IFERROR(VLOOKUP(E37,'ERKEK KATILIM'!#REF!,3,0),"")</f>
        <v/>
      </c>
      <c r="H37" s="120" t="str">
        <f t="shared" si="1"/>
        <v/>
      </c>
    </row>
    <row r="38" spans="1:8" x14ac:dyDescent="0.3">
      <c r="A38" s="2">
        <v>36</v>
      </c>
      <c r="B38" s="20">
        <v>286</v>
      </c>
      <c r="C38" s="20">
        <v>290</v>
      </c>
      <c r="D38" s="1" t="e">
        <f>IF(ISBLANK(B38),"",VLOOKUP(B38,'ERKEK KATILIM'!#REF!,2,FALSE))</f>
        <v>#REF!</v>
      </c>
      <c r="E38" s="1" t="e">
        <f>IF(ISBLANK(C38),"",VLOOKUP(C38,'ERKEK KATILIM'!#REF!,2,FALSE))</f>
        <v>#REF!</v>
      </c>
      <c r="F38" s="21" t="str">
        <f>IFERROR(VLOOKUP(D38,'ERKEK KATILIM'!#REF!,3,0),"")</f>
        <v/>
      </c>
      <c r="G38" s="21" t="str">
        <f>IFERROR(VLOOKUP(E38,'ERKEK KATILIM'!#REF!,3,0),"")</f>
        <v/>
      </c>
      <c r="H38" s="120" t="str">
        <f t="shared" si="1"/>
        <v/>
      </c>
    </row>
    <row r="39" spans="1:8" x14ac:dyDescent="0.3">
      <c r="A39" s="2">
        <v>37</v>
      </c>
      <c r="B39" s="20">
        <v>288</v>
      </c>
      <c r="C39" s="20">
        <v>289</v>
      </c>
      <c r="D39" s="1" t="e">
        <f>IF(ISBLANK(B39),"",VLOOKUP(B39,'ERKEK KATILIM'!#REF!,2,FALSE))</f>
        <v>#REF!</v>
      </c>
      <c r="E39" s="1" t="e">
        <f>IF(ISBLANK(C39),"",VLOOKUP(C39,'ERKEK KATILIM'!#REF!,2,FALSE))</f>
        <v>#REF!</v>
      </c>
      <c r="F39" s="21" t="str">
        <f>IFERROR(VLOOKUP(D39,'ERKEK KATILIM'!#REF!,3,0),"")</f>
        <v/>
      </c>
      <c r="G39" s="21" t="str">
        <f>IFERROR(VLOOKUP(E39,'ERKEK KATILIM'!#REF!,3,0),"")</f>
        <v/>
      </c>
      <c r="H39" s="120" t="str">
        <f t="shared" si="1"/>
        <v/>
      </c>
    </row>
    <row r="40" spans="1:8" x14ac:dyDescent="0.3">
      <c r="A40" s="2">
        <v>38</v>
      </c>
      <c r="B40" s="20">
        <v>219</v>
      </c>
      <c r="C40" s="20">
        <v>291</v>
      </c>
      <c r="D40" s="1" t="e">
        <f>IF(ISBLANK(B40),"",VLOOKUP(B40,'ERKEK KATILIM'!#REF!,2,FALSE))</f>
        <v>#REF!</v>
      </c>
      <c r="E40" s="1" t="e">
        <f>IF(ISBLANK(C40),"",VLOOKUP(C40,'ERKEK KATILIM'!#REF!,2,FALSE))</f>
        <v>#REF!</v>
      </c>
      <c r="F40" s="21" t="str">
        <f>IFERROR(VLOOKUP(D40,'ERKEK KATILIM'!#REF!,3,0),"")</f>
        <v/>
      </c>
      <c r="G40" s="21" t="str">
        <f>IFERROR(VLOOKUP(E40,'ERKEK KATILIM'!#REF!,3,0),"")</f>
        <v/>
      </c>
      <c r="H40" s="120" t="str">
        <f t="shared" si="1"/>
        <v/>
      </c>
    </row>
    <row r="41" spans="1:8" x14ac:dyDescent="0.3">
      <c r="A41" s="2">
        <v>39</v>
      </c>
      <c r="B41" s="20">
        <v>220</v>
      </c>
      <c r="C41" s="20">
        <v>297</v>
      </c>
      <c r="D41" s="1" t="e">
        <f>IF(ISBLANK(B41),"",VLOOKUP(B41,'ERKEK KATILIM'!#REF!,2,FALSE))</f>
        <v>#REF!</v>
      </c>
      <c r="E41" s="1" t="e">
        <f>IF(ISBLANK(C41),"",VLOOKUP(C41,'ERKEK KATILIM'!#REF!,2,FALSE))</f>
        <v>#REF!</v>
      </c>
      <c r="F41" s="21" t="str">
        <f>IFERROR(VLOOKUP(D41,'ERKEK KATILIM'!#REF!,3,0),"")</f>
        <v/>
      </c>
      <c r="G41" s="21" t="str">
        <f>IFERROR(VLOOKUP(E41,'ERKEK KATILIM'!#REF!,3,0),"")</f>
        <v/>
      </c>
      <c r="H41" s="120" t="str">
        <f t="shared" si="1"/>
        <v/>
      </c>
    </row>
    <row r="42" spans="1:8" x14ac:dyDescent="0.3">
      <c r="A42" s="2">
        <v>40</v>
      </c>
      <c r="B42" s="20">
        <v>292</v>
      </c>
      <c r="C42" s="20">
        <v>294</v>
      </c>
      <c r="D42" s="1" t="e">
        <f>IF(ISBLANK(B42),"",VLOOKUP(B42,'ERKEK KATILIM'!#REF!,2,FALSE))</f>
        <v>#REF!</v>
      </c>
      <c r="E42" s="1" t="e">
        <f>IF(ISBLANK(C42),"",VLOOKUP(C42,'ERKEK KATILIM'!#REF!,2,FALSE))</f>
        <v>#REF!</v>
      </c>
      <c r="F42" s="21" t="str">
        <f>IFERROR(VLOOKUP(D42,'ERKEK KATILIM'!#REF!,3,0),"")</f>
        <v/>
      </c>
      <c r="G42" s="21" t="str">
        <f>IFERROR(VLOOKUP(E42,'ERKEK KATILIM'!#REF!,3,0),"")</f>
        <v/>
      </c>
      <c r="H42" s="120" t="str">
        <f t="shared" si="1"/>
        <v/>
      </c>
    </row>
    <row r="43" spans="1:8" x14ac:dyDescent="0.3">
      <c r="A43" s="2">
        <v>41</v>
      </c>
      <c r="B43" s="20">
        <v>293</v>
      </c>
      <c r="C43" s="20">
        <v>296</v>
      </c>
      <c r="D43" s="1" t="e">
        <f>IF(ISBLANK(B43),"",VLOOKUP(B43,'ERKEK KATILIM'!#REF!,2,FALSE))</f>
        <v>#REF!</v>
      </c>
      <c r="E43" s="1" t="e">
        <f>IF(ISBLANK(C43),"",VLOOKUP(C43,'ERKEK KATILIM'!#REF!,2,FALSE))</f>
        <v>#REF!</v>
      </c>
      <c r="F43" s="21" t="str">
        <f>IFERROR(VLOOKUP(D43,'ERKEK KATILIM'!#REF!,3,0),"")</f>
        <v/>
      </c>
      <c r="G43" s="21" t="str">
        <f>IFERROR(VLOOKUP(E43,'ERKEK KATILIM'!#REF!,3,0),"")</f>
        <v/>
      </c>
      <c r="H43" s="120" t="str">
        <f t="shared" si="1"/>
        <v/>
      </c>
    </row>
    <row r="44" spans="1:8" x14ac:dyDescent="0.3">
      <c r="A44" s="2">
        <v>42</v>
      </c>
      <c r="B44" s="20">
        <v>250</v>
      </c>
      <c r="C44" s="20">
        <v>251</v>
      </c>
      <c r="D44" s="1" t="e">
        <f>IF(ISBLANK(B44),"",VLOOKUP(B44,'ERKEK KATILIM'!#REF!,2,FALSE))</f>
        <v>#REF!</v>
      </c>
      <c r="E44" s="1" t="e">
        <f>IF(ISBLANK(C44),"",VLOOKUP(C44,'ERKEK KATILIM'!#REF!,2,FALSE))</f>
        <v>#REF!</v>
      </c>
      <c r="F44" s="21" t="str">
        <f>IFERROR(VLOOKUP(D44,'ERKEK KATILIM'!#REF!,3,0),"")</f>
        <v/>
      </c>
      <c r="G44" s="21" t="str">
        <f>IFERROR(VLOOKUP(E44,'ERKEK KATILIM'!#REF!,3,0),"")</f>
        <v/>
      </c>
      <c r="H44" s="120" t="str">
        <f t="shared" si="1"/>
        <v/>
      </c>
    </row>
    <row r="45" spans="1:8" x14ac:dyDescent="0.3">
      <c r="A45" s="2">
        <v>43</v>
      </c>
      <c r="B45" s="20">
        <v>226</v>
      </c>
      <c r="C45" s="20">
        <v>295</v>
      </c>
      <c r="D45" s="1" t="e">
        <f>IF(ISBLANK(B45),"",VLOOKUP(B45,'ERKEK KATILIM'!#REF!,2,FALSE))</f>
        <v>#REF!</v>
      </c>
      <c r="E45" s="1" t="e">
        <f>IF(ISBLANK(C45),"",VLOOKUP(C45,'ERKEK KATILIM'!#REF!,2,FALSE))</f>
        <v>#REF!</v>
      </c>
      <c r="F45" s="21" t="str">
        <f>IFERROR(VLOOKUP(D45,'ERKEK KATILIM'!#REF!,3,0),"")</f>
        <v/>
      </c>
      <c r="G45" s="21" t="str">
        <f>IFERROR(VLOOKUP(E45,'ERKEK KATILIM'!#REF!,3,0),"")</f>
        <v/>
      </c>
      <c r="H45" s="120" t="str">
        <f t="shared" si="1"/>
        <v/>
      </c>
    </row>
    <row r="46" spans="1:8" x14ac:dyDescent="0.3">
      <c r="A46" s="2">
        <v>44</v>
      </c>
      <c r="B46" s="20">
        <v>303</v>
      </c>
      <c r="C46" s="20">
        <v>307</v>
      </c>
      <c r="D46" s="1" t="e">
        <f>IF(ISBLANK(B46),"",VLOOKUP(B46,'ERKEK KATILIM'!#REF!,2,FALSE))</f>
        <v>#REF!</v>
      </c>
      <c r="E46" s="1" t="e">
        <f>IF(ISBLANK(C46),"",VLOOKUP(C46,'ERKEK KATILIM'!#REF!,2,FALSE))</f>
        <v>#REF!</v>
      </c>
      <c r="F46" s="21" t="str">
        <f>IFERROR(VLOOKUP(D46,'ERKEK KATILIM'!#REF!,3,0),"")</f>
        <v/>
      </c>
      <c r="G46" s="21" t="str">
        <f>IFERROR(VLOOKUP(E46,'ERKEK KATILIM'!#REF!,3,0),"")</f>
        <v/>
      </c>
      <c r="H46" s="120" t="str">
        <f t="shared" si="1"/>
        <v/>
      </c>
    </row>
    <row r="47" spans="1:8" x14ac:dyDescent="0.3">
      <c r="A47" s="2">
        <v>45</v>
      </c>
      <c r="B47" s="20">
        <v>305</v>
      </c>
      <c r="C47" s="20">
        <v>306</v>
      </c>
      <c r="D47" s="1" t="e">
        <f>IF(ISBLANK(B47),"",VLOOKUP(B47,'ERKEK KATILIM'!#REF!,2,FALSE))</f>
        <v>#REF!</v>
      </c>
      <c r="E47" s="1" t="e">
        <f>IF(ISBLANK(C47),"",VLOOKUP(C47,'ERKEK KATILIM'!#REF!,2,FALSE))</f>
        <v>#REF!</v>
      </c>
      <c r="F47" s="21" t="str">
        <f>IFERROR(VLOOKUP(D47,'ERKEK KATILIM'!#REF!,3,0),"")</f>
        <v/>
      </c>
      <c r="G47" s="21" t="str">
        <f>IFERROR(VLOOKUP(E47,'ERKEK KATILIM'!#REF!,3,0),"")</f>
        <v/>
      </c>
      <c r="H47" s="120" t="str">
        <f t="shared" si="1"/>
        <v/>
      </c>
    </row>
    <row r="48" spans="1:8" x14ac:dyDescent="0.3">
      <c r="A48" s="2">
        <v>46</v>
      </c>
      <c r="B48" s="20">
        <v>308</v>
      </c>
      <c r="C48" s="20">
        <v>309</v>
      </c>
      <c r="D48" s="1" t="e">
        <f>IF(ISBLANK(B48),"",VLOOKUP(B48,'ERKEK KATILIM'!#REF!,2,FALSE))</f>
        <v>#REF!</v>
      </c>
      <c r="E48" s="1" t="e">
        <f>IF(ISBLANK(C48),"",VLOOKUP(C48,'ERKEK KATILIM'!#REF!,2,FALSE))</f>
        <v>#REF!</v>
      </c>
      <c r="F48" s="21" t="str">
        <f>IFERROR(VLOOKUP(D48,'ERKEK KATILIM'!#REF!,3,0),"")</f>
        <v/>
      </c>
      <c r="G48" s="21" t="str">
        <f>IFERROR(VLOOKUP(E48,'ERKEK KATILIM'!#REF!,3,0),"")</f>
        <v/>
      </c>
      <c r="H48" s="120" t="str">
        <f t="shared" si="1"/>
        <v/>
      </c>
    </row>
    <row r="49" spans="1:8" x14ac:dyDescent="0.3">
      <c r="A49" s="2">
        <v>47</v>
      </c>
      <c r="B49" s="20">
        <v>311</v>
      </c>
      <c r="C49" s="20">
        <v>312</v>
      </c>
      <c r="D49" s="1" t="e">
        <f>IF(ISBLANK(B49),"",VLOOKUP(B49,'ERKEK KATILIM'!#REF!,2,FALSE))</f>
        <v>#REF!</v>
      </c>
      <c r="E49" s="1" t="e">
        <f>IF(ISBLANK(C49),"",VLOOKUP(C49,'ERKEK KATILIM'!#REF!,2,FALSE))</f>
        <v>#REF!</v>
      </c>
      <c r="F49" s="21" t="str">
        <f>IFERROR(VLOOKUP(D49,'ERKEK KATILIM'!#REF!,3,0),"")</f>
        <v/>
      </c>
      <c r="G49" s="21" t="str">
        <f>IFERROR(VLOOKUP(E49,'ERKEK KATILIM'!#REF!,3,0),"")</f>
        <v/>
      </c>
      <c r="H49" s="120" t="str">
        <f t="shared" si="1"/>
        <v/>
      </c>
    </row>
    <row r="50" spans="1:8" x14ac:dyDescent="0.3">
      <c r="A50" s="2">
        <v>48</v>
      </c>
      <c r="B50" s="20">
        <v>314</v>
      </c>
      <c r="C50" s="20">
        <v>315</v>
      </c>
      <c r="D50" s="1" t="e">
        <f>IF(ISBLANK(B50),"",VLOOKUP(B50,'ERKEK KATILIM'!#REF!,2,FALSE))</f>
        <v>#REF!</v>
      </c>
      <c r="E50" s="1" t="e">
        <f>IF(ISBLANK(C50),"",VLOOKUP(C50,'ERKEK KATILIM'!#REF!,2,FALSE))</f>
        <v>#REF!</v>
      </c>
      <c r="F50" s="21" t="str">
        <f>IFERROR(VLOOKUP(D50,'ERKEK KATILIM'!#REF!,3,0),"")</f>
        <v/>
      </c>
      <c r="G50" s="21" t="str">
        <f>IFERROR(VLOOKUP(E50,'ERKEK KATILIM'!#REF!,3,0),"")</f>
        <v/>
      </c>
      <c r="H50" s="120" t="str">
        <f t="shared" si="1"/>
        <v/>
      </c>
    </row>
    <row r="51" spans="1:8" x14ac:dyDescent="0.3">
      <c r="A51" s="2">
        <v>49</v>
      </c>
      <c r="B51" s="20">
        <v>316</v>
      </c>
      <c r="C51" s="20">
        <v>317</v>
      </c>
      <c r="D51" s="1" t="e">
        <f>IF(ISBLANK(B51),"",VLOOKUP(B51,'ERKEK KATILIM'!#REF!,2,FALSE))</f>
        <v>#REF!</v>
      </c>
      <c r="E51" s="1" t="e">
        <f>IF(ISBLANK(C51),"",VLOOKUP(C51,'ERKEK KATILIM'!#REF!,2,FALSE))</f>
        <v>#REF!</v>
      </c>
      <c r="F51" s="21" t="str">
        <f>IFERROR(VLOOKUP(D51,'ERKEK KATILIM'!#REF!,3,0),"")</f>
        <v/>
      </c>
      <c r="G51" s="21" t="str">
        <f>IFERROR(VLOOKUP(E51,'ERKEK KATILIM'!#REF!,3,0),"")</f>
        <v/>
      </c>
      <c r="H51" s="120" t="str">
        <f t="shared" si="1"/>
        <v/>
      </c>
    </row>
    <row r="52" spans="1:8" x14ac:dyDescent="0.3">
      <c r="A52" s="2">
        <v>50</v>
      </c>
      <c r="B52" s="20">
        <v>302</v>
      </c>
      <c r="C52" s="20">
        <v>318</v>
      </c>
      <c r="D52" s="1" t="e">
        <f>IF(ISBLANK(B52),"",VLOOKUP(B52,'ERKEK KATILIM'!#REF!,2,FALSE))</f>
        <v>#REF!</v>
      </c>
      <c r="E52" s="1" t="e">
        <f>IF(ISBLANK(C52),"",VLOOKUP(C52,'ERKEK KATILIM'!#REF!,2,FALSE))</f>
        <v>#REF!</v>
      </c>
      <c r="F52" s="21" t="str">
        <f>IFERROR(VLOOKUP(D52,'ERKEK KATILIM'!#REF!,3,0),"")</f>
        <v/>
      </c>
      <c r="G52" s="21" t="str">
        <f>IFERROR(VLOOKUP(E52,'ERKEK KATILIM'!#REF!,3,0),"")</f>
        <v/>
      </c>
      <c r="H52" s="120" t="str">
        <f t="shared" si="1"/>
        <v/>
      </c>
    </row>
    <row r="53" spans="1:8" x14ac:dyDescent="0.3">
      <c r="A53" s="2">
        <v>51</v>
      </c>
      <c r="B53" s="20">
        <v>320</v>
      </c>
      <c r="C53" s="20">
        <v>321</v>
      </c>
      <c r="D53" s="1" t="e">
        <f>IF(ISBLANK(B53),"",VLOOKUP(B53,'ERKEK KATILIM'!#REF!,2,FALSE))</f>
        <v>#REF!</v>
      </c>
      <c r="E53" s="1" t="e">
        <f>IF(ISBLANK(C53),"",VLOOKUP(C53,'ERKEK KATILIM'!#REF!,2,FALSE))</f>
        <v>#REF!</v>
      </c>
      <c r="F53" s="21" t="str">
        <f>IFERROR(VLOOKUP(D53,'ERKEK KATILIM'!#REF!,3,0),"")</f>
        <v/>
      </c>
      <c r="G53" s="21" t="str">
        <f>IFERROR(VLOOKUP(E53,'ERKEK KATILIM'!#REF!,3,0),"")</f>
        <v/>
      </c>
      <c r="H53" s="120" t="str">
        <f t="shared" si="1"/>
        <v/>
      </c>
    </row>
    <row r="54" spans="1:8" x14ac:dyDescent="0.3">
      <c r="A54" s="2">
        <v>52</v>
      </c>
      <c r="B54" s="20">
        <v>319</v>
      </c>
      <c r="C54" s="20">
        <v>322</v>
      </c>
      <c r="D54" s="1" t="e">
        <f>IF(ISBLANK(B54),"",VLOOKUP(B54,'ERKEK KATILIM'!#REF!,2,FALSE))</f>
        <v>#REF!</v>
      </c>
      <c r="E54" s="1" t="e">
        <f>IF(ISBLANK(C54),"",VLOOKUP(C54,'ERKEK KATILIM'!#REF!,2,FALSE))</f>
        <v>#REF!</v>
      </c>
      <c r="F54" s="21" t="str">
        <f>IFERROR(VLOOKUP(D54,'ERKEK KATILIM'!#REF!,3,0),"")</f>
        <v/>
      </c>
      <c r="G54" s="21" t="str">
        <f>IFERROR(VLOOKUP(E54,'ERKEK KATILIM'!#REF!,3,0),"")</f>
        <v/>
      </c>
      <c r="H54" s="120" t="str">
        <f t="shared" si="1"/>
        <v/>
      </c>
    </row>
    <row r="55" spans="1:8" x14ac:dyDescent="0.3">
      <c r="A55" s="2">
        <v>53</v>
      </c>
      <c r="B55" s="20">
        <v>323</v>
      </c>
      <c r="C55" s="20">
        <v>343</v>
      </c>
      <c r="D55" s="1" t="e">
        <f>IF(ISBLANK(B55),"",VLOOKUP(B55,'ERKEK KATILIM'!#REF!,2,FALSE))</f>
        <v>#REF!</v>
      </c>
      <c r="E55" s="1" t="e">
        <f>IF(ISBLANK(C55),"",VLOOKUP(C55,'ERKEK KATILIM'!#REF!,2,FALSE))</f>
        <v>#REF!</v>
      </c>
      <c r="F55" s="21" t="str">
        <f>IFERROR(VLOOKUP(D55,'ERKEK KATILIM'!#REF!,3,0),"")</f>
        <v/>
      </c>
      <c r="G55" s="21" t="str">
        <f>IFERROR(VLOOKUP(E55,'ERKEK KATILIM'!#REF!,3,0),"")</f>
        <v/>
      </c>
      <c r="H55" s="120" t="str">
        <f t="shared" ref="H55:H91" si="2">IF(SUM(F55:G55)&lt;=0,"",IFERROR(SUM(F55:G55,0),""))</f>
        <v/>
      </c>
    </row>
    <row r="56" spans="1:8" x14ac:dyDescent="0.3">
      <c r="A56" s="2">
        <v>54</v>
      </c>
      <c r="B56" s="20">
        <v>325</v>
      </c>
      <c r="C56" s="20">
        <v>326</v>
      </c>
      <c r="D56" s="1" t="e">
        <f>IF(ISBLANK(B56),"",VLOOKUP(B56,'ERKEK KATILIM'!#REF!,2,FALSE))</f>
        <v>#REF!</v>
      </c>
      <c r="E56" s="1" t="e">
        <f>IF(ISBLANK(C56),"",VLOOKUP(C56,'ERKEK KATILIM'!#REF!,2,FALSE))</f>
        <v>#REF!</v>
      </c>
      <c r="F56" s="21" t="str">
        <f>IFERROR(VLOOKUP(D56,'ERKEK KATILIM'!#REF!,3,0),"")</f>
        <v/>
      </c>
      <c r="G56" s="21" t="str">
        <f>IFERROR(VLOOKUP(E56,'ERKEK KATILIM'!#REF!,3,0),"")</f>
        <v/>
      </c>
      <c r="H56" s="120" t="str">
        <f t="shared" si="2"/>
        <v/>
      </c>
    </row>
    <row r="57" spans="1:8" x14ac:dyDescent="0.3">
      <c r="A57" s="2">
        <v>55</v>
      </c>
      <c r="B57" s="20">
        <v>327</v>
      </c>
      <c r="C57" s="20">
        <v>330</v>
      </c>
      <c r="D57" s="1" t="e">
        <f>IF(ISBLANK(B57),"",VLOOKUP(B57,'ERKEK KATILIM'!#REF!,2,FALSE))</f>
        <v>#REF!</v>
      </c>
      <c r="E57" s="1" t="e">
        <f>IF(ISBLANK(C57),"",VLOOKUP(C57,'ERKEK KATILIM'!#REF!,2,FALSE))</f>
        <v>#REF!</v>
      </c>
      <c r="F57" s="21" t="str">
        <f>IFERROR(VLOOKUP(D57,'ERKEK KATILIM'!#REF!,3,0),"")</f>
        <v/>
      </c>
      <c r="G57" s="21" t="str">
        <f>IFERROR(VLOOKUP(E57,'ERKEK KATILIM'!#REF!,3,0),"")</f>
        <v/>
      </c>
      <c r="H57" s="120" t="str">
        <f t="shared" si="2"/>
        <v/>
      </c>
    </row>
    <row r="58" spans="1:8" x14ac:dyDescent="0.3">
      <c r="A58" s="2">
        <v>56</v>
      </c>
      <c r="B58" s="20">
        <v>329</v>
      </c>
      <c r="C58" s="20">
        <v>333</v>
      </c>
      <c r="D58" s="1" t="e">
        <f>IF(ISBLANK(B58),"",VLOOKUP(B58,'ERKEK KATILIM'!#REF!,2,FALSE))</f>
        <v>#REF!</v>
      </c>
      <c r="E58" s="1" t="e">
        <f>IF(ISBLANK(C58),"",VLOOKUP(C58,'ERKEK KATILIM'!#REF!,2,FALSE))</f>
        <v>#REF!</v>
      </c>
      <c r="F58" s="21" t="str">
        <f>IFERROR(VLOOKUP(D58,'ERKEK KATILIM'!#REF!,3,0),"")</f>
        <v/>
      </c>
      <c r="G58" s="21" t="str">
        <f>IFERROR(VLOOKUP(E58,'ERKEK KATILIM'!#REF!,3,0),"")</f>
        <v/>
      </c>
      <c r="H58" s="120" t="str">
        <f t="shared" si="2"/>
        <v/>
      </c>
    </row>
    <row r="59" spans="1:8" x14ac:dyDescent="0.3">
      <c r="A59" s="2">
        <v>57</v>
      </c>
      <c r="B59" s="20">
        <v>328</v>
      </c>
      <c r="C59" s="20">
        <v>331</v>
      </c>
      <c r="D59" s="1" t="e">
        <f>IF(ISBLANK(B59),"",VLOOKUP(B59,'ERKEK KATILIM'!#REF!,2,FALSE))</f>
        <v>#REF!</v>
      </c>
      <c r="E59" s="1" t="e">
        <f>IF(ISBLANK(C59),"",VLOOKUP(C59,'ERKEK KATILIM'!#REF!,2,FALSE))</f>
        <v>#REF!</v>
      </c>
      <c r="F59" s="21" t="str">
        <f>IFERROR(VLOOKUP(D59,'ERKEK KATILIM'!#REF!,3,0),"")</f>
        <v/>
      </c>
      <c r="G59" s="21" t="str">
        <f>IFERROR(VLOOKUP(E59,'ERKEK KATILIM'!#REF!,3,0),"")</f>
        <v/>
      </c>
      <c r="H59" s="120" t="str">
        <f t="shared" si="2"/>
        <v/>
      </c>
    </row>
    <row r="60" spans="1:8" x14ac:dyDescent="0.3">
      <c r="A60" s="2">
        <v>58</v>
      </c>
      <c r="B60" s="20">
        <v>332</v>
      </c>
      <c r="C60" s="20">
        <v>339</v>
      </c>
      <c r="D60" s="1" t="e">
        <f>IF(ISBLANK(B60),"",VLOOKUP(B60,'ERKEK KATILIM'!#REF!,2,FALSE))</f>
        <v>#REF!</v>
      </c>
      <c r="E60" s="1" t="e">
        <f>IF(ISBLANK(C60),"",VLOOKUP(C60,'ERKEK KATILIM'!#REF!,2,FALSE))</f>
        <v>#REF!</v>
      </c>
      <c r="F60" s="21" t="str">
        <f>IFERROR(VLOOKUP(D60,'ERKEK KATILIM'!#REF!,3,0),"")</f>
        <v/>
      </c>
      <c r="G60" s="21" t="str">
        <f>IFERROR(VLOOKUP(E60,'ERKEK KATILIM'!#REF!,3,0),"")</f>
        <v/>
      </c>
      <c r="H60" s="120" t="str">
        <f t="shared" si="2"/>
        <v/>
      </c>
    </row>
    <row r="61" spans="1:8" x14ac:dyDescent="0.3">
      <c r="A61" s="2">
        <v>59</v>
      </c>
      <c r="B61" s="20">
        <v>334</v>
      </c>
      <c r="C61" s="20">
        <v>336</v>
      </c>
      <c r="D61" s="1" t="e">
        <f>IF(ISBLANK(B61),"",VLOOKUP(B61,'ERKEK KATILIM'!#REF!,2,FALSE))</f>
        <v>#REF!</v>
      </c>
      <c r="E61" s="1" t="e">
        <f>IF(ISBLANK(C61),"",VLOOKUP(C61,'ERKEK KATILIM'!#REF!,2,FALSE))</f>
        <v>#REF!</v>
      </c>
      <c r="F61" s="21" t="str">
        <f>IFERROR(VLOOKUP(D61,'ERKEK KATILIM'!#REF!,3,0),"")</f>
        <v/>
      </c>
      <c r="G61" s="21" t="str">
        <f>IFERROR(VLOOKUP(E61,'ERKEK KATILIM'!#REF!,3,0),"")</f>
        <v/>
      </c>
      <c r="H61" s="120" t="str">
        <f t="shared" si="2"/>
        <v/>
      </c>
    </row>
    <row r="62" spans="1:8" x14ac:dyDescent="0.3">
      <c r="A62" s="2">
        <v>60</v>
      </c>
      <c r="B62" s="20">
        <v>337</v>
      </c>
      <c r="C62" s="20">
        <v>338</v>
      </c>
      <c r="D62" s="1" t="e">
        <f>IF(ISBLANK(B62),"",VLOOKUP(B62,'ERKEK KATILIM'!#REF!,2,FALSE))</f>
        <v>#REF!</v>
      </c>
      <c r="E62" s="1" t="e">
        <f>IF(ISBLANK(C62),"",VLOOKUP(C62,'ERKEK KATILIM'!#REF!,2,FALSE))</f>
        <v>#REF!</v>
      </c>
      <c r="F62" s="21" t="str">
        <f>IFERROR(VLOOKUP(D62,'ERKEK KATILIM'!#REF!,3,0),"")</f>
        <v/>
      </c>
      <c r="G62" s="21" t="str">
        <f>IFERROR(VLOOKUP(E62,'ERKEK KATILIM'!#REF!,3,0),"")</f>
        <v/>
      </c>
      <c r="H62" s="120" t="str">
        <f t="shared" si="2"/>
        <v/>
      </c>
    </row>
    <row r="63" spans="1:8" x14ac:dyDescent="0.3">
      <c r="A63" s="2">
        <v>61</v>
      </c>
      <c r="B63" s="20">
        <v>335</v>
      </c>
      <c r="C63" s="20">
        <v>341</v>
      </c>
      <c r="D63" s="1" t="e">
        <f>IF(ISBLANK(B63),"",VLOOKUP(B63,'ERKEK KATILIM'!#REF!,2,FALSE))</f>
        <v>#REF!</v>
      </c>
      <c r="E63" s="1" t="e">
        <f>IF(ISBLANK(C63),"",VLOOKUP(C63,'ERKEK KATILIM'!#REF!,2,FALSE))</f>
        <v>#REF!</v>
      </c>
      <c r="F63" s="21" t="str">
        <f>IFERROR(VLOOKUP(D63,'ERKEK KATILIM'!#REF!,3,0),"")</f>
        <v/>
      </c>
      <c r="G63" s="21" t="str">
        <f>IFERROR(VLOOKUP(E63,'ERKEK KATILIM'!#REF!,3,0),"")</f>
        <v/>
      </c>
      <c r="H63" s="120" t="str">
        <f t="shared" si="2"/>
        <v/>
      </c>
    </row>
    <row r="64" spans="1:8" x14ac:dyDescent="0.3">
      <c r="A64" s="2">
        <v>62</v>
      </c>
      <c r="B64" s="20">
        <v>225</v>
      </c>
      <c r="C64" s="20">
        <v>310</v>
      </c>
      <c r="D64" s="1" t="e">
        <f>IF(ISBLANK(B64),"",VLOOKUP(B64,'ERKEK KATILIM'!#REF!,2,FALSE))</f>
        <v>#REF!</v>
      </c>
      <c r="E64" s="1" t="e">
        <f>IF(ISBLANK(C64),"",VLOOKUP(C64,'ERKEK KATILIM'!#REF!,2,FALSE))</f>
        <v>#REF!</v>
      </c>
      <c r="F64" s="21" t="str">
        <f>IFERROR(VLOOKUP(D64,'ERKEK KATILIM'!#REF!,3,0),"")</f>
        <v/>
      </c>
      <c r="G64" s="21" t="str">
        <f>IFERROR(VLOOKUP(E64,'ERKEK KATILIM'!#REF!,3,0),"")</f>
        <v/>
      </c>
      <c r="H64" s="120" t="str">
        <f t="shared" si="2"/>
        <v/>
      </c>
    </row>
    <row r="65" spans="1:8" x14ac:dyDescent="0.3">
      <c r="A65" s="2">
        <v>63</v>
      </c>
      <c r="B65" s="20">
        <v>342</v>
      </c>
      <c r="C65" s="20">
        <v>344</v>
      </c>
      <c r="D65" s="1" t="e">
        <f>IF(ISBLANK(B65),"",VLOOKUP(B65,'ERKEK KATILIM'!#REF!,2,FALSE))</f>
        <v>#REF!</v>
      </c>
      <c r="E65" s="1" t="e">
        <f>IF(ISBLANK(C65),"",VLOOKUP(C65,'ERKEK KATILIM'!#REF!,2,FALSE))</f>
        <v>#REF!</v>
      </c>
      <c r="F65" s="21" t="str">
        <f>IFERROR(VLOOKUP(D65,'ERKEK KATILIM'!#REF!,3,0),"")</f>
        <v/>
      </c>
      <c r="G65" s="21" t="str">
        <f>IFERROR(VLOOKUP(E65,'ERKEK KATILIM'!#REF!,3,0),"")</f>
        <v/>
      </c>
      <c r="H65" s="120" t="str">
        <f t="shared" si="2"/>
        <v/>
      </c>
    </row>
    <row r="66" spans="1:8" x14ac:dyDescent="0.3">
      <c r="A66" s="2">
        <v>64</v>
      </c>
      <c r="B66" s="20">
        <v>244</v>
      </c>
      <c r="C66" s="20">
        <v>272</v>
      </c>
      <c r="D66" s="1" t="e">
        <f>IF(ISBLANK(B66),"",VLOOKUP(B66,'ERKEK KATILIM'!#REF!,2,FALSE))</f>
        <v>#REF!</v>
      </c>
      <c r="E66" s="1" t="e">
        <f>IF(ISBLANK(C66),"",VLOOKUP(C66,'ERKEK KATILIM'!#REF!,2,FALSE))</f>
        <v>#REF!</v>
      </c>
      <c r="F66" s="21" t="str">
        <f>IFERROR(VLOOKUP(D66,'ERKEK KATILIM'!#REF!,3,0),"")</f>
        <v/>
      </c>
      <c r="G66" s="21" t="str">
        <f>IFERROR(VLOOKUP(E66,'ERKEK KATILIM'!#REF!,3,0),"")</f>
        <v/>
      </c>
      <c r="H66" s="120" t="str">
        <f t="shared" si="2"/>
        <v/>
      </c>
    </row>
    <row r="67" spans="1:8" x14ac:dyDescent="0.3">
      <c r="A67" s="2">
        <v>65</v>
      </c>
      <c r="B67" s="20">
        <v>324</v>
      </c>
      <c r="C67" s="20">
        <v>347</v>
      </c>
      <c r="D67" s="1" t="e">
        <f>IF(ISBLANK(B67),"",VLOOKUP(B67,'ERKEK KATILIM'!#REF!,2,FALSE))</f>
        <v>#REF!</v>
      </c>
      <c r="E67" s="1" t="e">
        <f>IF(ISBLANK(C67),"",VLOOKUP(C67,'ERKEK KATILIM'!#REF!,2,FALSE))</f>
        <v>#REF!</v>
      </c>
      <c r="F67" s="21" t="str">
        <f>IFERROR(VLOOKUP(D67,'ERKEK KATILIM'!#REF!,3,0),"")</f>
        <v/>
      </c>
      <c r="G67" s="21" t="str">
        <f>IFERROR(VLOOKUP(E67,'ERKEK KATILIM'!#REF!,3,0),"")</f>
        <v/>
      </c>
      <c r="H67" s="120" t="str">
        <f t="shared" si="2"/>
        <v/>
      </c>
    </row>
    <row r="68" spans="1:8" x14ac:dyDescent="0.3">
      <c r="A68" s="2">
        <v>66</v>
      </c>
      <c r="B68" s="20">
        <v>355</v>
      </c>
      <c r="C68" s="20">
        <v>356</v>
      </c>
      <c r="D68" s="1" t="e">
        <f>IF(ISBLANK(B68),"",VLOOKUP(B68,'ERKEK KATILIM'!#REF!,2,FALSE))</f>
        <v>#REF!</v>
      </c>
      <c r="E68" s="1" t="e">
        <f>IF(ISBLANK(C68),"",VLOOKUP(C68,'ERKEK KATILIM'!#REF!,2,FALSE))</f>
        <v>#REF!</v>
      </c>
      <c r="F68" s="21" t="str">
        <f>IFERROR(VLOOKUP(D68,'ERKEK KATILIM'!#REF!,3,0),"")</f>
        <v/>
      </c>
      <c r="G68" s="21" t="str">
        <f>IFERROR(VLOOKUP(E68,'ERKEK KATILIM'!#REF!,3,0),"")</f>
        <v/>
      </c>
      <c r="H68" s="120" t="str">
        <f t="shared" si="2"/>
        <v/>
      </c>
    </row>
    <row r="69" spans="1:8" x14ac:dyDescent="0.3">
      <c r="A69" s="2">
        <v>67</v>
      </c>
      <c r="B69" s="20">
        <v>350</v>
      </c>
      <c r="C69" s="20">
        <v>354</v>
      </c>
      <c r="D69" s="1" t="e">
        <f>IF(ISBLANK(B69),"",VLOOKUP(B69,'ERKEK KATILIM'!#REF!,2,FALSE))</f>
        <v>#REF!</v>
      </c>
      <c r="E69" s="1" t="e">
        <f>IF(ISBLANK(C69),"",VLOOKUP(C69,'ERKEK KATILIM'!#REF!,2,FALSE))</f>
        <v>#REF!</v>
      </c>
      <c r="F69" s="21" t="str">
        <f>IFERROR(VLOOKUP(D69,'ERKEK KATILIM'!#REF!,3,0),"")</f>
        <v/>
      </c>
      <c r="G69" s="21" t="str">
        <f>IFERROR(VLOOKUP(E69,'ERKEK KATILIM'!#REF!,3,0),"")</f>
        <v/>
      </c>
      <c r="H69" s="120" t="str">
        <f t="shared" si="2"/>
        <v/>
      </c>
    </row>
    <row r="70" spans="1:8" x14ac:dyDescent="0.3">
      <c r="A70" s="2">
        <v>68</v>
      </c>
      <c r="B70" s="20">
        <v>351</v>
      </c>
      <c r="C70" s="20">
        <v>353</v>
      </c>
      <c r="D70" s="1" t="e">
        <f>IF(ISBLANK(B70),"",VLOOKUP(B70,'ERKEK KATILIM'!#REF!,2,FALSE))</f>
        <v>#REF!</v>
      </c>
      <c r="E70" s="1" t="e">
        <f>IF(ISBLANK(C70),"",VLOOKUP(C70,'ERKEK KATILIM'!#REF!,2,FALSE))</f>
        <v>#REF!</v>
      </c>
      <c r="F70" s="21" t="str">
        <f>IFERROR(VLOOKUP(D70,'ERKEK KATILIM'!#REF!,3,0),"")</f>
        <v/>
      </c>
      <c r="G70" s="21" t="str">
        <f>IFERROR(VLOOKUP(E70,'ERKEK KATILIM'!#REF!,3,0),"")</f>
        <v/>
      </c>
      <c r="H70" s="120" t="str">
        <f t="shared" si="2"/>
        <v/>
      </c>
    </row>
    <row r="71" spans="1:8" x14ac:dyDescent="0.3">
      <c r="A71" s="2">
        <v>69</v>
      </c>
      <c r="B71" s="20">
        <v>348</v>
      </c>
      <c r="C71" s="20">
        <v>349</v>
      </c>
      <c r="D71" s="1" t="e">
        <f>IF(ISBLANK(B71),"",VLOOKUP(B71,'ERKEK KATILIM'!#REF!,2,FALSE))</f>
        <v>#REF!</v>
      </c>
      <c r="E71" s="1" t="e">
        <f>IF(ISBLANK(C71),"",VLOOKUP(C71,'ERKEK KATILIM'!#REF!,2,FALSE))</f>
        <v>#REF!</v>
      </c>
      <c r="F71" s="21" t="str">
        <f>IFERROR(VLOOKUP(D71,'ERKEK KATILIM'!#REF!,3,0),"")</f>
        <v/>
      </c>
      <c r="G71" s="21" t="str">
        <f>IFERROR(VLOOKUP(E71,'ERKEK KATILIM'!#REF!,3,0),"")</f>
        <v/>
      </c>
      <c r="H71" s="120" t="str">
        <f t="shared" si="2"/>
        <v/>
      </c>
    </row>
    <row r="72" spans="1:8" x14ac:dyDescent="0.3">
      <c r="A72" s="2">
        <v>70</v>
      </c>
      <c r="B72" s="20">
        <v>357</v>
      </c>
      <c r="C72" s="20">
        <v>358</v>
      </c>
      <c r="D72" s="1" t="e">
        <f>IF(ISBLANK(B72),"",VLOOKUP(B72,'ERKEK KATILIM'!#REF!,2,FALSE))</f>
        <v>#REF!</v>
      </c>
      <c r="E72" s="1" t="e">
        <f>IF(ISBLANK(C72),"",VLOOKUP(C72,'ERKEK KATILIM'!#REF!,2,FALSE))</f>
        <v>#REF!</v>
      </c>
      <c r="F72" s="21" t="str">
        <f>IFERROR(VLOOKUP(D72,'ERKEK KATILIM'!#REF!,3,0),"")</f>
        <v/>
      </c>
      <c r="G72" s="21" t="str">
        <f>IFERROR(VLOOKUP(E72,'ERKEK KATILIM'!#REF!,3,0),"")</f>
        <v/>
      </c>
      <c r="H72" s="120" t="str">
        <f t="shared" si="2"/>
        <v/>
      </c>
    </row>
    <row r="73" spans="1:8" x14ac:dyDescent="0.3">
      <c r="A73" s="2">
        <v>71</v>
      </c>
      <c r="B73" s="20">
        <v>359</v>
      </c>
      <c r="C73" s="20">
        <v>362</v>
      </c>
      <c r="D73" s="1" t="e">
        <f>IF(ISBLANK(B73),"",VLOOKUP(B73,'ERKEK KATILIM'!#REF!,2,FALSE))</f>
        <v>#REF!</v>
      </c>
      <c r="E73" s="1" t="e">
        <f>IF(ISBLANK(C73),"",VLOOKUP(C73,'ERKEK KATILIM'!#REF!,2,FALSE))</f>
        <v>#REF!</v>
      </c>
      <c r="F73" s="21" t="str">
        <f>IFERROR(VLOOKUP(D73,'ERKEK KATILIM'!#REF!,3,0),"")</f>
        <v/>
      </c>
      <c r="G73" s="21" t="str">
        <f>IFERROR(VLOOKUP(E73,'ERKEK KATILIM'!#REF!,3,0),"")</f>
        <v/>
      </c>
      <c r="H73" s="120" t="str">
        <f t="shared" si="2"/>
        <v/>
      </c>
    </row>
    <row r="74" spans="1:8" x14ac:dyDescent="0.3">
      <c r="A74" s="2">
        <v>72</v>
      </c>
      <c r="B74" s="20">
        <v>360</v>
      </c>
      <c r="C74" s="20">
        <v>363</v>
      </c>
      <c r="D74" s="1" t="e">
        <f>IF(ISBLANK(B74),"",VLOOKUP(B74,'ERKEK KATILIM'!#REF!,2,FALSE))</f>
        <v>#REF!</v>
      </c>
      <c r="E74" s="1" t="e">
        <f>IF(ISBLANK(C74),"",VLOOKUP(C74,'ERKEK KATILIM'!#REF!,2,FALSE))</f>
        <v>#REF!</v>
      </c>
      <c r="F74" s="21" t="str">
        <f>IFERROR(VLOOKUP(D74,'ERKEK KATILIM'!#REF!,3,0),"")</f>
        <v/>
      </c>
      <c r="G74" s="21" t="str">
        <f>IFERROR(VLOOKUP(E74,'ERKEK KATILIM'!#REF!,3,0),"")</f>
        <v/>
      </c>
      <c r="H74" s="120" t="str">
        <f t="shared" si="2"/>
        <v/>
      </c>
    </row>
    <row r="75" spans="1:8" x14ac:dyDescent="0.3">
      <c r="A75" s="2">
        <v>73</v>
      </c>
      <c r="B75" s="20">
        <v>365</v>
      </c>
      <c r="C75" s="20">
        <v>252</v>
      </c>
      <c r="D75" s="1" t="e">
        <f>IF(ISBLANK(B75),"",VLOOKUP(B75,'ERKEK KATILIM'!#REF!,2,FALSE))</f>
        <v>#REF!</v>
      </c>
      <c r="E75" s="1" t="e">
        <f>IF(ISBLANK(C75),"",VLOOKUP(C75,'ERKEK KATILIM'!#REF!,2,FALSE))</f>
        <v>#REF!</v>
      </c>
      <c r="F75" s="21" t="str">
        <f>IFERROR(VLOOKUP(D75,'ERKEK KATILIM'!#REF!,3,0),"")</f>
        <v/>
      </c>
      <c r="G75" s="21" t="str">
        <f>IFERROR(VLOOKUP(E75,'ERKEK KATILIM'!#REF!,3,0),"")</f>
        <v/>
      </c>
      <c r="H75" s="120" t="str">
        <f t="shared" si="2"/>
        <v/>
      </c>
    </row>
    <row r="76" spans="1:8" x14ac:dyDescent="0.3">
      <c r="A76" s="19">
        <v>74</v>
      </c>
      <c r="B76" s="20">
        <v>366</v>
      </c>
      <c r="C76" s="20">
        <v>367</v>
      </c>
      <c r="D76" s="1" t="e">
        <f>IF(ISBLANK(B76),"",VLOOKUP(B76,'ERKEK KATILIM'!#REF!,2,FALSE))</f>
        <v>#REF!</v>
      </c>
      <c r="E76" s="1" t="e">
        <f>IF(ISBLANK(C76),"",VLOOKUP(C76,'ERKEK KATILIM'!#REF!,2,FALSE))</f>
        <v>#REF!</v>
      </c>
      <c r="F76" s="21" t="str">
        <f>IFERROR(VLOOKUP(D76,'ERKEK KATILIM'!#REF!,3,0),"")</f>
        <v/>
      </c>
      <c r="G76" s="21" t="str">
        <f>IFERROR(VLOOKUP(E76,'ERKEK KATILIM'!#REF!,3,0),"")</f>
        <v/>
      </c>
      <c r="H76" s="120" t="str">
        <f t="shared" si="2"/>
        <v/>
      </c>
    </row>
    <row r="77" spans="1:8" x14ac:dyDescent="0.3">
      <c r="A77" s="19">
        <v>75</v>
      </c>
      <c r="B77" s="20">
        <v>368</v>
      </c>
      <c r="C77" s="20">
        <v>369</v>
      </c>
      <c r="D77" s="1" t="e">
        <f>IF(ISBLANK(B77),"",VLOOKUP(B77,'ERKEK KATILIM'!#REF!,2,FALSE))</f>
        <v>#REF!</v>
      </c>
      <c r="E77" s="1" t="e">
        <f>IF(ISBLANK(C77),"",VLOOKUP(C77,'ERKEK KATILIM'!#REF!,2,FALSE))</f>
        <v>#REF!</v>
      </c>
      <c r="F77" s="21" t="str">
        <f>IFERROR(VLOOKUP(D77,'ERKEK KATILIM'!#REF!,3,0),"")</f>
        <v/>
      </c>
      <c r="G77" s="21" t="str">
        <f>IFERROR(VLOOKUP(E77,'ERKEK KATILIM'!#REF!,3,0),"")</f>
        <v/>
      </c>
      <c r="H77" s="120" t="str">
        <f t="shared" si="2"/>
        <v/>
      </c>
    </row>
    <row r="78" spans="1:8" x14ac:dyDescent="0.3">
      <c r="A78" s="19">
        <v>76</v>
      </c>
      <c r="B78" s="20">
        <v>370</v>
      </c>
      <c r="C78" s="20">
        <v>304</v>
      </c>
      <c r="D78" s="1" t="e">
        <f>IF(ISBLANK(B78),"",VLOOKUP(B78,'ERKEK KATILIM'!#REF!,2,FALSE))</f>
        <v>#REF!</v>
      </c>
      <c r="E78" s="1" t="e">
        <f>IF(ISBLANK(C78),"",VLOOKUP(C78,'ERKEK KATILIM'!#REF!,2,FALSE))</f>
        <v>#REF!</v>
      </c>
      <c r="F78" s="21" t="str">
        <f>IFERROR(VLOOKUP(D78,'ERKEK KATILIM'!#REF!,3,0),"")</f>
        <v/>
      </c>
      <c r="G78" s="21" t="str">
        <f>IFERROR(VLOOKUP(E78,'ERKEK KATILIM'!#REF!,3,0),"")</f>
        <v/>
      </c>
      <c r="H78" s="120" t="str">
        <f t="shared" si="2"/>
        <v/>
      </c>
    </row>
    <row r="79" spans="1:8" x14ac:dyDescent="0.3">
      <c r="A79" s="19">
        <v>77</v>
      </c>
      <c r="B79" s="20">
        <v>298</v>
      </c>
      <c r="C79" s="20">
        <v>301</v>
      </c>
      <c r="D79" s="1" t="e">
        <f>IF(ISBLANK(B79),"",VLOOKUP(B79,'ERKEK KATILIM'!#REF!,2,FALSE))</f>
        <v>#REF!</v>
      </c>
      <c r="E79" s="1" t="e">
        <f>IF(ISBLANK(C79),"",VLOOKUP(C79,'ERKEK KATILIM'!#REF!,2,FALSE))</f>
        <v>#REF!</v>
      </c>
      <c r="F79" s="21" t="str">
        <f>IFERROR(VLOOKUP(D79,'ERKEK KATILIM'!#REF!,3,0),"")</f>
        <v/>
      </c>
      <c r="G79" s="21" t="str">
        <f>IFERROR(VLOOKUP(E79,'ERKEK KATILIM'!#REF!,3,0),"")</f>
        <v/>
      </c>
      <c r="H79" s="120" t="str">
        <f t="shared" ref="H79:H86" si="3">IF(SUM(F79:G79)&lt;=0,"",IFERROR(SUM(F79:G79,0),""))</f>
        <v/>
      </c>
    </row>
    <row r="80" spans="1:8" x14ac:dyDescent="0.3">
      <c r="A80" s="19">
        <v>78</v>
      </c>
      <c r="B80" s="20">
        <v>299</v>
      </c>
      <c r="C80" s="20">
        <v>300</v>
      </c>
      <c r="D80" s="1" t="e">
        <f>IF(ISBLANK(B80),"",VLOOKUP(B80,'ERKEK KATILIM'!#REF!,2,FALSE))</f>
        <v>#REF!</v>
      </c>
      <c r="E80" s="1" t="e">
        <f>IF(ISBLANK(C80),"",VLOOKUP(C80,'ERKEK KATILIM'!#REF!,2,FALSE))</f>
        <v>#REF!</v>
      </c>
      <c r="F80" s="21" t="str">
        <f>IFERROR(VLOOKUP(D80,'ERKEK KATILIM'!#REF!,3,0),"")</f>
        <v/>
      </c>
      <c r="G80" s="21" t="str">
        <f>IFERROR(VLOOKUP(E80,'ERKEK KATILIM'!#REF!,3,0),"")</f>
        <v/>
      </c>
      <c r="H80" s="120" t="str">
        <f t="shared" si="3"/>
        <v/>
      </c>
    </row>
    <row r="81" spans="1:8" x14ac:dyDescent="0.3">
      <c r="A81" s="19">
        <v>79</v>
      </c>
      <c r="B81" s="20"/>
      <c r="C81" s="20"/>
      <c r="D81" s="1" t="str">
        <f>IF(ISBLANK(B81),"",VLOOKUP(B81,'ERKEK KATILIM'!#REF!,2,FALSE))</f>
        <v/>
      </c>
      <c r="E81" s="1" t="str">
        <f>IF(ISBLANK(C81),"",VLOOKUP(C81,'ERKEK KATILIM'!#REF!,2,FALSE))</f>
        <v/>
      </c>
      <c r="F81" s="21" t="str">
        <f>IFERROR(VLOOKUP(D81,'ERKEK KATILIM'!#REF!,3,0),"")</f>
        <v/>
      </c>
      <c r="G81" s="21" t="str">
        <f>IFERROR(VLOOKUP(E81,'ERKEK KATILIM'!#REF!,3,0),"")</f>
        <v/>
      </c>
      <c r="H81" s="120" t="str">
        <f t="shared" si="3"/>
        <v/>
      </c>
    </row>
    <row r="82" spans="1:8" x14ac:dyDescent="0.3">
      <c r="A82" s="2">
        <v>80</v>
      </c>
      <c r="B82" s="20"/>
      <c r="C82" s="20"/>
      <c r="D82" s="1" t="str">
        <f>IF(ISBLANK(B82),"",VLOOKUP(B82,'ERKEK KATILIM'!#REF!,2,FALSE))</f>
        <v/>
      </c>
      <c r="E82" s="1" t="str">
        <f>IF(ISBLANK(C82),"",VLOOKUP(C82,'ERKEK KATILIM'!#REF!,2,FALSE))</f>
        <v/>
      </c>
      <c r="F82" s="21" t="str">
        <f>IFERROR(VLOOKUP(D82,'ERKEK KATILIM'!#REF!,3,0),"")</f>
        <v/>
      </c>
      <c r="G82" s="21" t="str">
        <f>IFERROR(VLOOKUP(E82,'ERKEK KATILIM'!#REF!,3,0),"")</f>
        <v/>
      </c>
      <c r="H82" s="120" t="str">
        <f t="shared" si="3"/>
        <v/>
      </c>
    </row>
    <row r="83" spans="1:8" x14ac:dyDescent="0.3">
      <c r="A83" s="2">
        <v>81</v>
      </c>
      <c r="B83" s="20"/>
      <c r="C83" s="20"/>
      <c r="D83" s="1" t="str">
        <f>IF(ISBLANK(B83),"",VLOOKUP(B83,'ERKEK KATILIM'!#REF!,2,FALSE))</f>
        <v/>
      </c>
      <c r="E83" s="1" t="str">
        <f>IF(ISBLANK(C83),"",VLOOKUP(C83,'ERKEK KATILIM'!#REF!,2,FALSE))</f>
        <v/>
      </c>
      <c r="F83" s="21" t="str">
        <f>IFERROR(VLOOKUP(D83,'ERKEK KATILIM'!#REF!,3,0),"")</f>
        <v/>
      </c>
      <c r="G83" s="21" t="str">
        <f>IFERROR(VLOOKUP(E83,'ERKEK KATILIM'!#REF!,3,0),"")</f>
        <v/>
      </c>
      <c r="H83" s="120" t="str">
        <f t="shared" si="3"/>
        <v/>
      </c>
    </row>
    <row r="84" spans="1:8" x14ac:dyDescent="0.3">
      <c r="A84" s="2">
        <v>82</v>
      </c>
      <c r="B84" s="20"/>
      <c r="C84" s="20"/>
      <c r="D84" s="1" t="str">
        <f>IF(ISBLANK(B84),"",VLOOKUP(B84,'ERKEK KATILIM'!#REF!,2,FALSE))</f>
        <v/>
      </c>
      <c r="E84" s="1" t="str">
        <f>IF(ISBLANK(C84),"",VLOOKUP(C84,'ERKEK KATILIM'!#REF!,2,FALSE))</f>
        <v/>
      </c>
      <c r="F84" s="21" t="str">
        <f>IFERROR(VLOOKUP(D84,'ERKEK KATILIM'!#REF!,3,0),"")</f>
        <v/>
      </c>
      <c r="G84" s="21" t="str">
        <f>IFERROR(VLOOKUP(E84,'ERKEK KATILIM'!#REF!,3,0),"")</f>
        <v/>
      </c>
      <c r="H84" s="120" t="str">
        <f t="shared" si="3"/>
        <v/>
      </c>
    </row>
    <row r="85" spans="1:8" x14ac:dyDescent="0.3">
      <c r="A85" s="2">
        <v>83</v>
      </c>
      <c r="D85" s="1" t="str">
        <f>IF(ISBLANK(B85),"",VLOOKUP(B85,'ERKEK KATILIM'!#REF!,2,FALSE))</f>
        <v/>
      </c>
      <c r="E85" s="1" t="str">
        <f>IF(ISBLANK(C85),"",VLOOKUP(C85,'ERKEK KATILIM'!#REF!,2,FALSE))</f>
        <v/>
      </c>
      <c r="F85" s="21" t="str">
        <f>IFERROR(VLOOKUP(D85,'ERKEK KATILIM'!#REF!,3,0),"")</f>
        <v/>
      </c>
      <c r="G85" s="21" t="str">
        <f>IFERROR(VLOOKUP(E85,'ERKEK KATILIM'!#REF!,3,0),"")</f>
        <v/>
      </c>
      <c r="H85" s="120" t="str">
        <f t="shared" si="3"/>
        <v/>
      </c>
    </row>
    <row r="86" spans="1:8" x14ac:dyDescent="0.3">
      <c r="A86" s="2">
        <v>84</v>
      </c>
      <c r="D86" s="1" t="str">
        <f>IF(ISBLANK(B86),"",VLOOKUP(B86,'ERKEK KATILIM'!#REF!,2,FALSE))</f>
        <v/>
      </c>
      <c r="E86" s="1" t="str">
        <f>IF(ISBLANK(C86),"",VLOOKUP(C86,'ERKEK KATILIM'!#REF!,2,FALSE))</f>
        <v/>
      </c>
      <c r="F86" s="21" t="str">
        <f>IFERROR(VLOOKUP(D86,'ERKEK KATILIM'!#REF!,3,0),"")</f>
        <v/>
      </c>
      <c r="G86" s="21" t="str">
        <f>IFERROR(VLOOKUP(E86,'ERKEK KATILIM'!#REF!,3,0),"")</f>
        <v/>
      </c>
      <c r="H86" s="120" t="str">
        <f t="shared" si="3"/>
        <v/>
      </c>
    </row>
    <row r="87" spans="1:8" x14ac:dyDescent="0.3">
      <c r="A87" s="2">
        <v>85</v>
      </c>
      <c r="D87" s="1" t="str">
        <f>IF(ISBLANK(B87),"",VLOOKUP(B87,'ERKEK KATILIM'!#REF!,2,FALSE))</f>
        <v/>
      </c>
      <c r="E87" s="1" t="str">
        <f>IF(ISBLANK(C87),"",VLOOKUP(C87,'ERKEK KATILIM'!#REF!,2,FALSE))</f>
        <v/>
      </c>
      <c r="F87" s="21" t="str">
        <f>IFERROR(VLOOKUP(D87,'ERKEK KATILIM'!#REF!,3,0),"")</f>
        <v/>
      </c>
      <c r="G87" s="21" t="str">
        <f>IFERROR(VLOOKUP(E87,'ERKEK KATILIM'!#REF!,3,0),"")</f>
        <v/>
      </c>
      <c r="H87" s="120" t="str">
        <f t="shared" si="2"/>
        <v/>
      </c>
    </row>
    <row r="88" spans="1:8" x14ac:dyDescent="0.3">
      <c r="A88" s="2">
        <v>86</v>
      </c>
      <c r="D88" s="1" t="str">
        <f>IF(ISBLANK(B88),"",VLOOKUP(B88,'ERKEK KATILIM'!#REF!,2,FALSE))</f>
        <v/>
      </c>
      <c r="E88" s="1" t="str">
        <f>IF(ISBLANK(C88),"",VLOOKUP(C88,'ERKEK KATILIM'!#REF!,2,FALSE))</f>
        <v/>
      </c>
      <c r="F88" s="21" t="str">
        <f>IFERROR(VLOOKUP(D88,'ERKEK KATILIM'!#REF!,3,0),"")</f>
        <v/>
      </c>
      <c r="G88" s="21" t="str">
        <f>IFERROR(VLOOKUP(E88,'ERKEK KATILIM'!#REF!,3,0),"")</f>
        <v/>
      </c>
      <c r="H88" s="120" t="str">
        <f t="shared" si="2"/>
        <v/>
      </c>
    </row>
    <row r="89" spans="1:8" x14ac:dyDescent="0.3">
      <c r="A89" s="2">
        <v>87</v>
      </c>
      <c r="D89" s="1" t="str">
        <f>IF(ISBLANK(B89),"",VLOOKUP(B89,'ERKEK KATILIM'!#REF!,2,FALSE))</f>
        <v/>
      </c>
      <c r="E89" s="1" t="str">
        <f>IF(ISBLANK(C89),"",VLOOKUP(C89,'ERKEK KATILIM'!#REF!,2,FALSE))</f>
        <v/>
      </c>
      <c r="F89" s="21" t="str">
        <f>IFERROR(VLOOKUP(D89,'ERKEK KATILIM'!#REF!,3,0),"")</f>
        <v/>
      </c>
      <c r="G89" s="21" t="str">
        <f>IFERROR(VLOOKUP(E89,'ERKEK KATILIM'!#REF!,3,0),"")</f>
        <v/>
      </c>
      <c r="H89" s="120" t="str">
        <f t="shared" si="2"/>
        <v/>
      </c>
    </row>
    <row r="90" spans="1:8" x14ac:dyDescent="0.3">
      <c r="A90" s="2">
        <v>88</v>
      </c>
      <c r="D90" s="1" t="str">
        <f>IF(ISBLANK(B90),"",VLOOKUP(B90,'ERKEK KATILIM'!#REF!,2,FALSE))</f>
        <v/>
      </c>
      <c r="E90" s="1" t="str">
        <f>IF(ISBLANK(C90),"",VLOOKUP(C90,'ERKEK KATILIM'!#REF!,2,FALSE))</f>
        <v/>
      </c>
      <c r="F90" s="21" t="str">
        <f>IFERROR(VLOOKUP(D90,'ERKEK KATILIM'!#REF!,3,0),"")</f>
        <v/>
      </c>
      <c r="G90" s="21" t="str">
        <f>IFERROR(VLOOKUP(E90,'ERKEK KATILIM'!#REF!,3,0),"")</f>
        <v/>
      </c>
      <c r="H90" s="120" t="str">
        <f t="shared" si="2"/>
        <v/>
      </c>
    </row>
    <row r="91" spans="1:8" x14ac:dyDescent="0.3">
      <c r="A91" s="2">
        <v>89</v>
      </c>
      <c r="D91" s="1" t="str">
        <f>IF(ISBLANK(B91),"",VLOOKUP(B91,'ERKEK KATILIM'!#REF!,2,FALSE))</f>
        <v/>
      </c>
      <c r="E91" s="1" t="str">
        <f>IF(ISBLANK(C91),"",VLOOKUP(C91,'ERKEK KATILIM'!#REF!,2,FALSE))</f>
        <v/>
      </c>
      <c r="F91" s="21" t="str">
        <f>IFERROR(VLOOKUP(D91,'ERKEK KATILIM'!#REF!,3,0),"")</f>
        <v/>
      </c>
      <c r="G91" s="21" t="str">
        <f>IFERROR(VLOOKUP(E91,'ERKEK KATILIM'!#REF!,3,0),"")</f>
        <v/>
      </c>
      <c r="H91" s="120" t="str">
        <f t="shared" si="2"/>
        <v/>
      </c>
    </row>
  </sheetData>
  <sortState xmlns:xlrd2="http://schemas.microsoft.com/office/spreadsheetml/2017/richdata2" ref="B3:H74">
    <sortCondition ref="B3"/>
  </sortState>
  <mergeCells count="1">
    <mergeCell ref="B1:E1"/>
  </mergeCells>
  <conditionalFormatting sqref="D1:E11 D92:E1048576">
    <cfRule type="duplicateValues" dxfId="46" priority="8"/>
  </conditionalFormatting>
  <conditionalFormatting sqref="D3:D16 D18:D91">
    <cfRule type="duplicateValues" dxfId="45" priority="7"/>
  </conditionalFormatting>
  <conditionalFormatting sqref="E12:E16 E18:E91">
    <cfRule type="duplicateValues" dxfId="44" priority="6"/>
  </conditionalFormatting>
  <conditionalFormatting sqref="E17">
    <cfRule type="duplicateValues" dxfId="43" priority="4"/>
  </conditionalFormatting>
  <conditionalFormatting sqref="D17">
    <cfRule type="duplicateValues" dxfId="42" priority="3"/>
  </conditionalFormatting>
  <conditionalFormatting sqref="D1:E1048576">
    <cfRule type="duplicateValues" dxfId="41" priority="2"/>
  </conditionalFormatting>
  <conditionalFormatting sqref="B1:C1048576">
    <cfRule type="duplicateValues" dxfId="40" priority="1"/>
  </conditionalFormatting>
  <printOptions horizontalCentered="1"/>
  <pageMargins left="0.11811023622047245" right="0" top="0.15748031496062992" bottom="0" header="0.31496062992125984" footer="0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42F7-5A94-48C7-BAC3-5169B85D7F93}">
  <sheetPr codeName="Sayfa4"/>
  <dimension ref="A1:K245"/>
  <sheetViews>
    <sheetView topLeftCell="A98" workbookViewId="0">
      <selection activeCell="F3" sqref="F3"/>
    </sheetView>
  </sheetViews>
  <sheetFormatPr defaultColWidth="9.1796875" defaultRowHeight="13" x14ac:dyDescent="0.3"/>
  <cols>
    <col min="1" max="1" width="4" style="2" bestFit="1" customWidth="1"/>
    <col min="2" max="3" width="4" style="22" bestFit="1" customWidth="1"/>
    <col min="4" max="4" width="29.1796875" style="2" bestFit="1" customWidth="1"/>
    <col min="5" max="5" width="26.1796875" style="2" bestFit="1" customWidth="1"/>
    <col min="6" max="6" width="6.81640625" style="23" bestFit="1" customWidth="1"/>
    <col min="7" max="7" width="6.81640625" style="24" bestFit="1" customWidth="1"/>
    <col min="8" max="8" width="7.81640625" style="121" bestFit="1" customWidth="1"/>
    <col min="9" max="9" width="9.26953125" style="2" bestFit="1" customWidth="1"/>
    <col min="10" max="16384" width="9.1796875" style="2"/>
  </cols>
  <sheetData>
    <row r="1" spans="1:11" x14ac:dyDescent="0.3">
      <c r="A1" s="30"/>
      <c r="B1" s="391" t="s">
        <v>361</v>
      </c>
      <c r="C1" s="391"/>
      <c r="D1" s="391"/>
      <c r="E1" s="391"/>
      <c r="F1" s="31"/>
      <c r="G1" s="32"/>
      <c r="H1" s="118"/>
    </row>
    <row r="2" spans="1:11" s="19" customFormat="1" x14ac:dyDescent="0.3">
      <c r="A2" s="15"/>
      <c r="B2" s="16"/>
      <c r="C2" s="16"/>
      <c r="D2" s="17" t="s">
        <v>64</v>
      </c>
      <c r="E2" s="18" t="s">
        <v>65</v>
      </c>
      <c r="F2" s="17" t="s">
        <v>66</v>
      </c>
      <c r="G2" s="17" t="s">
        <v>67</v>
      </c>
      <c r="H2" s="119" t="s">
        <v>5</v>
      </c>
      <c r="K2" s="2"/>
    </row>
    <row r="3" spans="1:11" x14ac:dyDescent="0.3">
      <c r="A3" s="2">
        <v>1</v>
      </c>
      <c r="B3" s="20">
        <v>201</v>
      </c>
      <c r="C3" s="20">
        <v>204</v>
      </c>
      <c r="D3" s="1" t="e">
        <f>IF(ISBLANK(B3),"",VLOOKUP(B3,'ERKEK KATILIM'!#REF!,2,FALSE))</f>
        <v>#REF!</v>
      </c>
      <c r="E3" s="117" t="e">
        <f>IF(ISBLANK(C3),"",VLOOKUP(C3,'KIZ KATILIM'!#REF!,2,FALSE))</f>
        <v>#REF!</v>
      </c>
      <c r="F3" s="21" t="str">
        <f>IFERROR(VLOOKUP(D3,'ERKEK KATILIM'!#REF!,3,0),"")</f>
        <v/>
      </c>
      <c r="G3" s="34" t="str">
        <f>IFERROR(VLOOKUP(E3,'KIZ KATILIM'!#REF!,3,0),"")</f>
        <v/>
      </c>
      <c r="H3" s="120" t="str">
        <f t="shared" ref="H3:H65" si="0">IF(SUM(F3:G3)&lt;=0,"",IFERROR(SUM(F3:G3,0),""))</f>
        <v/>
      </c>
    </row>
    <row r="4" spans="1:11" x14ac:dyDescent="0.3">
      <c r="A4" s="2">
        <v>2</v>
      </c>
      <c r="B4" s="20">
        <v>202</v>
      </c>
      <c r="C4" s="20">
        <v>203</v>
      </c>
      <c r="D4" s="1" t="e">
        <f>IF(ISBLANK(B4),"",VLOOKUP(B4,'ERKEK KATILIM'!#REF!,2,FALSE))</f>
        <v>#REF!</v>
      </c>
      <c r="E4" s="117" t="e">
        <f>IF(ISBLANK(C4),"",VLOOKUP(C4,'KIZ KATILIM'!#REF!,2,FALSE))</f>
        <v>#REF!</v>
      </c>
      <c r="F4" s="21" t="str">
        <f>IFERROR(VLOOKUP(D4,'ERKEK KATILIM'!#REF!,3,0),"")</f>
        <v/>
      </c>
      <c r="G4" s="34" t="str">
        <f>IFERROR(VLOOKUP(E4,'KIZ KATILIM'!#REF!,3,0),"")</f>
        <v/>
      </c>
      <c r="H4" s="120" t="str">
        <f t="shared" si="0"/>
        <v/>
      </c>
    </row>
    <row r="5" spans="1:11" x14ac:dyDescent="0.3">
      <c r="A5" s="2">
        <v>3</v>
      </c>
      <c r="B5" s="20">
        <v>203</v>
      </c>
      <c r="C5" s="20">
        <v>201</v>
      </c>
      <c r="D5" s="1" t="e">
        <f>IF(ISBLANK(B5),"",VLOOKUP(B5,'ERKEK KATILIM'!#REF!,2,FALSE))</f>
        <v>#REF!</v>
      </c>
      <c r="E5" s="117" t="e">
        <f>IF(ISBLANK(C5),"",VLOOKUP(C5,'KIZ KATILIM'!#REF!,2,FALSE))</f>
        <v>#REF!</v>
      </c>
      <c r="F5" s="21" t="str">
        <f>IFERROR(VLOOKUP(D5,'ERKEK KATILIM'!#REF!,3,0),"")</f>
        <v/>
      </c>
      <c r="G5" s="34" t="str">
        <f>IFERROR(VLOOKUP(E5,'KIZ KATILIM'!#REF!,3,0),"")</f>
        <v/>
      </c>
      <c r="H5" s="120" t="str">
        <f t="shared" si="0"/>
        <v/>
      </c>
    </row>
    <row r="6" spans="1:11" x14ac:dyDescent="0.3">
      <c r="A6" s="2">
        <v>4</v>
      </c>
      <c r="B6" s="20">
        <v>213</v>
      </c>
      <c r="C6" s="20">
        <v>208</v>
      </c>
      <c r="D6" s="1" t="e">
        <f>IF(ISBLANK(B6),"",VLOOKUP(B6,'ERKEK KATILIM'!#REF!,2,FALSE))</f>
        <v>#REF!</v>
      </c>
      <c r="E6" s="117" t="e">
        <f>IF(ISBLANK(C6),"",VLOOKUP(C6,'KIZ KATILIM'!#REF!,2,FALSE))</f>
        <v>#REF!</v>
      </c>
      <c r="F6" s="21" t="str">
        <f>IFERROR(VLOOKUP(D6,'ERKEK KATILIM'!#REF!,3,0),"")</f>
        <v/>
      </c>
      <c r="G6" s="34" t="str">
        <f>IFERROR(VLOOKUP(E6,'KIZ KATILIM'!#REF!,3,0),"")</f>
        <v/>
      </c>
      <c r="H6" s="120" t="str">
        <f t="shared" si="0"/>
        <v/>
      </c>
    </row>
    <row r="7" spans="1:11" x14ac:dyDescent="0.3">
      <c r="A7" s="2">
        <v>5</v>
      </c>
      <c r="B7" s="20">
        <v>214</v>
      </c>
      <c r="C7" s="20">
        <v>212</v>
      </c>
      <c r="D7" s="1" t="e">
        <f>IF(ISBLANK(B7),"",VLOOKUP(B7,'ERKEK KATILIM'!#REF!,2,FALSE))</f>
        <v>#REF!</v>
      </c>
      <c r="E7" s="117" t="e">
        <f>IF(ISBLANK(C7),"",VLOOKUP(C7,'KIZ KATILIM'!#REF!,2,FALSE))</f>
        <v>#REF!</v>
      </c>
      <c r="F7" s="21" t="str">
        <f>IFERROR(VLOOKUP(D7,'ERKEK KATILIM'!#REF!,3,0),"")</f>
        <v/>
      </c>
      <c r="G7" s="34" t="str">
        <f>IFERROR(VLOOKUP(E7,'KIZ KATILIM'!#REF!,3,0),"")</f>
        <v/>
      </c>
      <c r="H7" s="120" t="str">
        <f t="shared" si="0"/>
        <v/>
      </c>
    </row>
    <row r="8" spans="1:11" x14ac:dyDescent="0.3">
      <c r="A8" s="2">
        <v>6</v>
      </c>
      <c r="B8" s="20">
        <v>215</v>
      </c>
      <c r="C8" s="20">
        <v>211</v>
      </c>
      <c r="D8" s="1" t="e">
        <f>IF(ISBLANK(B8),"",VLOOKUP(B8,'ERKEK KATILIM'!#REF!,2,FALSE))</f>
        <v>#REF!</v>
      </c>
      <c r="E8" s="117" t="e">
        <f>IF(ISBLANK(C8),"",VLOOKUP(C8,'KIZ KATILIM'!#REF!,2,FALSE))</f>
        <v>#REF!</v>
      </c>
      <c r="F8" s="21" t="str">
        <f>IFERROR(VLOOKUP(D8,'ERKEK KATILIM'!#REF!,3,0),"")</f>
        <v/>
      </c>
      <c r="G8" s="34" t="str">
        <f>IFERROR(VLOOKUP(E8,'KIZ KATILIM'!#REF!,3,0),"")</f>
        <v/>
      </c>
      <c r="H8" s="120" t="str">
        <f t="shared" si="0"/>
        <v/>
      </c>
    </row>
    <row r="9" spans="1:11" x14ac:dyDescent="0.3">
      <c r="A9" s="2">
        <v>7</v>
      </c>
      <c r="B9" s="20">
        <v>216</v>
      </c>
      <c r="C9" s="20">
        <v>213</v>
      </c>
      <c r="D9" s="1" t="e">
        <f>IF(ISBLANK(B9),"",VLOOKUP(B9,'ERKEK KATILIM'!#REF!,2,FALSE))</f>
        <v>#REF!</v>
      </c>
      <c r="E9" s="117" t="e">
        <f>IF(ISBLANK(C9),"",VLOOKUP(C9,'KIZ KATILIM'!#REF!,2,FALSE))</f>
        <v>#REF!</v>
      </c>
      <c r="F9" s="21" t="str">
        <f>IFERROR(VLOOKUP(D9,'ERKEK KATILIM'!#REF!,3,0),"")</f>
        <v/>
      </c>
      <c r="G9" s="34" t="str">
        <f>IFERROR(VLOOKUP(E9,'KIZ KATILIM'!#REF!,3,0),"")</f>
        <v/>
      </c>
      <c r="H9" s="120" t="str">
        <f t="shared" si="0"/>
        <v/>
      </c>
    </row>
    <row r="10" spans="1:11" x14ac:dyDescent="0.3">
      <c r="A10" s="2">
        <v>8</v>
      </c>
      <c r="B10" s="20">
        <v>219</v>
      </c>
      <c r="C10" s="20">
        <v>206</v>
      </c>
      <c r="D10" s="1" t="e">
        <f>IF(ISBLANK(B10),"",VLOOKUP(B10,'ERKEK KATILIM'!#REF!,2,FALSE))</f>
        <v>#REF!</v>
      </c>
      <c r="E10" s="117" t="e">
        <f>IF(ISBLANK(C10),"",VLOOKUP(C10,'KIZ KATILIM'!#REF!,2,FALSE))</f>
        <v>#REF!</v>
      </c>
      <c r="F10" s="21" t="str">
        <f>IFERROR(VLOOKUP(D10,'ERKEK KATILIM'!#REF!,3,0),"")</f>
        <v/>
      </c>
      <c r="G10" s="34" t="str">
        <f>IFERROR(VLOOKUP(E10,'KIZ KATILIM'!#REF!,3,0),"")</f>
        <v/>
      </c>
      <c r="H10" s="120" t="str">
        <f t="shared" si="0"/>
        <v/>
      </c>
    </row>
    <row r="11" spans="1:11" x14ac:dyDescent="0.3">
      <c r="A11" s="2">
        <v>9</v>
      </c>
      <c r="B11" s="20">
        <v>220</v>
      </c>
      <c r="C11" s="20">
        <v>205</v>
      </c>
      <c r="D11" s="1" t="e">
        <f>IF(ISBLANK(B11),"",VLOOKUP(B11,'ERKEK KATILIM'!#REF!,2,FALSE))</f>
        <v>#REF!</v>
      </c>
      <c r="E11" s="117" t="e">
        <f>IF(ISBLANK(C11),"",VLOOKUP(C11,'KIZ KATILIM'!#REF!,2,FALSE))</f>
        <v>#REF!</v>
      </c>
      <c r="F11" s="21" t="str">
        <f>IFERROR(VLOOKUP(D11,'ERKEK KATILIM'!#REF!,3,0),"")</f>
        <v/>
      </c>
      <c r="G11" s="34" t="str">
        <f>IFERROR(VLOOKUP(E11,'KIZ KATILIM'!#REF!,3,0),"")</f>
        <v/>
      </c>
      <c r="H11" s="120" t="str">
        <f t="shared" si="0"/>
        <v/>
      </c>
    </row>
    <row r="12" spans="1:11" x14ac:dyDescent="0.3">
      <c r="A12" s="2">
        <v>10</v>
      </c>
      <c r="B12" s="20">
        <v>223</v>
      </c>
      <c r="C12" s="20">
        <v>219</v>
      </c>
      <c r="D12" s="1" t="e">
        <f>IF(ISBLANK(B12),"",VLOOKUP(B12,'ERKEK KATILIM'!#REF!,2,FALSE))</f>
        <v>#REF!</v>
      </c>
      <c r="E12" s="117" t="e">
        <f>IF(ISBLANK(C12),"",VLOOKUP(C12,'KIZ KATILIM'!#REF!,2,FALSE))</f>
        <v>#REF!</v>
      </c>
      <c r="F12" s="21" t="str">
        <f>IFERROR(VLOOKUP(D12,'ERKEK KATILIM'!#REF!,3,0),"")</f>
        <v/>
      </c>
      <c r="G12" s="34" t="str">
        <f>IFERROR(VLOOKUP(E12,'KIZ KATILIM'!#REF!,3,0),"")</f>
        <v/>
      </c>
      <c r="H12" s="120" t="str">
        <f t="shared" si="0"/>
        <v/>
      </c>
    </row>
    <row r="13" spans="1:11" x14ac:dyDescent="0.3">
      <c r="A13" s="2">
        <v>11</v>
      </c>
      <c r="B13" s="20">
        <v>217</v>
      </c>
      <c r="C13" s="20">
        <v>218</v>
      </c>
      <c r="D13" s="1" t="e">
        <f>IF(ISBLANK(B13),"",VLOOKUP(B13,'ERKEK KATILIM'!#REF!,2,FALSE))</f>
        <v>#REF!</v>
      </c>
      <c r="E13" s="117" t="e">
        <f>IF(ISBLANK(C13),"",VLOOKUP(C13,'KIZ KATILIM'!#REF!,2,FALSE))</f>
        <v>#REF!</v>
      </c>
      <c r="F13" s="21" t="str">
        <f>IFERROR(VLOOKUP(D13,'ERKEK KATILIM'!#REF!,3,0),"")</f>
        <v/>
      </c>
      <c r="G13" s="34" t="str">
        <f>IFERROR(VLOOKUP(E13,'KIZ KATILIM'!#REF!,3,0),"")</f>
        <v/>
      </c>
      <c r="H13" s="120" t="str">
        <f t="shared" si="0"/>
        <v/>
      </c>
    </row>
    <row r="14" spans="1:11" x14ac:dyDescent="0.3">
      <c r="A14" s="2">
        <v>12</v>
      </c>
      <c r="B14" s="20">
        <v>221</v>
      </c>
      <c r="C14" s="20">
        <v>215</v>
      </c>
      <c r="D14" s="1" t="e">
        <f>IF(ISBLANK(B14),"",VLOOKUP(B14,'ERKEK KATILIM'!#REF!,2,FALSE))</f>
        <v>#REF!</v>
      </c>
      <c r="E14" s="117" t="e">
        <f>IF(ISBLANK(C14),"",VLOOKUP(C14,'KIZ KATILIM'!#REF!,2,FALSE))</f>
        <v>#REF!</v>
      </c>
      <c r="F14" s="21" t="str">
        <f>IFERROR(VLOOKUP(D14,'ERKEK KATILIM'!#REF!,3,0),"")</f>
        <v/>
      </c>
      <c r="G14" s="34" t="str">
        <f>IFERROR(VLOOKUP(E14,'KIZ KATILIM'!#REF!,3,0),"")</f>
        <v/>
      </c>
      <c r="H14" s="120" t="str">
        <f t="shared" si="0"/>
        <v/>
      </c>
    </row>
    <row r="15" spans="1:11" x14ac:dyDescent="0.3">
      <c r="A15" s="2">
        <v>13</v>
      </c>
      <c r="B15" s="20">
        <v>222</v>
      </c>
      <c r="C15" s="20">
        <v>217</v>
      </c>
      <c r="D15" s="1" t="e">
        <f>IF(ISBLANK(B15),"",VLOOKUP(B15,'ERKEK KATILIM'!#REF!,2,FALSE))</f>
        <v>#REF!</v>
      </c>
      <c r="E15" s="117" t="e">
        <f>IF(ISBLANK(C15),"",VLOOKUP(C15,'KIZ KATILIM'!#REF!,2,FALSE))</f>
        <v>#REF!</v>
      </c>
      <c r="F15" s="21" t="str">
        <f>IFERROR(VLOOKUP(D15,'ERKEK KATILIM'!#REF!,3,0),"")</f>
        <v/>
      </c>
      <c r="G15" s="34" t="str">
        <f>IFERROR(VLOOKUP(E15,'KIZ KATILIM'!#REF!,3,0),"")</f>
        <v/>
      </c>
      <c r="H15" s="120" t="str">
        <f t="shared" si="0"/>
        <v/>
      </c>
    </row>
    <row r="16" spans="1:11" x14ac:dyDescent="0.3">
      <c r="A16" s="2">
        <v>14</v>
      </c>
      <c r="B16" s="20">
        <v>225</v>
      </c>
      <c r="C16" s="20">
        <v>216</v>
      </c>
      <c r="D16" s="1" t="e">
        <f>IF(ISBLANK(B16),"",VLOOKUP(B16,'ERKEK KATILIM'!#REF!,2,FALSE))</f>
        <v>#REF!</v>
      </c>
      <c r="E16" s="117" t="e">
        <f>IF(ISBLANK(C16),"",VLOOKUP(C16,'KIZ KATILIM'!#REF!,2,FALSE))</f>
        <v>#REF!</v>
      </c>
      <c r="F16" s="21" t="str">
        <f>IFERROR(VLOOKUP(D16,'ERKEK KATILIM'!#REF!,3,0),"")</f>
        <v/>
      </c>
      <c r="G16" s="34" t="str">
        <f>IFERROR(VLOOKUP(E16,'KIZ KATILIM'!#REF!,3,0),"")</f>
        <v/>
      </c>
      <c r="H16" s="120" t="str">
        <f t="shared" si="0"/>
        <v/>
      </c>
    </row>
    <row r="17" spans="1:9" x14ac:dyDescent="0.3">
      <c r="A17" s="2">
        <v>15</v>
      </c>
      <c r="B17" s="20">
        <v>226</v>
      </c>
      <c r="C17" s="20">
        <v>214</v>
      </c>
      <c r="D17" s="1" t="e">
        <f>IF(ISBLANK(B17),"",VLOOKUP(B17,'ERKEK KATILIM'!#REF!,2,FALSE))</f>
        <v>#REF!</v>
      </c>
      <c r="E17" s="117" t="e">
        <f>IF(ISBLANK(C17),"",VLOOKUP(C17,'KIZ KATILIM'!#REF!,2,FALSE))</f>
        <v>#REF!</v>
      </c>
      <c r="F17" s="21" t="str">
        <f>IFERROR(VLOOKUP(D17,'ERKEK KATILIM'!#REF!,3,0),"")</f>
        <v/>
      </c>
      <c r="G17" s="34" t="str">
        <f>IFERROR(VLOOKUP(E17,'KIZ KATILIM'!#REF!,3,0),"")</f>
        <v/>
      </c>
      <c r="H17" s="120" t="str">
        <f t="shared" si="0"/>
        <v/>
      </c>
    </row>
    <row r="18" spans="1:9" x14ac:dyDescent="0.3">
      <c r="A18" s="2">
        <v>16</v>
      </c>
      <c r="B18" s="20">
        <v>231</v>
      </c>
      <c r="C18" s="20">
        <v>226</v>
      </c>
      <c r="D18" s="1" t="e">
        <f>IF(ISBLANK(B18),"",VLOOKUP(B18,'ERKEK KATILIM'!#REF!,2,FALSE))</f>
        <v>#REF!</v>
      </c>
      <c r="E18" s="117" t="e">
        <f>IF(ISBLANK(C18),"",VLOOKUP(C18,'KIZ KATILIM'!#REF!,2,FALSE))</f>
        <v>#REF!</v>
      </c>
      <c r="F18" s="21" t="str">
        <f>IFERROR(VLOOKUP(D18,'ERKEK KATILIM'!#REF!,3,0),"")</f>
        <v/>
      </c>
      <c r="G18" s="34" t="str">
        <f>IFERROR(VLOOKUP(E18,'KIZ KATILIM'!#REF!,3,0),"")</f>
        <v/>
      </c>
      <c r="H18" s="120" t="str">
        <f t="shared" si="0"/>
        <v/>
      </c>
    </row>
    <row r="19" spans="1:9" x14ac:dyDescent="0.3">
      <c r="A19" s="2">
        <v>17</v>
      </c>
      <c r="B19" s="20">
        <v>232</v>
      </c>
      <c r="C19" s="20">
        <v>222</v>
      </c>
      <c r="D19" s="1" t="e">
        <f>IF(ISBLANK(B19),"",VLOOKUP(B19,'ERKEK KATILIM'!#REF!,2,FALSE))</f>
        <v>#REF!</v>
      </c>
      <c r="E19" s="117" t="e">
        <f>IF(ISBLANK(C19),"",VLOOKUP(C19,'KIZ KATILIM'!#REF!,2,FALSE))</f>
        <v>#REF!</v>
      </c>
      <c r="F19" s="21" t="str">
        <f>IFERROR(VLOOKUP(D19,'ERKEK KATILIM'!#REF!,3,0),"")</f>
        <v/>
      </c>
      <c r="G19" s="34" t="str">
        <f>IFERROR(VLOOKUP(E19,'KIZ KATILIM'!#REF!,3,0),"")</f>
        <v/>
      </c>
      <c r="H19" s="120" t="str">
        <f t="shared" si="0"/>
        <v/>
      </c>
    </row>
    <row r="20" spans="1:9" x14ac:dyDescent="0.3">
      <c r="A20" s="2">
        <v>18</v>
      </c>
      <c r="B20" s="20">
        <v>233</v>
      </c>
      <c r="C20" s="20">
        <v>223</v>
      </c>
      <c r="D20" s="1" t="e">
        <f>IF(ISBLANK(B20),"",VLOOKUP(B20,'ERKEK KATILIM'!#REF!,2,FALSE))</f>
        <v>#REF!</v>
      </c>
      <c r="E20" s="117" t="e">
        <f>IF(ISBLANK(C20),"",VLOOKUP(C20,'KIZ KATILIM'!#REF!,2,FALSE))</f>
        <v>#REF!</v>
      </c>
      <c r="F20" s="21" t="str">
        <f>IFERROR(VLOOKUP(D20,'ERKEK KATILIM'!#REF!,3,0),"")</f>
        <v/>
      </c>
      <c r="G20" s="34" t="str">
        <f>IFERROR(VLOOKUP(E20,'KIZ KATILIM'!#REF!,3,0),"")</f>
        <v/>
      </c>
      <c r="H20" s="120" t="str">
        <f t="shared" si="0"/>
        <v/>
      </c>
    </row>
    <row r="21" spans="1:9" x14ac:dyDescent="0.3">
      <c r="A21" s="2">
        <v>19</v>
      </c>
      <c r="B21" s="20">
        <v>234</v>
      </c>
      <c r="C21" s="20">
        <v>227</v>
      </c>
      <c r="D21" s="1" t="e">
        <f>IF(ISBLANK(B21),"",VLOOKUP(B21,'ERKEK KATILIM'!#REF!,2,FALSE))</f>
        <v>#REF!</v>
      </c>
      <c r="E21" s="117" t="e">
        <f>IF(ISBLANK(C21),"",VLOOKUP(C21,'KIZ KATILIM'!#REF!,2,FALSE))</f>
        <v>#REF!</v>
      </c>
      <c r="F21" s="21" t="str">
        <f>IFERROR(VLOOKUP(D21,'ERKEK KATILIM'!#REF!,3,0),"")</f>
        <v/>
      </c>
      <c r="G21" s="34" t="str">
        <f>IFERROR(VLOOKUP(E21,'KIZ KATILIM'!#REF!,3,0),"")</f>
        <v/>
      </c>
      <c r="H21" s="120" t="str">
        <f t="shared" si="0"/>
        <v/>
      </c>
    </row>
    <row r="22" spans="1:9" x14ac:dyDescent="0.3">
      <c r="A22" s="2">
        <v>20</v>
      </c>
      <c r="B22" s="20">
        <v>235</v>
      </c>
      <c r="C22" s="20">
        <v>224</v>
      </c>
      <c r="D22" s="1" t="e">
        <f>IF(ISBLANK(B22),"",VLOOKUP(B22,'ERKEK KATILIM'!#REF!,2,FALSE))</f>
        <v>#REF!</v>
      </c>
      <c r="E22" s="117" t="e">
        <f>IF(ISBLANK(C22),"",VLOOKUP(C22,'KIZ KATILIM'!#REF!,2,FALSE))</f>
        <v>#REF!</v>
      </c>
      <c r="F22" s="21" t="str">
        <f>IFERROR(VLOOKUP(D22,'ERKEK KATILIM'!#REF!,3,0),"")</f>
        <v/>
      </c>
      <c r="G22" s="34" t="str">
        <f>IFERROR(VLOOKUP(E22,'KIZ KATILIM'!#REF!,3,0),"")</f>
        <v/>
      </c>
      <c r="H22" s="120" t="str">
        <f t="shared" si="0"/>
        <v/>
      </c>
    </row>
    <row r="23" spans="1:9" x14ac:dyDescent="0.3">
      <c r="A23" s="2">
        <v>21</v>
      </c>
      <c r="B23" s="20">
        <v>236</v>
      </c>
      <c r="C23" s="20">
        <v>225</v>
      </c>
      <c r="D23" s="1" t="e">
        <f>IF(ISBLANK(B23),"",VLOOKUP(B23,'ERKEK KATILIM'!#REF!,2,FALSE))</f>
        <v>#REF!</v>
      </c>
      <c r="E23" s="117" t="e">
        <f>IF(ISBLANK(C23),"",VLOOKUP(C23,'KIZ KATILIM'!#REF!,2,FALSE))</f>
        <v>#REF!</v>
      </c>
      <c r="F23" s="21" t="str">
        <f>IFERROR(VLOOKUP(D23,'ERKEK KATILIM'!#REF!,3,0),"")</f>
        <v/>
      </c>
      <c r="G23" s="34" t="str">
        <f>IFERROR(VLOOKUP(E23,'KIZ KATILIM'!#REF!,3,0),"")</f>
        <v/>
      </c>
      <c r="H23" s="120" t="str">
        <f t="shared" si="0"/>
        <v/>
      </c>
    </row>
    <row r="24" spans="1:9" x14ac:dyDescent="0.3">
      <c r="A24" s="2">
        <v>22</v>
      </c>
      <c r="B24" s="20">
        <v>237</v>
      </c>
      <c r="C24" s="20">
        <v>230</v>
      </c>
      <c r="D24" s="1" t="e">
        <f>IF(ISBLANK(B24),"",VLOOKUP(B24,'ERKEK KATILIM'!#REF!,2,FALSE))</f>
        <v>#REF!</v>
      </c>
      <c r="E24" s="117" t="e">
        <f>IF(ISBLANK(C24),"",VLOOKUP(C24,'KIZ KATILIM'!#REF!,2,FALSE))</f>
        <v>#REF!</v>
      </c>
      <c r="F24" s="21" t="str">
        <f>IFERROR(VLOOKUP(D24,'ERKEK KATILIM'!#REF!,3,0),"")</f>
        <v/>
      </c>
      <c r="G24" s="34" t="str">
        <f>IFERROR(VLOOKUP(E24,'KIZ KATILIM'!#REF!,3,0),"")</f>
        <v/>
      </c>
      <c r="H24" s="120" t="str">
        <f t="shared" si="0"/>
        <v/>
      </c>
    </row>
    <row r="25" spans="1:9" x14ac:dyDescent="0.3">
      <c r="A25" s="2">
        <v>23</v>
      </c>
      <c r="B25" s="20">
        <v>242</v>
      </c>
      <c r="C25" s="20">
        <v>209</v>
      </c>
      <c r="D25" s="1" t="e">
        <f>IF(ISBLANK(B25),"",VLOOKUP(B25,'ERKEK KATILIM'!#REF!,2,FALSE))</f>
        <v>#REF!</v>
      </c>
      <c r="E25" s="117" t="e">
        <f>IF(ISBLANK(C25),"",VLOOKUP(C25,'KIZ KATILIM'!#REF!,2,FALSE))</f>
        <v>#REF!</v>
      </c>
      <c r="F25" s="21" t="str">
        <f>IFERROR(VLOOKUP(D25,'ERKEK KATILIM'!#REF!,3,0),"")</f>
        <v/>
      </c>
      <c r="G25" s="34" t="str">
        <f>IFERROR(VLOOKUP(E25,'KIZ KATILIM'!#REF!,3,0),"")</f>
        <v/>
      </c>
      <c r="H25" s="120" t="str">
        <f t="shared" si="0"/>
        <v/>
      </c>
    </row>
    <row r="26" spans="1:9" x14ac:dyDescent="0.3">
      <c r="A26" s="2">
        <v>24</v>
      </c>
      <c r="B26" s="20">
        <v>204</v>
      </c>
      <c r="C26" s="20">
        <v>210</v>
      </c>
      <c r="D26" s="1" t="e">
        <f>IF(ISBLANK(B26),"",VLOOKUP(B26,'ERKEK KATILIM'!#REF!,2,FALSE))</f>
        <v>#REF!</v>
      </c>
      <c r="E26" s="117" t="e">
        <f>IF(ISBLANK(C26),"",VLOOKUP(C26,'KIZ KATILIM'!#REF!,2,FALSE))</f>
        <v>#REF!</v>
      </c>
      <c r="F26" s="21" t="str">
        <f>IFERROR(VLOOKUP(D26,'ERKEK KATILIM'!#REF!,3,0),"")</f>
        <v/>
      </c>
      <c r="G26" s="34" t="str">
        <f>IFERROR(VLOOKUP(E26,'KIZ KATILIM'!#REF!,3,0),"")</f>
        <v/>
      </c>
      <c r="H26" s="120" t="str">
        <f t="shared" si="0"/>
        <v/>
      </c>
    </row>
    <row r="27" spans="1:9" x14ac:dyDescent="0.3">
      <c r="A27" s="2">
        <v>25</v>
      </c>
      <c r="B27" s="20">
        <v>329</v>
      </c>
      <c r="C27" s="20">
        <v>231</v>
      </c>
      <c r="D27" s="145" t="e">
        <f>IF(ISBLANK(B27),"",VLOOKUP(B27,'ERKEK KATILIM'!#REF!,2,FALSE))</f>
        <v>#REF!</v>
      </c>
      <c r="E27" s="117" t="e">
        <f>IF(ISBLANK(C27),"",VLOOKUP(C27,'KIZ KATILIM'!#REF!,2,FALSE))</f>
        <v>#REF!</v>
      </c>
      <c r="F27" s="21" t="str">
        <f>IFERROR(VLOOKUP(D27,'ERKEK KATILIM'!#REF!,3,0),"")</f>
        <v/>
      </c>
      <c r="G27" s="34" t="str">
        <f>IFERROR(VLOOKUP(E27,'KIZ KATILIM'!#REF!,3,0),"")</f>
        <v/>
      </c>
      <c r="H27" s="120" t="str">
        <f t="shared" si="0"/>
        <v/>
      </c>
    </row>
    <row r="28" spans="1:9" x14ac:dyDescent="0.3">
      <c r="A28" s="2">
        <v>26</v>
      </c>
      <c r="B28" s="20">
        <v>259</v>
      </c>
      <c r="C28" s="20">
        <v>236</v>
      </c>
      <c r="D28" s="1" t="e">
        <f>IF(ISBLANK(B28),"",VLOOKUP(B28,'ERKEK KATILIM'!#REF!,2,FALSE))</f>
        <v>#REF!</v>
      </c>
      <c r="E28" s="117" t="e">
        <f>IF(ISBLANK(C28),"",VLOOKUP(C28,'KIZ KATILIM'!#REF!,2,FALSE))</f>
        <v>#REF!</v>
      </c>
      <c r="F28" s="21" t="str">
        <f>IFERROR(VLOOKUP(D28,'ERKEK KATILIM'!#REF!,3,0),"")</f>
        <v/>
      </c>
      <c r="G28" s="34" t="str">
        <f>IFERROR(VLOOKUP(E28,'KIZ KATILIM'!#REF!,3,0),"")</f>
        <v/>
      </c>
      <c r="H28" s="120" t="str">
        <f t="shared" si="0"/>
        <v/>
      </c>
    </row>
    <row r="29" spans="1:9" x14ac:dyDescent="0.3">
      <c r="A29" s="2">
        <v>27</v>
      </c>
      <c r="B29" s="20">
        <v>253</v>
      </c>
      <c r="C29" s="20">
        <v>237</v>
      </c>
      <c r="D29" s="1" t="e">
        <f>IF(ISBLANK(B29),"",VLOOKUP(B29,'ERKEK KATILIM'!#REF!,2,FALSE))</f>
        <v>#REF!</v>
      </c>
      <c r="E29" s="117" t="e">
        <f>IF(ISBLANK(C29),"",VLOOKUP(C29,'KIZ KATILIM'!#REF!,2,FALSE))</f>
        <v>#REF!</v>
      </c>
      <c r="F29" s="21" t="str">
        <f>IFERROR(VLOOKUP(D29,'ERKEK KATILIM'!#REF!,3,0),"")</f>
        <v/>
      </c>
      <c r="G29" s="34" t="str">
        <f>IFERROR(VLOOKUP(E29,'KIZ KATILIM'!#REF!,3,0),"")</f>
        <v/>
      </c>
      <c r="H29" s="120" t="str">
        <f t="shared" si="0"/>
        <v/>
      </c>
    </row>
    <row r="30" spans="1:9" x14ac:dyDescent="0.3">
      <c r="A30" s="2">
        <v>28</v>
      </c>
      <c r="B30" s="20">
        <v>302</v>
      </c>
      <c r="C30" s="20">
        <v>238</v>
      </c>
      <c r="D30" s="1" t="e">
        <f>IF(ISBLANK(B30),"",VLOOKUP(B30,'ERKEK KATILIM'!#REF!,2,FALSE))</f>
        <v>#REF!</v>
      </c>
      <c r="E30" s="117" t="e">
        <f>IF(ISBLANK(C30),"",VLOOKUP(C30,'KIZ KATILIM'!#REF!,2,FALSE))</f>
        <v>#REF!</v>
      </c>
      <c r="F30" s="21" t="str">
        <f>IFERROR(VLOOKUP(D30,'ERKEK KATILIM'!#REF!,3,0),"")</f>
        <v/>
      </c>
      <c r="G30" s="34" t="str">
        <f>IFERROR(VLOOKUP(E30,'KIZ KATILIM'!#REF!,3,0),"")</f>
        <v/>
      </c>
      <c r="H30" s="120" t="str">
        <f t="shared" si="0"/>
        <v/>
      </c>
      <c r="I30" s="30"/>
    </row>
    <row r="31" spans="1:9" x14ac:dyDescent="0.3">
      <c r="A31" s="2">
        <v>29</v>
      </c>
      <c r="B31" s="20">
        <v>207</v>
      </c>
      <c r="C31" s="20">
        <v>245</v>
      </c>
      <c r="D31" s="1" t="e">
        <f>IF(ISBLANK(B31),"",VLOOKUP(B31,'ERKEK KATILIM'!#REF!,2,FALSE))</f>
        <v>#REF!</v>
      </c>
      <c r="E31" s="117" t="e">
        <f>IF(ISBLANK(C31),"",VLOOKUP(C31,'KIZ KATILIM'!#REF!,2,FALSE))</f>
        <v>#REF!</v>
      </c>
      <c r="F31" s="21" t="str">
        <f>IFERROR(VLOOKUP(D31,'ERKEK KATILIM'!#REF!,3,0),"")</f>
        <v/>
      </c>
      <c r="G31" s="34" t="str">
        <f>IFERROR(VLOOKUP(E31,'KIZ KATILIM'!#REF!,3,0),"")</f>
        <v/>
      </c>
      <c r="H31" s="120" t="str">
        <f t="shared" si="0"/>
        <v/>
      </c>
    </row>
    <row r="32" spans="1:9" x14ac:dyDescent="0.3">
      <c r="A32" s="2">
        <v>30</v>
      </c>
      <c r="B32" s="20">
        <v>208</v>
      </c>
      <c r="C32" s="20">
        <v>247</v>
      </c>
      <c r="D32" s="1" t="e">
        <f>IF(ISBLANK(B32),"",VLOOKUP(B32,'ERKEK KATILIM'!#REF!,2,FALSE))</f>
        <v>#REF!</v>
      </c>
      <c r="E32" s="117" t="e">
        <f>IF(ISBLANK(C32),"",VLOOKUP(C32,'KIZ KATILIM'!#REF!,2,FALSE))</f>
        <v>#REF!</v>
      </c>
      <c r="F32" s="21" t="str">
        <f>IFERROR(VLOOKUP(D32,'ERKEK KATILIM'!#REF!,3,0),"")</f>
        <v/>
      </c>
      <c r="G32" s="34" t="str">
        <f>IFERROR(VLOOKUP(E32,'KIZ KATILIM'!#REF!,3,0),"")</f>
        <v/>
      </c>
      <c r="H32" s="120" t="str">
        <f t="shared" si="0"/>
        <v/>
      </c>
    </row>
    <row r="33" spans="1:8" x14ac:dyDescent="0.3">
      <c r="A33" s="2">
        <v>31</v>
      </c>
      <c r="B33" s="20">
        <v>262</v>
      </c>
      <c r="C33" s="20">
        <v>251</v>
      </c>
      <c r="D33" s="1" t="e">
        <f>IF(ISBLANK(B33),"",VLOOKUP(B33,'ERKEK KATILIM'!#REF!,2,FALSE))</f>
        <v>#REF!</v>
      </c>
      <c r="E33" s="117" t="e">
        <f>IF(ISBLANK(C33),"",VLOOKUP(C33,'KIZ KATILIM'!#REF!,2,FALSE))</f>
        <v>#REF!</v>
      </c>
      <c r="F33" s="21" t="str">
        <f>IFERROR(VLOOKUP(D33,'ERKEK KATILIM'!#REF!,3,0),"")</f>
        <v/>
      </c>
      <c r="G33" s="34" t="str">
        <f>IFERROR(VLOOKUP(E33,'KIZ KATILIM'!#REF!,3,0),"")</f>
        <v/>
      </c>
      <c r="H33" s="120" t="str">
        <f t="shared" si="0"/>
        <v/>
      </c>
    </row>
    <row r="34" spans="1:8" x14ac:dyDescent="0.3">
      <c r="A34" s="2">
        <v>32</v>
      </c>
      <c r="B34" s="20">
        <v>263</v>
      </c>
      <c r="C34" s="20">
        <v>250</v>
      </c>
      <c r="D34" s="1" t="e">
        <f>IF(ISBLANK(B34),"",VLOOKUP(B34,'ERKEK KATILIM'!#REF!,2,FALSE))</f>
        <v>#REF!</v>
      </c>
      <c r="E34" s="117" t="e">
        <f>IF(ISBLANK(C34),"",VLOOKUP(C34,'KIZ KATILIM'!#REF!,2,FALSE))</f>
        <v>#REF!</v>
      </c>
      <c r="F34" s="21" t="str">
        <f>IFERROR(VLOOKUP(D34,'ERKEK KATILIM'!#REF!,3,0),"")</f>
        <v/>
      </c>
      <c r="G34" s="34" t="str">
        <f>IFERROR(VLOOKUP(E34,'KIZ KATILIM'!#REF!,3,0),"")</f>
        <v/>
      </c>
      <c r="H34" s="120" t="str">
        <f t="shared" si="0"/>
        <v/>
      </c>
    </row>
    <row r="35" spans="1:8" x14ac:dyDescent="0.3">
      <c r="A35" s="2">
        <v>33</v>
      </c>
      <c r="B35" s="20">
        <v>265</v>
      </c>
      <c r="C35" s="20">
        <v>254</v>
      </c>
      <c r="D35" s="1" t="e">
        <f>IF(ISBLANK(B35),"",VLOOKUP(B35,'ERKEK KATILIM'!#REF!,2,FALSE))</f>
        <v>#REF!</v>
      </c>
      <c r="E35" s="117" t="e">
        <f>IF(ISBLANK(C35),"",VLOOKUP(C35,'KIZ KATILIM'!#REF!,2,FALSE))</f>
        <v>#REF!</v>
      </c>
      <c r="F35" s="21" t="str">
        <f>IFERROR(VLOOKUP(D35,'ERKEK KATILIM'!#REF!,3,0),"")</f>
        <v/>
      </c>
      <c r="G35" s="34" t="str">
        <f>IFERROR(VLOOKUP(E35,'KIZ KATILIM'!#REF!,3,0),"")</f>
        <v/>
      </c>
      <c r="H35" s="120" t="str">
        <f t="shared" si="0"/>
        <v/>
      </c>
    </row>
    <row r="36" spans="1:8" x14ac:dyDescent="0.3">
      <c r="A36" s="2">
        <v>34</v>
      </c>
      <c r="B36" s="20">
        <v>266</v>
      </c>
      <c r="C36" s="20">
        <v>252</v>
      </c>
      <c r="D36" s="1" t="e">
        <f>IF(ISBLANK(B36),"",VLOOKUP(B36,'ERKEK KATILIM'!#REF!,2,FALSE))</f>
        <v>#REF!</v>
      </c>
      <c r="E36" s="117" t="e">
        <f>IF(ISBLANK(C36),"",VLOOKUP(C36,'KIZ KATILIM'!#REF!,2,FALSE))</f>
        <v>#REF!</v>
      </c>
      <c r="F36" s="21" t="str">
        <f>IFERROR(VLOOKUP(D36,'ERKEK KATILIM'!#REF!,3,0),"")</f>
        <v/>
      </c>
      <c r="G36" s="34" t="str">
        <f>IFERROR(VLOOKUP(E36,'KIZ KATILIM'!#REF!,3,0),"")</f>
        <v/>
      </c>
      <c r="H36" s="120" t="str">
        <f t="shared" si="0"/>
        <v/>
      </c>
    </row>
    <row r="37" spans="1:8" x14ac:dyDescent="0.3">
      <c r="A37" s="2">
        <v>35</v>
      </c>
      <c r="B37" s="20">
        <v>267</v>
      </c>
      <c r="C37" s="20">
        <v>255</v>
      </c>
      <c r="D37" s="1" t="e">
        <f>IF(ISBLANK(B37),"",VLOOKUP(B37,'ERKEK KATILIM'!#REF!,2,FALSE))</f>
        <v>#REF!</v>
      </c>
      <c r="E37" s="117" t="e">
        <f>IF(ISBLANK(C37),"",VLOOKUP(C37,'KIZ KATILIM'!#REF!,2,FALSE))</f>
        <v>#REF!</v>
      </c>
      <c r="F37" s="21" t="str">
        <f>IFERROR(VLOOKUP(D37,'ERKEK KATILIM'!#REF!,3,0),"")</f>
        <v/>
      </c>
      <c r="G37" s="34" t="str">
        <f>IFERROR(VLOOKUP(E37,'KIZ KATILIM'!#REF!,3,0),"")</f>
        <v/>
      </c>
      <c r="H37" s="120" t="str">
        <f t="shared" si="0"/>
        <v/>
      </c>
    </row>
    <row r="38" spans="1:8" x14ac:dyDescent="0.3">
      <c r="A38" s="2">
        <v>36</v>
      </c>
      <c r="B38" s="20">
        <v>268</v>
      </c>
      <c r="C38" s="20">
        <v>253</v>
      </c>
      <c r="D38" s="1" t="e">
        <f>IF(ISBLANK(B38),"",VLOOKUP(B38,'ERKEK KATILIM'!#REF!,2,FALSE))</f>
        <v>#REF!</v>
      </c>
      <c r="E38" s="117" t="e">
        <f>IF(ISBLANK(C38),"",VLOOKUP(C38,'KIZ KATILIM'!#REF!,2,FALSE))</f>
        <v>#REF!</v>
      </c>
      <c r="F38" s="21" t="str">
        <f>IFERROR(VLOOKUP(D38,'ERKEK KATILIM'!#REF!,3,0),"")</f>
        <v/>
      </c>
      <c r="G38" s="34" t="str">
        <f>IFERROR(VLOOKUP(E38,'KIZ KATILIM'!#REF!,3,0),"")</f>
        <v/>
      </c>
      <c r="H38" s="120" t="str">
        <f t="shared" si="0"/>
        <v/>
      </c>
    </row>
    <row r="39" spans="1:8" x14ac:dyDescent="0.3">
      <c r="A39" s="2">
        <v>37</v>
      </c>
      <c r="B39" s="20">
        <v>273</v>
      </c>
      <c r="C39" s="20">
        <v>266</v>
      </c>
      <c r="D39" s="1" t="e">
        <f>IF(ISBLANK(B39),"",VLOOKUP(B39,'ERKEK KATILIM'!#REF!,2,FALSE))</f>
        <v>#REF!</v>
      </c>
      <c r="E39" s="117" t="e">
        <f>IF(ISBLANK(C39),"",VLOOKUP(C39,'KIZ KATILIM'!#REF!,2,FALSE))</f>
        <v>#REF!</v>
      </c>
      <c r="F39" s="21" t="str">
        <f>IFERROR(VLOOKUP(D39,'ERKEK KATILIM'!#REF!,3,0),"")</f>
        <v/>
      </c>
      <c r="G39" s="34" t="str">
        <f>IFERROR(VLOOKUP(E39,'KIZ KATILIM'!#REF!,3,0),"")</f>
        <v/>
      </c>
      <c r="H39" s="120" t="str">
        <f t="shared" si="0"/>
        <v/>
      </c>
    </row>
    <row r="40" spans="1:8" x14ac:dyDescent="0.3">
      <c r="A40" s="2">
        <v>38</v>
      </c>
      <c r="B40" s="20">
        <v>274</v>
      </c>
      <c r="C40" s="20">
        <v>265</v>
      </c>
      <c r="D40" s="1" t="e">
        <f>IF(ISBLANK(B40),"",VLOOKUP(B40,'ERKEK KATILIM'!#REF!,2,FALSE))</f>
        <v>#REF!</v>
      </c>
      <c r="E40" s="117" t="e">
        <f>IF(ISBLANK(C40),"",VLOOKUP(C40,'KIZ KATILIM'!#REF!,2,FALSE))</f>
        <v>#REF!</v>
      </c>
      <c r="F40" s="21" t="str">
        <f>IFERROR(VLOOKUP(D40,'ERKEK KATILIM'!#REF!,3,0),"")</f>
        <v/>
      </c>
      <c r="G40" s="34" t="str">
        <f>IFERROR(VLOOKUP(E40,'KIZ KATILIM'!#REF!,3,0),"")</f>
        <v/>
      </c>
      <c r="H40" s="120" t="str">
        <f t="shared" si="0"/>
        <v/>
      </c>
    </row>
    <row r="41" spans="1:8" x14ac:dyDescent="0.3">
      <c r="A41" s="2">
        <v>39</v>
      </c>
      <c r="B41" s="20">
        <v>290</v>
      </c>
      <c r="C41" s="20">
        <v>274</v>
      </c>
      <c r="D41" s="1" t="e">
        <f>IF(ISBLANK(B41),"",VLOOKUP(B41,'ERKEK KATILIM'!#REF!,2,FALSE))</f>
        <v>#REF!</v>
      </c>
      <c r="E41" s="117" t="e">
        <f>IF(ISBLANK(C41),"",VLOOKUP(C41,'KIZ KATILIM'!#REF!,2,FALSE))</f>
        <v>#REF!</v>
      </c>
      <c r="F41" s="21" t="str">
        <f>IFERROR(VLOOKUP(D41,'ERKEK KATILIM'!#REF!,3,0),"")</f>
        <v/>
      </c>
      <c r="G41" s="34" t="str">
        <f>IFERROR(VLOOKUP(E41,'KIZ KATILIM'!#REF!,3,0),"")</f>
        <v/>
      </c>
      <c r="H41" s="120" t="str">
        <f t="shared" si="0"/>
        <v/>
      </c>
    </row>
    <row r="42" spans="1:8" x14ac:dyDescent="0.3">
      <c r="A42" s="2">
        <v>40</v>
      </c>
      <c r="B42" s="20">
        <v>288</v>
      </c>
      <c r="C42" s="20">
        <v>272</v>
      </c>
      <c r="D42" s="1" t="e">
        <f>IF(ISBLANK(B42),"",VLOOKUP(B42,'ERKEK KATILIM'!#REF!,2,FALSE))</f>
        <v>#REF!</v>
      </c>
      <c r="E42" s="117" t="e">
        <f>IF(ISBLANK(C42),"",VLOOKUP(C42,'KIZ KATILIM'!#REF!,2,FALSE))</f>
        <v>#REF!</v>
      </c>
      <c r="F42" s="21" t="str">
        <f>IFERROR(VLOOKUP(D42,'ERKEK KATILIM'!#REF!,3,0),"")</f>
        <v/>
      </c>
      <c r="G42" s="34" t="str">
        <f>IFERROR(VLOOKUP(E42,'KIZ KATILIM'!#REF!,3,0),"")</f>
        <v/>
      </c>
      <c r="H42" s="120" t="str">
        <f t="shared" si="0"/>
        <v/>
      </c>
    </row>
    <row r="43" spans="1:8" x14ac:dyDescent="0.3">
      <c r="A43" s="2">
        <v>41</v>
      </c>
      <c r="B43" s="20">
        <v>289</v>
      </c>
      <c r="C43" s="20">
        <v>276</v>
      </c>
      <c r="D43" s="1" t="e">
        <f>IF(ISBLANK(B43),"",VLOOKUP(B43,'ERKEK KATILIM'!#REF!,2,FALSE))</f>
        <v>#REF!</v>
      </c>
      <c r="E43" s="117" t="e">
        <f>IF(ISBLANK(C43),"",VLOOKUP(C43,'KIZ KATILIM'!#REF!,2,FALSE))</f>
        <v>#REF!</v>
      </c>
      <c r="F43" s="21" t="str">
        <f>IFERROR(VLOOKUP(D43,'ERKEK KATILIM'!#REF!,3,0),"")</f>
        <v/>
      </c>
      <c r="G43" s="34" t="str">
        <f>IFERROR(VLOOKUP(E43,'KIZ KATILIM'!#REF!,3,0),"")</f>
        <v/>
      </c>
      <c r="H43" s="120" t="str">
        <f t="shared" si="0"/>
        <v/>
      </c>
    </row>
    <row r="44" spans="1:8" x14ac:dyDescent="0.3">
      <c r="A44" s="2">
        <v>42</v>
      </c>
      <c r="B44" s="20">
        <v>293</v>
      </c>
      <c r="C44" s="20">
        <v>278</v>
      </c>
      <c r="D44" s="1" t="e">
        <f>IF(ISBLANK(B44),"",VLOOKUP(B44,'ERKEK KATILIM'!#REF!,2,FALSE))</f>
        <v>#REF!</v>
      </c>
      <c r="E44" s="117" t="e">
        <f>IF(ISBLANK(C44),"",VLOOKUP(C44,'KIZ KATILIM'!#REF!,2,FALSE))</f>
        <v>#REF!</v>
      </c>
      <c r="F44" s="21" t="str">
        <f>IFERROR(VLOOKUP(D44,'ERKEK KATILIM'!#REF!,3,0),"")</f>
        <v/>
      </c>
      <c r="G44" s="34" t="str">
        <f>IFERROR(VLOOKUP(E44,'KIZ KATILIM'!#REF!,3,0),"")</f>
        <v/>
      </c>
      <c r="H44" s="120" t="str">
        <f t="shared" si="0"/>
        <v/>
      </c>
    </row>
    <row r="45" spans="1:8" x14ac:dyDescent="0.3">
      <c r="A45" s="2">
        <v>43</v>
      </c>
      <c r="B45" s="20">
        <v>251</v>
      </c>
      <c r="C45" s="20">
        <v>232</v>
      </c>
      <c r="D45" s="1" t="e">
        <f>IF(ISBLANK(B45),"",VLOOKUP(B45,'ERKEK KATILIM'!#REF!,2,FALSE))</f>
        <v>#REF!</v>
      </c>
      <c r="E45" s="117" t="e">
        <f>IF(ISBLANK(C45),"",VLOOKUP(C45,'KIZ KATILIM'!#REF!,2,FALSE))</f>
        <v>#REF!</v>
      </c>
      <c r="F45" s="21" t="str">
        <f>IFERROR(VLOOKUP(D45,'ERKEK KATILIM'!#REF!,3,0),"")</f>
        <v/>
      </c>
      <c r="G45" s="34" t="str">
        <f>IFERROR(VLOOKUP(E45,'KIZ KATILIM'!#REF!,3,0),"")</f>
        <v/>
      </c>
      <c r="H45" s="120" t="str">
        <f t="shared" si="0"/>
        <v/>
      </c>
    </row>
    <row r="46" spans="1:8" x14ac:dyDescent="0.3">
      <c r="A46" s="2">
        <v>44</v>
      </c>
      <c r="B46" s="20">
        <v>295</v>
      </c>
      <c r="C46" s="20">
        <v>235</v>
      </c>
      <c r="D46" s="1" t="e">
        <f>IF(ISBLANK(B46),"",VLOOKUP(B46,'ERKEK KATILIM'!#REF!,2,FALSE))</f>
        <v>#REF!</v>
      </c>
      <c r="E46" s="117" t="e">
        <f>IF(ISBLANK(C46),"",VLOOKUP(C46,'KIZ KATILIM'!#REF!,2,FALSE))</f>
        <v>#REF!</v>
      </c>
      <c r="F46" s="21" t="str">
        <f>IFERROR(VLOOKUP(D46,'ERKEK KATILIM'!#REF!,3,0),"")</f>
        <v/>
      </c>
      <c r="G46" s="34" t="str">
        <f>IFERROR(VLOOKUP(E46,'KIZ KATILIM'!#REF!,3,0),"")</f>
        <v/>
      </c>
      <c r="H46" s="120" t="str">
        <f t="shared" si="0"/>
        <v/>
      </c>
    </row>
    <row r="47" spans="1:8" x14ac:dyDescent="0.3">
      <c r="A47" s="2">
        <v>45</v>
      </c>
      <c r="B47" s="20">
        <v>292</v>
      </c>
      <c r="C47" s="20">
        <v>282</v>
      </c>
      <c r="D47" s="1" t="e">
        <f>IF(ISBLANK(B47),"",VLOOKUP(B47,'ERKEK KATILIM'!#REF!,2,FALSE))</f>
        <v>#REF!</v>
      </c>
      <c r="E47" s="117" t="e">
        <f>IF(ISBLANK(C47),"",VLOOKUP(C47,'KIZ KATILIM'!#REF!,2,FALSE))</f>
        <v>#REF!</v>
      </c>
      <c r="F47" s="21" t="str">
        <f>IFERROR(VLOOKUP(D47,'ERKEK KATILIM'!#REF!,3,0),"")</f>
        <v/>
      </c>
      <c r="G47" s="34" t="str">
        <f>IFERROR(VLOOKUP(E47,'KIZ KATILIM'!#REF!,3,0),"")</f>
        <v/>
      </c>
      <c r="H47" s="120" t="str">
        <f t="shared" si="0"/>
        <v/>
      </c>
    </row>
    <row r="48" spans="1:8" x14ac:dyDescent="0.3">
      <c r="A48" s="2">
        <v>46</v>
      </c>
      <c r="B48" s="20">
        <v>294</v>
      </c>
      <c r="C48" s="20">
        <v>283</v>
      </c>
      <c r="D48" s="1" t="e">
        <f>IF(ISBLANK(B48),"",VLOOKUP(B48,'ERKEK KATILIM'!#REF!,2,FALSE))</f>
        <v>#REF!</v>
      </c>
      <c r="E48" s="117" t="e">
        <f>IF(ISBLANK(C48),"",VLOOKUP(C48,'KIZ KATILIM'!#REF!,2,FALSE))</f>
        <v>#REF!</v>
      </c>
      <c r="F48" s="21" t="str">
        <f>IFERROR(VLOOKUP(D48,'ERKEK KATILIM'!#REF!,3,0),"")</f>
        <v/>
      </c>
      <c r="G48" s="34" t="str">
        <f>IFERROR(VLOOKUP(E48,'KIZ KATILIM'!#REF!,3,0),"")</f>
        <v/>
      </c>
      <c r="H48" s="120" t="str">
        <f t="shared" si="0"/>
        <v/>
      </c>
    </row>
    <row r="49" spans="1:8" x14ac:dyDescent="0.3">
      <c r="A49" s="2">
        <v>47</v>
      </c>
      <c r="B49" s="20">
        <v>296</v>
      </c>
      <c r="C49" s="20">
        <v>284</v>
      </c>
      <c r="D49" s="1" t="e">
        <f>IF(ISBLANK(B49),"",VLOOKUP(B49,'ERKEK KATILIM'!#REF!,2,FALSE))</f>
        <v>#REF!</v>
      </c>
      <c r="E49" s="117" t="e">
        <f>IF(ISBLANK(C49),"",VLOOKUP(C49,'KIZ KATILIM'!#REF!,2,FALSE))</f>
        <v>#REF!</v>
      </c>
      <c r="F49" s="21" t="str">
        <f>IFERROR(VLOOKUP(D49,'ERKEK KATILIM'!#REF!,3,0),"")</f>
        <v/>
      </c>
      <c r="G49" s="34" t="str">
        <f>IFERROR(VLOOKUP(E49,'KIZ KATILIM'!#REF!,3,0),"")</f>
        <v/>
      </c>
      <c r="H49" s="120" t="str">
        <f t="shared" si="0"/>
        <v/>
      </c>
    </row>
    <row r="50" spans="1:8" x14ac:dyDescent="0.3">
      <c r="A50" s="2">
        <v>48</v>
      </c>
      <c r="B50" s="20">
        <v>291</v>
      </c>
      <c r="C50" s="20">
        <v>285</v>
      </c>
      <c r="D50" s="1" t="e">
        <f>IF(ISBLANK(B50),"",VLOOKUP(B50,'ERKEK KATILIM'!#REF!,2,FALSE))</f>
        <v>#REF!</v>
      </c>
      <c r="E50" s="117" t="e">
        <f>IF(ISBLANK(C50),"",VLOOKUP(C50,'KIZ KATILIM'!#REF!,2,FALSE))</f>
        <v>#REF!</v>
      </c>
      <c r="F50" s="21" t="str">
        <f>IFERROR(VLOOKUP(D50,'ERKEK KATILIM'!#REF!,3,0),"")</f>
        <v/>
      </c>
      <c r="G50" s="34" t="str">
        <f>IFERROR(VLOOKUP(E50,'KIZ KATILIM'!#REF!,3,0),"")</f>
        <v/>
      </c>
      <c r="H50" s="120" t="str">
        <f t="shared" si="0"/>
        <v/>
      </c>
    </row>
    <row r="51" spans="1:8" x14ac:dyDescent="0.3">
      <c r="A51" s="2">
        <v>49</v>
      </c>
      <c r="B51" s="20">
        <v>287</v>
      </c>
      <c r="C51" s="20">
        <v>277</v>
      </c>
      <c r="D51" s="1" t="e">
        <f>IF(ISBLANK(B51),"",VLOOKUP(B51,'ERKEK KATILIM'!#REF!,2,FALSE))</f>
        <v>#REF!</v>
      </c>
      <c r="E51" s="117" t="e">
        <f>IF(ISBLANK(C51),"",VLOOKUP(C51,'KIZ KATILIM'!#REF!,2,FALSE))</f>
        <v>#REF!</v>
      </c>
      <c r="F51" s="21" t="str">
        <f>IFERROR(VLOOKUP(D51,'ERKEK KATILIM'!#REF!,3,0),"")</f>
        <v/>
      </c>
      <c r="G51" s="34" t="str">
        <f>IFERROR(VLOOKUP(E51,'KIZ KATILIM'!#REF!,3,0),"")</f>
        <v/>
      </c>
      <c r="H51" s="120" t="str">
        <f t="shared" si="0"/>
        <v/>
      </c>
    </row>
    <row r="52" spans="1:8" x14ac:dyDescent="0.3">
      <c r="A52" s="2">
        <v>50</v>
      </c>
      <c r="B52" s="20">
        <v>286</v>
      </c>
      <c r="C52" s="20">
        <v>273</v>
      </c>
      <c r="D52" s="1" t="e">
        <f>IF(ISBLANK(B52),"",VLOOKUP(B52,'ERKEK KATILIM'!#REF!,2,FALSE))</f>
        <v>#REF!</v>
      </c>
      <c r="E52" s="117" t="e">
        <f>IF(ISBLANK(C52),"",VLOOKUP(C52,'KIZ KATILIM'!#REF!,2,FALSE))</f>
        <v>#REF!</v>
      </c>
      <c r="F52" s="21" t="str">
        <f>IFERROR(VLOOKUP(D52,'ERKEK KATILIM'!#REF!,3,0),"")</f>
        <v/>
      </c>
      <c r="G52" s="34" t="str">
        <f>IFERROR(VLOOKUP(E52,'KIZ KATILIM'!#REF!,3,0),"")</f>
        <v/>
      </c>
      <c r="H52" s="120" t="str">
        <f t="shared" si="0"/>
        <v/>
      </c>
    </row>
    <row r="53" spans="1:8" x14ac:dyDescent="0.3">
      <c r="A53" s="2">
        <v>51</v>
      </c>
      <c r="B53" s="20">
        <v>285</v>
      </c>
      <c r="C53" s="20">
        <v>275</v>
      </c>
      <c r="D53" s="1" t="e">
        <f>IF(ISBLANK(B53),"",VLOOKUP(B53,'ERKEK KATILIM'!#REF!,2,FALSE))</f>
        <v>#REF!</v>
      </c>
      <c r="E53" s="117" t="e">
        <f>IF(ISBLANK(C53),"",VLOOKUP(C53,'KIZ KATILIM'!#REF!,2,FALSE))</f>
        <v>#REF!</v>
      </c>
      <c r="F53" s="21" t="str">
        <f>IFERROR(VLOOKUP(D53,'ERKEK KATILIM'!#REF!,3,0),"")</f>
        <v/>
      </c>
      <c r="G53" s="34" t="str">
        <f>IFERROR(VLOOKUP(E53,'KIZ KATILIM'!#REF!,3,0),"")</f>
        <v/>
      </c>
      <c r="H53" s="120" t="str">
        <f t="shared" si="0"/>
        <v/>
      </c>
    </row>
    <row r="54" spans="1:8" x14ac:dyDescent="0.3">
      <c r="A54" s="2">
        <v>52</v>
      </c>
      <c r="B54" s="20">
        <v>250</v>
      </c>
      <c r="C54" s="20">
        <v>234</v>
      </c>
      <c r="D54" s="1" t="e">
        <f>IF(ISBLANK(B54),"",VLOOKUP(B54,'ERKEK KATILIM'!#REF!,2,FALSE))</f>
        <v>#REF!</v>
      </c>
      <c r="E54" s="117" t="e">
        <f>IF(ISBLANK(C54),"",VLOOKUP(C54,'KIZ KATILIM'!#REF!,2,FALSE))</f>
        <v>#REF!</v>
      </c>
      <c r="F54" s="21" t="str">
        <f>IFERROR(VLOOKUP(D54,'ERKEK KATILIM'!#REF!,3,0),"")</f>
        <v/>
      </c>
      <c r="G54" s="34" t="str">
        <f>IFERROR(VLOOKUP(E54,'KIZ KATILIM'!#REF!,3,0),"")</f>
        <v/>
      </c>
      <c r="H54" s="120" t="str">
        <f t="shared" si="0"/>
        <v/>
      </c>
    </row>
    <row r="55" spans="1:8" x14ac:dyDescent="0.3">
      <c r="A55" s="2">
        <v>53</v>
      </c>
      <c r="B55" s="20">
        <v>252</v>
      </c>
      <c r="C55" s="20">
        <v>233</v>
      </c>
      <c r="D55" s="1" t="e">
        <f>IF(ISBLANK(B55),"",VLOOKUP(B55,'ERKEK KATILIM'!#REF!,2,FALSE))</f>
        <v>#REF!</v>
      </c>
      <c r="E55" s="117" t="e">
        <f>IF(ISBLANK(C55),"",VLOOKUP(C55,'KIZ KATILIM'!#REF!,2,FALSE))</f>
        <v>#REF!</v>
      </c>
      <c r="F55" s="21" t="str">
        <f>IFERROR(VLOOKUP(D55,'ERKEK KATILIM'!#REF!,3,0),"")</f>
        <v/>
      </c>
      <c r="G55" s="34" t="str">
        <f>IFERROR(VLOOKUP(E55,'KIZ KATILIM'!#REF!,3,0),"")</f>
        <v/>
      </c>
      <c r="H55" s="120" t="str">
        <f t="shared" si="0"/>
        <v/>
      </c>
    </row>
    <row r="56" spans="1:8" x14ac:dyDescent="0.3">
      <c r="A56" s="2">
        <v>54</v>
      </c>
      <c r="B56" s="20">
        <v>275</v>
      </c>
      <c r="C56" s="20">
        <v>264</v>
      </c>
      <c r="D56" s="1" t="e">
        <f>IF(ISBLANK(B56),"",VLOOKUP(B56,'ERKEK KATILIM'!#REF!,2,FALSE))</f>
        <v>#REF!</v>
      </c>
      <c r="E56" s="117" t="e">
        <f>IF(ISBLANK(C56),"",VLOOKUP(C56,'KIZ KATILIM'!#REF!,2,FALSE))</f>
        <v>#REF!</v>
      </c>
      <c r="F56" s="21" t="str">
        <f>IFERROR(VLOOKUP(D56,'ERKEK KATILIM'!#REF!,3,0),"")</f>
        <v/>
      </c>
      <c r="G56" s="34" t="str">
        <f>IFERROR(VLOOKUP(E56,'KIZ KATILIM'!#REF!,3,0),"")</f>
        <v/>
      </c>
      <c r="H56" s="120" t="str">
        <f t="shared" si="0"/>
        <v/>
      </c>
    </row>
    <row r="57" spans="1:8" x14ac:dyDescent="0.3">
      <c r="A57" s="2">
        <v>55</v>
      </c>
      <c r="B57" s="20">
        <v>249</v>
      </c>
      <c r="C57" s="20">
        <v>290</v>
      </c>
      <c r="D57" s="1" t="e">
        <f>IF(ISBLANK(B57),"",VLOOKUP(B57,'ERKEK KATILIM'!#REF!,2,FALSE))</f>
        <v>#REF!</v>
      </c>
      <c r="E57" s="117" t="e">
        <f>IF(ISBLANK(C57),"",VLOOKUP(C57,'KIZ KATILIM'!#REF!,2,FALSE))</f>
        <v>#REF!</v>
      </c>
      <c r="F57" s="21" t="str">
        <f>IFERROR(VLOOKUP(D57,'ERKEK KATILIM'!#REF!,3,0),"")</f>
        <v/>
      </c>
      <c r="G57" s="34" t="str">
        <f>IFERROR(VLOOKUP(E57,'KIZ KATILIM'!#REF!,3,0),"")</f>
        <v/>
      </c>
      <c r="H57" s="120" t="str">
        <f t="shared" si="0"/>
        <v/>
      </c>
    </row>
    <row r="58" spans="1:8" x14ac:dyDescent="0.3">
      <c r="A58" s="2">
        <v>56</v>
      </c>
      <c r="B58" s="20">
        <v>248</v>
      </c>
      <c r="C58" s="20">
        <v>221</v>
      </c>
      <c r="D58" s="1" t="e">
        <f>IF(ISBLANK(B58),"",VLOOKUP(B58,'ERKEK KATILIM'!#REF!,2,FALSE))</f>
        <v>#REF!</v>
      </c>
      <c r="E58" s="117" t="e">
        <f>IF(ISBLANK(C58),"",VLOOKUP(C58,'KIZ KATILIM'!#REF!,2,FALSE))</f>
        <v>#REF!</v>
      </c>
      <c r="F58" s="21" t="str">
        <f>IFERROR(VLOOKUP(D58,'ERKEK KATILIM'!#REF!,3,0),"")</f>
        <v/>
      </c>
      <c r="G58" s="34" t="str">
        <f>IFERROR(VLOOKUP(E58,'KIZ KATILIM'!#REF!,3,0),"")</f>
        <v/>
      </c>
      <c r="H58" s="120" t="str">
        <f t="shared" si="0"/>
        <v/>
      </c>
    </row>
    <row r="59" spans="1:8" x14ac:dyDescent="0.3">
      <c r="A59" s="2">
        <v>57</v>
      </c>
      <c r="B59" s="20">
        <v>310</v>
      </c>
      <c r="C59" s="20">
        <v>291</v>
      </c>
      <c r="D59" s="1" t="e">
        <f>IF(ISBLANK(B59),"",VLOOKUP(B59,'ERKEK KATILIM'!#REF!,2,FALSE))</f>
        <v>#REF!</v>
      </c>
      <c r="E59" s="117" t="e">
        <f>IF(ISBLANK(C59),"",VLOOKUP(C59,'KIZ KATILIM'!#REF!,2,FALSE))</f>
        <v>#REF!</v>
      </c>
      <c r="F59" s="21" t="str">
        <f>IFERROR(VLOOKUP(D59,'ERKEK KATILIM'!#REF!,3,0),"")</f>
        <v/>
      </c>
      <c r="G59" s="34" t="str">
        <f>IFERROR(VLOOKUP(E59,'KIZ KATILIM'!#REF!,3,0),"")</f>
        <v/>
      </c>
      <c r="H59" s="120" t="str">
        <f t="shared" si="0"/>
        <v/>
      </c>
    </row>
    <row r="60" spans="1:8" x14ac:dyDescent="0.3">
      <c r="A60" s="2">
        <v>58</v>
      </c>
      <c r="B60" s="20">
        <v>303</v>
      </c>
      <c r="C60" s="20">
        <v>308</v>
      </c>
      <c r="D60" s="1" t="e">
        <f>IF(ISBLANK(B60),"",VLOOKUP(B60,'ERKEK KATILIM'!#REF!,2,FALSE))</f>
        <v>#REF!</v>
      </c>
      <c r="E60" s="117" t="e">
        <f>IF(ISBLANK(C60),"",VLOOKUP(C60,'KIZ KATILIM'!#REF!,2,FALSE))</f>
        <v>#REF!</v>
      </c>
      <c r="F60" s="21" t="str">
        <f>IFERROR(VLOOKUP(D60,'ERKEK KATILIM'!#REF!,3,0),"")</f>
        <v/>
      </c>
      <c r="G60" s="34" t="str">
        <f>IFERROR(VLOOKUP(E60,'KIZ KATILIM'!#REF!,3,0),"")</f>
        <v/>
      </c>
      <c r="H60" s="120" t="str">
        <f t="shared" si="0"/>
        <v/>
      </c>
    </row>
    <row r="61" spans="1:8" x14ac:dyDescent="0.3">
      <c r="A61" s="2">
        <v>59</v>
      </c>
      <c r="B61" s="20">
        <v>304</v>
      </c>
      <c r="C61" s="20">
        <v>299</v>
      </c>
      <c r="D61" s="1" t="e">
        <f>IF(ISBLANK(B61),"",VLOOKUP(B61,'ERKEK KATILIM'!#REF!,2,FALSE))</f>
        <v>#REF!</v>
      </c>
      <c r="E61" s="117" t="e">
        <f>IF(ISBLANK(C61),"",VLOOKUP(C61,'KIZ KATILIM'!#REF!,2,FALSE))</f>
        <v>#REF!</v>
      </c>
      <c r="F61" s="21" t="str">
        <f>IFERROR(VLOOKUP(D61,'ERKEK KATILIM'!#REF!,3,0),"")</f>
        <v/>
      </c>
      <c r="G61" s="34" t="str">
        <f>IFERROR(VLOOKUP(E61,'KIZ KATILIM'!#REF!,3,0),"")</f>
        <v/>
      </c>
      <c r="H61" s="120" t="str">
        <f t="shared" si="0"/>
        <v/>
      </c>
    </row>
    <row r="62" spans="1:8" x14ac:dyDescent="0.3">
      <c r="A62" s="2">
        <v>60</v>
      </c>
      <c r="B62" s="20">
        <v>305</v>
      </c>
      <c r="C62" s="20">
        <v>307</v>
      </c>
      <c r="D62" s="1" t="e">
        <f>IF(ISBLANK(B62),"",VLOOKUP(B62,'ERKEK KATILIM'!#REF!,2,FALSE))</f>
        <v>#REF!</v>
      </c>
      <c r="E62" s="117" t="e">
        <f>IF(ISBLANK(C62),"",VLOOKUP(C62,'KIZ KATILIM'!#REF!,2,FALSE))</f>
        <v>#REF!</v>
      </c>
      <c r="F62" s="21" t="str">
        <f>IFERROR(VLOOKUP(D62,'ERKEK KATILIM'!#REF!,3,0),"")</f>
        <v/>
      </c>
      <c r="G62" s="34" t="str">
        <f>IFERROR(VLOOKUP(E62,'KIZ KATILIM'!#REF!,3,0),"")</f>
        <v/>
      </c>
      <c r="H62" s="120" t="str">
        <f t="shared" si="0"/>
        <v/>
      </c>
    </row>
    <row r="63" spans="1:8" x14ac:dyDescent="0.3">
      <c r="A63" s="2">
        <v>61</v>
      </c>
      <c r="B63" s="20">
        <v>306</v>
      </c>
      <c r="C63" s="20">
        <v>310</v>
      </c>
      <c r="D63" s="1" t="e">
        <f>IF(ISBLANK(B63),"",VLOOKUP(B63,'ERKEK KATILIM'!#REF!,2,FALSE))</f>
        <v>#REF!</v>
      </c>
      <c r="E63" s="117" t="e">
        <f>IF(ISBLANK(C63),"",VLOOKUP(C63,'KIZ KATILIM'!#REF!,2,FALSE))</f>
        <v>#REF!</v>
      </c>
      <c r="F63" s="21" t="str">
        <f>IFERROR(VLOOKUP(D63,'ERKEK KATILIM'!#REF!,3,0),"")</f>
        <v/>
      </c>
      <c r="G63" s="34" t="str">
        <f>IFERROR(VLOOKUP(E63,'KIZ KATILIM'!#REF!,3,0),"")</f>
        <v/>
      </c>
      <c r="H63" s="120" t="str">
        <f t="shared" si="0"/>
        <v/>
      </c>
    </row>
    <row r="64" spans="1:8" x14ac:dyDescent="0.3">
      <c r="A64" s="2">
        <v>62</v>
      </c>
      <c r="B64" s="20">
        <v>307</v>
      </c>
      <c r="C64" s="20">
        <v>220</v>
      </c>
      <c r="D64" s="1" t="e">
        <f>IF(ISBLANK(B64),"",VLOOKUP(B64,'ERKEK KATILIM'!#REF!,2,FALSE))</f>
        <v>#REF!</v>
      </c>
      <c r="E64" s="117" t="e">
        <f>IF(ISBLANK(C64),"",VLOOKUP(C64,'KIZ KATILIM'!#REF!,2,FALSE))</f>
        <v>#REF!</v>
      </c>
      <c r="F64" s="21" t="str">
        <f>IFERROR(VLOOKUP(D64,'ERKEK KATILIM'!#REF!,3,0),"")</f>
        <v/>
      </c>
      <c r="G64" s="34" t="str">
        <f>IFERROR(VLOOKUP(E64,'KIZ KATILIM'!#REF!,3,0),"")</f>
        <v/>
      </c>
      <c r="H64" s="120" t="str">
        <f t="shared" si="0"/>
        <v/>
      </c>
    </row>
    <row r="65" spans="1:8" x14ac:dyDescent="0.3">
      <c r="A65" s="2">
        <v>63</v>
      </c>
      <c r="B65" s="20">
        <v>309</v>
      </c>
      <c r="C65" s="20">
        <v>305</v>
      </c>
      <c r="D65" s="1" t="e">
        <f>IF(ISBLANK(B65),"",VLOOKUP(B65,'ERKEK KATILIM'!#REF!,2,FALSE))</f>
        <v>#REF!</v>
      </c>
      <c r="E65" s="117" t="e">
        <f>IF(ISBLANK(C65),"",VLOOKUP(C65,'KIZ KATILIM'!#REF!,2,FALSE))</f>
        <v>#REF!</v>
      </c>
      <c r="F65" s="21" t="str">
        <f>IFERROR(VLOOKUP(D65,'ERKEK KATILIM'!#REF!,3,0),"")</f>
        <v/>
      </c>
      <c r="G65" s="34" t="str">
        <f>IFERROR(VLOOKUP(E65,'KIZ KATILIM'!#REF!,3,0),"")</f>
        <v/>
      </c>
      <c r="H65" s="120" t="str">
        <f t="shared" si="0"/>
        <v/>
      </c>
    </row>
    <row r="66" spans="1:8" x14ac:dyDescent="0.3">
      <c r="A66" s="2">
        <v>64</v>
      </c>
      <c r="B66" s="20">
        <v>316</v>
      </c>
      <c r="C66" s="20">
        <v>292</v>
      </c>
      <c r="D66" s="1" t="e">
        <f>IF(ISBLANK(B66),"",VLOOKUP(B66,'ERKEK KATILIM'!#REF!,2,FALSE))</f>
        <v>#REF!</v>
      </c>
      <c r="E66" s="117" t="e">
        <f>IF(ISBLANK(C66),"",VLOOKUP(C66,'KIZ KATILIM'!#REF!,2,FALSE))</f>
        <v>#REF!</v>
      </c>
      <c r="F66" s="21" t="str">
        <f>IFERROR(VLOOKUP(D66,'ERKEK KATILIM'!#REF!,3,0),"")</f>
        <v/>
      </c>
      <c r="G66" s="34" t="str">
        <f>IFERROR(VLOOKUP(E66,'KIZ KATILIM'!#REF!,3,0),"")</f>
        <v/>
      </c>
      <c r="H66" s="120" t="str">
        <f t="shared" ref="H66:H83" si="1">IF(SUM(F66:G66)&lt;=0,"",IFERROR(SUM(F66:G66,0),""))</f>
        <v/>
      </c>
    </row>
    <row r="67" spans="1:8" x14ac:dyDescent="0.3">
      <c r="A67" s="2">
        <v>65</v>
      </c>
      <c r="B67" s="20">
        <v>317</v>
      </c>
      <c r="C67" s="20">
        <v>293</v>
      </c>
      <c r="D67" s="1" t="e">
        <f>IF(ISBLANK(B67),"",VLOOKUP(B67,'ERKEK KATILIM'!#REF!,2,FALSE))</f>
        <v>#REF!</v>
      </c>
      <c r="E67" s="117" t="e">
        <f>IF(ISBLANK(C67),"",VLOOKUP(C67,'KIZ KATILIM'!#REF!,2,FALSE))</f>
        <v>#REF!</v>
      </c>
      <c r="F67" s="21" t="str">
        <f>IFERROR(VLOOKUP(D67,'ERKEK KATILIM'!#REF!,3,0),"")</f>
        <v/>
      </c>
      <c r="G67" s="34" t="str">
        <f>IFERROR(VLOOKUP(E67,'KIZ KATILIM'!#REF!,3,0),"")</f>
        <v/>
      </c>
      <c r="H67" s="120" t="str">
        <f t="shared" si="1"/>
        <v/>
      </c>
    </row>
    <row r="68" spans="1:8" x14ac:dyDescent="0.3">
      <c r="A68" s="2">
        <v>66</v>
      </c>
      <c r="B68" s="20">
        <v>272</v>
      </c>
      <c r="C68" s="20">
        <v>263</v>
      </c>
      <c r="D68" s="1" t="e">
        <f>IF(ISBLANK(B68),"",VLOOKUP(B68,'ERKEK KATILIM'!#REF!,2,FALSE))</f>
        <v>#REF!</v>
      </c>
      <c r="E68" s="117" t="e">
        <f>IF(ISBLANK(C68),"",VLOOKUP(C68,'KIZ KATILIM'!#REF!,2,FALSE))</f>
        <v>#REF!</v>
      </c>
      <c r="F68" s="21" t="str">
        <f>IFERROR(VLOOKUP(D68,'ERKEK KATILIM'!#REF!,3,0),"")</f>
        <v/>
      </c>
      <c r="G68" s="34" t="str">
        <f>IFERROR(VLOOKUP(E68,'KIZ KATILIM'!#REF!,3,0),"")</f>
        <v/>
      </c>
      <c r="H68" s="120" t="str">
        <f t="shared" si="1"/>
        <v/>
      </c>
    </row>
    <row r="69" spans="1:8" x14ac:dyDescent="0.3">
      <c r="A69" s="2">
        <v>67</v>
      </c>
      <c r="B69" s="20">
        <v>244</v>
      </c>
      <c r="C69" s="20">
        <v>202</v>
      </c>
      <c r="D69" s="1" t="e">
        <f>IF(ISBLANK(B69),"",VLOOKUP(B69,'ERKEK KATILIM'!#REF!,2,FALSE))</f>
        <v>#REF!</v>
      </c>
      <c r="E69" s="117" t="e">
        <f>IF(ISBLANK(C69),"",VLOOKUP(C69,'KIZ KATILIM'!#REF!,2,FALSE))</f>
        <v>#REF!</v>
      </c>
      <c r="F69" s="21" t="str">
        <f>IFERROR(VLOOKUP(D69,'ERKEK KATILIM'!#REF!,3,0),"")</f>
        <v/>
      </c>
      <c r="G69" s="34" t="str">
        <f>IFERROR(VLOOKUP(E69,'KIZ KATILIM'!#REF!,3,0),"")</f>
        <v/>
      </c>
      <c r="H69" s="120" t="str">
        <f t="shared" si="1"/>
        <v/>
      </c>
    </row>
    <row r="70" spans="1:8" x14ac:dyDescent="0.3">
      <c r="A70" s="2">
        <v>68</v>
      </c>
      <c r="B70" s="20">
        <v>325</v>
      </c>
      <c r="C70" s="20">
        <v>301</v>
      </c>
      <c r="D70" s="1" t="e">
        <f>IF(ISBLANK(B70),"",VLOOKUP(B70,'ERKEK KATILIM'!#REF!,2,FALSE))</f>
        <v>#REF!</v>
      </c>
      <c r="E70" s="117" t="e">
        <f>IF(ISBLANK(C70),"",VLOOKUP(C70,'KIZ KATILIM'!#REF!,2,FALSE))</f>
        <v>#REF!</v>
      </c>
      <c r="F70" s="21" t="str">
        <f>IFERROR(VLOOKUP(D70,'ERKEK KATILIM'!#REF!,3,0),"")</f>
        <v/>
      </c>
      <c r="G70" s="34" t="str">
        <f>IFERROR(VLOOKUP(E70,'KIZ KATILIM'!#REF!,3,0),"")</f>
        <v/>
      </c>
      <c r="H70" s="120" t="str">
        <f t="shared" si="1"/>
        <v/>
      </c>
    </row>
    <row r="71" spans="1:8" x14ac:dyDescent="0.3">
      <c r="A71" s="2">
        <v>69</v>
      </c>
      <c r="B71" s="20">
        <v>326</v>
      </c>
      <c r="C71" s="20">
        <v>298</v>
      </c>
      <c r="D71" s="1" t="e">
        <f>IF(ISBLANK(B71),"",VLOOKUP(B71,'ERKEK KATILIM'!#REF!,2,FALSE))</f>
        <v>#REF!</v>
      </c>
      <c r="E71" s="117" t="e">
        <f>IF(ISBLANK(C71),"",VLOOKUP(C71,'KIZ KATILIM'!#REF!,2,FALSE))</f>
        <v>#REF!</v>
      </c>
      <c r="F71" s="21" t="str">
        <f>IFERROR(VLOOKUP(D71,'ERKEK KATILIM'!#REF!,3,0),"")</f>
        <v/>
      </c>
      <c r="G71" s="34" t="str">
        <f>IFERROR(VLOOKUP(E71,'KIZ KATILIM'!#REF!,3,0),"")</f>
        <v/>
      </c>
      <c r="H71" s="120" t="str">
        <f t="shared" si="1"/>
        <v/>
      </c>
    </row>
    <row r="72" spans="1:8" x14ac:dyDescent="0.3">
      <c r="A72" s="2">
        <v>70</v>
      </c>
      <c r="B72" s="20">
        <v>282</v>
      </c>
      <c r="C72" s="20">
        <v>270</v>
      </c>
      <c r="D72" s="1" t="e">
        <f>IF(ISBLANK(B72),"",VLOOKUP(B72,'ERKEK KATILIM'!#REF!,2,FALSE))</f>
        <v>#REF!</v>
      </c>
      <c r="E72" s="117" t="e">
        <f>IF(ISBLANK(C72),"",VLOOKUP(C72,'KIZ KATILIM'!#REF!,2,FALSE))</f>
        <v>#REF!</v>
      </c>
      <c r="F72" s="21" t="str">
        <f>IFERROR(VLOOKUP(D72,'ERKEK KATILIM'!#REF!,3,0),"")</f>
        <v/>
      </c>
      <c r="G72" s="34" t="str">
        <f>IFERROR(VLOOKUP(E72,'KIZ KATILIM'!#REF!,3,0),"")</f>
        <v/>
      </c>
      <c r="H72" s="120" t="str">
        <f t="shared" si="1"/>
        <v/>
      </c>
    </row>
    <row r="73" spans="1:8" x14ac:dyDescent="0.3">
      <c r="A73" s="2">
        <v>71</v>
      </c>
      <c r="B73" s="20">
        <v>283</v>
      </c>
      <c r="C73" s="20">
        <v>271</v>
      </c>
      <c r="D73" s="1" t="e">
        <f>IF(ISBLANK(B73),"",VLOOKUP(B73,'ERKEK KATILIM'!#REF!,2,FALSE))</f>
        <v>#REF!</v>
      </c>
      <c r="E73" s="117" t="e">
        <f>IF(ISBLANK(C73),"",VLOOKUP(C73,'KIZ KATILIM'!#REF!,2,FALSE))</f>
        <v>#REF!</v>
      </c>
      <c r="F73" s="21" t="str">
        <f>IFERROR(VLOOKUP(D73,'ERKEK KATILIM'!#REF!,3,0),"")</f>
        <v/>
      </c>
      <c r="G73" s="34" t="str">
        <f>IFERROR(VLOOKUP(E73,'KIZ KATILIM'!#REF!,3,0),"")</f>
        <v/>
      </c>
      <c r="H73" s="120" t="str">
        <f t="shared" si="1"/>
        <v/>
      </c>
    </row>
    <row r="74" spans="1:8" x14ac:dyDescent="0.3">
      <c r="A74" s="2">
        <v>72</v>
      </c>
      <c r="B74" s="20">
        <v>327</v>
      </c>
      <c r="C74" s="20">
        <v>280</v>
      </c>
      <c r="D74" s="1" t="e">
        <f>IF(ISBLANK(B74),"",VLOOKUP(B74,'ERKEK KATILIM'!#REF!,2,FALSE))</f>
        <v>#REF!</v>
      </c>
      <c r="E74" s="117" t="e">
        <f>IF(ISBLANK(C74),"",VLOOKUP(C74,'KIZ KATILIM'!#REF!,2,FALSE))</f>
        <v>#REF!</v>
      </c>
      <c r="F74" s="21" t="str">
        <f>IFERROR(VLOOKUP(D74,'ERKEK KATILIM'!#REF!,3,0),"")</f>
        <v/>
      </c>
      <c r="G74" s="34" t="str">
        <f>IFERROR(VLOOKUP(E74,'KIZ KATILIM'!#REF!,3,0),"")</f>
        <v/>
      </c>
      <c r="H74" s="120" t="str">
        <f t="shared" si="1"/>
        <v/>
      </c>
    </row>
    <row r="75" spans="1:8" x14ac:dyDescent="0.3">
      <c r="A75" s="2">
        <v>73</v>
      </c>
      <c r="B75" s="20">
        <v>328</v>
      </c>
      <c r="C75" s="20">
        <v>281</v>
      </c>
      <c r="D75" s="1" t="e">
        <f>IF(ISBLANK(B75),"",VLOOKUP(B75,'ERKEK KATILIM'!#REF!,2,FALSE))</f>
        <v>#REF!</v>
      </c>
      <c r="E75" s="117" t="e">
        <f>IF(ISBLANK(C75),"",VLOOKUP(C75,'KIZ KATILIM'!#REF!,2,FALSE))</f>
        <v>#REF!</v>
      </c>
      <c r="F75" s="21" t="str">
        <f>IFERROR(VLOOKUP(D75,'ERKEK KATILIM'!#REF!,3,0),"")</f>
        <v/>
      </c>
      <c r="G75" s="34" t="str">
        <f>IFERROR(VLOOKUP(E75,'KIZ KATILIM'!#REF!,3,0),"")</f>
        <v/>
      </c>
      <c r="H75" s="120" t="str">
        <f t="shared" si="1"/>
        <v/>
      </c>
    </row>
    <row r="76" spans="1:8" x14ac:dyDescent="0.3">
      <c r="A76" s="2">
        <v>74</v>
      </c>
      <c r="B76" s="20">
        <v>324</v>
      </c>
      <c r="C76" s="20">
        <v>313</v>
      </c>
      <c r="D76" s="1" t="e">
        <f>IF(ISBLANK(B76),"",VLOOKUP(B76,'ERKEK KATILIM'!#REF!,2,FALSE))</f>
        <v>#REF!</v>
      </c>
      <c r="E76" s="117" t="e">
        <f>IF(ISBLANK(C76),"",VLOOKUP(C76,'KIZ KATILIM'!#REF!,2,FALSE))</f>
        <v>#REF!</v>
      </c>
      <c r="F76" s="21" t="str">
        <f>IFERROR(VLOOKUP(D76,'ERKEK KATILIM'!#REF!,3,0),"")</f>
        <v/>
      </c>
      <c r="G76" s="34" t="str">
        <f>IFERROR(VLOOKUP(E76,'KIZ KATILIM'!#REF!,3,0),"")</f>
        <v/>
      </c>
      <c r="H76" s="120" t="str">
        <f t="shared" si="1"/>
        <v/>
      </c>
    </row>
    <row r="77" spans="1:8" x14ac:dyDescent="0.3">
      <c r="A77" s="2">
        <v>75</v>
      </c>
      <c r="B77" s="20">
        <v>330</v>
      </c>
      <c r="C77" s="20">
        <v>304</v>
      </c>
      <c r="D77" s="1" t="e">
        <f>IF(ISBLANK(B77),"",VLOOKUP(B77,'ERKEK KATILIM'!#REF!,2,FALSE))</f>
        <v>#REF!</v>
      </c>
      <c r="E77" s="117" t="e">
        <f>IF(ISBLANK(C77),"",VLOOKUP(C77,'KIZ KATILIM'!#REF!,2,FALSE))</f>
        <v>#REF!</v>
      </c>
      <c r="F77" s="21" t="str">
        <f>IFERROR(VLOOKUP(D77,'ERKEK KATILIM'!#REF!,3,0),"")</f>
        <v/>
      </c>
      <c r="G77" s="34" t="str">
        <f>IFERROR(VLOOKUP(E77,'KIZ KATILIM'!#REF!,3,0),"")</f>
        <v/>
      </c>
      <c r="H77" s="120" t="str">
        <f t="shared" si="1"/>
        <v/>
      </c>
    </row>
    <row r="78" spans="1:8" x14ac:dyDescent="0.3">
      <c r="A78" s="2">
        <v>76</v>
      </c>
      <c r="B78" s="20">
        <v>331</v>
      </c>
      <c r="C78" s="20">
        <v>302</v>
      </c>
      <c r="D78" s="1" t="e">
        <f>IF(ISBLANK(B78),"",VLOOKUP(B78,'ERKEK KATILIM'!#REF!,2,FALSE))</f>
        <v>#REF!</v>
      </c>
      <c r="E78" s="117" t="e">
        <f>IF(ISBLANK(C78),"",VLOOKUP(C78,'KIZ KATILIM'!#REF!,2,FALSE))</f>
        <v>#REF!</v>
      </c>
      <c r="F78" s="21" t="str">
        <f>IFERROR(VLOOKUP(D78,'ERKEK KATILIM'!#REF!,3,0),"")</f>
        <v/>
      </c>
      <c r="G78" s="34" t="str">
        <f>IFERROR(VLOOKUP(E78,'KIZ KATILIM'!#REF!,3,0),"")</f>
        <v/>
      </c>
      <c r="H78" s="120" t="str">
        <f t="shared" si="1"/>
        <v/>
      </c>
    </row>
    <row r="79" spans="1:8" x14ac:dyDescent="0.3">
      <c r="A79" s="2">
        <v>77</v>
      </c>
      <c r="B79" s="20">
        <v>332</v>
      </c>
      <c r="C79" s="20">
        <v>296</v>
      </c>
      <c r="D79" s="1" t="e">
        <f>IF(ISBLANK(B79),"",VLOOKUP(B79,'ERKEK KATILIM'!#REF!,2,FALSE))</f>
        <v>#REF!</v>
      </c>
      <c r="E79" s="117" t="e">
        <f>IF(ISBLANK(C79),"",VLOOKUP(C79,'KIZ KATILIM'!#REF!,2,FALSE))</f>
        <v>#REF!</v>
      </c>
      <c r="F79" s="21" t="str">
        <f>IFERROR(VLOOKUP(D79,'ERKEK KATILIM'!#REF!,3,0),"")</f>
        <v/>
      </c>
      <c r="G79" s="34" t="str">
        <f>IFERROR(VLOOKUP(E79,'KIZ KATILIM'!#REF!,3,0),"")</f>
        <v/>
      </c>
      <c r="H79" s="120" t="str">
        <f t="shared" si="1"/>
        <v/>
      </c>
    </row>
    <row r="80" spans="1:8" x14ac:dyDescent="0.3">
      <c r="A80" s="2">
        <v>78</v>
      </c>
      <c r="B80" s="20">
        <v>333</v>
      </c>
      <c r="C80" s="20">
        <v>323</v>
      </c>
      <c r="D80" s="1" t="e">
        <f>IF(ISBLANK(B80),"",VLOOKUP(B80,'ERKEK KATILIM'!#REF!,2,FALSE))</f>
        <v>#REF!</v>
      </c>
      <c r="E80" s="117" t="e">
        <f>IF(ISBLANK(C80),"",VLOOKUP(C80,'KIZ KATILIM'!#REF!,2,FALSE))</f>
        <v>#REF!</v>
      </c>
      <c r="F80" s="21" t="str">
        <f>IFERROR(VLOOKUP(D80,'ERKEK KATILIM'!#REF!,3,0),"")</f>
        <v/>
      </c>
      <c r="G80" s="34" t="str">
        <f>IFERROR(VLOOKUP(E80,'KIZ KATILIM'!#REF!,3,0),"")</f>
        <v/>
      </c>
      <c r="H80" s="120" t="str">
        <f t="shared" si="1"/>
        <v/>
      </c>
    </row>
    <row r="81" spans="1:8" x14ac:dyDescent="0.3">
      <c r="A81" s="2">
        <v>79</v>
      </c>
      <c r="B81" s="20">
        <v>339</v>
      </c>
      <c r="C81" s="20">
        <v>306</v>
      </c>
      <c r="D81" s="1" t="e">
        <f>IF(ISBLANK(B81),"",VLOOKUP(B81,'ERKEK KATILIM'!#REF!,2,FALSE))</f>
        <v>#REF!</v>
      </c>
      <c r="E81" s="117" t="e">
        <f>IF(ISBLANK(C81),"",VLOOKUP(C81,'KIZ KATILIM'!#REF!,2,FALSE))</f>
        <v>#REF!</v>
      </c>
      <c r="F81" s="21" t="str">
        <f>IFERROR(VLOOKUP(D81,'ERKEK KATILIM'!#REF!,3,0),"")</f>
        <v/>
      </c>
      <c r="G81" s="34" t="str">
        <f>IFERROR(VLOOKUP(E81,'KIZ KATILIM'!#REF!,3,0),"")</f>
        <v/>
      </c>
      <c r="H81" s="120" t="str">
        <f t="shared" si="1"/>
        <v/>
      </c>
    </row>
    <row r="82" spans="1:8" x14ac:dyDescent="0.3">
      <c r="A82" s="2">
        <v>80</v>
      </c>
      <c r="B82" s="20">
        <v>269</v>
      </c>
      <c r="C82" s="20">
        <v>256</v>
      </c>
      <c r="D82" s="1" t="e">
        <f>IF(ISBLANK(B82),"",VLOOKUP(B82,'ERKEK KATILIM'!#REF!,2,FALSE))</f>
        <v>#REF!</v>
      </c>
      <c r="E82" s="117" t="e">
        <f>IF(ISBLANK(C82),"",VLOOKUP(C82,'KIZ KATILIM'!#REF!,2,FALSE))</f>
        <v>#REF!</v>
      </c>
      <c r="F82" s="21" t="str">
        <f>IFERROR(VLOOKUP(D82,'ERKEK KATILIM'!#REF!,3,0),"")</f>
        <v/>
      </c>
      <c r="G82" s="34" t="str">
        <f>IFERROR(VLOOKUP(E82,'KIZ KATILIM'!#REF!,3,0),"")</f>
        <v/>
      </c>
      <c r="H82" s="120" t="str">
        <f t="shared" si="1"/>
        <v/>
      </c>
    </row>
    <row r="83" spans="1:8" x14ac:dyDescent="0.3">
      <c r="A83" s="2">
        <v>81</v>
      </c>
      <c r="B83" s="20">
        <v>271</v>
      </c>
      <c r="C83" s="20">
        <v>258</v>
      </c>
      <c r="D83" s="1" t="e">
        <f>IF(ISBLANK(B83),"",VLOOKUP(B83,'ERKEK KATILIM'!#REF!,2,FALSE))</f>
        <v>#REF!</v>
      </c>
      <c r="E83" s="117" t="e">
        <f>IF(ISBLANK(C83),"",VLOOKUP(C83,'KIZ KATILIM'!#REF!,2,FALSE))</f>
        <v>#REF!</v>
      </c>
      <c r="F83" s="21" t="str">
        <f>IFERROR(VLOOKUP(D83,'ERKEK KATILIM'!#REF!,3,0),"")</f>
        <v/>
      </c>
      <c r="G83" s="34" t="str">
        <f>IFERROR(VLOOKUP(E83,'KIZ KATILIM'!#REF!,3,0),"")</f>
        <v/>
      </c>
      <c r="H83" s="120" t="str">
        <f t="shared" si="1"/>
        <v/>
      </c>
    </row>
    <row r="84" spans="1:8" x14ac:dyDescent="0.3">
      <c r="A84" s="2">
        <v>82</v>
      </c>
      <c r="B84" s="20">
        <v>270</v>
      </c>
      <c r="C84" s="20">
        <v>259</v>
      </c>
      <c r="D84" s="1" t="e">
        <f>IF(ISBLANK(B84),"",VLOOKUP(B84,'ERKEK KATILIM'!#REF!,2,FALSE))</f>
        <v>#REF!</v>
      </c>
      <c r="E84" s="117" t="e">
        <f>IF(ISBLANK(C84),"",VLOOKUP(C84,'KIZ KATILIM'!#REF!,2,FALSE))</f>
        <v>#REF!</v>
      </c>
      <c r="F84" s="21" t="str">
        <f>IFERROR(VLOOKUP(D84,'ERKEK KATILIM'!#REF!,3,0),"")</f>
        <v/>
      </c>
      <c r="G84" s="34" t="str">
        <f>IFERROR(VLOOKUP(E84,'KIZ KATILIM'!#REF!,3,0),"")</f>
        <v/>
      </c>
      <c r="H84" s="120" t="str">
        <f t="shared" ref="H84:H147" si="2">IF(SUM(F84:G84)&lt;=0,"",IFERROR(SUM(F84:G84,0),""))</f>
        <v/>
      </c>
    </row>
    <row r="85" spans="1:8" x14ac:dyDescent="0.3">
      <c r="A85" s="2">
        <v>83</v>
      </c>
      <c r="B85" s="20">
        <v>344</v>
      </c>
      <c r="C85" s="20">
        <v>312</v>
      </c>
      <c r="D85" s="1" t="e">
        <f>IF(ISBLANK(B85),"",VLOOKUP(B85,'ERKEK KATILIM'!#REF!,2,FALSE))</f>
        <v>#REF!</v>
      </c>
      <c r="E85" s="117" t="e">
        <f>IF(ISBLANK(C85),"",VLOOKUP(C85,'KIZ KATILIM'!#REF!,2,FALSE))</f>
        <v>#REF!</v>
      </c>
      <c r="F85" s="21" t="str">
        <f>IFERROR(VLOOKUP(D85,'ERKEK KATILIM'!#REF!,3,0),"")</f>
        <v/>
      </c>
      <c r="G85" s="34" t="str">
        <f>IFERROR(VLOOKUP(E85,'KIZ KATILIM'!#REF!,3,0),"")</f>
        <v/>
      </c>
      <c r="H85" s="120" t="str">
        <f t="shared" si="2"/>
        <v/>
      </c>
    </row>
    <row r="86" spans="1:8" x14ac:dyDescent="0.3">
      <c r="A86" s="2">
        <v>84</v>
      </c>
      <c r="B86" s="20">
        <v>342</v>
      </c>
      <c r="C86" s="20">
        <v>314</v>
      </c>
      <c r="D86" s="1" t="e">
        <f>IF(ISBLANK(B86),"",VLOOKUP(B86,'ERKEK KATILIM'!#REF!,2,FALSE))</f>
        <v>#REF!</v>
      </c>
      <c r="E86" s="117" t="e">
        <f>IF(ISBLANK(C86),"",VLOOKUP(C86,'KIZ KATILIM'!#REF!,2,FALSE))</f>
        <v>#REF!</v>
      </c>
      <c r="F86" s="21" t="str">
        <f>IFERROR(VLOOKUP(D86,'ERKEK KATILIM'!#REF!,3,0),"")</f>
        <v/>
      </c>
      <c r="G86" s="34" t="str">
        <f>IFERROR(VLOOKUP(E86,'KIZ KATILIM'!#REF!,3,0),"")</f>
        <v/>
      </c>
      <c r="H86" s="120" t="str">
        <f t="shared" si="2"/>
        <v/>
      </c>
    </row>
    <row r="87" spans="1:8" x14ac:dyDescent="0.3">
      <c r="A87" s="2">
        <v>85</v>
      </c>
      <c r="B87" s="20">
        <v>347</v>
      </c>
      <c r="C87" s="20">
        <v>316</v>
      </c>
      <c r="D87" s="1" t="e">
        <f>IF(ISBLANK(B87),"",VLOOKUP(B87,'ERKEK KATILIM'!#REF!,2,FALSE))</f>
        <v>#REF!</v>
      </c>
      <c r="E87" s="117" t="e">
        <f>IF(ISBLANK(C87),"",VLOOKUP(C87,'KIZ KATILIM'!#REF!,2,FALSE))</f>
        <v>#REF!</v>
      </c>
      <c r="F87" s="21" t="str">
        <f>IFERROR(VLOOKUP(D87,'ERKEK KATILIM'!#REF!,3,0),"")</f>
        <v/>
      </c>
      <c r="G87" s="34" t="str">
        <f>IFERROR(VLOOKUP(E87,'KIZ KATILIM'!#REF!,3,0),"")</f>
        <v/>
      </c>
      <c r="H87" s="120" t="str">
        <f t="shared" si="2"/>
        <v/>
      </c>
    </row>
    <row r="88" spans="1:8" x14ac:dyDescent="0.3">
      <c r="A88" s="2">
        <v>86</v>
      </c>
      <c r="B88" s="20">
        <v>241</v>
      </c>
      <c r="C88" s="20">
        <v>320</v>
      </c>
      <c r="D88" s="1" t="e">
        <f>IF(ISBLANK(B88),"",VLOOKUP(B88,'ERKEK KATILIM'!#REF!,2,FALSE))</f>
        <v>#REF!</v>
      </c>
      <c r="E88" s="117" t="e">
        <f>IF(ISBLANK(C88),"",VLOOKUP(C88,'KIZ KATILIM'!#REF!,2,FALSE))</f>
        <v>#REF!</v>
      </c>
      <c r="F88" s="21" t="str">
        <f>IFERROR(VLOOKUP(D88,'ERKEK KATILIM'!#REF!,3,0),"")</f>
        <v/>
      </c>
      <c r="G88" s="34" t="str">
        <f>IFERROR(VLOOKUP(E88,'KIZ KATILIM'!#REF!,3,0),"")</f>
        <v/>
      </c>
      <c r="H88" s="120" t="str">
        <f t="shared" si="2"/>
        <v/>
      </c>
    </row>
    <row r="89" spans="1:8" x14ac:dyDescent="0.3">
      <c r="A89" s="2">
        <v>87</v>
      </c>
      <c r="B89" s="20">
        <v>240</v>
      </c>
      <c r="C89" s="20">
        <v>318</v>
      </c>
      <c r="D89" s="1" t="e">
        <f>IF(ISBLANK(B89),"",VLOOKUP(B89,'ERKEK KATILIM'!#REF!,2,FALSE))</f>
        <v>#REF!</v>
      </c>
      <c r="E89" s="117" t="e">
        <f>IF(ISBLANK(C89),"",VLOOKUP(C89,'KIZ KATILIM'!#REF!,2,FALSE))</f>
        <v>#REF!</v>
      </c>
      <c r="F89" s="21" t="str">
        <f>IFERROR(VLOOKUP(D89,'ERKEK KATILIM'!#REF!,3,0),"")</f>
        <v/>
      </c>
      <c r="G89" s="34" t="str">
        <f>IFERROR(VLOOKUP(E89,'KIZ KATILIM'!#REF!,3,0),"")</f>
        <v/>
      </c>
      <c r="H89" s="120" t="str">
        <f t="shared" si="2"/>
        <v/>
      </c>
    </row>
    <row r="90" spans="1:8" x14ac:dyDescent="0.3">
      <c r="A90" s="2">
        <v>88</v>
      </c>
      <c r="B90" s="20">
        <v>343</v>
      </c>
      <c r="C90" s="20">
        <v>325</v>
      </c>
      <c r="D90" s="1" t="e">
        <f>IF(ISBLANK(B90),"",VLOOKUP(B90,'ERKEK KATILIM'!#REF!,2,FALSE))</f>
        <v>#REF!</v>
      </c>
      <c r="E90" s="117" t="e">
        <f>IF(ISBLANK(C90),"",VLOOKUP(C90,'KIZ KATILIM'!#REF!,2,FALSE))</f>
        <v>#REF!</v>
      </c>
      <c r="F90" s="21" t="str">
        <f>IFERROR(VLOOKUP(D90,'ERKEK KATILIM'!#REF!,3,0),"")</f>
        <v/>
      </c>
      <c r="G90" s="34" t="str">
        <f>IFERROR(VLOOKUP(E90,'KIZ KATILIM'!#REF!,3,0),"")</f>
        <v/>
      </c>
      <c r="H90" s="120" t="str">
        <f t="shared" si="2"/>
        <v/>
      </c>
    </row>
    <row r="91" spans="1:8" x14ac:dyDescent="0.3">
      <c r="A91" s="2">
        <v>89</v>
      </c>
      <c r="B91" s="20">
        <v>337</v>
      </c>
      <c r="C91" s="20">
        <v>260</v>
      </c>
      <c r="D91" s="1" t="e">
        <f>IF(ISBLANK(B91),"",VLOOKUP(B91,'ERKEK KATILIM'!#REF!,2,FALSE))</f>
        <v>#REF!</v>
      </c>
      <c r="E91" s="117" t="e">
        <f>IF(ISBLANK(C91),"",VLOOKUP(C91,'KIZ KATILIM'!#REF!,2,FALSE))</f>
        <v>#REF!</v>
      </c>
      <c r="F91" s="21" t="str">
        <f>IFERROR(VLOOKUP(D91,'ERKEK KATILIM'!#REF!,3,0),"")</f>
        <v/>
      </c>
      <c r="G91" s="34" t="str">
        <f>IFERROR(VLOOKUP(E91,'KIZ KATILIM'!#REF!,3,0),"")</f>
        <v/>
      </c>
      <c r="H91" s="120" t="str">
        <f t="shared" si="2"/>
        <v/>
      </c>
    </row>
    <row r="92" spans="1:8" x14ac:dyDescent="0.3">
      <c r="A92" s="2">
        <v>90</v>
      </c>
      <c r="B92" s="20">
        <v>257</v>
      </c>
      <c r="C92" s="20">
        <v>303</v>
      </c>
      <c r="D92" s="1" t="e">
        <f>IF(ISBLANK(B92),"",VLOOKUP(B92,'ERKEK KATILIM'!#REF!,2,FALSE))</f>
        <v>#REF!</v>
      </c>
      <c r="E92" s="117" t="e">
        <f>IF(ISBLANK(C92),"",VLOOKUP(C92,'KIZ KATILIM'!#REF!,2,FALSE))</f>
        <v>#REF!</v>
      </c>
      <c r="F92" s="21" t="str">
        <f>IFERROR(VLOOKUP(D92,'ERKEK KATILIM'!#REF!,3,0),"")</f>
        <v/>
      </c>
      <c r="G92" s="34" t="str">
        <f>IFERROR(VLOOKUP(E92,'KIZ KATILIM'!#REF!,3,0),"")</f>
        <v/>
      </c>
      <c r="H92" s="120" t="str">
        <f t="shared" si="2"/>
        <v/>
      </c>
    </row>
    <row r="93" spans="1:8" x14ac:dyDescent="0.3">
      <c r="A93" s="2">
        <v>91</v>
      </c>
      <c r="B93" s="20">
        <v>338</v>
      </c>
      <c r="C93" s="20">
        <v>324</v>
      </c>
      <c r="D93" s="1" t="e">
        <f>IF(ISBLANK(B93),"",VLOOKUP(B93,'ERKEK KATILIM'!#REF!,2,FALSE))</f>
        <v>#REF!</v>
      </c>
      <c r="E93" s="117" t="e">
        <f>IF(ISBLANK(C93),"",VLOOKUP(C93,'KIZ KATILIM'!#REF!,2,FALSE))</f>
        <v>#REF!</v>
      </c>
      <c r="F93" s="21" t="str">
        <f>IFERROR(VLOOKUP(D93,'ERKEK KATILIM'!#REF!,3,0),"")</f>
        <v/>
      </c>
      <c r="G93" s="34" t="str">
        <f>IFERROR(VLOOKUP(E93,'KIZ KATILIM'!#REF!,3,0),"")</f>
        <v/>
      </c>
      <c r="H93" s="120" t="str">
        <f t="shared" si="2"/>
        <v/>
      </c>
    </row>
    <row r="94" spans="1:8" x14ac:dyDescent="0.3">
      <c r="A94" s="2">
        <v>92</v>
      </c>
      <c r="B94" s="20">
        <v>365</v>
      </c>
      <c r="C94" s="20">
        <v>329</v>
      </c>
      <c r="D94" s="1" t="e">
        <f>IF(ISBLANK(B94),"",VLOOKUP(B94,'ERKEK KATILIM'!#REF!,2,FALSE))</f>
        <v>#REF!</v>
      </c>
      <c r="E94" s="117" t="e">
        <f>IF(ISBLANK(C94),"",VLOOKUP(C94,'KIZ KATILIM'!#REF!,2,FALSE))</f>
        <v>#REF!</v>
      </c>
      <c r="F94" s="21" t="str">
        <f>IFERROR(VLOOKUP(D94,'ERKEK KATILIM'!#REF!,3,0),"")</f>
        <v/>
      </c>
      <c r="G94" s="34" t="str">
        <f>IFERROR(VLOOKUP(E94,'KIZ KATILIM'!#REF!,3,0),"")</f>
        <v/>
      </c>
      <c r="H94" s="120" t="str">
        <f t="shared" si="2"/>
        <v/>
      </c>
    </row>
    <row r="95" spans="1:8" x14ac:dyDescent="0.3">
      <c r="A95" s="2">
        <v>93</v>
      </c>
      <c r="B95" s="20">
        <v>358</v>
      </c>
      <c r="C95" s="20">
        <v>334</v>
      </c>
      <c r="D95" s="1" t="e">
        <f>IF(ISBLANK(B95),"",VLOOKUP(B95,'ERKEK KATILIM'!#REF!,2,FALSE))</f>
        <v>#REF!</v>
      </c>
      <c r="E95" s="117" t="e">
        <f>IF(ISBLANK(C95),"",VLOOKUP(C95,'KIZ KATILIM'!#REF!,2,FALSE))</f>
        <v>#REF!</v>
      </c>
      <c r="F95" s="21" t="str">
        <f>IFERROR(VLOOKUP(D95,'ERKEK KATILIM'!#REF!,3,0),"")</f>
        <v/>
      </c>
      <c r="G95" s="34" t="str">
        <f>IFERROR(VLOOKUP(E95,'KIZ KATILIM'!#REF!,3,0),"")</f>
        <v/>
      </c>
      <c r="H95" s="120" t="str">
        <f t="shared" si="2"/>
        <v/>
      </c>
    </row>
    <row r="96" spans="1:8" x14ac:dyDescent="0.3">
      <c r="A96" s="2">
        <v>94</v>
      </c>
      <c r="B96" s="20">
        <v>359</v>
      </c>
      <c r="C96" s="20">
        <v>333</v>
      </c>
      <c r="D96" s="1" t="e">
        <f>IF(ISBLANK(B96),"",VLOOKUP(B96,'ERKEK KATILIM'!#REF!,2,FALSE))</f>
        <v>#REF!</v>
      </c>
      <c r="E96" s="117" t="e">
        <f>IF(ISBLANK(C96),"",VLOOKUP(C96,'KIZ KATILIM'!#REF!,2,FALSE))</f>
        <v>#REF!</v>
      </c>
      <c r="F96" s="21" t="str">
        <f>IFERROR(VLOOKUP(D96,'ERKEK KATILIM'!#REF!,3,0),"")</f>
        <v/>
      </c>
      <c r="G96" s="34" t="str">
        <f>IFERROR(VLOOKUP(E96,'KIZ KATILIM'!#REF!,3,0),"")</f>
        <v/>
      </c>
      <c r="H96" s="120" t="str">
        <f t="shared" si="2"/>
        <v/>
      </c>
    </row>
    <row r="97" spans="1:8" x14ac:dyDescent="0.3">
      <c r="A97" s="2">
        <v>95</v>
      </c>
      <c r="B97" s="20">
        <v>360</v>
      </c>
      <c r="C97" s="20">
        <v>327</v>
      </c>
      <c r="D97" s="1" t="e">
        <f>IF(ISBLANK(B97),"",VLOOKUP(B97,'ERKEK KATILIM'!#REF!,2,FALSE))</f>
        <v>#REF!</v>
      </c>
      <c r="E97" s="117" t="e">
        <f>IF(ISBLANK(C97),"",VLOOKUP(C97,'KIZ KATILIM'!#REF!,2,FALSE))</f>
        <v>#REF!</v>
      </c>
      <c r="F97" s="21" t="str">
        <f>IFERROR(VLOOKUP(D97,'ERKEK KATILIM'!#REF!,3,0),"")</f>
        <v/>
      </c>
      <c r="G97" s="34" t="str">
        <f>IFERROR(VLOOKUP(E97,'KIZ KATILIM'!#REF!,3,0),"")</f>
        <v/>
      </c>
      <c r="H97" s="120" t="str">
        <f t="shared" si="2"/>
        <v/>
      </c>
    </row>
    <row r="98" spans="1:8" x14ac:dyDescent="0.3">
      <c r="A98" s="2">
        <v>96</v>
      </c>
      <c r="B98" s="20">
        <v>361</v>
      </c>
      <c r="C98" s="20">
        <v>328</v>
      </c>
      <c r="D98" s="1" t="e">
        <f>IF(ISBLANK(B98),"",VLOOKUP(B98,'ERKEK KATILIM'!#REF!,2,FALSE))</f>
        <v>#REF!</v>
      </c>
      <c r="E98" s="117" t="e">
        <f>IF(ISBLANK(C98),"",VLOOKUP(C98,'KIZ KATILIM'!#REF!,2,FALSE))</f>
        <v>#REF!</v>
      </c>
      <c r="F98" s="21" t="str">
        <f>IFERROR(VLOOKUP(D98,'ERKEK KATILIM'!#REF!,3,0),"")</f>
        <v/>
      </c>
      <c r="G98" s="34" t="str">
        <f>IFERROR(VLOOKUP(E98,'KIZ KATILIM'!#REF!,3,0),"")</f>
        <v/>
      </c>
      <c r="H98" s="120" t="str">
        <f t="shared" si="2"/>
        <v/>
      </c>
    </row>
    <row r="99" spans="1:8" x14ac:dyDescent="0.3">
      <c r="A99" s="2">
        <v>97</v>
      </c>
      <c r="B99" s="20">
        <v>363</v>
      </c>
      <c r="C99" s="20">
        <v>335</v>
      </c>
      <c r="D99" s="1" t="e">
        <f>IF(ISBLANK(B99),"",VLOOKUP(B99,'ERKEK KATILIM'!#REF!,2,FALSE))</f>
        <v>#REF!</v>
      </c>
      <c r="E99" s="117" t="e">
        <f>IF(ISBLANK(C99),"",VLOOKUP(C99,'KIZ KATILIM'!#REF!,2,FALSE))</f>
        <v>#REF!</v>
      </c>
      <c r="F99" s="21" t="str">
        <f>IFERROR(VLOOKUP(D99,'ERKEK KATILIM'!#REF!,3,0),"")</f>
        <v/>
      </c>
      <c r="G99" s="34" t="str">
        <f>IFERROR(VLOOKUP(E99,'KIZ KATILIM'!#REF!,3,0),"")</f>
        <v/>
      </c>
      <c r="H99" s="120" t="str">
        <f t="shared" si="2"/>
        <v/>
      </c>
    </row>
    <row r="100" spans="1:8" x14ac:dyDescent="0.3">
      <c r="A100" s="2">
        <v>98</v>
      </c>
      <c r="B100" s="20">
        <v>362</v>
      </c>
      <c r="C100" s="20">
        <v>331</v>
      </c>
      <c r="D100" s="1" t="e">
        <f>IF(ISBLANK(B100),"",VLOOKUP(B100,'ERKEK KATILIM'!#REF!,2,FALSE))</f>
        <v>#REF!</v>
      </c>
      <c r="E100" s="117" t="e">
        <f>IF(ISBLANK(C100),"",VLOOKUP(C100,'KIZ KATILIM'!#REF!,2,FALSE))</f>
        <v>#REF!</v>
      </c>
      <c r="F100" s="21" t="str">
        <f>IFERROR(VLOOKUP(D100,'ERKEK KATILIM'!#REF!,3,0),"")</f>
        <v/>
      </c>
      <c r="G100" s="34" t="str">
        <f>IFERROR(VLOOKUP(E100,'KIZ KATILIM'!#REF!,3,0),"")</f>
        <v/>
      </c>
      <c r="H100" s="120" t="str">
        <f t="shared" si="2"/>
        <v/>
      </c>
    </row>
    <row r="101" spans="1:8" x14ac:dyDescent="0.3">
      <c r="A101" s="2">
        <v>99</v>
      </c>
      <c r="B101" s="20">
        <v>364</v>
      </c>
      <c r="C101" s="20">
        <v>330</v>
      </c>
      <c r="D101" s="1" t="e">
        <f>IF(ISBLANK(B101),"",VLOOKUP(B101,'ERKEK KATILIM'!#REF!,2,FALSE))</f>
        <v>#REF!</v>
      </c>
      <c r="E101" s="117" t="e">
        <f>IF(ISBLANK(C101),"",VLOOKUP(C101,'KIZ KATILIM'!#REF!,2,FALSE))</f>
        <v>#REF!</v>
      </c>
      <c r="F101" s="21" t="str">
        <f>IFERROR(VLOOKUP(D101,'ERKEK KATILIM'!#REF!,3,0),"")</f>
        <v/>
      </c>
      <c r="G101" s="34" t="str">
        <f>IFERROR(VLOOKUP(E101,'KIZ KATILIM'!#REF!,3,0),"")</f>
        <v/>
      </c>
      <c r="H101" s="120" t="str">
        <f t="shared" si="2"/>
        <v/>
      </c>
    </row>
    <row r="102" spans="1:8" x14ac:dyDescent="0.3">
      <c r="A102" s="2">
        <v>100</v>
      </c>
      <c r="B102" s="20">
        <v>357</v>
      </c>
      <c r="C102" s="20">
        <v>332</v>
      </c>
      <c r="D102" s="1" t="e">
        <f>IF(ISBLANK(B102),"",VLOOKUP(B102,'ERKEK KATILIM'!#REF!,2,FALSE))</f>
        <v>#REF!</v>
      </c>
      <c r="E102" s="117" t="e">
        <f>IF(ISBLANK(C102),"",VLOOKUP(C102,'KIZ KATILIM'!#REF!,2,FALSE))</f>
        <v>#REF!</v>
      </c>
      <c r="F102" s="21" t="str">
        <f>IFERROR(VLOOKUP(D102,'ERKEK KATILIM'!#REF!,3,0),"")</f>
        <v/>
      </c>
      <c r="G102" s="34" t="str">
        <f>IFERROR(VLOOKUP(E102,'KIZ KATILIM'!#REF!,3,0),"")</f>
        <v/>
      </c>
      <c r="H102" s="120" t="str">
        <f t="shared" si="2"/>
        <v/>
      </c>
    </row>
    <row r="103" spans="1:8" x14ac:dyDescent="0.3">
      <c r="A103" s="19">
        <v>101</v>
      </c>
      <c r="B103" s="20">
        <v>366</v>
      </c>
      <c r="C103" s="20">
        <v>337</v>
      </c>
      <c r="D103" s="1" t="e">
        <f>IF(ISBLANK(B103),"",VLOOKUP(B103,'ERKEK KATILIM'!#REF!,2,FALSE))</f>
        <v>#REF!</v>
      </c>
      <c r="E103" s="117" t="e">
        <f>IF(ISBLANK(C103),"",VLOOKUP(C103,'KIZ KATILIM'!#REF!,2,FALSE))</f>
        <v>#REF!</v>
      </c>
      <c r="F103" s="21" t="str">
        <f>IFERROR(VLOOKUP(D103,'ERKEK KATILIM'!#REF!,3,0),"")</f>
        <v/>
      </c>
      <c r="G103" s="34" t="str">
        <f>IFERROR(VLOOKUP(E103,'KIZ KATILIM'!#REF!,3,0),"")</f>
        <v/>
      </c>
      <c r="H103" s="120" t="str">
        <f t="shared" si="2"/>
        <v/>
      </c>
    </row>
    <row r="104" spans="1:8" x14ac:dyDescent="0.3">
      <c r="A104" s="19">
        <v>102</v>
      </c>
      <c r="B104" s="20">
        <v>367</v>
      </c>
      <c r="C104" s="20">
        <v>336</v>
      </c>
      <c r="D104" s="1" t="e">
        <f>IF(ISBLANK(B104),"",VLOOKUP(B104,'ERKEK KATILIM'!#REF!,2,FALSE))</f>
        <v>#REF!</v>
      </c>
      <c r="E104" s="117" t="e">
        <f>IF(ISBLANK(C104),"",VLOOKUP(C104,'KIZ KATILIM'!#REF!,2,FALSE))</f>
        <v>#REF!</v>
      </c>
      <c r="F104" s="21" t="str">
        <f>IFERROR(VLOOKUP(D104,'ERKEK KATILIM'!#REF!,3,0),"")</f>
        <v/>
      </c>
      <c r="G104" s="34" t="str">
        <f>IFERROR(VLOOKUP(E104,'KIZ KATILIM'!#REF!,3,0),"")</f>
        <v/>
      </c>
      <c r="H104" s="120" t="str">
        <f t="shared" si="2"/>
        <v/>
      </c>
    </row>
    <row r="105" spans="1:8" x14ac:dyDescent="0.3">
      <c r="A105" s="19">
        <v>103</v>
      </c>
      <c r="B105" s="20">
        <v>218</v>
      </c>
      <c r="C105" s="20">
        <v>262</v>
      </c>
      <c r="D105" s="1" t="e">
        <f>IF(ISBLANK(B105),"",VLOOKUP(B105,'ERKEK KATILIM'!#REF!,2,FALSE))</f>
        <v>#REF!</v>
      </c>
      <c r="E105" s="117" t="e">
        <f>IF(ISBLANK(C105),"",VLOOKUP(C105,'KIZ KATILIM'!#REF!,2,FALSE))</f>
        <v>#REF!</v>
      </c>
      <c r="F105" s="21" t="str">
        <f>IFERROR(VLOOKUP(D105,'ERKEK KATILIM'!#REF!,3,0),"")</f>
        <v/>
      </c>
      <c r="G105" s="34" t="str">
        <f>IFERROR(VLOOKUP(E105,'KIZ KATILIM'!#REF!,3,0),"")</f>
        <v/>
      </c>
      <c r="H105" s="120" t="str">
        <f t="shared" si="2"/>
        <v/>
      </c>
    </row>
    <row r="106" spans="1:8" x14ac:dyDescent="0.3">
      <c r="A106" s="19">
        <v>104</v>
      </c>
      <c r="B106" s="20">
        <v>336</v>
      </c>
      <c r="C106" s="20">
        <v>322</v>
      </c>
      <c r="D106" s="1" t="e">
        <f>IF(ISBLANK(B106),"",VLOOKUP(B106,'ERKEK KATILIM'!#REF!,2,FALSE))</f>
        <v>#REF!</v>
      </c>
      <c r="E106" s="117" t="e">
        <f>IF(ISBLANK(C106),"",VLOOKUP(C106,'KIZ KATILIM'!#REF!,2,FALSE))</f>
        <v>#REF!</v>
      </c>
      <c r="F106" s="21" t="str">
        <f>IFERROR(VLOOKUP(D106,'ERKEK KATILIM'!#REF!,3,0),"")</f>
        <v/>
      </c>
      <c r="G106" s="34" t="str">
        <f>IFERROR(VLOOKUP(E106,'KIZ KATILIM'!#REF!,3,0),"")</f>
        <v/>
      </c>
      <c r="H106" s="120" t="str">
        <f t="shared" si="2"/>
        <v/>
      </c>
    </row>
    <row r="107" spans="1:8" x14ac:dyDescent="0.3">
      <c r="A107" s="19">
        <v>105</v>
      </c>
      <c r="B107" s="20">
        <v>284</v>
      </c>
      <c r="C107" s="20">
        <v>311</v>
      </c>
      <c r="D107" s="1" t="e">
        <f>IF(ISBLANK(B107),"",VLOOKUP(B107,'ERKEK KATILIM'!#REF!,2,FALSE))</f>
        <v>#REF!</v>
      </c>
      <c r="E107" s="117" t="e">
        <f>IF(ISBLANK(C107),"",VLOOKUP(C107,'KIZ KATILIM'!#REF!,2,FALSE))</f>
        <v>#REF!</v>
      </c>
      <c r="F107" s="21" t="str">
        <f>IFERROR(VLOOKUP(D107,'ERKEK KATILIM'!#REF!,3,0),"")</f>
        <v/>
      </c>
      <c r="G107" s="34" t="str">
        <f>IFERROR(VLOOKUP(E107,'KIZ KATILIM'!#REF!,3,0),"")</f>
        <v/>
      </c>
      <c r="H107" s="120" t="str">
        <f t="shared" si="2"/>
        <v/>
      </c>
    </row>
    <row r="108" spans="1:8" x14ac:dyDescent="0.3">
      <c r="A108" s="19">
        <v>106</v>
      </c>
      <c r="B108" s="20">
        <v>318</v>
      </c>
      <c r="C108" s="20">
        <v>294</v>
      </c>
      <c r="D108" s="1" t="e">
        <f>IF(ISBLANK(B108),"",VLOOKUP(B108,'ERKEK KATILIM'!#REF!,2,FALSE))</f>
        <v>#REF!</v>
      </c>
      <c r="E108" s="117" t="e">
        <f>IF(ISBLANK(C108),"",VLOOKUP(C108,'KIZ KATILIM'!#REF!,2,FALSE))</f>
        <v>#REF!</v>
      </c>
      <c r="F108" s="21" t="str">
        <f>IFERROR(VLOOKUP(D108,'ERKEK KATILIM'!#REF!,3,0),"")</f>
        <v/>
      </c>
      <c r="G108" s="34" t="str">
        <f>IFERROR(VLOOKUP(E108,'KIZ KATILIM'!#REF!,3,0),"")</f>
        <v/>
      </c>
      <c r="H108" s="120" t="str">
        <f t="shared" si="2"/>
        <v/>
      </c>
    </row>
    <row r="109" spans="1:8" x14ac:dyDescent="0.3">
      <c r="A109" s="19">
        <v>107</v>
      </c>
      <c r="B109" s="20">
        <v>308</v>
      </c>
      <c r="C109" s="20">
        <v>295</v>
      </c>
      <c r="D109" s="1" t="e">
        <f>IF(ISBLANK(B109),"",VLOOKUP(B109,'ERKEK KATILIM'!#REF!,2,FALSE))</f>
        <v>#REF!</v>
      </c>
      <c r="E109" s="117" t="e">
        <f>IF(ISBLANK(C109),"",VLOOKUP(C109,'KIZ KATILIM'!#REF!,2,FALSE))</f>
        <v>#REF!</v>
      </c>
      <c r="F109" s="21" t="str">
        <f>IFERROR(VLOOKUP(D109,'ERKEK KATILIM'!#REF!,3,0),"")</f>
        <v/>
      </c>
      <c r="G109" s="34" t="str">
        <f>IFERROR(VLOOKUP(E109,'KIZ KATILIM'!#REF!,3,0),"")</f>
        <v/>
      </c>
      <c r="H109" s="120" t="str">
        <f t="shared" si="2"/>
        <v/>
      </c>
    </row>
    <row r="110" spans="1:8" x14ac:dyDescent="0.3">
      <c r="A110" s="19">
        <v>108</v>
      </c>
      <c r="B110" s="20">
        <v>297</v>
      </c>
      <c r="C110" s="20">
        <v>309</v>
      </c>
      <c r="D110" s="1" t="e">
        <f>IF(ISBLANK(B110),"",VLOOKUP(B110,'ERKEK KATILIM'!#REF!,2,FALSE))</f>
        <v>#REF!</v>
      </c>
      <c r="E110" s="117" t="e">
        <f>IF(ISBLANK(C110),"",VLOOKUP(C110,'KIZ KATILIM'!#REF!,2,FALSE))</f>
        <v>#REF!</v>
      </c>
      <c r="F110" s="21" t="str">
        <f>IFERROR(VLOOKUP(D110,'ERKEK KATILIM'!#REF!,3,0),"")</f>
        <v/>
      </c>
      <c r="G110" s="34" t="str">
        <f>IFERROR(VLOOKUP(E110,'KIZ KATILIM'!#REF!,3,0),"")</f>
        <v/>
      </c>
      <c r="H110" s="120" t="str">
        <f t="shared" si="2"/>
        <v/>
      </c>
    </row>
    <row r="111" spans="1:8" x14ac:dyDescent="0.3">
      <c r="A111" s="19">
        <v>109</v>
      </c>
      <c r="B111" s="20">
        <v>246</v>
      </c>
      <c r="C111" s="20">
        <v>242</v>
      </c>
      <c r="D111" s="1" t="e">
        <f>IF(ISBLANK(B111),"",VLOOKUP(B111,'ERKEK KATILIM'!#REF!,2,FALSE))</f>
        <v>#REF!</v>
      </c>
      <c r="E111" s="117" t="e">
        <f>IF(ISBLANK(C111),"",VLOOKUP(C111,'KIZ KATILIM'!#REF!,2,FALSE))</f>
        <v>#REF!</v>
      </c>
      <c r="F111" s="21" t="str">
        <f>IFERROR(VLOOKUP(D111,'ERKEK KATILIM'!#REF!,3,0),"")</f>
        <v/>
      </c>
      <c r="G111" s="34" t="str">
        <f>IFERROR(VLOOKUP(E111,'KIZ KATILIM'!#REF!,3,0),"")</f>
        <v/>
      </c>
      <c r="H111" s="120" t="str">
        <f t="shared" si="2"/>
        <v/>
      </c>
    </row>
    <row r="112" spans="1:8" x14ac:dyDescent="0.3">
      <c r="A112" s="19">
        <v>110</v>
      </c>
      <c r="B112" s="20">
        <v>245</v>
      </c>
      <c r="C112" s="20">
        <v>240</v>
      </c>
      <c r="D112" s="1" t="e">
        <f>IF(ISBLANK(B112),"",VLOOKUP(B112,'ERKEK KATILIM'!#REF!,2,FALSE))</f>
        <v>#REF!</v>
      </c>
      <c r="E112" s="117" t="e">
        <f>IF(ISBLANK(C112),"",VLOOKUP(C112,'KIZ KATILIM'!#REF!,2,FALSE))</f>
        <v>#REF!</v>
      </c>
      <c r="F112" s="21" t="str">
        <f>IFERROR(VLOOKUP(D112,'ERKEK KATILIM'!#REF!,3,0),"")</f>
        <v/>
      </c>
      <c r="G112" s="34" t="str">
        <f>IFERROR(VLOOKUP(E112,'KIZ KATILIM'!#REF!,3,0),"")</f>
        <v/>
      </c>
      <c r="H112" s="120" t="str">
        <f t="shared" si="2"/>
        <v/>
      </c>
    </row>
    <row r="113" spans="1:8" x14ac:dyDescent="0.3">
      <c r="A113" s="19">
        <v>111</v>
      </c>
      <c r="B113" s="20">
        <v>247</v>
      </c>
      <c r="C113" s="20">
        <v>241</v>
      </c>
      <c r="D113" s="1" t="e">
        <f>IF(ISBLANK(B113),"",VLOOKUP(B113,'ERKEK KATILIM'!#REF!,2,FALSE))</f>
        <v>#REF!</v>
      </c>
      <c r="E113" s="117" t="e">
        <f>IF(ISBLANK(C113),"",VLOOKUP(C113,'KIZ KATILIM'!#REF!,2,FALSE))</f>
        <v>#REF!</v>
      </c>
      <c r="F113" s="21" t="str">
        <f>IFERROR(VLOOKUP(D113,'ERKEK KATILIM'!#REF!,3,0),"")</f>
        <v/>
      </c>
      <c r="G113" s="34" t="str">
        <f>IFERROR(VLOOKUP(E113,'KIZ KATILIM'!#REF!,3,0),"")</f>
        <v/>
      </c>
      <c r="H113" s="120" t="str">
        <f t="shared" si="2"/>
        <v/>
      </c>
    </row>
    <row r="114" spans="1:8" x14ac:dyDescent="0.3">
      <c r="A114" s="19">
        <v>112</v>
      </c>
      <c r="B114" s="20">
        <v>335</v>
      </c>
      <c r="C114" s="20">
        <v>239</v>
      </c>
      <c r="D114" s="1" t="e">
        <f>IF(ISBLANK(B114),"",VLOOKUP(B114,'ERKEK KATILIM'!#REF!,2,FALSE))</f>
        <v>#REF!</v>
      </c>
      <c r="E114" s="117" t="e">
        <f>IF(ISBLANK(C114),"",VLOOKUP(C114,'KIZ KATILIM'!#REF!,2,FALSE))</f>
        <v>#REF!</v>
      </c>
      <c r="F114" s="21" t="str">
        <f>IFERROR(VLOOKUP(D114,'ERKEK KATILIM'!#REF!,3,0),"")</f>
        <v/>
      </c>
      <c r="G114" s="34" t="str">
        <f>IFERROR(VLOOKUP(E114,'KIZ KATILIM'!#REF!,3,0),"")</f>
        <v/>
      </c>
      <c r="H114" s="120" t="str">
        <f t="shared" si="2"/>
        <v/>
      </c>
    </row>
    <row r="115" spans="1:8" x14ac:dyDescent="0.3">
      <c r="A115" s="19">
        <v>113</v>
      </c>
      <c r="B115" s="20">
        <v>278</v>
      </c>
      <c r="C115" s="20">
        <v>289</v>
      </c>
      <c r="D115" s="1" t="e">
        <f>IF(ISBLANK(B115),"",VLOOKUP(B115,'ERKEK KATILIM'!#REF!,2,FALSE))</f>
        <v>#REF!</v>
      </c>
      <c r="E115" s="117" t="e">
        <f>IF(ISBLANK(C115),"",VLOOKUP(C115,'KIZ KATILIM'!#REF!,2,FALSE))</f>
        <v>#REF!</v>
      </c>
      <c r="F115" s="21" t="str">
        <f>IFERROR(VLOOKUP(D115,'ERKEK KATILIM'!#REF!,3,0),"")</f>
        <v/>
      </c>
      <c r="G115" s="34" t="str">
        <f>IFERROR(VLOOKUP(E115,'KIZ KATILIM'!#REF!,3,0),"")</f>
        <v/>
      </c>
      <c r="H115" s="120" t="str">
        <f t="shared" si="2"/>
        <v/>
      </c>
    </row>
    <row r="116" spans="1:8" x14ac:dyDescent="0.3">
      <c r="A116" s="19">
        <v>114</v>
      </c>
      <c r="B116" s="20">
        <v>279</v>
      </c>
      <c r="C116" s="20">
        <v>287</v>
      </c>
      <c r="D116" s="1" t="e">
        <f>IF(ISBLANK(B116),"",VLOOKUP(B116,'ERKEK KATILIM'!#REF!,2,FALSE))</f>
        <v>#REF!</v>
      </c>
      <c r="E116" s="117" t="e">
        <f>IF(ISBLANK(C116),"",VLOOKUP(C116,'KIZ KATILIM'!#REF!,2,FALSE))</f>
        <v>#REF!</v>
      </c>
      <c r="F116" s="21" t="str">
        <f>IFERROR(VLOOKUP(D116,'ERKEK KATILIM'!#REF!,3,0),"")</f>
        <v/>
      </c>
      <c r="G116" s="34" t="str">
        <f>IFERROR(VLOOKUP(E116,'KIZ KATILIM'!#REF!,3,0),"")</f>
        <v/>
      </c>
      <c r="H116" s="120" t="str">
        <f t="shared" si="2"/>
        <v/>
      </c>
    </row>
    <row r="117" spans="1:8" x14ac:dyDescent="0.3">
      <c r="A117" s="19">
        <v>115</v>
      </c>
      <c r="B117" s="20">
        <v>277</v>
      </c>
      <c r="C117" s="20">
        <v>288</v>
      </c>
      <c r="D117" s="1" t="e">
        <f>IF(ISBLANK(B117),"",VLOOKUP(B117,'ERKEK KATILIM'!#REF!,2,FALSE))</f>
        <v>#REF!</v>
      </c>
      <c r="E117" s="117" t="e">
        <f>IF(ISBLANK(C117),"",VLOOKUP(C117,'KIZ KATILIM'!#REF!,2,FALSE))</f>
        <v>#REF!</v>
      </c>
      <c r="F117" s="21" t="str">
        <f>IFERROR(VLOOKUP(D117,'ERKEK KATILIM'!#REF!,3,0),"")</f>
        <v/>
      </c>
      <c r="G117" s="34" t="str">
        <f>IFERROR(VLOOKUP(E117,'KIZ KATILIM'!#REF!,3,0),"")</f>
        <v/>
      </c>
      <c r="H117" s="120" t="str">
        <f t="shared" si="2"/>
        <v/>
      </c>
    </row>
    <row r="118" spans="1:8" x14ac:dyDescent="0.3">
      <c r="A118" s="19">
        <v>116</v>
      </c>
      <c r="B118" s="20">
        <v>334</v>
      </c>
      <c r="C118" s="20">
        <v>338</v>
      </c>
      <c r="D118" s="1" t="e">
        <f>IF(ISBLANK(B118),"",VLOOKUP(B118,'ERKEK KATILIM'!#REF!,2,FALSE))</f>
        <v>#REF!</v>
      </c>
      <c r="E118" s="117" t="e">
        <f>IF(ISBLANK(C118),"",VLOOKUP(C118,'KIZ KATILIM'!#REF!,2,FALSE))</f>
        <v>#REF!</v>
      </c>
      <c r="F118" s="21"/>
      <c r="G118" s="34"/>
      <c r="H118" s="120"/>
    </row>
    <row r="119" spans="1:8" x14ac:dyDescent="0.3">
      <c r="A119" s="19">
        <v>117</v>
      </c>
      <c r="B119" s="20"/>
      <c r="C119" s="20"/>
      <c r="D119" s="1" t="str">
        <f>IF(ISBLANK(B119),"",VLOOKUP(B119,'ERKEK KATILIM'!#REF!,2,FALSE))</f>
        <v/>
      </c>
      <c r="E119" s="117" t="str">
        <f>IF(ISBLANK(C119),"",VLOOKUP(C119,'KIZ KATILIM'!#REF!,2,FALSE))</f>
        <v/>
      </c>
      <c r="F119" s="21" t="str">
        <f>IFERROR(VLOOKUP(D119,'ERKEK KATILIM'!#REF!,3,0),"")</f>
        <v/>
      </c>
      <c r="G119" s="34" t="str">
        <f>IFERROR(VLOOKUP(E119,'KIZ KATILIM'!#REF!,3,0),"")</f>
        <v/>
      </c>
      <c r="H119" s="120" t="str">
        <f t="shared" si="2"/>
        <v/>
      </c>
    </row>
    <row r="120" spans="1:8" x14ac:dyDescent="0.3">
      <c r="A120" s="19">
        <v>118</v>
      </c>
      <c r="B120" s="20"/>
      <c r="C120" s="20"/>
      <c r="D120" s="1" t="str">
        <f>IF(ISBLANK(B120),"",VLOOKUP(B120,'ERKEK KATILIM'!#REF!,2,FALSE))</f>
        <v/>
      </c>
      <c r="E120" s="117" t="str">
        <f>IF(ISBLANK(C120),"",VLOOKUP(C120,'KIZ KATILIM'!#REF!,2,FALSE))</f>
        <v/>
      </c>
      <c r="F120" s="21" t="str">
        <f>IFERROR(VLOOKUP(D120,'ERKEK KATILIM'!#REF!,3,0),"")</f>
        <v/>
      </c>
      <c r="G120" s="34" t="str">
        <f>IFERROR(VLOOKUP(E120,'KIZ KATILIM'!#REF!,3,0),"")</f>
        <v/>
      </c>
      <c r="H120" s="120" t="str">
        <f t="shared" si="2"/>
        <v/>
      </c>
    </row>
    <row r="121" spans="1:8" x14ac:dyDescent="0.3">
      <c r="A121" s="19">
        <v>119</v>
      </c>
      <c r="B121" s="20"/>
      <c r="C121" s="20"/>
      <c r="D121" s="1" t="str">
        <f>IF(ISBLANK(B121),"",VLOOKUP(B121,'ERKEK KATILIM'!#REF!,2,FALSE))</f>
        <v/>
      </c>
      <c r="E121" s="117" t="str">
        <f>IF(ISBLANK(C121),"",VLOOKUP(C121,'KIZ KATILIM'!#REF!,2,FALSE))</f>
        <v/>
      </c>
      <c r="F121" s="21" t="str">
        <f>IFERROR(VLOOKUP(D121,'ERKEK KATILIM'!#REF!,3,0),"")</f>
        <v/>
      </c>
      <c r="G121" s="34" t="str">
        <f>IFERROR(VLOOKUP(E121,'KIZ KATILIM'!#REF!,3,0),"")</f>
        <v/>
      </c>
      <c r="H121" s="120" t="str">
        <f t="shared" si="2"/>
        <v/>
      </c>
    </row>
    <row r="122" spans="1:8" x14ac:dyDescent="0.3">
      <c r="A122" s="19">
        <v>120</v>
      </c>
      <c r="B122" s="20"/>
      <c r="C122" s="20"/>
      <c r="D122" s="1" t="str">
        <f>IF(ISBLANK(B122),"",VLOOKUP(B122,'ERKEK KATILIM'!#REF!,2,FALSE))</f>
        <v/>
      </c>
      <c r="E122" s="117" t="str">
        <f>IF(ISBLANK(C122),"",VLOOKUP(C122,'KIZ KATILIM'!#REF!,2,FALSE))</f>
        <v/>
      </c>
      <c r="F122" s="21" t="str">
        <f>IFERROR(VLOOKUP(D122,'ERKEK KATILIM'!#REF!,3,0),"")</f>
        <v/>
      </c>
      <c r="G122" s="34" t="str">
        <f>IFERROR(VLOOKUP(E122,'KIZ KATILIM'!#REF!,3,0),"")</f>
        <v/>
      </c>
      <c r="H122" s="120" t="str">
        <f t="shared" si="2"/>
        <v/>
      </c>
    </row>
    <row r="123" spans="1:8" x14ac:dyDescent="0.3">
      <c r="B123" s="20"/>
      <c r="C123" s="20"/>
      <c r="D123" s="1" t="str">
        <f>IF(ISBLANK(B123),"",VLOOKUP(B123,'ERKEK KATILIM'!#REF!,2,FALSE))</f>
        <v/>
      </c>
      <c r="E123" s="117" t="str">
        <f>IF(ISBLANK(C123),"",VLOOKUP(C123,'KIZ KATILIM'!#REF!,2,FALSE))</f>
        <v/>
      </c>
      <c r="F123" s="21" t="str">
        <f>IFERROR(VLOOKUP(D123,'ERKEK KATILIM'!#REF!,3,0),"")</f>
        <v/>
      </c>
      <c r="G123" s="34" t="str">
        <f>IFERROR(VLOOKUP(E123,'KIZ KATILIM'!#REF!,3,0),"")</f>
        <v/>
      </c>
      <c r="H123" s="120" t="str">
        <f t="shared" si="2"/>
        <v/>
      </c>
    </row>
    <row r="124" spans="1:8" x14ac:dyDescent="0.3">
      <c r="B124" s="20"/>
      <c r="C124" s="20"/>
      <c r="D124" s="1" t="str">
        <f>IF(ISBLANK(B124),"",VLOOKUP(B124,'ERKEK KATILIM'!#REF!,2,FALSE))</f>
        <v/>
      </c>
      <c r="E124" s="117" t="str">
        <f>IF(ISBLANK(C124),"",VLOOKUP(C124,'KIZ KATILIM'!#REF!,2,FALSE))</f>
        <v/>
      </c>
      <c r="F124" s="21" t="str">
        <f>IFERROR(VLOOKUP(D124,'ERKEK KATILIM'!#REF!,3,0),"")</f>
        <v/>
      </c>
      <c r="G124" s="34" t="str">
        <f>IFERROR(VLOOKUP(E124,'KIZ KATILIM'!#REF!,3,0),"")</f>
        <v/>
      </c>
      <c r="H124" s="120" t="str">
        <f t="shared" si="2"/>
        <v/>
      </c>
    </row>
    <row r="125" spans="1:8" x14ac:dyDescent="0.3">
      <c r="B125" s="20"/>
      <c r="C125" s="20"/>
      <c r="D125" s="1" t="str">
        <f>IF(ISBLANK(B125),"",VLOOKUP(B125,'ERKEK KATILIM'!#REF!,2,FALSE))</f>
        <v/>
      </c>
      <c r="E125" s="117" t="str">
        <f>IF(ISBLANK(C125),"",VLOOKUP(C125,'KIZ KATILIM'!#REF!,2,FALSE))</f>
        <v/>
      </c>
      <c r="F125" s="21" t="str">
        <f>IFERROR(VLOOKUP(D125,'ERKEK KATILIM'!#REF!,3,0),"")</f>
        <v/>
      </c>
      <c r="G125" s="34" t="str">
        <f>IFERROR(VLOOKUP(E125,'KIZ KATILIM'!#REF!,3,0),"")</f>
        <v/>
      </c>
      <c r="H125" s="120" t="str">
        <f t="shared" si="2"/>
        <v/>
      </c>
    </row>
    <row r="126" spans="1:8" x14ac:dyDescent="0.3">
      <c r="B126" s="20"/>
      <c r="C126" s="20"/>
      <c r="D126" s="1" t="str">
        <f>IF(ISBLANK(B126),"",VLOOKUP(B126,'ERKEK KATILIM'!#REF!,2,FALSE))</f>
        <v/>
      </c>
      <c r="E126" s="117" t="str">
        <f>IF(ISBLANK(C126),"",VLOOKUP(C126,'KIZ KATILIM'!#REF!,2,FALSE))</f>
        <v/>
      </c>
      <c r="F126" s="21" t="str">
        <f>IFERROR(VLOOKUP(D126,'ERKEK KATILIM'!#REF!,3,0),"")</f>
        <v/>
      </c>
      <c r="G126" s="34" t="str">
        <f>IFERROR(VLOOKUP(E126,'KIZ KATILIM'!#REF!,3,0),"")</f>
        <v/>
      </c>
      <c r="H126" s="120" t="str">
        <f t="shared" si="2"/>
        <v/>
      </c>
    </row>
    <row r="127" spans="1:8" x14ac:dyDescent="0.3">
      <c r="B127" s="20"/>
      <c r="C127" s="20"/>
      <c r="D127" s="1" t="str">
        <f>IF(ISBLANK(B127),"",VLOOKUP(B127,'ERKEK KATILIM'!#REF!,2,FALSE))</f>
        <v/>
      </c>
      <c r="E127" s="117" t="str">
        <f>IF(ISBLANK(C127),"",VLOOKUP(C127,'KIZ KATILIM'!#REF!,2,FALSE))</f>
        <v/>
      </c>
      <c r="F127" s="21" t="str">
        <f>IFERROR(VLOOKUP(D127,'ERKEK KATILIM'!#REF!,3,0),"")</f>
        <v/>
      </c>
      <c r="G127" s="34" t="str">
        <f>IFERROR(VLOOKUP(E127,'KIZ KATILIM'!#REF!,3,0),"")</f>
        <v/>
      </c>
      <c r="H127" s="120" t="str">
        <f t="shared" si="2"/>
        <v/>
      </c>
    </row>
    <row r="128" spans="1:8" x14ac:dyDescent="0.3">
      <c r="B128" s="20"/>
      <c r="C128" s="20"/>
      <c r="D128" s="1" t="str">
        <f>IF(ISBLANK(B128),"",VLOOKUP(B128,'ERKEK KATILIM'!#REF!,2,FALSE))</f>
        <v/>
      </c>
      <c r="E128" s="117" t="str">
        <f>IF(ISBLANK(C128),"",VLOOKUP(C128,'KIZ KATILIM'!#REF!,2,FALSE))</f>
        <v/>
      </c>
      <c r="F128" s="21" t="str">
        <f>IFERROR(VLOOKUP(D128,'ERKEK KATILIM'!#REF!,3,0),"")</f>
        <v/>
      </c>
      <c r="G128" s="34" t="str">
        <f>IFERROR(VLOOKUP(E128,'KIZ KATILIM'!#REF!,3,0),"")</f>
        <v/>
      </c>
      <c r="H128" s="120" t="str">
        <f t="shared" si="2"/>
        <v/>
      </c>
    </row>
    <row r="129" spans="2:8" x14ac:dyDescent="0.3">
      <c r="B129" s="20"/>
      <c r="C129" s="20"/>
      <c r="D129" s="1" t="str">
        <f>IF(ISBLANK(B129),"",VLOOKUP(B129,'ERKEK KATILIM'!#REF!,2,FALSE))</f>
        <v/>
      </c>
      <c r="E129" s="117" t="str">
        <f>IF(ISBLANK(C129),"",VLOOKUP(C129,'KIZ KATILIM'!#REF!,2,FALSE))</f>
        <v/>
      </c>
      <c r="F129" s="21" t="str">
        <f>IFERROR(VLOOKUP(D129,'ERKEK KATILIM'!#REF!,3,0),"")</f>
        <v/>
      </c>
      <c r="G129" s="34" t="str">
        <f>IFERROR(VLOOKUP(E129,'KIZ KATILIM'!#REF!,3,0),"")</f>
        <v/>
      </c>
      <c r="H129" s="120" t="str">
        <f t="shared" si="2"/>
        <v/>
      </c>
    </row>
    <row r="130" spans="2:8" x14ac:dyDescent="0.3">
      <c r="B130" s="20"/>
      <c r="C130" s="20"/>
      <c r="D130" s="1" t="str">
        <f>IF(ISBLANK(B130),"",VLOOKUP(B130,'ERKEK KATILIM'!#REF!,2,FALSE))</f>
        <v/>
      </c>
      <c r="E130" s="117" t="str">
        <f>IF(ISBLANK(C130),"",VLOOKUP(C130,'KIZ KATILIM'!#REF!,2,FALSE))</f>
        <v/>
      </c>
      <c r="F130" s="21" t="str">
        <f>IFERROR(VLOOKUP(D130,'ERKEK KATILIM'!#REF!,3,0),"")</f>
        <v/>
      </c>
      <c r="G130" s="34" t="str">
        <f>IFERROR(VLOOKUP(E130,'KIZ KATILIM'!#REF!,3,0),"")</f>
        <v/>
      </c>
      <c r="H130" s="120" t="str">
        <f t="shared" si="2"/>
        <v/>
      </c>
    </row>
    <row r="131" spans="2:8" x14ac:dyDescent="0.3">
      <c r="B131" s="20"/>
      <c r="C131" s="20"/>
      <c r="D131" s="1" t="str">
        <f>IF(ISBLANK(B131),"",VLOOKUP(B131,'ERKEK KATILIM'!#REF!,2,FALSE))</f>
        <v/>
      </c>
      <c r="E131" s="117" t="str">
        <f>IF(ISBLANK(C131),"",VLOOKUP(C131,'KIZ KATILIM'!#REF!,2,FALSE))</f>
        <v/>
      </c>
      <c r="F131" s="21" t="str">
        <f>IFERROR(VLOOKUP(D131,'ERKEK KATILIM'!#REF!,3,0),"")</f>
        <v/>
      </c>
      <c r="G131" s="34" t="str">
        <f>IFERROR(VLOOKUP(E131,'KIZ KATILIM'!#REF!,3,0),"")</f>
        <v/>
      </c>
      <c r="H131" s="120" t="str">
        <f t="shared" si="2"/>
        <v/>
      </c>
    </row>
    <row r="132" spans="2:8" x14ac:dyDescent="0.3">
      <c r="B132" s="20"/>
      <c r="C132" s="20"/>
      <c r="D132" s="1" t="str">
        <f>IF(ISBLANK(B132),"",VLOOKUP(B132,'ERKEK KATILIM'!#REF!,2,FALSE))</f>
        <v/>
      </c>
      <c r="E132" s="117" t="str">
        <f>IF(ISBLANK(C132),"",VLOOKUP(C132,'KIZ KATILIM'!#REF!,2,FALSE))</f>
        <v/>
      </c>
      <c r="F132" s="21" t="str">
        <f>IFERROR(VLOOKUP(D132,'ERKEK KATILIM'!#REF!,3,0),"")</f>
        <v/>
      </c>
      <c r="G132" s="34" t="str">
        <f>IFERROR(VLOOKUP(E132,'KIZ KATILIM'!#REF!,3,0),"")</f>
        <v/>
      </c>
      <c r="H132" s="120" t="str">
        <f t="shared" si="2"/>
        <v/>
      </c>
    </row>
    <row r="133" spans="2:8" x14ac:dyDescent="0.3">
      <c r="B133" s="20"/>
      <c r="C133" s="20"/>
      <c r="D133" s="1" t="str">
        <f>IF(ISBLANK(B133),"",VLOOKUP(B133,'ERKEK KATILIM'!#REF!,2,FALSE))</f>
        <v/>
      </c>
      <c r="E133" s="117" t="str">
        <f>IF(ISBLANK(C133),"",VLOOKUP(C133,'KIZ KATILIM'!#REF!,2,FALSE))</f>
        <v/>
      </c>
      <c r="F133" s="21" t="str">
        <f>IFERROR(VLOOKUP(D133,'ERKEK KATILIM'!#REF!,3,0),"")</f>
        <v/>
      </c>
      <c r="G133" s="34" t="str">
        <f>IFERROR(VLOOKUP(E133,'KIZ KATILIM'!#REF!,3,0),"")</f>
        <v/>
      </c>
      <c r="H133" s="120" t="str">
        <f t="shared" si="2"/>
        <v/>
      </c>
    </row>
    <row r="134" spans="2:8" x14ac:dyDescent="0.3">
      <c r="B134" s="20"/>
      <c r="C134" s="20"/>
      <c r="D134" s="1" t="str">
        <f>IF(ISBLANK(B134),"",VLOOKUP(B134,'ERKEK KATILIM'!#REF!,2,FALSE))</f>
        <v/>
      </c>
      <c r="E134" s="117" t="str">
        <f>IF(ISBLANK(C134),"",VLOOKUP(C134,'KIZ KATILIM'!#REF!,2,FALSE))</f>
        <v/>
      </c>
      <c r="F134" s="21" t="str">
        <f>IFERROR(VLOOKUP(D134,'ERKEK KATILIM'!#REF!,3,0),"")</f>
        <v/>
      </c>
      <c r="G134" s="34" t="str">
        <f>IFERROR(VLOOKUP(E134,'KIZ KATILIM'!#REF!,3,0),"")</f>
        <v/>
      </c>
      <c r="H134" s="120" t="str">
        <f t="shared" si="2"/>
        <v/>
      </c>
    </row>
    <row r="135" spans="2:8" x14ac:dyDescent="0.3">
      <c r="B135" s="20"/>
      <c r="C135" s="20"/>
      <c r="D135" s="1" t="str">
        <f>IF(ISBLANK(B135),"",VLOOKUP(B135,'ERKEK KATILIM'!#REF!,2,FALSE))</f>
        <v/>
      </c>
      <c r="E135" s="117" t="str">
        <f>IF(ISBLANK(C135),"",VLOOKUP(C135,'KIZ KATILIM'!#REF!,2,FALSE))</f>
        <v/>
      </c>
      <c r="F135" s="21" t="str">
        <f>IFERROR(VLOOKUP(D135,'ERKEK KATILIM'!#REF!,3,0),"")</f>
        <v/>
      </c>
      <c r="G135" s="34" t="str">
        <f>IFERROR(VLOOKUP(E135,'KIZ KATILIM'!#REF!,3,0),"")</f>
        <v/>
      </c>
      <c r="H135" s="120" t="str">
        <f t="shared" si="2"/>
        <v/>
      </c>
    </row>
    <row r="136" spans="2:8" x14ac:dyDescent="0.3">
      <c r="B136" s="20"/>
      <c r="C136" s="20"/>
      <c r="D136" s="1" t="str">
        <f>IF(ISBLANK(B136),"",VLOOKUP(B136,'ERKEK KATILIM'!#REF!,2,FALSE))</f>
        <v/>
      </c>
      <c r="E136" s="117" t="str">
        <f>IF(ISBLANK(C136),"",VLOOKUP(C136,'KIZ KATILIM'!#REF!,2,FALSE))</f>
        <v/>
      </c>
      <c r="F136" s="21" t="str">
        <f>IFERROR(VLOOKUP(D136,'ERKEK KATILIM'!#REF!,3,0),"")</f>
        <v/>
      </c>
      <c r="G136" s="34" t="str">
        <f>IFERROR(VLOOKUP(E136,'KIZ KATILIM'!#REF!,3,0),"")</f>
        <v/>
      </c>
      <c r="H136" s="120" t="str">
        <f t="shared" si="2"/>
        <v/>
      </c>
    </row>
    <row r="137" spans="2:8" x14ac:dyDescent="0.3">
      <c r="B137" s="20"/>
      <c r="C137" s="20"/>
      <c r="D137" s="1" t="str">
        <f>IF(ISBLANK(B137),"",VLOOKUP(B137,'ERKEK KATILIM'!#REF!,2,FALSE))</f>
        <v/>
      </c>
      <c r="E137" s="117" t="str">
        <f>IF(ISBLANK(C137),"",VLOOKUP(C137,'KIZ KATILIM'!#REF!,2,FALSE))</f>
        <v/>
      </c>
      <c r="F137" s="21" t="str">
        <f>IFERROR(VLOOKUP(D137,'ERKEK KATILIM'!#REF!,3,0),"")</f>
        <v/>
      </c>
      <c r="G137" s="34" t="str">
        <f>IFERROR(VLOOKUP(E137,'KIZ KATILIM'!#REF!,3,0),"")</f>
        <v/>
      </c>
      <c r="H137" s="120" t="str">
        <f t="shared" si="2"/>
        <v/>
      </c>
    </row>
    <row r="138" spans="2:8" x14ac:dyDescent="0.3">
      <c r="B138" s="20"/>
      <c r="C138" s="20"/>
      <c r="D138" s="1" t="str">
        <f>IF(ISBLANK(B138),"",VLOOKUP(B138,'ERKEK KATILIM'!#REF!,2,FALSE))</f>
        <v/>
      </c>
      <c r="E138" s="117" t="str">
        <f>IF(ISBLANK(C138),"",VLOOKUP(C138,'KIZ KATILIM'!#REF!,2,FALSE))</f>
        <v/>
      </c>
      <c r="F138" s="21" t="str">
        <f>IFERROR(VLOOKUP(D138,'ERKEK KATILIM'!#REF!,3,0),"")</f>
        <v/>
      </c>
      <c r="G138" s="34" t="str">
        <f>IFERROR(VLOOKUP(E138,'KIZ KATILIM'!#REF!,3,0),"")</f>
        <v/>
      </c>
      <c r="H138" s="120" t="str">
        <f t="shared" si="2"/>
        <v/>
      </c>
    </row>
    <row r="139" spans="2:8" x14ac:dyDescent="0.3">
      <c r="B139" s="20"/>
      <c r="C139" s="20"/>
      <c r="D139" s="1" t="str">
        <f>IF(ISBLANK(B139),"",VLOOKUP(B139,'ERKEK KATILIM'!#REF!,2,FALSE))</f>
        <v/>
      </c>
      <c r="E139" s="117" t="str">
        <f>IF(ISBLANK(C139),"",VLOOKUP(C139,'KIZ KATILIM'!#REF!,2,FALSE))</f>
        <v/>
      </c>
      <c r="F139" s="21" t="str">
        <f>IFERROR(VLOOKUP(D139,'ERKEK KATILIM'!#REF!,3,0),"")</f>
        <v/>
      </c>
      <c r="G139" s="34" t="str">
        <f>IFERROR(VLOOKUP(E139,'KIZ KATILIM'!#REF!,3,0),"")</f>
        <v/>
      </c>
      <c r="H139" s="120" t="str">
        <f t="shared" si="2"/>
        <v/>
      </c>
    </row>
    <row r="140" spans="2:8" x14ac:dyDescent="0.3">
      <c r="B140" s="20"/>
      <c r="C140" s="20"/>
      <c r="D140" s="1" t="str">
        <f>IF(ISBLANK(B140),"",VLOOKUP(B140,'ERKEK KATILIM'!#REF!,2,FALSE))</f>
        <v/>
      </c>
      <c r="E140" s="117" t="str">
        <f>IF(ISBLANK(C140),"",VLOOKUP(C140,'KIZ KATILIM'!#REF!,2,FALSE))</f>
        <v/>
      </c>
      <c r="F140" s="21" t="str">
        <f>IFERROR(VLOOKUP(D140,'ERKEK KATILIM'!#REF!,3,0),"")</f>
        <v/>
      </c>
      <c r="G140" s="34" t="str">
        <f>IFERROR(VLOOKUP(E140,'KIZ KATILIM'!#REF!,3,0),"")</f>
        <v/>
      </c>
      <c r="H140" s="120" t="str">
        <f t="shared" si="2"/>
        <v/>
      </c>
    </row>
    <row r="141" spans="2:8" x14ac:dyDescent="0.3">
      <c r="B141" s="20"/>
      <c r="C141" s="20"/>
      <c r="D141" s="1" t="str">
        <f>IF(ISBLANK(B141),"",VLOOKUP(B141,'ERKEK KATILIM'!#REF!,2,FALSE))</f>
        <v/>
      </c>
      <c r="E141" s="117" t="str">
        <f>IF(ISBLANK(C141),"",VLOOKUP(C141,'KIZ KATILIM'!#REF!,2,FALSE))</f>
        <v/>
      </c>
      <c r="F141" s="21" t="str">
        <f>IFERROR(VLOOKUP(D141,'ERKEK KATILIM'!#REF!,3,0),"")</f>
        <v/>
      </c>
      <c r="G141" s="34" t="str">
        <f>IFERROR(VLOOKUP(E141,'KIZ KATILIM'!#REF!,3,0),"")</f>
        <v/>
      </c>
      <c r="H141" s="120" t="str">
        <f t="shared" si="2"/>
        <v/>
      </c>
    </row>
    <row r="142" spans="2:8" x14ac:dyDescent="0.3">
      <c r="B142" s="20"/>
      <c r="C142" s="20"/>
      <c r="D142" s="1" t="str">
        <f>IF(ISBLANK(B142),"",VLOOKUP(B142,'ERKEK KATILIM'!#REF!,2,FALSE))</f>
        <v/>
      </c>
      <c r="E142" s="117" t="str">
        <f>IF(ISBLANK(C142),"",VLOOKUP(C142,'KIZ KATILIM'!#REF!,2,FALSE))</f>
        <v/>
      </c>
      <c r="F142" s="21" t="str">
        <f>IFERROR(VLOOKUP(D142,'ERKEK KATILIM'!#REF!,3,0),"")</f>
        <v/>
      </c>
      <c r="G142" s="34" t="str">
        <f>IFERROR(VLOOKUP(E142,'KIZ KATILIM'!#REF!,3,0),"")</f>
        <v/>
      </c>
      <c r="H142" s="120" t="str">
        <f t="shared" si="2"/>
        <v/>
      </c>
    </row>
    <row r="143" spans="2:8" x14ac:dyDescent="0.3">
      <c r="B143" s="20"/>
      <c r="C143" s="20"/>
      <c r="D143" s="1" t="str">
        <f>IF(ISBLANK(B143),"",VLOOKUP(B143,'ERKEK KATILIM'!#REF!,2,FALSE))</f>
        <v/>
      </c>
      <c r="E143" s="117" t="str">
        <f>IF(ISBLANK(C143),"",VLOOKUP(C143,'KIZ KATILIM'!#REF!,2,FALSE))</f>
        <v/>
      </c>
      <c r="F143" s="21" t="str">
        <f>IFERROR(VLOOKUP(D143,'ERKEK KATILIM'!#REF!,3,0),"")</f>
        <v/>
      </c>
      <c r="G143" s="34" t="str">
        <f>IFERROR(VLOOKUP(E143,'KIZ KATILIM'!#REF!,3,0),"")</f>
        <v/>
      </c>
      <c r="H143" s="120" t="str">
        <f t="shared" si="2"/>
        <v/>
      </c>
    </row>
    <row r="144" spans="2:8" x14ac:dyDescent="0.3">
      <c r="B144" s="20"/>
      <c r="C144" s="20"/>
      <c r="D144" s="1" t="str">
        <f>IF(ISBLANK(B144),"",VLOOKUP(B144,'ERKEK KATILIM'!#REF!,2,FALSE))</f>
        <v/>
      </c>
      <c r="E144" s="117" t="str">
        <f>IF(ISBLANK(C144),"",VLOOKUP(C144,'KIZ KATILIM'!#REF!,2,FALSE))</f>
        <v/>
      </c>
      <c r="F144" s="21" t="str">
        <f>IFERROR(VLOOKUP(D144,'ERKEK KATILIM'!#REF!,3,0),"")</f>
        <v/>
      </c>
      <c r="G144" s="34" t="str">
        <f>IFERROR(VLOOKUP(E144,'KIZ KATILIM'!#REF!,3,0),"")</f>
        <v/>
      </c>
      <c r="H144" s="120" t="str">
        <f t="shared" si="2"/>
        <v/>
      </c>
    </row>
    <row r="145" spans="2:8" x14ac:dyDescent="0.3">
      <c r="B145" s="20"/>
      <c r="C145" s="20"/>
      <c r="D145" s="1" t="str">
        <f>IF(ISBLANK(B145),"",VLOOKUP(B145,'ERKEK KATILIM'!#REF!,2,FALSE))</f>
        <v/>
      </c>
      <c r="E145" s="117" t="str">
        <f>IF(ISBLANK(C145),"",VLOOKUP(C145,'KIZ KATILIM'!#REF!,2,FALSE))</f>
        <v/>
      </c>
      <c r="F145" s="21" t="str">
        <f>IFERROR(VLOOKUP(D145,'ERKEK KATILIM'!#REF!,3,0),"")</f>
        <v/>
      </c>
      <c r="G145" s="34" t="str">
        <f>IFERROR(VLOOKUP(E145,'KIZ KATILIM'!#REF!,3,0),"")</f>
        <v/>
      </c>
      <c r="H145" s="120" t="str">
        <f t="shared" si="2"/>
        <v/>
      </c>
    </row>
    <row r="146" spans="2:8" x14ac:dyDescent="0.3">
      <c r="B146" s="20"/>
      <c r="C146" s="20"/>
      <c r="D146" s="1" t="str">
        <f>IF(ISBLANK(B146),"",VLOOKUP(B146,'ERKEK KATILIM'!#REF!,2,FALSE))</f>
        <v/>
      </c>
      <c r="E146" s="117" t="str">
        <f>IF(ISBLANK(C146),"",VLOOKUP(C146,'KIZ KATILIM'!#REF!,2,FALSE))</f>
        <v/>
      </c>
      <c r="F146" s="21" t="str">
        <f>IFERROR(VLOOKUP(D146,'ERKEK KATILIM'!#REF!,3,0),"")</f>
        <v/>
      </c>
      <c r="G146" s="34" t="str">
        <f>IFERROR(VLOOKUP(E146,'KIZ KATILIM'!#REF!,3,0),"")</f>
        <v/>
      </c>
      <c r="H146" s="120" t="str">
        <f t="shared" si="2"/>
        <v/>
      </c>
    </row>
    <row r="147" spans="2:8" x14ac:dyDescent="0.3">
      <c r="B147" s="20"/>
      <c r="C147" s="20"/>
      <c r="D147" s="1" t="str">
        <f>IF(ISBLANK(B147),"",VLOOKUP(B147,'ERKEK KATILIM'!#REF!,2,FALSE))</f>
        <v/>
      </c>
      <c r="E147" s="117" t="str">
        <f>IF(ISBLANK(C147),"",VLOOKUP(C147,'KIZ KATILIM'!#REF!,2,FALSE))</f>
        <v/>
      </c>
      <c r="F147" s="21" t="str">
        <f>IFERROR(VLOOKUP(D147,'ERKEK KATILIM'!#REF!,3,0),"")</f>
        <v/>
      </c>
      <c r="G147" s="34" t="str">
        <f>IFERROR(VLOOKUP(E147,'KIZ KATILIM'!#REF!,3,0),"")</f>
        <v/>
      </c>
      <c r="H147" s="120" t="str">
        <f t="shared" si="2"/>
        <v/>
      </c>
    </row>
    <row r="148" spans="2:8" x14ac:dyDescent="0.3">
      <c r="B148" s="20"/>
      <c r="C148" s="20"/>
      <c r="D148" s="1" t="str">
        <f>IF(ISBLANK(B148),"",VLOOKUP(B148,'ERKEK KATILIM'!#REF!,2,FALSE))</f>
        <v/>
      </c>
      <c r="E148" s="117" t="str">
        <f>IF(ISBLANK(C148),"",VLOOKUP(C148,'KIZ KATILIM'!#REF!,2,FALSE))</f>
        <v/>
      </c>
      <c r="F148" s="21" t="str">
        <f>IFERROR(VLOOKUP(D148,'ERKEK KATILIM'!#REF!,3,0),"")</f>
        <v/>
      </c>
      <c r="G148" s="34" t="str">
        <f>IFERROR(VLOOKUP(E148,'KIZ KATILIM'!#REF!,3,0),"")</f>
        <v/>
      </c>
      <c r="H148" s="120" t="str">
        <f t="shared" ref="H148:H211" si="3">IF(SUM(F148:G148)&lt;=0,"",IFERROR(SUM(F148:G148,0),""))</f>
        <v/>
      </c>
    </row>
    <row r="149" spans="2:8" x14ac:dyDescent="0.3">
      <c r="B149" s="20"/>
      <c r="C149" s="20"/>
      <c r="D149" s="1" t="str">
        <f>IF(ISBLANK(B149),"",VLOOKUP(B149,'ERKEK KATILIM'!#REF!,2,FALSE))</f>
        <v/>
      </c>
      <c r="E149" s="117" t="str">
        <f>IF(ISBLANK(C149),"",VLOOKUP(C149,'KIZ KATILIM'!#REF!,2,FALSE))</f>
        <v/>
      </c>
      <c r="F149" s="21" t="str">
        <f>IFERROR(VLOOKUP(D149,'ERKEK KATILIM'!#REF!,3,0),"")</f>
        <v/>
      </c>
      <c r="G149" s="34" t="str">
        <f>IFERROR(VLOOKUP(E149,'KIZ KATILIM'!#REF!,3,0),"")</f>
        <v/>
      </c>
      <c r="H149" s="120" t="str">
        <f t="shared" si="3"/>
        <v/>
      </c>
    </row>
    <row r="150" spans="2:8" x14ac:dyDescent="0.3">
      <c r="B150" s="20"/>
      <c r="C150" s="20"/>
      <c r="D150" s="1" t="str">
        <f>IF(ISBLANK(B150),"",VLOOKUP(B150,'ERKEK KATILIM'!#REF!,2,FALSE))</f>
        <v/>
      </c>
      <c r="E150" s="117" t="str">
        <f>IF(ISBLANK(C150),"",VLOOKUP(C150,'KIZ KATILIM'!#REF!,2,FALSE))</f>
        <v/>
      </c>
      <c r="F150" s="21" t="str">
        <f>IFERROR(VLOOKUP(D150,'ERKEK KATILIM'!#REF!,3,0),"")</f>
        <v/>
      </c>
      <c r="G150" s="34" t="str">
        <f>IFERROR(VLOOKUP(E150,'KIZ KATILIM'!#REF!,3,0),"")</f>
        <v/>
      </c>
      <c r="H150" s="120" t="str">
        <f t="shared" si="3"/>
        <v/>
      </c>
    </row>
    <row r="151" spans="2:8" x14ac:dyDescent="0.3">
      <c r="B151" s="20"/>
      <c r="C151" s="20"/>
      <c r="D151" s="1" t="str">
        <f>IF(ISBLANK(B151),"",VLOOKUP(B151,'ERKEK KATILIM'!#REF!,2,FALSE))</f>
        <v/>
      </c>
      <c r="E151" s="117" t="str">
        <f>IF(ISBLANK(C151),"",VLOOKUP(C151,'KIZ KATILIM'!#REF!,2,FALSE))</f>
        <v/>
      </c>
      <c r="F151" s="21" t="str">
        <f>IFERROR(VLOOKUP(D151,'ERKEK KATILIM'!#REF!,3,0),"")</f>
        <v/>
      </c>
      <c r="G151" s="34" t="str">
        <f>IFERROR(VLOOKUP(E151,'KIZ KATILIM'!#REF!,3,0),"")</f>
        <v/>
      </c>
      <c r="H151" s="120" t="str">
        <f t="shared" si="3"/>
        <v/>
      </c>
    </row>
    <row r="152" spans="2:8" x14ac:dyDescent="0.3">
      <c r="B152" s="20"/>
      <c r="C152" s="20"/>
      <c r="D152" s="1" t="str">
        <f>IF(ISBLANK(B152),"",VLOOKUP(B152,'ERKEK KATILIM'!#REF!,2,FALSE))</f>
        <v/>
      </c>
      <c r="E152" s="117" t="str">
        <f>IF(ISBLANK(C152),"",VLOOKUP(C152,'KIZ KATILIM'!#REF!,2,FALSE))</f>
        <v/>
      </c>
      <c r="F152" s="21" t="str">
        <f>IFERROR(VLOOKUP(D152,'ERKEK KATILIM'!#REF!,3,0),"")</f>
        <v/>
      </c>
      <c r="G152" s="34" t="str">
        <f>IFERROR(VLOOKUP(E152,'KIZ KATILIM'!#REF!,3,0),"")</f>
        <v/>
      </c>
      <c r="H152" s="120" t="str">
        <f t="shared" si="3"/>
        <v/>
      </c>
    </row>
    <row r="153" spans="2:8" x14ac:dyDescent="0.3">
      <c r="B153" s="20"/>
      <c r="C153" s="20"/>
      <c r="D153" s="1" t="str">
        <f>IF(ISBLANK(B153),"",VLOOKUP(B153,'ERKEK KATILIM'!#REF!,2,FALSE))</f>
        <v/>
      </c>
      <c r="E153" s="117" t="str">
        <f>IF(ISBLANK(C153),"",VLOOKUP(C153,'KIZ KATILIM'!#REF!,2,FALSE))</f>
        <v/>
      </c>
      <c r="F153" s="21" t="str">
        <f>IFERROR(VLOOKUP(D153,'ERKEK KATILIM'!#REF!,3,0),"")</f>
        <v/>
      </c>
      <c r="G153" s="34" t="str">
        <f>IFERROR(VLOOKUP(E153,'KIZ KATILIM'!#REF!,3,0),"")</f>
        <v/>
      </c>
      <c r="H153" s="120" t="str">
        <f t="shared" si="3"/>
        <v/>
      </c>
    </row>
    <row r="154" spans="2:8" x14ac:dyDescent="0.3">
      <c r="B154" s="20"/>
      <c r="C154" s="20"/>
      <c r="D154" s="1" t="str">
        <f>IF(ISBLANK(B154),"",VLOOKUP(B154,'ERKEK KATILIM'!#REF!,2,FALSE))</f>
        <v/>
      </c>
      <c r="E154" s="117" t="str">
        <f>IF(ISBLANK(C154),"",VLOOKUP(C154,'KIZ KATILIM'!#REF!,2,FALSE))</f>
        <v/>
      </c>
      <c r="F154" s="21" t="str">
        <f>IFERROR(VLOOKUP(D154,'ERKEK KATILIM'!#REF!,3,0),"")</f>
        <v/>
      </c>
      <c r="G154" s="34" t="str">
        <f>IFERROR(VLOOKUP(E154,'KIZ KATILIM'!#REF!,3,0),"")</f>
        <v/>
      </c>
      <c r="H154" s="120" t="str">
        <f t="shared" si="3"/>
        <v/>
      </c>
    </row>
    <row r="155" spans="2:8" x14ac:dyDescent="0.3">
      <c r="B155" s="20"/>
      <c r="C155" s="20"/>
      <c r="D155" s="1" t="str">
        <f>IF(ISBLANK(B155),"",VLOOKUP(B155,'ERKEK KATILIM'!#REF!,2,FALSE))</f>
        <v/>
      </c>
      <c r="E155" s="117" t="str">
        <f>IF(ISBLANK(C155),"",VLOOKUP(C155,'KIZ KATILIM'!#REF!,2,FALSE))</f>
        <v/>
      </c>
      <c r="F155" s="21" t="str">
        <f>IFERROR(VLOOKUP(D155,'ERKEK KATILIM'!#REF!,3,0),"")</f>
        <v/>
      </c>
      <c r="G155" s="34" t="str">
        <f>IFERROR(VLOOKUP(E155,'KIZ KATILIM'!#REF!,3,0),"")</f>
        <v/>
      </c>
      <c r="H155" s="120" t="str">
        <f t="shared" si="3"/>
        <v/>
      </c>
    </row>
    <row r="156" spans="2:8" x14ac:dyDescent="0.3">
      <c r="B156" s="20"/>
      <c r="C156" s="20"/>
      <c r="D156" s="1" t="str">
        <f>IF(ISBLANK(B156),"",VLOOKUP(B156,'ERKEK KATILIM'!#REF!,2,FALSE))</f>
        <v/>
      </c>
      <c r="E156" s="117" t="str">
        <f>IF(ISBLANK(C156),"",VLOOKUP(C156,'KIZ KATILIM'!#REF!,2,FALSE))</f>
        <v/>
      </c>
      <c r="F156" s="21" t="str">
        <f>IFERROR(VLOOKUP(D156,'ERKEK KATILIM'!#REF!,3,0),"")</f>
        <v/>
      </c>
      <c r="G156" s="34" t="str">
        <f>IFERROR(VLOOKUP(E156,'KIZ KATILIM'!#REF!,3,0),"")</f>
        <v/>
      </c>
      <c r="H156" s="120" t="str">
        <f t="shared" si="3"/>
        <v/>
      </c>
    </row>
    <row r="157" spans="2:8" x14ac:dyDescent="0.3">
      <c r="B157" s="20"/>
      <c r="C157" s="20"/>
      <c r="D157" s="1" t="str">
        <f>IF(ISBLANK(B157),"",VLOOKUP(B157,'ERKEK KATILIM'!#REF!,2,FALSE))</f>
        <v/>
      </c>
      <c r="E157" s="117" t="str">
        <f>IF(ISBLANK(C157),"",VLOOKUP(C157,'KIZ KATILIM'!#REF!,2,FALSE))</f>
        <v/>
      </c>
      <c r="F157" s="21" t="str">
        <f>IFERROR(VLOOKUP(D157,'ERKEK KATILIM'!#REF!,3,0),"")</f>
        <v/>
      </c>
      <c r="G157" s="34" t="str">
        <f>IFERROR(VLOOKUP(E157,'KIZ KATILIM'!#REF!,3,0),"")</f>
        <v/>
      </c>
      <c r="H157" s="120" t="str">
        <f t="shared" si="3"/>
        <v/>
      </c>
    </row>
    <row r="158" spans="2:8" x14ac:dyDescent="0.3">
      <c r="B158" s="20"/>
      <c r="C158" s="20"/>
      <c r="D158" s="1" t="str">
        <f>IF(ISBLANK(B158),"",VLOOKUP(B158,'ERKEK KATILIM'!#REF!,2,FALSE))</f>
        <v/>
      </c>
      <c r="E158" s="117" t="str">
        <f>IF(ISBLANK(C158),"",VLOOKUP(C158,'KIZ KATILIM'!#REF!,2,FALSE))</f>
        <v/>
      </c>
      <c r="F158" s="21" t="str">
        <f>IFERROR(VLOOKUP(D158,'ERKEK KATILIM'!#REF!,3,0),"")</f>
        <v/>
      </c>
      <c r="G158" s="34" t="str">
        <f>IFERROR(VLOOKUP(E158,'KIZ KATILIM'!#REF!,3,0),"")</f>
        <v/>
      </c>
      <c r="H158" s="120" t="str">
        <f t="shared" si="3"/>
        <v/>
      </c>
    </row>
    <row r="159" spans="2:8" x14ac:dyDescent="0.3">
      <c r="B159" s="20"/>
      <c r="C159" s="20"/>
      <c r="D159" s="1" t="str">
        <f>IF(ISBLANK(B159),"",VLOOKUP(B159,'ERKEK KATILIM'!#REF!,2,FALSE))</f>
        <v/>
      </c>
      <c r="E159" s="117" t="str">
        <f>IF(ISBLANK(C159),"",VLOOKUP(C159,'KIZ KATILIM'!#REF!,2,FALSE))</f>
        <v/>
      </c>
      <c r="F159" s="21" t="str">
        <f>IFERROR(VLOOKUP(D159,'ERKEK KATILIM'!#REF!,3,0),"")</f>
        <v/>
      </c>
      <c r="G159" s="34" t="str">
        <f>IFERROR(VLOOKUP(E159,'KIZ KATILIM'!#REF!,3,0),"")</f>
        <v/>
      </c>
      <c r="H159" s="120" t="str">
        <f t="shared" si="3"/>
        <v/>
      </c>
    </row>
    <row r="160" spans="2:8" x14ac:dyDescent="0.3">
      <c r="B160" s="20"/>
      <c r="C160" s="20"/>
      <c r="D160" s="1" t="str">
        <f>IF(ISBLANK(B160),"",VLOOKUP(B160,'ERKEK KATILIM'!#REF!,2,FALSE))</f>
        <v/>
      </c>
      <c r="E160" s="117" t="str">
        <f>IF(ISBLANK(C160),"",VLOOKUP(C160,'KIZ KATILIM'!#REF!,2,FALSE))</f>
        <v/>
      </c>
      <c r="F160" s="21" t="str">
        <f>IFERROR(VLOOKUP(D160,'ERKEK KATILIM'!#REF!,3,0),"")</f>
        <v/>
      </c>
      <c r="G160" s="34" t="str">
        <f>IFERROR(VLOOKUP(E160,'KIZ KATILIM'!#REF!,3,0),"")</f>
        <v/>
      </c>
      <c r="H160" s="120" t="str">
        <f t="shared" si="3"/>
        <v/>
      </c>
    </row>
    <row r="161" spans="2:8" x14ac:dyDescent="0.3">
      <c r="B161" s="20"/>
      <c r="C161" s="20"/>
      <c r="D161" s="1" t="str">
        <f>IF(ISBLANK(B161),"",VLOOKUP(B161,'ERKEK KATILIM'!#REF!,2,FALSE))</f>
        <v/>
      </c>
      <c r="E161" s="117" t="str">
        <f>IF(ISBLANK(C161),"",VLOOKUP(C161,'KIZ KATILIM'!#REF!,2,FALSE))</f>
        <v/>
      </c>
      <c r="F161" s="21" t="str">
        <f>IFERROR(VLOOKUP(D161,'ERKEK KATILIM'!#REF!,3,0),"")</f>
        <v/>
      </c>
      <c r="G161" s="34" t="str">
        <f>IFERROR(VLOOKUP(E161,'KIZ KATILIM'!#REF!,3,0),"")</f>
        <v/>
      </c>
      <c r="H161" s="120" t="str">
        <f t="shared" si="3"/>
        <v/>
      </c>
    </row>
    <row r="162" spans="2:8" x14ac:dyDescent="0.3">
      <c r="B162" s="20"/>
      <c r="C162" s="20"/>
      <c r="D162" s="1" t="str">
        <f>IF(ISBLANK(B162),"",VLOOKUP(B162,'ERKEK KATILIM'!#REF!,2,FALSE))</f>
        <v/>
      </c>
      <c r="E162" s="117" t="str">
        <f>IF(ISBLANK(C162),"",VLOOKUP(C162,'KIZ KATILIM'!#REF!,2,FALSE))</f>
        <v/>
      </c>
      <c r="F162" s="21" t="str">
        <f>IFERROR(VLOOKUP(D162,'ERKEK KATILIM'!#REF!,3,0),"")</f>
        <v/>
      </c>
      <c r="G162" s="34" t="str">
        <f>IFERROR(VLOOKUP(E162,'KIZ KATILIM'!#REF!,3,0),"")</f>
        <v/>
      </c>
      <c r="H162" s="120" t="str">
        <f t="shared" si="3"/>
        <v/>
      </c>
    </row>
    <row r="163" spans="2:8" x14ac:dyDescent="0.3">
      <c r="B163" s="20"/>
      <c r="C163" s="20"/>
      <c r="D163" s="1" t="str">
        <f>IF(ISBLANK(B163),"",VLOOKUP(B163,'ERKEK KATILIM'!#REF!,2,FALSE))</f>
        <v/>
      </c>
      <c r="E163" s="117" t="str">
        <f>IF(ISBLANK(C163),"",VLOOKUP(C163,'KIZ KATILIM'!#REF!,2,FALSE))</f>
        <v/>
      </c>
      <c r="F163" s="21" t="str">
        <f>IFERROR(VLOOKUP(D163,'ERKEK KATILIM'!#REF!,3,0),"")</f>
        <v/>
      </c>
      <c r="G163" s="34" t="str">
        <f>IFERROR(VLOOKUP(E163,'KIZ KATILIM'!#REF!,3,0),"")</f>
        <v/>
      </c>
      <c r="H163" s="120" t="str">
        <f t="shared" si="3"/>
        <v/>
      </c>
    </row>
    <row r="164" spans="2:8" x14ac:dyDescent="0.3">
      <c r="B164" s="20"/>
      <c r="C164" s="20"/>
      <c r="D164" s="1" t="str">
        <f>IF(ISBLANK(B164),"",VLOOKUP(B164,'ERKEK KATILIM'!#REF!,2,FALSE))</f>
        <v/>
      </c>
      <c r="E164" s="117" t="str">
        <f>IF(ISBLANK(C164),"",VLOOKUP(C164,'KIZ KATILIM'!#REF!,2,FALSE))</f>
        <v/>
      </c>
      <c r="F164" s="21" t="str">
        <f>IFERROR(VLOOKUP(D164,'ERKEK KATILIM'!#REF!,3,0),"")</f>
        <v/>
      </c>
      <c r="G164" s="34" t="str">
        <f>IFERROR(VLOOKUP(E164,'KIZ KATILIM'!#REF!,3,0),"")</f>
        <v/>
      </c>
      <c r="H164" s="120" t="str">
        <f t="shared" si="3"/>
        <v/>
      </c>
    </row>
    <row r="165" spans="2:8" x14ac:dyDescent="0.3">
      <c r="B165" s="20"/>
      <c r="C165" s="20"/>
      <c r="D165" s="1" t="str">
        <f>IF(ISBLANK(B165),"",VLOOKUP(B165,'ERKEK KATILIM'!#REF!,2,FALSE))</f>
        <v/>
      </c>
      <c r="E165" s="117" t="str">
        <f>IF(ISBLANK(C165),"",VLOOKUP(C165,'KIZ KATILIM'!#REF!,2,FALSE))</f>
        <v/>
      </c>
      <c r="F165" s="21" t="str">
        <f>IFERROR(VLOOKUP(D165,'ERKEK KATILIM'!#REF!,3,0),"")</f>
        <v/>
      </c>
      <c r="G165" s="34" t="str">
        <f>IFERROR(VLOOKUP(E165,'KIZ KATILIM'!#REF!,3,0),"")</f>
        <v/>
      </c>
      <c r="H165" s="120" t="str">
        <f t="shared" si="3"/>
        <v/>
      </c>
    </row>
    <row r="166" spans="2:8" x14ac:dyDescent="0.3">
      <c r="B166" s="20"/>
      <c r="C166" s="20"/>
      <c r="D166" s="1" t="str">
        <f>IF(ISBLANK(B166),"",VLOOKUP(B166,'ERKEK KATILIM'!#REF!,2,FALSE))</f>
        <v/>
      </c>
      <c r="E166" s="117" t="str">
        <f>IF(ISBLANK(C166),"",VLOOKUP(C166,'KIZ KATILIM'!#REF!,2,FALSE))</f>
        <v/>
      </c>
      <c r="F166" s="21" t="str">
        <f>IFERROR(VLOOKUP(D166,'ERKEK KATILIM'!#REF!,3,0),"")</f>
        <v/>
      </c>
      <c r="G166" s="34" t="str">
        <f>IFERROR(VLOOKUP(E166,'KIZ KATILIM'!#REF!,3,0),"")</f>
        <v/>
      </c>
      <c r="H166" s="120" t="str">
        <f t="shared" si="3"/>
        <v/>
      </c>
    </row>
    <row r="167" spans="2:8" x14ac:dyDescent="0.3">
      <c r="B167" s="20"/>
      <c r="C167" s="20"/>
      <c r="D167" s="1" t="str">
        <f>IF(ISBLANK(B167),"",VLOOKUP(B167,'ERKEK KATILIM'!#REF!,2,FALSE))</f>
        <v/>
      </c>
      <c r="E167" s="117" t="str">
        <f>IF(ISBLANK(C167),"",VLOOKUP(C167,'KIZ KATILIM'!#REF!,2,FALSE))</f>
        <v/>
      </c>
      <c r="F167" s="21" t="str">
        <f>IFERROR(VLOOKUP(D167,'ERKEK KATILIM'!#REF!,3,0),"")</f>
        <v/>
      </c>
      <c r="G167" s="34" t="str">
        <f>IFERROR(VLOOKUP(E167,'KIZ KATILIM'!#REF!,3,0),"")</f>
        <v/>
      </c>
      <c r="H167" s="120" t="str">
        <f t="shared" si="3"/>
        <v/>
      </c>
    </row>
    <row r="168" spans="2:8" x14ac:dyDescent="0.3">
      <c r="B168" s="20"/>
      <c r="C168" s="20"/>
      <c r="D168" s="1" t="str">
        <f>IF(ISBLANK(B168),"",VLOOKUP(B168,'ERKEK KATILIM'!#REF!,2,FALSE))</f>
        <v/>
      </c>
      <c r="E168" s="117" t="str">
        <f>IF(ISBLANK(C168),"",VLOOKUP(C168,'KIZ KATILIM'!#REF!,2,FALSE))</f>
        <v/>
      </c>
      <c r="F168" s="21" t="str">
        <f>IFERROR(VLOOKUP(D168,'ERKEK KATILIM'!#REF!,3,0),"")</f>
        <v/>
      </c>
      <c r="G168" s="34" t="str">
        <f>IFERROR(VLOOKUP(E168,'KIZ KATILIM'!#REF!,3,0),"")</f>
        <v/>
      </c>
      <c r="H168" s="120" t="str">
        <f t="shared" si="3"/>
        <v/>
      </c>
    </row>
    <row r="169" spans="2:8" x14ac:dyDescent="0.3">
      <c r="B169" s="20"/>
      <c r="C169" s="20"/>
      <c r="D169" s="1" t="str">
        <f>IF(ISBLANK(B169),"",VLOOKUP(B169,'ERKEK KATILIM'!#REF!,2,FALSE))</f>
        <v/>
      </c>
      <c r="E169" s="117" t="str">
        <f>IF(ISBLANK(C169),"",VLOOKUP(C169,'KIZ KATILIM'!#REF!,2,FALSE))</f>
        <v/>
      </c>
      <c r="F169" s="21" t="str">
        <f>IFERROR(VLOOKUP(D169,'ERKEK KATILIM'!#REF!,3,0),"")</f>
        <v/>
      </c>
      <c r="G169" s="34" t="str">
        <f>IFERROR(VLOOKUP(E169,'KIZ KATILIM'!#REF!,3,0),"")</f>
        <v/>
      </c>
      <c r="H169" s="120" t="str">
        <f t="shared" si="3"/>
        <v/>
      </c>
    </row>
    <row r="170" spans="2:8" x14ac:dyDescent="0.3">
      <c r="B170" s="20"/>
      <c r="C170" s="20"/>
      <c r="D170" s="1" t="str">
        <f>IF(ISBLANK(B170),"",VLOOKUP(B170,'ERKEK KATILIM'!#REF!,2,FALSE))</f>
        <v/>
      </c>
      <c r="E170" s="117" t="str">
        <f>IF(ISBLANK(C170),"",VLOOKUP(C170,'KIZ KATILIM'!#REF!,2,FALSE))</f>
        <v/>
      </c>
      <c r="F170" s="21" t="str">
        <f>IFERROR(VLOOKUP(D170,'ERKEK KATILIM'!#REF!,3,0),"")</f>
        <v/>
      </c>
      <c r="G170" s="34" t="str">
        <f>IFERROR(VLOOKUP(E170,'KIZ KATILIM'!#REF!,3,0),"")</f>
        <v/>
      </c>
      <c r="H170" s="120" t="str">
        <f t="shared" si="3"/>
        <v/>
      </c>
    </row>
    <row r="171" spans="2:8" x14ac:dyDescent="0.3">
      <c r="B171" s="20"/>
      <c r="C171" s="20"/>
      <c r="D171" s="1" t="str">
        <f>IF(ISBLANK(B171),"",VLOOKUP(B171,'ERKEK KATILIM'!#REF!,2,FALSE))</f>
        <v/>
      </c>
      <c r="E171" s="117" t="str">
        <f>IF(ISBLANK(C171),"",VLOOKUP(C171,'KIZ KATILIM'!#REF!,2,FALSE))</f>
        <v/>
      </c>
      <c r="F171" s="21" t="str">
        <f>IFERROR(VLOOKUP(D171,'ERKEK KATILIM'!#REF!,3,0),"")</f>
        <v/>
      </c>
      <c r="G171" s="34" t="str">
        <f>IFERROR(VLOOKUP(E171,'KIZ KATILIM'!#REF!,3,0),"")</f>
        <v/>
      </c>
      <c r="H171" s="120" t="str">
        <f t="shared" si="3"/>
        <v/>
      </c>
    </row>
    <row r="172" spans="2:8" x14ac:dyDescent="0.3">
      <c r="B172" s="20"/>
      <c r="C172" s="20"/>
      <c r="D172" s="1" t="str">
        <f>IF(ISBLANK(B172),"",VLOOKUP(B172,'ERKEK KATILIM'!#REF!,2,FALSE))</f>
        <v/>
      </c>
      <c r="E172" s="117" t="str">
        <f>IF(ISBLANK(C172),"",VLOOKUP(C172,'KIZ KATILIM'!#REF!,2,FALSE))</f>
        <v/>
      </c>
      <c r="F172" s="21" t="str">
        <f>IFERROR(VLOOKUP(D172,'ERKEK KATILIM'!#REF!,3,0),"")</f>
        <v/>
      </c>
      <c r="G172" s="34" t="str">
        <f>IFERROR(VLOOKUP(E172,'KIZ KATILIM'!#REF!,3,0),"")</f>
        <v/>
      </c>
      <c r="H172" s="120" t="str">
        <f t="shared" si="3"/>
        <v/>
      </c>
    </row>
    <row r="173" spans="2:8" x14ac:dyDescent="0.3">
      <c r="B173" s="20"/>
      <c r="C173" s="20"/>
      <c r="D173" s="1" t="str">
        <f>IF(ISBLANK(B173),"",VLOOKUP(B173,'ERKEK KATILIM'!#REF!,2,FALSE))</f>
        <v/>
      </c>
      <c r="E173" s="117" t="str">
        <f>IF(ISBLANK(C173),"",VLOOKUP(C173,'KIZ KATILIM'!#REF!,2,FALSE))</f>
        <v/>
      </c>
      <c r="F173" s="21" t="str">
        <f>IFERROR(VLOOKUP(D173,'ERKEK KATILIM'!#REF!,3,0),"")</f>
        <v/>
      </c>
      <c r="G173" s="34" t="str">
        <f>IFERROR(VLOOKUP(E173,'KIZ KATILIM'!#REF!,3,0),"")</f>
        <v/>
      </c>
      <c r="H173" s="120" t="str">
        <f t="shared" si="3"/>
        <v/>
      </c>
    </row>
    <row r="174" spans="2:8" x14ac:dyDescent="0.3">
      <c r="B174" s="20"/>
      <c r="C174" s="20"/>
      <c r="D174" s="1" t="str">
        <f>IF(ISBLANK(B174),"",VLOOKUP(B174,'ERKEK KATILIM'!#REF!,2,FALSE))</f>
        <v/>
      </c>
      <c r="E174" s="117" t="str">
        <f>IF(ISBLANK(C174),"",VLOOKUP(C174,'KIZ KATILIM'!#REF!,2,FALSE))</f>
        <v/>
      </c>
      <c r="F174" s="21" t="str">
        <f>IFERROR(VLOOKUP(D174,'ERKEK KATILIM'!#REF!,3,0),"")</f>
        <v/>
      </c>
      <c r="G174" s="34" t="str">
        <f>IFERROR(VLOOKUP(E174,'KIZ KATILIM'!#REF!,3,0),"")</f>
        <v/>
      </c>
      <c r="H174" s="120" t="str">
        <f t="shared" si="3"/>
        <v/>
      </c>
    </row>
    <row r="175" spans="2:8" x14ac:dyDescent="0.3">
      <c r="B175" s="20"/>
      <c r="C175" s="20"/>
      <c r="D175" s="1" t="str">
        <f>IF(ISBLANK(B175),"",VLOOKUP(B175,'ERKEK KATILIM'!#REF!,2,FALSE))</f>
        <v/>
      </c>
      <c r="E175" s="117" t="str">
        <f>IF(ISBLANK(C175),"",VLOOKUP(C175,'KIZ KATILIM'!#REF!,2,FALSE))</f>
        <v/>
      </c>
      <c r="F175" s="21" t="str">
        <f>IFERROR(VLOOKUP(D175,'ERKEK KATILIM'!#REF!,3,0),"")</f>
        <v/>
      </c>
      <c r="G175" s="34" t="str">
        <f>IFERROR(VLOOKUP(E175,'KIZ KATILIM'!#REF!,3,0),"")</f>
        <v/>
      </c>
      <c r="H175" s="120" t="str">
        <f t="shared" si="3"/>
        <v/>
      </c>
    </row>
    <row r="176" spans="2:8" x14ac:dyDescent="0.3">
      <c r="B176" s="20"/>
      <c r="C176" s="20"/>
      <c r="D176" s="1" t="str">
        <f>IF(ISBLANK(B176),"",VLOOKUP(B176,'ERKEK KATILIM'!#REF!,2,FALSE))</f>
        <v/>
      </c>
      <c r="E176" s="117" t="str">
        <f>IF(ISBLANK(C176),"",VLOOKUP(C176,'KIZ KATILIM'!#REF!,2,FALSE))</f>
        <v/>
      </c>
      <c r="F176" s="21" t="str">
        <f>IFERROR(VLOOKUP(D176,'ERKEK KATILIM'!#REF!,3,0),"")</f>
        <v/>
      </c>
      <c r="G176" s="34" t="str">
        <f>IFERROR(VLOOKUP(E176,'KIZ KATILIM'!#REF!,3,0),"")</f>
        <v/>
      </c>
      <c r="H176" s="120" t="str">
        <f t="shared" si="3"/>
        <v/>
      </c>
    </row>
    <row r="177" spans="2:8" x14ac:dyDescent="0.3">
      <c r="B177" s="20"/>
      <c r="C177" s="20"/>
      <c r="D177" s="1" t="str">
        <f>IF(ISBLANK(B177),"",VLOOKUP(B177,'ERKEK KATILIM'!#REF!,2,FALSE))</f>
        <v/>
      </c>
      <c r="E177" s="117" t="str">
        <f>IF(ISBLANK(C177),"",VLOOKUP(C177,'KIZ KATILIM'!#REF!,2,FALSE))</f>
        <v/>
      </c>
      <c r="F177" s="21" t="str">
        <f>IFERROR(VLOOKUP(D177,'ERKEK KATILIM'!#REF!,3,0),"")</f>
        <v/>
      </c>
      <c r="G177" s="34" t="str">
        <f>IFERROR(VLOOKUP(E177,'KIZ KATILIM'!#REF!,3,0),"")</f>
        <v/>
      </c>
      <c r="H177" s="120" t="str">
        <f t="shared" si="3"/>
        <v/>
      </c>
    </row>
    <row r="178" spans="2:8" x14ac:dyDescent="0.3">
      <c r="B178" s="20"/>
      <c r="C178" s="20"/>
      <c r="D178" s="1" t="str">
        <f>IF(ISBLANK(B178),"",VLOOKUP(B178,'ERKEK KATILIM'!#REF!,2,FALSE))</f>
        <v/>
      </c>
      <c r="E178" s="117" t="str">
        <f>IF(ISBLANK(C178),"",VLOOKUP(C178,'KIZ KATILIM'!#REF!,2,FALSE))</f>
        <v/>
      </c>
      <c r="F178" s="21" t="str">
        <f>IFERROR(VLOOKUP(D178,'ERKEK KATILIM'!#REF!,3,0),"")</f>
        <v/>
      </c>
      <c r="G178" s="34" t="str">
        <f>IFERROR(VLOOKUP(E178,'KIZ KATILIM'!#REF!,3,0),"")</f>
        <v/>
      </c>
      <c r="H178" s="120" t="str">
        <f t="shared" si="3"/>
        <v/>
      </c>
    </row>
    <row r="179" spans="2:8" x14ac:dyDescent="0.3">
      <c r="B179" s="20"/>
      <c r="C179" s="20"/>
      <c r="D179" s="1" t="str">
        <f>IF(ISBLANK(B179),"",VLOOKUP(B179,'ERKEK KATILIM'!#REF!,2,FALSE))</f>
        <v/>
      </c>
      <c r="E179" s="117" t="str">
        <f>IF(ISBLANK(C179),"",VLOOKUP(C179,'KIZ KATILIM'!#REF!,2,FALSE))</f>
        <v/>
      </c>
      <c r="F179" s="21" t="str">
        <f>IFERROR(VLOOKUP(D179,'ERKEK KATILIM'!#REF!,3,0),"")</f>
        <v/>
      </c>
      <c r="G179" s="34" t="str">
        <f>IFERROR(VLOOKUP(E179,'KIZ KATILIM'!#REF!,3,0),"")</f>
        <v/>
      </c>
      <c r="H179" s="120" t="str">
        <f t="shared" si="3"/>
        <v/>
      </c>
    </row>
    <row r="180" spans="2:8" x14ac:dyDescent="0.3">
      <c r="B180" s="20"/>
      <c r="C180" s="20"/>
      <c r="D180" s="1" t="str">
        <f>IF(ISBLANK(B180),"",VLOOKUP(B180,'ERKEK KATILIM'!#REF!,2,FALSE))</f>
        <v/>
      </c>
      <c r="E180" s="117" t="str">
        <f>IF(ISBLANK(C180),"",VLOOKUP(C180,'KIZ KATILIM'!#REF!,2,FALSE))</f>
        <v/>
      </c>
      <c r="F180" s="21" t="str">
        <f>IFERROR(VLOOKUP(D180,'ERKEK KATILIM'!#REF!,3,0),"")</f>
        <v/>
      </c>
      <c r="G180" s="34" t="str">
        <f>IFERROR(VLOOKUP(E180,'KIZ KATILIM'!#REF!,3,0),"")</f>
        <v/>
      </c>
      <c r="H180" s="120" t="str">
        <f t="shared" si="3"/>
        <v/>
      </c>
    </row>
    <row r="181" spans="2:8" x14ac:dyDescent="0.3">
      <c r="B181" s="20"/>
      <c r="C181" s="20"/>
      <c r="D181" s="1" t="str">
        <f>IF(ISBLANK(B181),"",VLOOKUP(B181,'ERKEK KATILIM'!#REF!,2,FALSE))</f>
        <v/>
      </c>
      <c r="E181" s="117" t="str">
        <f>IF(ISBLANK(C181),"",VLOOKUP(C181,'KIZ KATILIM'!#REF!,2,FALSE))</f>
        <v/>
      </c>
      <c r="F181" s="21" t="str">
        <f>IFERROR(VLOOKUP(D181,'ERKEK KATILIM'!#REF!,3,0),"")</f>
        <v/>
      </c>
      <c r="G181" s="34" t="str">
        <f>IFERROR(VLOOKUP(E181,'KIZ KATILIM'!#REF!,3,0),"")</f>
        <v/>
      </c>
      <c r="H181" s="120" t="str">
        <f t="shared" si="3"/>
        <v/>
      </c>
    </row>
    <row r="182" spans="2:8" x14ac:dyDescent="0.3">
      <c r="B182" s="20"/>
      <c r="C182" s="20"/>
      <c r="D182" s="1" t="str">
        <f>IF(ISBLANK(B182),"",VLOOKUP(B182,'ERKEK KATILIM'!#REF!,2,FALSE))</f>
        <v/>
      </c>
      <c r="E182" s="117" t="str">
        <f>IF(ISBLANK(C182),"",VLOOKUP(C182,'KIZ KATILIM'!#REF!,2,FALSE))</f>
        <v/>
      </c>
      <c r="F182" s="21" t="str">
        <f>IFERROR(VLOOKUP(D182,'ERKEK KATILIM'!#REF!,3,0),"")</f>
        <v/>
      </c>
      <c r="G182" s="34" t="str">
        <f>IFERROR(VLOOKUP(E182,'KIZ KATILIM'!#REF!,3,0),"")</f>
        <v/>
      </c>
      <c r="H182" s="120" t="str">
        <f t="shared" si="3"/>
        <v/>
      </c>
    </row>
    <row r="183" spans="2:8" x14ac:dyDescent="0.3">
      <c r="B183" s="20"/>
      <c r="C183" s="20"/>
      <c r="D183" s="1" t="str">
        <f>IF(ISBLANK(B183),"",VLOOKUP(B183,'ERKEK KATILIM'!#REF!,2,FALSE))</f>
        <v/>
      </c>
      <c r="E183" s="117" t="str">
        <f>IF(ISBLANK(C183),"",VLOOKUP(C183,'KIZ KATILIM'!#REF!,2,FALSE))</f>
        <v/>
      </c>
      <c r="F183" s="21" t="str">
        <f>IFERROR(VLOOKUP(D183,'ERKEK KATILIM'!#REF!,3,0),"")</f>
        <v/>
      </c>
      <c r="G183" s="34" t="str">
        <f>IFERROR(VLOOKUP(E183,'KIZ KATILIM'!#REF!,3,0),"")</f>
        <v/>
      </c>
      <c r="H183" s="120" t="str">
        <f t="shared" si="3"/>
        <v/>
      </c>
    </row>
    <row r="184" spans="2:8" x14ac:dyDescent="0.3">
      <c r="B184" s="20"/>
      <c r="C184" s="20"/>
      <c r="D184" s="1" t="str">
        <f>IF(ISBLANK(B184),"",VLOOKUP(B184,'ERKEK KATILIM'!#REF!,2,FALSE))</f>
        <v/>
      </c>
      <c r="E184" s="117" t="str">
        <f>IF(ISBLANK(C184),"",VLOOKUP(C184,'KIZ KATILIM'!#REF!,2,FALSE))</f>
        <v/>
      </c>
      <c r="F184" s="21" t="str">
        <f>IFERROR(VLOOKUP(D184,'ERKEK KATILIM'!#REF!,3,0),"")</f>
        <v/>
      </c>
      <c r="G184" s="34" t="str">
        <f>IFERROR(VLOOKUP(E184,'KIZ KATILIM'!#REF!,3,0),"")</f>
        <v/>
      </c>
      <c r="H184" s="120" t="str">
        <f t="shared" si="3"/>
        <v/>
      </c>
    </row>
    <row r="185" spans="2:8" x14ac:dyDescent="0.3">
      <c r="B185" s="20"/>
      <c r="C185" s="20"/>
      <c r="D185" s="1" t="str">
        <f>IF(ISBLANK(B185),"",VLOOKUP(B185,'ERKEK KATILIM'!#REF!,2,FALSE))</f>
        <v/>
      </c>
      <c r="E185" s="117" t="str">
        <f>IF(ISBLANK(C185),"",VLOOKUP(C185,'KIZ KATILIM'!#REF!,2,FALSE))</f>
        <v/>
      </c>
      <c r="F185" s="21" t="str">
        <f>IFERROR(VLOOKUP(D185,'ERKEK KATILIM'!#REF!,3,0),"")</f>
        <v/>
      </c>
      <c r="G185" s="34" t="str">
        <f>IFERROR(VLOOKUP(E185,'KIZ KATILIM'!#REF!,3,0),"")</f>
        <v/>
      </c>
      <c r="H185" s="120" t="str">
        <f t="shared" si="3"/>
        <v/>
      </c>
    </row>
    <row r="186" spans="2:8" x14ac:dyDescent="0.3">
      <c r="B186" s="20"/>
      <c r="C186" s="20"/>
      <c r="D186" s="1" t="str">
        <f>IF(ISBLANK(B186),"",VLOOKUP(B186,'ERKEK KATILIM'!#REF!,2,FALSE))</f>
        <v/>
      </c>
      <c r="E186" s="117" t="str">
        <f>IF(ISBLANK(C186),"",VLOOKUP(C186,'KIZ KATILIM'!#REF!,2,FALSE))</f>
        <v/>
      </c>
      <c r="F186" s="21" t="str">
        <f>IFERROR(VLOOKUP(D186,'ERKEK KATILIM'!#REF!,3,0),"")</f>
        <v/>
      </c>
      <c r="G186" s="34" t="str">
        <f>IFERROR(VLOOKUP(E186,'KIZ KATILIM'!#REF!,3,0),"")</f>
        <v/>
      </c>
      <c r="H186" s="120" t="str">
        <f t="shared" si="3"/>
        <v/>
      </c>
    </row>
    <row r="187" spans="2:8" x14ac:dyDescent="0.3">
      <c r="B187" s="20"/>
      <c r="C187" s="20"/>
      <c r="D187" s="1" t="str">
        <f>IF(ISBLANK(B187),"",VLOOKUP(B187,'ERKEK KATILIM'!#REF!,2,FALSE))</f>
        <v/>
      </c>
      <c r="E187" s="117" t="str">
        <f>IF(ISBLANK(C187),"",VLOOKUP(C187,'KIZ KATILIM'!#REF!,2,FALSE))</f>
        <v/>
      </c>
      <c r="F187" s="21" t="str">
        <f>IFERROR(VLOOKUP(D187,'ERKEK KATILIM'!#REF!,3,0),"")</f>
        <v/>
      </c>
      <c r="G187" s="34" t="str">
        <f>IFERROR(VLOOKUP(E187,'KIZ KATILIM'!#REF!,3,0),"")</f>
        <v/>
      </c>
      <c r="H187" s="120" t="str">
        <f t="shared" si="3"/>
        <v/>
      </c>
    </row>
    <row r="188" spans="2:8" x14ac:dyDescent="0.3">
      <c r="B188" s="20"/>
      <c r="C188" s="20"/>
      <c r="D188" s="1" t="str">
        <f>IF(ISBLANK(B188),"",VLOOKUP(B188,'ERKEK KATILIM'!#REF!,2,FALSE))</f>
        <v/>
      </c>
      <c r="E188" s="117" t="str">
        <f>IF(ISBLANK(C188),"",VLOOKUP(C188,'KIZ KATILIM'!#REF!,2,FALSE))</f>
        <v/>
      </c>
      <c r="F188" s="21" t="str">
        <f>IFERROR(VLOOKUP(D188,'ERKEK KATILIM'!#REF!,3,0),"")</f>
        <v/>
      </c>
      <c r="G188" s="34" t="str">
        <f>IFERROR(VLOOKUP(E188,'KIZ KATILIM'!#REF!,3,0),"")</f>
        <v/>
      </c>
      <c r="H188" s="120" t="str">
        <f t="shared" si="3"/>
        <v/>
      </c>
    </row>
    <row r="189" spans="2:8" x14ac:dyDescent="0.3">
      <c r="B189" s="20"/>
      <c r="C189" s="20"/>
      <c r="D189" s="1" t="str">
        <f>IF(ISBLANK(B189),"",VLOOKUP(B189,'ERKEK KATILIM'!#REF!,2,FALSE))</f>
        <v/>
      </c>
      <c r="E189" s="117" t="str">
        <f>IF(ISBLANK(C189),"",VLOOKUP(C189,'KIZ KATILIM'!#REF!,2,FALSE))</f>
        <v/>
      </c>
      <c r="F189" s="21" t="str">
        <f>IFERROR(VLOOKUP(D189,'ERKEK KATILIM'!#REF!,3,0),"")</f>
        <v/>
      </c>
      <c r="G189" s="34" t="str">
        <f>IFERROR(VLOOKUP(E189,'KIZ KATILIM'!#REF!,3,0),"")</f>
        <v/>
      </c>
      <c r="H189" s="120" t="str">
        <f t="shared" si="3"/>
        <v/>
      </c>
    </row>
    <row r="190" spans="2:8" x14ac:dyDescent="0.3">
      <c r="B190" s="20"/>
      <c r="C190" s="20"/>
      <c r="D190" s="1" t="str">
        <f>IF(ISBLANK(B190),"",VLOOKUP(B190,'ERKEK KATILIM'!#REF!,2,FALSE))</f>
        <v/>
      </c>
      <c r="E190" s="117" t="str">
        <f>IF(ISBLANK(C190),"",VLOOKUP(C190,'KIZ KATILIM'!#REF!,2,FALSE))</f>
        <v/>
      </c>
      <c r="F190" s="21" t="str">
        <f>IFERROR(VLOOKUP(D190,'ERKEK KATILIM'!#REF!,3,0),"")</f>
        <v/>
      </c>
      <c r="G190" s="34" t="str">
        <f>IFERROR(VLOOKUP(E190,'KIZ KATILIM'!#REF!,3,0),"")</f>
        <v/>
      </c>
      <c r="H190" s="120" t="str">
        <f t="shared" si="3"/>
        <v/>
      </c>
    </row>
    <row r="191" spans="2:8" x14ac:dyDescent="0.3">
      <c r="B191" s="20"/>
      <c r="C191" s="20"/>
      <c r="D191" s="1" t="str">
        <f>IF(ISBLANK(B191),"",VLOOKUP(B191,'ERKEK KATILIM'!#REF!,2,FALSE))</f>
        <v/>
      </c>
      <c r="E191" s="117" t="str">
        <f>IF(ISBLANK(C191),"",VLOOKUP(C191,'KIZ KATILIM'!#REF!,2,FALSE))</f>
        <v/>
      </c>
      <c r="F191" s="21" t="str">
        <f>IFERROR(VLOOKUP(D191,'ERKEK KATILIM'!#REF!,3,0),"")</f>
        <v/>
      </c>
      <c r="G191" s="34" t="str">
        <f>IFERROR(VLOOKUP(E191,'KIZ KATILIM'!#REF!,3,0),"")</f>
        <v/>
      </c>
      <c r="H191" s="120" t="str">
        <f t="shared" si="3"/>
        <v/>
      </c>
    </row>
    <row r="192" spans="2:8" x14ac:dyDescent="0.3">
      <c r="B192" s="20"/>
      <c r="C192" s="20"/>
      <c r="D192" s="1" t="str">
        <f>IF(ISBLANK(B192),"",VLOOKUP(B192,'ERKEK KATILIM'!#REF!,2,FALSE))</f>
        <v/>
      </c>
      <c r="E192" s="117" t="str">
        <f>IF(ISBLANK(C192),"",VLOOKUP(C192,'KIZ KATILIM'!#REF!,2,FALSE))</f>
        <v/>
      </c>
      <c r="F192" s="21" t="str">
        <f>IFERROR(VLOOKUP(D192,'ERKEK KATILIM'!#REF!,3,0),"")</f>
        <v/>
      </c>
      <c r="G192" s="34" t="str">
        <f>IFERROR(VLOOKUP(E192,'KIZ KATILIM'!#REF!,3,0),"")</f>
        <v/>
      </c>
      <c r="H192" s="120" t="str">
        <f t="shared" si="3"/>
        <v/>
      </c>
    </row>
    <row r="193" spans="2:8" x14ac:dyDescent="0.3">
      <c r="B193" s="20"/>
      <c r="C193" s="20"/>
      <c r="D193" s="1" t="str">
        <f>IF(ISBLANK(B193),"",VLOOKUP(B193,'ERKEK KATILIM'!#REF!,2,FALSE))</f>
        <v/>
      </c>
      <c r="E193" s="117" t="str">
        <f>IF(ISBLANK(C193),"",VLOOKUP(C193,'KIZ KATILIM'!#REF!,2,FALSE))</f>
        <v/>
      </c>
      <c r="F193" s="21" t="str">
        <f>IFERROR(VLOOKUP(D193,'ERKEK KATILIM'!#REF!,3,0),"")</f>
        <v/>
      </c>
      <c r="G193" s="34" t="str">
        <f>IFERROR(VLOOKUP(E193,'KIZ KATILIM'!#REF!,3,0),"")</f>
        <v/>
      </c>
      <c r="H193" s="120" t="str">
        <f t="shared" si="3"/>
        <v/>
      </c>
    </row>
    <row r="194" spans="2:8" x14ac:dyDescent="0.3">
      <c r="B194" s="20"/>
      <c r="C194" s="20"/>
      <c r="D194" s="1" t="str">
        <f>IF(ISBLANK(B194),"",VLOOKUP(B194,'ERKEK KATILIM'!#REF!,2,FALSE))</f>
        <v/>
      </c>
      <c r="E194" s="117" t="str">
        <f>IF(ISBLANK(C194),"",VLOOKUP(C194,'KIZ KATILIM'!#REF!,2,FALSE))</f>
        <v/>
      </c>
      <c r="F194" s="21" t="str">
        <f>IFERROR(VLOOKUP(D194,'ERKEK KATILIM'!#REF!,3,0),"")</f>
        <v/>
      </c>
      <c r="G194" s="34" t="str">
        <f>IFERROR(VLOOKUP(E194,'KIZ KATILIM'!#REF!,3,0),"")</f>
        <v/>
      </c>
      <c r="H194" s="120" t="str">
        <f t="shared" si="3"/>
        <v/>
      </c>
    </row>
    <row r="195" spans="2:8" x14ac:dyDescent="0.3">
      <c r="B195" s="20"/>
      <c r="C195" s="20"/>
      <c r="D195" s="1" t="str">
        <f>IF(ISBLANK(B195),"",VLOOKUP(B195,'ERKEK KATILIM'!#REF!,2,FALSE))</f>
        <v/>
      </c>
      <c r="E195" s="117" t="str">
        <f>IF(ISBLANK(C195),"",VLOOKUP(C195,'KIZ KATILIM'!#REF!,2,FALSE))</f>
        <v/>
      </c>
      <c r="F195" s="21" t="str">
        <f>IFERROR(VLOOKUP(D195,'ERKEK KATILIM'!#REF!,3,0),"")</f>
        <v/>
      </c>
      <c r="G195" s="34" t="str">
        <f>IFERROR(VLOOKUP(E195,'KIZ KATILIM'!#REF!,3,0),"")</f>
        <v/>
      </c>
      <c r="H195" s="120" t="str">
        <f t="shared" si="3"/>
        <v/>
      </c>
    </row>
    <row r="196" spans="2:8" x14ac:dyDescent="0.3">
      <c r="B196" s="20"/>
      <c r="C196" s="20"/>
      <c r="D196" s="1" t="str">
        <f>IF(ISBLANK(B196),"",VLOOKUP(B196,'ERKEK KATILIM'!#REF!,2,FALSE))</f>
        <v/>
      </c>
      <c r="E196" s="117" t="str">
        <f>IF(ISBLANK(C196),"",VLOOKUP(C196,'KIZ KATILIM'!#REF!,2,FALSE))</f>
        <v/>
      </c>
      <c r="F196" s="21" t="str">
        <f>IFERROR(VLOOKUP(D196,'ERKEK KATILIM'!#REF!,3,0),"")</f>
        <v/>
      </c>
      <c r="G196" s="34" t="str">
        <f>IFERROR(VLOOKUP(E196,'KIZ KATILIM'!#REF!,3,0),"")</f>
        <v/>
      </c>
      <c r="H196" s="120" t="str">
        <f t="shared" si="3"/>
        <v/>
      </c>
    </row>
    <row r="197" spans="2:8" x14ac:dyDescent="0.3">
      <c r="B197" s="20"/>
      <c r="C197" s="20"/>
      <c r="D197" s="1" t="str">
        <f>IF(ISBLANK(B197),"",VLOOKUP(B197,'ERKEK KATILIM'!#REF!,2,FALSE))</f>
        <v/>
      </c>
      <c r="E197" s="117" t="str">
        <f>IF(ISBLANK(C197),"",VLOOKUP(C197,'KIZ KATILIM'!#REF!,2,FALSE))</f>
        <v/>
      </c>
      <c r="F197" s="21" t="str">
        <f>IFERROR(VLOOKUP(D197,'ERKEK KATILIM'!#REF!,3,0),"")</f>
        <v/>
      </c>
      <c r="G197" s="34" t="str">
        <f>IFERROR(VLOOKUP(E197,'KIZ KATILIM'!#REF!,3,0),"")</f>
        <v/>
      </c>
      <c r="H197" s="120" t="str">
        <f t="shared" si="3"/>
        <v/>
      </c>
    </row>
    <row r="198" spans="2:8" x14ac:dyDescent="0.3">
      <c r="B198" s="20"/>
      <c r="C198" s="20"/>
      <c r="D198" s="1" t="str">
        <f>IF(ISBLANK(B198),"",VLOOKUP(B198,'ERKEK KATILIM'!#REF!,2,FALSE))</f>
        <v/>
      </c>
      <c r="E198" s="117" t="str">
        <f>IF(ISBLANK(C198),"",VLOOKUP(C198,'KIZ KATILIM'!#REF!,2,FALSE))</f>
        <v/>
      </c>
      <c r="F198" s="21" t="str">
        <f>IFERROR(VLOOKUP(D198,'ERKEK KATILIM'!#REF!,3,0),"")</f>
        <v/>
      </c>
      <c r="G198" s="34" t="str">
        <f>IFERROR(VLOOKUP(E198,'KIZ KATILIM'!#REF!,3,0),"")</f>
        <v/>
      </c>
      <c r="H198" s="120" t="str">
        <f t="shared" si="3"/>
        <v/>
      </c>
    </row>
    <row r="199" spans="2:8" x14ac:dyDescent="0.3">
      <c r="B199" s="20"/>
      <c r="C199" s="20"/>
      <c r="D199" s="1" t="str">
        <f>IF(ISBLANK(B199),"",VLOOKUP(B199,'ERKEK KATILIM'!#REF!,2,FALSE))</f>
        <v/>
      </c>
      <c r="E199" s="117" t="str">
        <f>IF(ISBLANK(C199),"",VLOOKUP(C199,'KIZ KATILIM'!#REF!,2,FALSE))</f>
        <v/>
      </c>
      <c r="F199" s="21" t="str">
        <f>IFERROR(VLOOKUP(D199,'ERKEK KATILIM'!#REF!,3,0),"")</f>
        <v/>
      </c>
      <c r="G199" s="34" t="str">
        <f>IFERROR(VLOOKUP(E199,'KIZ KATILIM'!#REF!,3,0),"")</f>
        <v/>
      </c>
      <c r="H199" s="120" t="str">
        <f t="shared" si="3"/>
        <v/>
      </c>
    </row>
    <row r="200" spans="2:8" x14ac:dyDescent="0.3">
      <c r="B200" s="20"/>
      <c r="C200" s="20"/>
      <c r="D200" s="1" t="str">
        <f>IF(ISBLANK(B200),"",VLOOKUP(B200,'ERKEK KATILIM'!#REF!,2,FALSE))</f>
        <v/>
      </c>
      <c r="E200" s="117" t="str">
        <f>IF(ISBLANK(C200),"",VLOOKUP(C200,'KIZ KATILIM'!#REF!,2,FALSE))</f>
        <v/>
      </c>
      <c r="F200" s="21" t="str">
        <f>IFERROR(VLOOKUP(D200,'ERKEK KATILIM'!#REF!,3,0),"")</f>
        <v/>
      </c>
      <c r="G200" s="34" t="str">
        <f>IFERROR(VLOOKUP(E200,'KIZ KATILIM'!#REF!,3,0),"")</f>
        <v/>
      </c>
      <c r="H200" s="120" t="str">
        <f t="shared" si="3"/>
        <v/>
      </c>
    </row>
    <row r="201" spans="2:8" x14ac:dyDescent="0.3">
      <c r="B201" s="20"/>
      <c r="C201" s="20"/>
      <c r="D201" s="1" t="str">
        <f>IF(ISBLANK(B201),"",VLOOKUP(B201,'ERKEK KATILIM'!#REF!,2,FALSE))</f>
        <v/>
      </c>
      <c r="E201" s="117" t="str">
        <f>IF(ISBLANK(C201),"",VLOOKUP(C201,'KIZ KATILIM'!#REF!,2,FALSE))</f>
        <v/>
      </c>
      <c r="F201" s="21" t="str">
        <f>IFERROR(VLOOKUP(D201,'ERKEK KATILIM'!#REF!,3,0),"")</f>
        <v/>
      </c>
      <c r="G201" s="34" t="str">
        <f>IFERROR(VLOOKUP(E201,'KIZ KATILIM'!#REF!,3,0),"")</f>
        <v/>
      </c>
      <c r="H201" s="120" t="str">
        <f t="shared" si="3"/>
        <v/>
      </c>
    </row>
    <row r="202" spans="2:8" x14ac:dyDescent="0.3">
      <c r="B202" s="20"/>
      <c r="C202" s="20"/>
      <c r="D202" s="1" t="str">
        <f>IF(ISBLANK(B202),"",VLOOKUP(B202,'ERKEK KATILIM'!#REF!,2,FALSE))</f>
        <v/>
      </c>
      <c r="E202" s="117" t="str">
        <f>IF(ISBLANK(C202),"",VLOOKUP(C202,'KIZ KATILIM'!#REF!,2,FALSE))</f>
        <v/>
      </c>
      <c r="F202" s="21" t="str">
        <f>IFERROR(VLOOKUP(D202,'ERKEK KATILIM'!#REF!,3,0),"")</f>
        <v/>
      </c>
      <c r="G202" s="34" t="str">
        <f>IFERROR(VLOOKUP(E202,'KIZ KATILIM'!#REF!,3,0),"")</f>
        <v/>
      </c>
      <c r="H202" s="120" t="str">
        <f t="shared" si="3"/>
        <v/>
      </c>
    </row>
    <row r="203" spans="2:8" x14ac:dyDescent="0.3">
      <c r="B203" s="20"/>
      <c r="C203" s="20"/>
      <c r="D203" s="1" t="str">
        <f>IF(ISBLANK(B203),"",VLOOKUP(B203,'ERKEK KATILIM'!#REF!,2,FALSE))</f>
        <v/>
      </c>
      <c r="E203" s="117" t="str">
        <f>IF(ISBLANK(C203),"",VLOOKUP(C203,'KIZ KATILIM'!#REF!,2,FALSE))</f>
        <v/>
      </c>
      <c r="F203" s="21" t="str">
        <f>IFERROR(VLOOKUP(D203,'ERKEK KATILIM'!#REF!,3,0),"")</f>
        <v/>
      </c>
      <c r="G203" s="34" t="str">
        <f>IFERROR(VLOOKUP(E203,'KIZ KATILIM'!#REF!,3,0),"")</f>
        <v/>
      </c>
      <c r="H203" s="120" t="str">
        <f t="shared" si="3"/>
        <v/>
      </c>
    </row>
    <row r="204" spans="2:8" x14ac:dyDescent="0.3">
      <c r="B204" s="20"/>
      <c r="C204" s="20"/>
      <c r="D204" s="1" t="str">
        <f>IF(ISBLANK(B204),"",VLOOKUP(B204,'ERKEK KATILIM'!#REF!,2,FALSE))</f>
        <v/>
      </c>
      <c r="E204" s="117" t="str">
        <f>IF(ISBLANK(C204),"",VLOOKUP(C204,'KIZ KATILIM'!#REF!,2,FALSE))</f>
        <v/>
      </c>
      <c r="F204" s="21" t="str">
        <f>IFERROR(VLOOKUP(D204,'ERKEK KATILIM'!#REF!,3,0),"")</f>
        <v/>
      </c>
      <c r="G204" s="34" t="str">
        <f>IFERROR(VLOOKUP(E204,'KIZ KATILIM'!#REF!,3,0),"")</f>
        <v/>
      </c>
      <c r="H204" s="120" t="str">
        <f t="shared" si="3"/>
        <v/>
      </c>
    </row>
    <row r="205" spans="2:8" x14ac:dyDescent="0.3">
      <c r="B205" s="20"/>
      <c r="C205" s="20"/>
      <c r="D205" s="1" t="str">
        <f>IF(ISBLANK(B205),"",VLOOKUP(B205,'ERKEK KATILIM'!#REF!,2,FALSE))</f>
        <v/>
      </c>
      <c r="E205" s="117" t="str">
        <f>IF(ISBLANK(C205),"",VLOOKUP(C205,'KIZ KATILIM'!#REF!,2,FALSE))</f>
        <v/>
      </c>
      <c r="F205" s="21" t="str">
        <f>IFERROR(VLOOKUP(D205,'ERKEK KATILIM'!#REF!,3,0),"")</f>
        <v/>
      </c>
      <c r="G205" s="34" t="str">
        <f>IFERROR(VLOOKUP(E205,'KIZ KATILIM'!#REF!,3,0),"")</f>
        <v/>
      </c>
      <c r="H205" s="120" t="str">
        <f t="shared" si="3"/>
        <v/>
      </c>
    </row>
    <row r="206" spans="2:8" x14ac:dyDescent="0.3">
      <c r="D206" s="1" t="str">
        <f>IF(ISBLANK(B206),"",VLOOKUP(B206,'ERKEK KATILIM'!#REF!,2,FALSE))</f>
        <v/>
      </c>
      <c r="E206" s="117" t="str">
        <f>IF(ISBLANK(C206),"",VLOOKUP(C206,'KIZ KATILIM'!#REF!,2,FALSE))</f>
        <v/>
      </c>
      <c r="F206" s="21" t="str">
        <f>IFERROR(VLOOKUP(D206,'ERKEK KATILIM'!#REF!,3,0),"")</f>
        <v/>
      </c>
      <c r="G206" s="34" t="str">
        <f>IFERROR(VLOOKUP(E206,'KIZ KATILIM'!#REF!,3,0),"")</f>
        <v/>
      </c>
      <c r="H206" s="120" t="str">
        <f t="shared" si="3"/>
        <v/>
      </c>
    </row>
    <row r="207" spans="2:8" x14ac:dyDescent="0.3">
      <c r="D207" s="1" t="str">
        <f>IF(ISBLANK(B207),"",VLOOKUP(B207,'ERKEK KATILIM'!#REF!,2,FALSE))</f>
        <v/>
      </c>
      <c r="E207" s="117" t="str">
        <f>IF(ISBLANK(C207),"",VLOOKUP(C207,'KIZ KATILIM'!#REF!,2,FALSE))</f>
        <v/>
      </c>
      <c r="F207" s="21" t="str">
        <f>IFERROR(VLOOKUP(D207,'ERKEK KATILIM'!#REF!,3,0),"")</f>
        <v/>
      </c>
      <c r="G207" s="34" t="str">
        <f>IFERROR(VLOOKUP(E207,'KIZ KATILIM'!#REF!,3,0),"")</f>
        <v/>
      </c>
      <c r="H207" s="120" t="str">
        <f t="shared" si="3"/>
        <v/>
      </c>
    </row>
    <row r="208" spans="2:8" x14ac:dyDescent="0.3">
      <c r="D208" s="1" t="str">
        <f>IF(ISBLANK(B208),"",VLOOKUP(B208,'ERKEK KATILIM'!#REF!,2,FALSE))</f>
        <v/>
      </c>
      <c r="E208" s="117" t="str">
        <f>IF(ISBLANK(C208),"",VLOOKUP(C208,'KIZ KATILIM'!#REF!,2,FALSE))</f>
        <v/>
      </c>
      <c r="F208" s="21" t="str">
        <f>IFERROR(VLOOKUP(D208,'ERKEK KATILIM'!#REF!,3,0),"")</f>
        <v/>
      </c>
      <c r="G208" s="34" t="str">
        <f>IFERROR(VLOOKUP(E208,'KIZ KATILIM'!#REF!,3,0),"")</f>
        <v/>
      </c>
      <c r="H208" s="120" t="str">
        <f t="shared" si="3"/>
        <v/>
      </c>
    </row>
    <row r="209" spans="4:8" x14ac:dyDescent="0.3">
      <c r="D209" s="1" t="str">
        <f>IF(ISBLANK(B209),"",VLOOKUP(B209,'ERKEK KATILIM'!#REF!,2,FALSE))</f>
        <v/>
      </c>
      <c r="E209" s="117" t="str">
        <f>IF(ISBLANK(C209),"",VLOOKUP(C209,'KIZ KATILIM'!#REF!,2,FALSE))</f>
        <v/>
      </c>
      <c r="F209" s="21" t="str">
        <f>IFERROR(VLOOKUP(D209,'ERKEK KATILIM'!#REF!,3,0),"")</f>
        <v/>
      </c>
      <c r="G209" s="34" t="str">
        <f>IFERROR(VLOOKUP(E209,'KIZ KATILIM'!#REF!,3,0),"")</f>
        <v/>
      </c>
      <c r="H209" s="120" t="str">
        <f t="shared" si="3"/>
        <v/>
      </c>
    </row>
    <row r="210" spans="4:8" x14ac:dyDescent="0.3">
      <c r="D210" s="1" t="str">
        <f>IF(ISBLANK(B210),"",VLOOKUP(B210,'ERKEK KATILIM'!#REF!,2,FALSE))</f>
        <v/>
      </c>
      <c r="E210" s="117" t="str">
        <f>IF(ISBLANK(C210),"",VLOOKUP(C210,'KIZ KATILIM'!#REF!,2,FALSE))</f>
        <v/>
      </c>
      <c r="F210" s="21" t="str">
        <f>IFERROR(VLOOKUP(D210,'ERKEK KATILIM'!#REF!,3,0),"")</f>
        <v/>
      </c>
      <c r="G210" s="34" t="str">
        <f>IFERROR(VLOOKUP(E210,'KIZ KATILIM'!#REF!,3,0),"")</f>
        <v/>
      </c>
      <c r="H210" s="120" t="str">
        <f t="shared" si="3"/>
        <v/>
      </c>
    </row>
    <row r="211" spans="4:8" x14ac:dyDescent="0.3">
      <c r="D211" s="1" t="str">
        <f>IF(ISBLANK(B211),"",VLOOKUP(B211,'ERKEK KATILIM'!#REF!,2,FALSE))</f>
        <v/>
      </c>
      <c r="E211" s="117" t="str">
        <f>IF(ISBLANK(C211),"",VLOOKUP(C211,'KIZ KATILIM'!#REF!,2,FALSE))</f>
        <v/>
      </c>
      <c r="F211" s="21" t="str">
        <f>IFERROR(VLOOKUP(D211,'ERKEK KATILIM'!#REF!,3,0),"")</f>
        <v/>
      </c>
      <c r="G211" s="34" t="str">
        <f>IFERROR(VLOOKUP(E211,'KIZ KATILIM'!#REF!,3,0),"")</f>
        <v/>
      </c>
      <c r="H211" s="120" t="str">
        <f t="shared" si="3"/>
        <v/>
      </c>
    </row>
    <row r="212" spans="4:8" x14ac:dyDescent="0.3">
      <c r="D212" s="1" t="str">
        <f>IF(ISBLANK(B212),"",VLOOKUP(B212,'ERKEK KATILIM'!#REF!,2,FALSE))</f>
        <v/>
      </c>
      <c r="E212" s="117" t="str">
        <f>IF(ISBLANK(C212),"",VLOOKUP(C212,'KIZ KATILIM'!#REF!,2,FALSE))</f>
        <v/>
      </c>
      <c r="F212" s="21" t="str">
        <f>IFERROR(VLOOKUP(D212,'ERKEK KATILIM'!#REF!,3,0),"")</f>
        <v/>
      </c>
      <c r="G212" s="34" t="str">
        <f>IFERROR(VLOOKUP(E212,'KIZ KATILIM'!#REF!,3,0),"")</f>
        <v/>
      </c>
      <c r="H212" s="120" t="str">
        <f t="shared" ref="H212:H245" si="4">IF(SUM(F212:G212)&lt;=0,"",IFERROR(SUM(F212:G212,0),""))</f>
        <v/>
      </c>
    </row>
    <row r="213" spans="4:8" x14ac:dyDescent="0.3">
      <c r="D213" s="1" t="str">
        <f>IF(ISBLANK(B213),"",VLOOKUP(B213,'ERKEK KATILIM'!#REF!,2,FALSE))</f>
        <v/>
      </c>
      <c r="E213" s="117" t="str">
        <f>IF(ISBLANK(C213),"",VLOOKUP(C213,'KIZ KATILIM'!#REF!,2,FALSE))</f>
        <v/>
      </c>
      <c r="F213" s="21" t="str">
        <f>IFERROR(VLOOKUP(D213,'ERKEK KATILIM'!#REF!,3,0),"")</f>
        <v/>
      </c>
      <c r="G213" s="34" t="str">
        <f>IFERROR(VLOOKUP(E213,'KIZ KATILIM'!#REF!,3,0),"")</f>
        <v/>
      </c>
      <c r="H213" s="120" t="str">
        <f t="shared" si="4"/>
        <v/>
      </c>
    </row>
    <row r="214" spans="4:8" x14ac:dyDescent="0.3">
      <c r="D214" s="1" t="str">
        <f>IF(ISBLANK(B214),"",VLOOKUP(B214,'ERKEK KATILIM'!#REF!,2,FALSE))</f>
        <v/>
      </c>
      <c r="E214" s="117" t="str">
        <f>IF(ISBLANK(C214),"",VLOOKUP(C214,'KIZ KATILIM'!#REF!,2,FALSE))</f>
        <v/>
      </c>
      <c r="F214" s="21" t="str">
        <f>IFERROR(VLOOKUP(D214,'ERKEK KATILIM'!#REF!,3,0),"")</f>
        <v/>
      </c>
      <c r="G214" s="34" t="str">
        <f>IFERROR(VLOOKUP(E214,'KIZ KATILIM'!#REF!,3,0),"")</f>
        <v/>
      </c>
      <c r="H214" s="120" t="str">
        <f t="shared" si="4"/>
        <v/>
      </c>
    </row>
    <row r="215" spans="4:8" x14ac:dyDescent="0.3">
      <c r="D215" s="1" t="str">
        <f>IF(ISBLANK(B215),"",VLOOKUP(B215,'ERKEK KATILIM'!#REF!,2,FALSE))</f>
        <v/>
      </c>
      <c r="E215" s="117" t="str">
        <f>IF(ISBLANK(C215),"",VLOOKUP(C215,'KIZ KATILIM'!#REF!,2,FALSE))</f>
        <v/>
      </c>
      <c r="F215" s="21" t="str">
        <f>IFERROR(VLOOKUP(D215,'ERKEK KATILIM'!#REF!,3,0),"")</f>
        <v/>
      </c>
      <c r="G215" s="34" t="str">
        <f>IFERROR(VLOOKUP(E215,'KIZ KATILIM'!#REF!,3,0),"")</f>
        <v/>
      </c>
      <c r="H215" s="120" t="str">
        <f t="shared" si="4"/>
        <v/>
      </c>
    </row>
    <row r="216" spans="4:8" x14ac:dyDescent="0.3">
      <c r="D216" s="1" t="str">
        <f>IF(ISBLANK(B216),"",VLOOKUP(B216,'ERKEK KATILIM'!#REF!,2,FALSE))</f>
        <v/>
      </c>
      <c r="E216" s="117" t="str">
        <f>IF(ISBLANK(C216),"",VLOOKUP(C216,'KIZ KATILIM'!#REF!,2,FALSE))</f>
        <v/>
      </c>
      <c r="F216" s="21" t="str">
        <f>IFERROR(VLOOKUP(D216,'ERKEK KATILIM'!#REF!,3,0),"")</f>
        <v/>
      </c>
      <c r="G216" s="34" t="str">
        <f>IFERROR(VLOOKUP(E216,'KIZ KATILIM'!#REF!,3,0),"")</f>
        <v/>
      </c>
      <c r="H216" s="120" t="str">
        <f t="shared" si="4"/>
        <v/>
      </c>
    </row>
    <row r="217" spans="4:8" x14ac:dyDescent="0.3">
      <c r="D217" s="1" t="str">
        <f>IF(ISBLANK(B217),"",VLOOKUP(B217,'ERKEK KATILIM'!#REF!,2,FALSE))</f>
        <v/>
      </c>
      <c r="E217" s="117" t="str">
        <f>IF(ISBLANK(C217),"",VLOOKUP(C217,'KIZ KATILIM'!#REF!,2,FALSE))</f>
        <v/>
      </c>
      <c r="F217" s="21" t="str">
        <f>IFERROR(VLOOKUP(D217,'ERKEK KATILIM'!#REF!,3,0),"")</f>
        <v/>
      </c>
      <c r="G217" s="34" t="str">
        <f>IFERROR(VLOOKUP(E217,'KIZ KATILIM'!#REF!,3,0),"")</f>
        <v/>
      </c>
      <c r="H217" s="120" t="str">
        <f t="shared" si="4"/>
        <v/>
      </c>
    </row>
    <row r="218" spans="4:8" x14ac:dyDescent="0.3">
      <c r="D218" s="1" t="str">
        <f>IF(ISBLANK(B218),"",VLOOKUP(B218,'ERKEK KATILIM'!#REF!,2,FALSE))</f>
        <v/>
      </c>
      <c r="E218" s="117" t="str">
        <f>IF(ISBLANK(C218),"",VLOOKUP(C218,'KIZ KATILIM'!#REF!,2,FALSE))</f>
        <v/>
      </c>
      <c r="F218" s="21" t="str">
        <f>IFERROR(VLOOKUP(D218,'ERKEK KATILIM'!#REF!,3,0),"")</f>
        <v/>
      </c>
      <c r="G218" s="34" t="str">
        <f>IFERROR(VLOOKUP(E218,'KIZ KATILIM'!#REF!,3,0),"")</f>
        <v/>
      </c>
      <c r="H218" s="120" t="str">
        <f t="shared" si="4"/>
        <v/>
      </c>
    </row>
    <row r="219" spans="4:8" x14ac:dyDescent="0.3">
      <c r="D219" s="1" t="str">
        <f>IF(ISBLANK(B219),"",VLOOKUP(B219,'ERKEK KATILIM'!#REF!,2,FALSE))</f>
        <v/>
      </c>
      <c r="E219" s="117" t="str">
        <f>IF(ISBLANK(C219),"",VLOOKUP(C219,'KIZ KATILIM'!#REF!,2,FALSE))</f>
        <v/>
      </c>
      <c r="F219" s="21" t="str">
        <f>IFERROR(VLOOKUP(D219,'ERKEK KATILIM'!#REF!,3,0),"")</f>
        <v/>
      </c>
      <c r="G219" s="34" t="str">
        <f>IFERROR(VLOOKUP(E219,'KIZ KATILIM'!#REF!,3,0),"")</f>
        <v/>
      </c>
      <c r="H219" s="120" t="str">
        <f t="shared" si="4"/>
        <v/>
      </c>
    </row>
    <row r="220" spans="4:8" x14ac:dyDescent="0.3">
      <c r="D220" s="1" t="str">
        <f>IF(ISBLANK(B220),"",VLOOKUP(B220,'ERKEK KATILIM'!#REF!,2,FALSE))</f>
        <v/>
      </c>
      <c r="E220" s="117" t="str">
        <f>IF(ISBLANK(C220),"",VLOOKUP(C220,'KIZ KATILIM'!#REF!,2,FALSE))</f>
        <v/>
      </c>
      <c r="F220" s="21" t="str">
        <f>IFERROR(VLOOKUP(D220,'ERKEK KATILIM'!#REF!,3,0),"")</f>
        <v/>
      </c>
      <c r="G220" s="34" t="str">
        <f>IFERROR(VLOOKUP(E220,'KIZ KATILIM'!#REF!,3,0),"")</f>
        <v/>
      </c>
      <c r="H220" s="120" t="str">
        <f t="shared" si="4"/>
        <v/>
      </c>
    </row>
    <row r="221" spans="4:8" x14ac:dyDescent="0.3">
      <c r="D221" s="1" t="str">
        <f>IF(ISBLANK(B221),"",VLOOKUP(B221,'ERKEK KATILIM'!#REF!,2,FALSE))</f>
        <v/>
      </c>
      <c r="E221" s="117" t="str">
        <f>IF(ISBLANK(C221),"",VLOOKUP(C221,'KIZ KATILIM'!#REF!,2,FALSE))</f>
        <v/>
      </c>
      <c r="F221" s="21" t="str">
        <f>IFERROR(VLOOKUP(D221,'ERKEK KATILIM'!#REF!,3,0),"")</f>
        <v/>
      </c>
      <c r="G221" s="34" t="str">
        <f>IFERROR(VLOOKUP(E221,'KIZ KATILIM'!#REF!,3,0),"")</f>
        <v/>
      </c>
      <c r="H221" s="120" t="str">
        <f t="shared" si="4"/>
        <v/>
      </c>
    </row>
    <row r="222" spans="4:8" x14ac:dyDescent="0.3">
      <c r="D222" s="1" t="str">
        <f>IF(ISBLANK(B222),"",VLOOKUP(B222,'ERKEK KATILIM'!#REF!,2,FALSE))</f>
        <v/>
      </c>
      <c r="E222" s="117" t="str">
        <f>IF(ISBLANK(C222),"",VLOOKUP(C222,'KIZ KATILIM'!#REF!,2,FALSE))</f>
        <v/>
      </c>
      <c r="F222" s="21" t="str">
        <f>IFERROR(VLOOKUP(D222,'ERKEK KATILIM'!#REF!,3,0),"")</f>
        <v/>
      </c>
      <c r="G222" s="34" t="str">
        <f>IFERROR(VLOOKUP(E222,'KIZ KATILIM'!#REF!,3,0),"")</f>
        <v/>
      </c>
      <c r="H222" s="120" t="str">
        <f t="shared" si="4"/>
        <v/>
      </c>
    </row>
    <row r="223" spans="4:8" x14ac:dyDescent="0.3">
      <c r="D223" s="1" t="str">
        <f>IF(ISBLANK(B223),"",VLOOKUP(B223,'ERKEK KATILIM'!#REF!,2,FALSE))</f>
        <v/>
      </c>
      <c r="E223" s="117" t="str">
        <f>IF(ISBLANK(C223),"",VLOOKUP(C223,'KIZ KATILIM'!#REF!,2,FALSE))</f>
        <v/>
      </c>
      <c r="F223" s="21" t="str">
        <f>IFERROR(VLOOKUP(D223,'ERKEK KATILIM'!#REF!,3,0),"")</f>
        <v/>
      </c>
      <c r="G223" s="34" t="str">
        <f>IFERROR(VLOOKUP(E223,'KIZ KATILIM'!#REF!,3,0),"")</f>
        <v/>
      </c>
      <c r="H223" s="120" t="str">
        <f t="shared" si="4"/>
        <v/>
      </c>
    </row>
    <row r="224" spans="4:8" x14ac:dyDescent="0.3">
      <c r="D224" s="1" t="str">
        <f>IF(ISBLANK(B224),"",VLOOKUP(B224,'ERKEK KATILIM'!#REF!,2,FALSE))</f>
        <v/>
      </c>
      <c r="E224" s="117" t="str">
        <f>IF(ISBLANK(C224),"",VLOOKUP(C224,'KIZ KATILIM'!#REF!,2,FALSE))</f>
        <v/>
      </c>
      <c r="F224" s="21" t="str">
        <f>IFERROR(VLOOKUP(D224,'ERKEK KATILIM'!#REF!,3,0),"")</f>
        <v/>
      </c>
      <c r="G224" s="34" t="str">
        <f>IFERROR(VLOOKUP(E224,'KIZ KATILIM'!#REF!,3,0),"")</f>
        <v/>
      </c>
      <c r="H224" s="120" t="str">
        <f t="shared" si="4"/>
        <v/>
      </c>
    </row>
    <row r="225" spans="4:8" x14ac:dyDescent="0.3">
      <c r="D225" s="1" t="str">
        <f>IF(ISBLANK(B225),"",VLOOKUP(B225,'ERKEK KATILIM'!#REF!,2,FALSE))</f>
        <v/>
      </c>
      <c r="E225" s="117" t="str">
        <f>IF(ISBLANK(C225),"",VLOOKUP(C225,'KIZ KATILIM'!#REF!,2,FALSE))</f>
        <v/>
      </c>
      <c r="F225" s="21" t="str">
        <f>IFERROR(VLOOKUP(D225,'ERKEK KATILIM'!#REF!,3,0),"")</f>
        <v/>
      </c>
      <c r="G225" s="34" t="str">
        <f>IFERROR(VLOOKUP(E225,'KIZ KATILIM'!#REF!,3,0),"")</f>
        <v/>
      </c>
      <c r="H225" s="120" t="str">
        <f t="shared" si="4"/>
        <v/>
      </c>
    </row>
    <row r="226" spans="4:8" x14ac:dyDescent="0.3">
      <c r="D226" s="1" t="str">
        <f>IF(ISBLANK(B226),"",VLOOKUP(B226,'ERKEK KATILIM'!#REF!,2,FALSE))</f>
        <v/>
      </c>
      <c r="E226" s="117" t="str">
        <f>IF(ISBLANK(C226),"",VLOOKUP(C226,'KIZ KATILIM'!#REF!,2,FALSE))</f>
        <v/>
      </c>
      <c r="F226" s="21" t="str">
        <f>IFERROR(VLOOKUP(D226,'ERKEK KATILIM'!#REF!,3,0),"")</f>
        <v/>
      </c>
      <c r="G226" s="34" t="str">
        <f>IFERROR(VLOOKUP(E226,'KIZ KATILIM'!#REF!,3,0),"")</f>
        <v/>
      </c>
      <c r="H226" s="120" t="str">
        <f t="shared" si="4"/>
        <v/>
      </c>
    </row>
    <row r="227" spans="4:8" x14ac:dyDescent="0.3">
      <c r="D227" s="1" t="str">
        <f>IF(ISBLANK(B227),"",VLOOKUP(B227,'ERKEK KATILIM'!#REF!,2,FALSE))</f>
        <v/>
      </c>
      <c r="E227" s="117" t="str">
        <f>IF(ISBLANK(C227),"",VLOOKUP(C227,'KIZ KATILIM'!#REF!,2,FALSE))</f>
        <v/>
      </c>
      <c r="F227" s="21" t="str">
        <f>IFERROR(VLOOKUP(D227,'ERKEK KATILIM'!#REF!,3,0),"")</f>
        <v/>
      </c>
      <c r="G227" s="34" t="str">
        <f>IFERROR(VLOOKUP(E227,'KIZ KATILIM'!#REF!,3,0),"")</f>
        <v/>
      </c>
      <c r="H227" s="120" t="str">
        <f t="shared" si="4"/>
        <v/>
      </c>
    </row>
    <row r="228" spans="4:8" x14ac:dyDescent="0.3">
      <c r="D228" s="1" t="str">
        <f>IF(ISBLANK(B228),"",VLOOKUP(B228,'ERKEK KATILIM'!#REF!,2,FALSE))</f>
        <v/>
      </c>
      <c r="E228" s="117" t="str">
        <f>IF(ISBLANK(C228),"",VLOOKUP(C228,'KIZ KATILIM'!#REF!,2,FALSE))</f>
        <v/>
      </c>
      <c r="F228" s="21" t="str">
        <f>IFERROR(VLOOKUP(D228,'ERKEK KATILIM'!#REF!,3,0),"")</f>
        <v/>
      </c>
      <c r="G228" s="34" t="str">
        <f>IFERROR(VLOOKUP(E228,'KIZ KATILIM'!#REF!,3,0),"")</f>
        <v/>
      </c>
      <c r="H228" s="120" t="str">
        <f t="shared" si="4"/>
        <v/>
      </c>
    </row>
    <row r="229" spans="4:8" x14ac:dyDescent="0.3">
      <c r="D229" s="1" t="str">
        <f>IF(ISBLANK(B229),"",VLOOKUP(B229,'ERKEK KATILIM'!#REF!,2,FALSE))</f>
        <v/>
      </c>
      <c r="E229" s="117" t="str">
        <f>IF(ISBLANK(C229),"",VLOOKUP(C229,'KIZ KATILIM'!#REF!,2,FALSE))</f>
        <v/>
      </c>
      <c r="F229" s="21" t="str">
        <f>IFERROR(VLOOKUP(D229,'ERKEK KATILIM'!#REF!,3,0),"")</f>
        <v/>
      </c>
      <c r="G229" s="34" t="str">
        <f>IFERROR(VLOOKUP(E229,'KIZ KATILIM'!#REF!,3,0),"")</f>
        <v/>
      </c>
      <c r="H229" s="120" t="str">
        <f t="shared" si="4"/>
        <v/>
      </c>
    </row>
    <row r="230" spans="4:8" x14ac:dyDescent="0.3">
      <c r="D230" s="1" t="str">
        <f>IF(ISBLANK(B230),"",VLOOKUP(B230,'ERKEK KATILIM'!#REF!,2,FALSE))</f>
        <v/>
      </c>
      <c r="E230" s="117" t="str">
        <f>IF(ISBLANK(C230),"",VLOOKUP(C230,'KIZ KATILIM'!#REF!,2,FALSE))</f>
        <v/>
      </c>
      <c r="F230" s="21" t="str">
        <f>IFERROR(VLOOKUP(D230,'ERKEK KATILIM'!#REF!,3,0),"")</f>
        <v/>
      </c>
      <c r="G230" s="34" t="str">
        <f>IFERROR(VLOOKUP(E230,'KIZ KATILIM'!#REF!,3,0),"")</f>
        <v/>
      </c>
      <c r="H230" s="120" t="str">
        <f t="shared" si="4"/>
        <v/>
      </c>
    </row>
    <row r="231" spans="4:8" x14ac:dyDescent="0.3">
      <c r="D231" s="1" t="str">
        <f>IF(ISBLANK(B231),"",VLOOKUP(B231,'ERKEK KATILIM'!#REF!,2,FALSE))</f>
        <v/>
      </c>
      <c r="E231" s="117" t="str">
        <f>IF(ISBLANK(C231),"",VLOOKUP(C231,'KIZ KATILIM'!#REF!,2,FALSE))</f>
        <v/>
      </c>
      <c r="F231" s="21" t="str">
        <f>IFERROR(VLOOKUP(D231,'ERKEK KATILIM'!#REF!,3,0),"")</f>
        <v/>
      </c>
      <c r="G231" s="34" t="str">
        <f>IFERROR(VLOOKUP(E231,'KIZ KATILIM'!#REF!,3,0),"")</f>
        <v/>
      </c>
      <c r="H231" s="120" t="str">
        <f t="shared" si="4"/>
        <v/>
      </c>
    </row>
    <row r="232" spans="4:8" x14ac:dyDescent="0.3">
      <c r="D232" s="1" t="str">
        <f>IF(ISBLANK(B232),"",VLOOKUP(B232,'ERKEK KATILIM'!#REF!,2,FALSE))</f>
        <v/>
      </c>
      <c r="E232" s="117" t="str">
        <f>IF(ISBLANK(C232),"",VLOOKUP(C232,'KIZ KATILIM'!#REF!,2,FALSE))</f>
        <v/>
      </c>
      <c r="F232" s="21" t="str">
        <f>IFERROR(VLOOKUP(D232,'ERKEK KATILIM'!#REF!,3,0),"")</f>
        <v/>
      </c>
      <c r="G232" s="34" t="str">
        <f>IFERROR(VLOOKUP(E232,'KIZ KATILIM'!#REF!,3,0),"")</f>
        <v/>
      </c>
      <c r="H232" s="120" t="str">
        <f t="shared" si="4"/>
        <v/>
      </c>
    </row>
    <row r="233" spans="4:8" x14ac:dyDescent="0.3">
      <c r="D233" s="1" t="str">
        <f>IF(ISBLANK(B233),"",VLOOKUP(B233,'ERKEK KATILIM'!#REF!,2,FALSE))</f>
        <v/>
      </c>
      <c r="E233" s="117" t="str">
        <f>IF(ISBLANK(C233),"",VLOOKUP(C233,'KIZ KATILIM'!#REF!,2,FALSE))</f>
        <v/>
      </c>
      <c r="F233" s="21" t="str">
        <f>IFERROR(VLOOKUP(D233,'ERKEK KATILIM'!#REF!,3,0),"")</f>
        <v/>
      </c>
      <c r="G233" s="34" t="str">
        <f>IFERROR(VLOOKUP(E233,'KIZ KATILIM'!#REF!,3,0),"")</f>
        <v/>
      </c>
      <c r="H233" s="120" t="str">
        <f t="shared" si="4"/>
        <v/>
      </c>
    </row>
    <row r="234" spans="4:8" x14ac:dyDescent="0.3">
      <c r="D234" s="1" t="str">
        <f>IF(ISBLANK(B234),"",VLOOKUP(B234,'ERKEK KATILIM'!#REF!,2,FALSE))</f>
        <v/>
      </c>
      <c r="E234" s="117" t="str">
        <f>IF(ISBLANK(C234),"",VLOOKUP(C234,'KIZ KATILIM'!#REF!,2,FALSE))</f>
        <v/>
      </c>
      <c r="F234" s="21" t="str">
        <f>IFERROR(VLOOKUP(D234,'ERKEK KATILIM'!#REF!,3,0),"")</f>
        <v/>
      </c>
      <c r="G234" s="34" t="str">
        <f>IFERROR(VLOOKUP(E234,'KIZ KATILIM'!#REF!,3,0),"")</f>
        <v/>
      </c>
      <c r="H234" s="120" t="str">
        <f t="shared" si="4"/>
        <v/>
      </c>
    </row>
    <row r="235" spans="4:8" x14ac:dyDescent="0.3">
      <c r="D235" s="1" t="str">
        <f>IF(ISBLANK(B235),"",VLOOKUP(B235,'ERKEK KATILIM'!#REF!,2,FALSE))</f>
        <v/>
      </c>
      <c r="E235" s="117" t="str">
        <f>IF(ISBLANK(C235),"",VLOOKUP(C235,'KIZ KATILIM'!#REF!,2,FALSE))</f>
        <v/>
      </c>
      <c r="F235" s="21" t="str">
        <f>IFERROR(VLOOKUP(D235,'ERKEK KATILIM'!#REF!,3,0),"")</f>
        <v/>
      </c>
      <c r="G235" s="34" t="str">
        <f>IFERROR(VLOOKUP(E235,'KIZ KATILIM'!#REF!,3,0),"")</f>
        <v/>
      </c>
      <c r="H235" s="120" t="str">
        <f t="shared" si="4"/>
        <v/>
      </c>
    </row>
    <row r="236" spans="4:8" x14ac:dyDescent="0.3">
      <c r="D236" s="1" t="str">
        <f>IF(ISBLANK(B236),"",VLOOKUP(B236,'ERKEK KATILIM'!#REF!,2,FALSE))</f>
        <v/>
      </c>
      <c r="E236" s="117" t="str">
        <f>IF(ISBLANK(C236),"",VLOOKUP(C236,'KIZ KATILIM'!#REF!,2,FALSE))</f>
        <v/>
      </c>
      <c r="F236" s="21" t="str">
        <f>IFERROR(VLOOKUP(D236,'ERKEK KATILIM'!#REF!,3,0),"")</f>
        <v/>
      </c>
      <c r="G236" s="34" t="str">
        <f>IFERROR(VLOOKUP(E236,'KIZ KATILIM'!#REF!,3,0),"")</f>
        <v/>
      </c>
      <c r="H236" s="120" t="str">
        <f t="shared" si="4"/>
        <v/>
      </c>
    </row>
    <row r="237" spans="4:8" x14ac:dyDescent="0.3">
      <c r="D237" s="1" t="str">
        <f>IF(ISBLANK(B237),"",VLOOKUP(B237,'ERKEK KATILIM'!#REF!,2,FALSE))</f>
        <v/>
      </c>
      <c r="E237" s="117" t="str">
        <f>IF(ISBLANK(C237),"",VLOOKUP(C237,'KIZ KATILIM'!#REF!,2,FALSE))</f>
        <v/>
      </c>
      <c r="F237" s="21" t="str">
        <f>IFERROR(VLOOKUP(D237,'ERKEK KATILIM'!#REF!,3,0),"")</f>
        <v/>
      </c>
      <c r="G237" s="34" t="str">
        <f>IFERROR(VLOOKUP(E237,'KIZ KATILIM'!#REF!,3,0),"")</f>
        <v/>
      </c>
      <c r="H237" s="120" t="str">
        <f t="shared" si="4"/>
        <v/>
      </c>
    </row>
    <row r="238" spans="4:8" x14ac:dyDescent="0.3">
      <c r="D238" s="1" t="str">
        <f>IF(ISBLANK(B238),"",VLOOKUP(B238,'ERKEK KATILIM'!#REF!,2,FALSE))</f>
        <v/>
      </c>
      <c r="E238" s="117" t="str">
        <f>IF(ISBLANK(C238),"",VLOOKUP(C238,'KIZ KATILIM'!#REF!,2,FALSE))</f>
        <v/>
      </c>
      <c r="F238" s="21" t="str">
        <f>IFERROR(VLOOKUP(D238,'ERKEK KATILIM'!#REF!,3,0),"")</f>
        <v/>
      </c>
      <c r="G238" s="34" t="str">
        <f>IFERROR(VLOOKUP(E238,'KIZ KATILIM'!#REF!,3,0),"")</f>
        <v/>
      </c>
      <c r="H238" s="120" t="str">
        <f t="shared" si="4"/>
        <v/>
      </c>
    </row>
    <row r="239" spans="4:8" x14ac:dyDescent="0.3">
      <c r="D239" s="1" t="str">
        <f>IF(ISBLANK(B239),"",VLOOKUP(B239,'ERKEK KATILIM'!#REF!,2,FALSE))</f>
        <v/>
      </c>
      <c r="E239" s="117" t="str">
        <f>IF(ISBLANK(C239),"",VLOOKUP(C239,'KIZ KATILIM'!#REF!,2,FALSE))</f>
        <v/>
      </c>
      <c r="F239" s="21" t="str">
        <f>IFERROR(VLOOKUP(D239,'ERKEK KATILIM'!#REF!,3,0),"")</f>
        <v/>
      </c>
      <c r="G239" s="34" t="str">
        <f>IFERROR(VLOOKUP(E239,'KIZ KATILIM'!#REF!,3,0),"")</f>
        <v/>
      </c>
      <c r="H239" s="120" t="str">
        <f t="shared" si="4"/>
        <v/>
      </c>
    </row>
    <row r="240" spans="4:8" x14ac:dyDescent="0.3">
      <c r="D240" s="1" t="str">
        <f>IF(ISBLANK(B240),"",VLOOKUP(B240,'ERKEK KATILIM'!#REF!,2,FALSE))</f>
        <v/>
      </c>
      <c r="E240" s="117" t="str">
        <f>IF(ISBLANK(C240),"",VLOOKUP(C240,'KIZ KATILIM'!#REF!,2,FALSE))</f>
        <v/>
      </c>
      <c r="F240" s="21" t="str">
        <f>IFERROR(VLOOKUP(D240,'ERKEK KATILIM'!#REF!,3,0),"")</f>
        <v/>
      </c>
      <c r="G240" s="34" t="str">
        <f>IFERROR(VLOOKUP(E240,'KIZ KATILIM'!#REF!,3,0),"")</f>
        <v/>
      </c>
      <c r="H240" s="120" t="str">
        <f t="shared" si="4"/>
        <v/>
      </c>
    </row>
    <row r="241" spans="4:8" x14ac:dyDescent="0.3">
      <c r="D241" s="1" t="str">
        <f>IF(ISBLANK(B241),"",VLOOKUP(B241,'ERKEK KATILIM'!#REF!,2,FALSE))</f>
        <v/>
      </c>
      <c r="E241" s="117" t="str">
        <f>IF(ISBLANK(C241),"",VLOOKUP(C241,'KIZ KATILIM'!#REF!,2,FALSE))</f>
        <v/>
      </c>
      <c r="F241" s="21" t="str">
        <f>IFERROR(VLOOKUP(D241,'ERKEK KATILIM'!#REF!,3,0),"")</f>
        <v/>
      </c>
      <c r="G241" s="34" t="str">
        <f>IFERROR(VLOOKUP(E241,'KIZ KATILIM'!#REF!,3,0),"")</f>
        <v/>
      </c>
      <c r="H241" s="120" t="str">
        <f t="shared" si="4"/>
        <v/>
      </c>
    </row>
    <row r="242" spans="4:8" x14ac:dyDescent="0.3">
      <c r="D242" s="1" t="str">
        <f>IF(ISBLANK(B242),"",VLOOKUP(B242,'ERKEK KATILIM'!#REF!,2,FALSE))</f>
        <v/>
      </c>
      <c r="E242" s="117" t="str">
        <f>IF(ISBLANK(C242),"",VLOOKUP(C242,'KIZ KATILIM'!#REF!,2,FALSE))</f>
        <v/>
      </c>
      <c r="F242" s="21" t="str">
        <f>IFERROR(VLOOKUP(D242,'ERKEK KATILIM'!#REF!,3,0),"")</f>
        <v/>
      </c>
      <c r="G242" s="34" t="str">
        <f>IFERROR(VLOOKUP(E242,'KIZ KATILIM'!#REF!,3,0),"")</f>
        <v/>
      </c>
      <c r="H242" s="120" t="str">
        <f t="shared" si="4"/>
        <v/>
      </c>
    </row>
    <row r="243" spans="4:8" x14ac:dyDescent="0.3">
      <c r="D243" s="1" t="str">
        <f>IF(ISBLANK(B243),"",VLOOKUP(B243,'ERKEK KATILIM'!#REF!,2,FALSE))</f>
        <v/>
      </c>
      <c r="E243" s="117" t="str">
        <f>IF(ISBLANK(C243),"",VLOOKUP(C243,'KIZ KATILIM'!#REF!,2,FALSE))</f>
        <v/>
      </c>
      <c r="F243" s="21" t="str">
        <f>IFERROR(VLOOKUP(D243,'ERKEK KATILIM'!#REF!,3,0),"")</f>
        <v/>
      </c>
      <c r="G243" s="34" t="str">
        <f>IFERROR(VLOOKUP(E243,'KIZ KATILIM'!#REF!,3,0),"")</f>
        <v/>
      </c>
      <c r="H243" s="120" t="str">
        <f t="shared" si="4"/>
        <v/>
      </c>
    </row>
    <row r="244" spans="4:8" x14ac:dyDescent="0.3">
      <c r="D244" s="1" t="str">
        <f>IF(ISBLANK(B244),"",VLOOKUP(B244,'ERKEK KATILIM'!#REF!,2,FALSE))</f>
        <v/>
      </c>
      <c r="E244" s="117" t="str">
        <f>IF(ISBLANK(C244),"",VLOOKUP(C244,'KIZ KATILIM'!#REF!,2,FALSE))</f>
        <v/>
      </c>
      <c r="F244" s="21" t="str">
        <f>IFERROR(VLOOKUP(D244,'ERKEK KATILIM'!#REF!,3,0),"")</f>
        <v/>
      </c>
      <c r="G244" s="34" t="str">
        <f>IFERROR(VLOOKUP(E244,'KIZ KATILIM'!#REF!,3,0),"")</f>
        <v/>
      </c>
      <c r="H244" s="120" t="str">
        <f t="shared" si="4"/>
        <v/>
      </c>
    </row>
    <row r="245" spans="4:8" x14ac:dyDescent="0.3">
      <c r="D245" s="1" t="str">
        <f>IF(ISBLANK(B245),"",VLOOKUP(B245,'ERKEK KATILIM'!#REF!,2,FALSE))</f>
        <v/>
      </c>
      <c r="E245" s="117" t="str">
        <f>IF(ISBLANK(C245),"",VLOOKUP(C245,'KIZ KATILIM'!#REF!,2,FALSE))</f>
        <v/>
      </c>
      <c r="F245" s="21" t="str">
        <f>IFERROR(VLOOKUP(D245,'ERKEK KATILIM'!#REF!,3,0),"")</f>
        <v/>
      </c>
      <c r="G245" s="34" t="str">
        <f>IFERROR(VLOOKUP(E245,'KIZ KATILIM'!#REF!,3,0),"")</f>
        <v/>
      </c>
      <c r="H245" s="120" t="str">
        <f t="shared" si="4"/>
        <v/>
      </c>
    </row>
  </sheetData>
  <mergeCells count="1">
    <mergeCell ref="B1:E1"/>
  </mergeCells>
  <conditionalFormatting sqref="E28 E3:E26 E30:E83 E206:E245">
    <cfRule type="duplicateValues" dxfId="39" priority="33"/>
  </conditionalFormatting>
  <conditionalFormatting sqref="D3:D26 D28 D30:D83 D206:D245">
    <cfRule type="duplicateValues" dxfId="38" priority="32"/>
  </conditionalFormatting>
  <conditionalFormatting sqref="E29">
    <cfRule type="duplicateValues" dxfId="37" priority="31"/>
  </conditionalFormatting>
  <conditionalFormatting sqref="D29">
    <cfRule type="duplicateValues" dxfId="36" priority="30"/>
  </conditionalFormatting>
  <conditionalFormatting sqref="B1:B83 B206:B1048576">
    <cfRule type="duplicateValues" dxfId="35" priority="23"/>
    <cfRule type="duplicateValues" dxfId="34" priority="27"/>
    <cfRule type="duplicateValues" dxfId="33" priority="29"/>
  </conditionalFormatting>
  <conditionalFormatting sqref="C1:C83 C206:C1048576">
    <cfRule type="duplicateValues" dxfId="32" priority="22"/>
    <cfRule type="duplicateValues" dxfId="31" priority="26"/>
    <cfRule type="duplicateValues" dxfId="30" priority="28"/>
  </conditionalFormatting>
  <conditionalFormatting sqref="E27">
    <cfRule type="duplicateValues" dxfId="29" priority="25"/>
  </conditionalFormatting>
  <conditionalFormatting sqref="D27">
    <cfRule type="duplicateValues" dxfId="28" priority="24"/>
  </conditionalFormatting>
  <conditionalFormatting sqref="E84:E112 E114:E205">
    <cfRule type="duplicateValues" dxfId="27" priority="21"/>
  </conditionalFormatting>
  <conditionalFormatting sqref="D84:D112 D114:D205">
    <cfRule type="duplicateValues" dxfId="26" priority="20"/>
  </conditionalFormatting>
  <conditionalFormatting sqref="B84:B112 B114:B205">
    <cfRule type="duplicateValues" dxfId="25" priority="15"/>
    <cfRule type="duplicateValues" dxfId="24" priority="17"/>
    <cfRule type="duplicateValues" dxfId="23" priority="19"/>
  </conditionalFormatting>
  <conditionalFormatting sqref="C84:C112 C114:C205">
    <cfRule type="duplicateValues" dxfId="22" priority="14"/>
    <cfRule type="duplicateValues" dxfId="21" priority="16"/>
    <cfRule type="duplicateValues" dxfId="20" priority="18"/>
  </conditionalFormatting>
  <conditionalFormatting sqref="B1:B112 B114:B1048576">
    <cfRule type="duplicateValues" dxfId="19" priority="13"/>
  </conditionalFormatting>
  <conditionalFormatting sqref="C1:C112 C114:C1048576">
    <cfRule type="duplicateValues" dxfId="18" priority="12"/>
  </conditionalFormatting>
  <conditionalFormatting sqref="E113">
    <cfRule type="duplicateValues" dxfId="17" priority="11"/>
  </conditionalFormatting>
  <conditionalFormatting sqref="D113">
    <cfRule type="duplicateValues" dxfId="16" priority="10"/>
  </conditionalFormatting>
  <conditionalFormatting sqref="B113">
    <cfRule type="duplicateValues" dxfId="15" priority="5"/>
    <cfRule type="duplicateValues" dxfId="14" priority="7"/>
    <cfRule type="duplicateValues" dxfId="13" priority="9"/>
  </conditionalFormatting>
  <conditionalFormatting sqref="C113">
    <cfRule type="duplicateValues" dxfId="12" priority="4"/>
    <cfRule type="duplicateValues" dxfId="11" priority="6"/>
    <cfRule type="duplicateValues" dxfId="10" priority="8"/>
  </conditionalFormatting>
  <conditionalFormatting sqref="B113">
    <cfRule type="duplicateValues" dxfId="9" priority="3"/>
  </conditionalFormatting>
  <conditionalFormatting sqref="C113">
    <cfRule type="duplicateValues" dxfId="8" priority="2"/>
  </conditionalFormatting>
  <conditionalFormatting sqref="B1:B1048576">
    <cfRule type="duplicateValues" dxfId="7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38619-86A5-4C52-84A8-F60BD764A223}">
  <sheetPr codeName="Sayfa6"/>
  <dimension ref="A1:U84"/>
  <sheetViews>
    <sheetView topLeftCell="A7" workbookViewId="0">
      <selection activeCell="B24" sqref="B24"/>
    </sheetView>
  </sheetViews>
  <sheetFormatPr defaultColWidth="9.1796875" defaultRowHeight="13" x14ac:dyDescent="0.3"/>
  <cols>
    <col min="1" max="1" width="3.54296875" style="137" bestFit="1" customWidth="1"/>
    <col min="2" max="2" width="31.54296875" style="43" bestFit="1" customWidth="1"/>
    <col min="3" max="3" width="3.26953125" style="99" bestFit="1" customWidth="1"/>
    <col min="4" max="4" width="3.54296875" style="106" bestFit="1" customWidth="1"/>
    <col min="5" max="5" width="26.54296875" style="41" bestFit="1" customWidth="1"/>
    <col min="6" max="6" width="4.7265625" style="43" bestFit="1" customWidth="1"/>
    <col min="7" max="7" width="8.453125" style="43" bestFit="1" customWidth="1"/>
    <col min="8" max="8" width="23.453125" style="43" bestFit="1" customWidth="1"/>
    <col min="9" max="9" width="4.1796875" style="43" customWidth="1"/>
    <col min="10" max="10" width="4.453125" style="43" customWidth="1"/>
    <col min="11" max="11" width="2.7265625" style="43" bestFit="1" customWidth="1"/>
    <col min="12" max="12" width="13.7265625" style="43" bestFit="1" customWidth="1"/>
    <col min="13" max="14" width="9.1796875" style="43"/>
    <col min="15" max="15" width="6.54296875" style="140" bestFit="1" customWidth="1"/>
    <col min="16" max="16" width="26.26953125" style="140" bestFit="1" customWidth="1"/>
    <col min="17" max="17" width="8.81640625" style="140" bestFit="1" customWidth="1"/>
    <col min="18" max="18" width="1.81640625" style="140" customWidth="1"/>
    <col min="19" max="19" width="7.1796875" style="141" bestFit="1" customWidth="1"/>
    <col min="20" max="20" width="24.453125" style="141" customWidth="1"/>
    <col min="21" max="21" width="11.453125" style="141" bestFit="1" customWidth="1"/>
    <col min="22" max="16384" width="9.1796875" style="43"/>
  </cols>
  <sheetData>
    <row r="1" spans="1:21" s="62" customFormat="1" ht="21.75" customHeight="1" x14ac:dyDescent="0.35">
      <c r="A1" s="95"/>
      <c r="B1" s="62" t="str">
        <f>CONCATENATE(E1," ","(",F1,")")</f>
        <v>ERKEK TAKIM ADI (İLİ)</v>
      </c>
      <c r="C1" s="95"/>
      <c r="D1" s="96"/>
      <c r="E1" s="122" t="s">
        <v>364</v>
      </c>
      <c r="F1" s="123" t="s">
        <v>343</v>
      </c>
      <c r="G1" s="123" t="s">
        <v>343</v>
      </c>
      <c r="H1" s="123" t="s">
        <v>344</v>
      </c>
      <c r="I1" s="97" t="s">
        <v>345</v>
      </c>
      <c r="J1" s="97" t="s">
        <v>346</v>
      </c>
      <c r="K1" s="98"/>
      <c r="L1" s="98" t="s">
        <v>347</v>
      </c>
      <c r="M1" s="63"/>
      <c r="N1" s="63"/>
      <c r="O1" s="392" t="s">
        <v>356</v>
      </c>
      <c r="P1" s="392"/>
      <c r="Q1" s="392"/>
      <c r="R1" s="392"/>
      <c r="S1" s="392"/>
      <c r="T1" s="392"/>
      <c r="U1" s="392"/>
    </row>
    <row r="2" spans="1:21" ht="14.5" x14ac:dyDescent="0.35">
      <c r="A2" s="99">
        <v>1</v>
      </c>
      <c r="B2" s="43" t="str">
        <f>CONCATENATE(E2," ","(",F2,")")</f>
        <v>ÇORUM BLD. GENÇLİK VE SPOR (A) (ÇRM)</v>
      </c>
      <c r="C2" s="99">
        <v>1</v>
      </c>
      <c r="D2" s="134">
        <v>1</v>
      </c>
      <c r="E2" s="124" t="s">
        <v>229</v>
      </c>
      <c r="F2" s="124" t="s">
        <v>258</v>
      </c>
      <c r="G2" s="124" t="s">
        <v>31</v>
      </c>
      <c r="H2" s="124" t="s">
        <v>297</v>
      </c>
      <c r="I2" s="100" t="s">
        <v>6</v>
      </c>
      <c r="J2" s="78" t="s">
        <v>293</v>
      </c>
      <c r="K2" s="125">
        <v>1</v>
      </c>
      <c r="O2" s="393" t="s">
        <v>283</v>
      </c>
      <c r="P2" s="393"/>
      <c r="Q2" s="393"/>
      <c r="R2" s="393"/>
      <c r="S2" s="393"/>
      <c r="T2" s="393"/>
      <c r="U2" s="393"/>
    </row>
    <row r="3" spans="1:21" ht="14.5" x14ac:dyDescent="0.35">
      <c r="A3" s="99">
        <v>2</v>
      </c>
      <c r="B3" s="43" t="str">
        <f t="shared" ref="B3:B25" si="0">CONCATENATE(E3," ","(",F3,")")</f>
        <v>YALOVA BLD. GENÇLİK SPOR (A) (YLV)</v>
      </c>
      <c r="D3" s="134">
        <v>2</v>
      </c>
      <c r="E3" s="124" t="s">
        <v>247</v>
      </c>
      <c r="F3" s="124" t="s">
        <v>269</v>
      </c>
      <c r="G3" s="124" t="s">
        <v>7</v>
      </c>
      <c r="H3" s="124" t="s">
        <v>292</v>
      </c>
      <c r="I3" s="101" t="s">
        <v>8</v>
      </c>
      <c r="J3" s="78" t="s">
        <v>298</v>
      </c>
      <c r="K3" s="125">
        <v>2</v>
      </c>
      <c r="O3" s="393" t="s">
        <v>289</v>
      </c>
      <c r="P3" s="393"/>
      <c r="Q3" s="393"/>
      <c r="R3" s="393"/>
      <c r="S3" s="393"/>
      <c r="T3" s="393"/>
      <c r="U3" s="393"/>
    </row>
    <row r="4" spans="1:21" ht="15" customHeight="1" thickBot="1" x14ac:dyDescent="0.5">
      <c r="A4" s="99">
        <v>3</v>
      </c>
      <c r="B4" s="43" t="str">
        <f t="shared" si="0"/>
        <v>İSTANBUL B.ŞEHİR BLD. (A) (İST)</v>
      </c>
      <c r="D4" s="134">
        <v>3</v>
      </c>
      <c r="E4" s="124" t="s">
        <v>236</v>
      </c>
      <c r="F4" s="124" t="s">
        <v>224</v>
      </c>
      <c r="G4" s="124" t="s">
        <v>15</v>
      </c>
      <c r="H4" s="124" t="s">
        <v>292</v>
      </c>
      <c r="I4" s="101" t="s">
        <v>10</v>
      </c>
      <c r="J4" s="78" t="s">
        <v>301</v>
      </c>
      <c r="K4" s="125">
        <v>3</v>
      </c>
      <c r="O4" s="394" t="s">
        <v>357</v>
      </c>
      <c r="P4" s="394"/>
      <c r="Q4" s="394"/>
      <c r="R4" s="126"/>
      <c r="S4" s="395" t="s">
        <v>358</v>
      </c>
      <c r="T4" s="395"/>
      <c r="U4" s="395"/>
    </row>
    <row r="5" spans="1:21" ht="12.5" thickTop="1" x14ac:dyDescent="0.3">
      <c r="A5" s="99">
        <v>4</v>
      </c>
      <c r="B5" s="43" t="str">
        <f t="shared" si="0"/>
        <v>ÇORUM SPOR İHTİSAS SPOR (ÇRM)</v>
      </c>
      <c r="D5" s="134">
        <v>4</v>
      </c>
      <c r="E5" s="124" t="s">
        <v>231</v>
      </c>
      <c r="F5" s="124" t="s">
        <v>258</v>
      </c>
      <c r="G5" s="124" t="s">
        <v>31</v>
      </c>
      <c r="H5" s="124" t="s">
        <v>297</v>
      </c>
      <c r="I5" s="100" t="s">
        <v>8</v>
      </c>
      <c r="J5" s="78" t="s">
        <v>306</v>
      </c>
      <c r="K5" s="125">
        <v>4</v>
      </c>
      <c r="O5" s="109" t="s">
        <v>359</v>
      </c>
      <c r="P5" s="110" t="s">
        <v>2</v>
      </c>
      <c r="Q5" s="127" t="s">
        <v>343</v>
      </c>
      <c r="R5" s="111"/>
      <c r="S5" s="112" t="s">
        <v>359</v>
      </c>
      <c r="T5" s="113" t="s">
        <v>2</v>
      </c>
      <c r="U5" s="128" t="s">
        <v>343</v>
      </c>
    </row>
    <row r="6" spans="1:21" x14ac:dyDescent="0.3">
      <c r="A6" s="99">
        <v>5</v>
      </c>
      <c r="B6" s="43" t="str">
        <f t="shared" si="0"/>
        <v>MUĞLA B.ŞEHİR BLD. SPOR  (A) (MĞL)</v>
      </c>
      <c r="D6" s="134">
        <v>5</v>
      </c>
      <c r="E6" s="124" t="s">
        <v>349</v>
      </c>
      <c r="F6" s="124" t="s">
        <v>267</v>
      </c>
      <c r="G6" s="124" t="s">
        <v>42</v>
      </c>
      <c r="H6" s="124" t="s">
        <v>312</v>
      </c>
      <c r="I6" s="100" t="s">
        <v>8</v>
      </c>
      <c r="J6" s="78" t="s">
        <v>310</v>
      </c>
      <c r="K6" s="125">
        <v>5</v>
      </c>
      <c r="O6" s="65" t="s">
        <v>6</v>
      </c>
      <c r="P6" s="129" t="s">
        <v>294</v>
      </c>
      <c r="Q6" s="129" t="s">
        <v>31</v>
      </c>
      <c r="R6" s="111"/>
      <c r="S6" s="114" t="s">
        <v>6</v>
      </c>
      <c r="T6" s="130" t="s">
        <v>291</v>
      </c>
      <c r="U6" s="130" t="s">
        <v>58</v>
      </c>
    </row>
    <row r="7" spans="1:21" x14ac:dyDescent="0.3">
      <c r="A7" s="99">
        <v>6</v>
      </c>
      <c r="B7" s="43" t="str">
        <f t="shared" si="0"/>
        <v>ÇORUM BLD. GENÇLİK VE SPOR (B) (ÇRM)</v>
      </c>
      <c r="D7" s="134">
        <v>6</v>
      </c>
      <c r="E7" s="124" t="s">
        <v>230</v>
      </c>
      <c r="F7" s="124" t="s">
        <v>258</v>
      </c>
      <c r="G7" s="124" t="s">
        <v>31</v>
      </c>
      <c r="H7" s="124" t="s">
        <v>297</v>
      </c>
      <c r="I7" s="100" t="s">
        <v>10</v>
      </c>
      <c r="J7" s="78" t="s">
        <v>313</v>
      </c>
      <c r="K7" s="125">
        <v>6</v>
      </c>
      <c r="O7" s="65" t="s">
        <v>8</v>
      </c>
      <c r="P7" s="129" t="s">
        <v>62</v>
      </c>
      <c r="Q7" s="129" t="s">
        <v>15</v>
      </c>
      <c r="R7" s="111"/>
      <c r="S7" s="114" t="s">
        <v>8</v>
      </c>
      <c r="T7" s="130" t="s">
        <v>240</v>
      </c>
      <c r="U7" s="130" t="s">
        <v>29</v>
      </c>
    </row>
    <row r="8" spans="1:21" x14ac:dyDescent="0.3">
      <c r="A8" s="99">
        <v>7</v>
      </c>
      <c r="B8" s="43" t="str">
        <f t="shared" si="0"/>
        <v>KOCASİNAN BLD. SPOR (A) (KYS)</v>
      </c>
      <c r="D8" s="134">
        <v>7</v>
      </c>
      <c r="E8" s="124" t="s">
        <v>240</v>
      </c>
      <c r="F8" s="124" t="s">
        <v>223</v>
      </c>
      <c r="G8" s="124" t="s">
        <v>29</v>
      </c>
      <c r="H8" s="124" t="s">
        <v>295</v>
      </c>
      <c r="I8" s="100" t="s">
        <v>8</v>
      </c>
      <c r="J8" s="78" t="s">
        <v>316</v>
      </c>
      <c r="K8" s="125">
        <v>7</v>
      </c>
      <c r="O8" s="65" t="s">
        <v>9</v>
      </c>
      <c r="P8" s="129" t="s">
        <v>247</v>
      </c>
      <c r="Q8" s="129" t="s">
        <v>7</v>
      </c>
      <c r="R8" s="111"/>
      <c r="S8" s="114" t="s">
        <v>9</v>
      </c>
      <c r="T8" s="130" t="s">
        <v>299</v>
      </c>
      <c r="U8" s="130" t="s">
        <v>31</v>
      </c>
    </row>
    <row r="9" spans="1:21" x14ac:dyDescent="0.3">
      <c r="A9" s="99">
        <v>8</v>
      </c>
      <c r="B9" s="43" t="str">
        <f t="shared" si="0"/>
        <v>ÇUKUROVA ÜNİV. (ADN)</v>
      </c>
      <c r="D9" s="134">
        <v>8</v>
      </c>
      <c r="E9" s="124" t="s">
        <v>76</v>
      </c>
      <c r="F9" s="124" t="s">
        <v>251</v>
      </c>
      <c r="G9" s="124" t="s">
        <v>44</v>
      </c>
      <c r="H9" s="124" t="s">
        <v>309</v>
      </c>
      <c r="I9" s="100" t="s">
        <v>8</v>
      </c>
      <c r="J9" s="78" t="s">
        <v>318</v>
      </c>
      <c r="K9" s="125">
        <v>8</v>
      </c>
      <c r="O9" s="65" t="s">
        <v>10</v>
      </c>
      <c r="P9" s="129" t="s">
        <v>236</v>
      </c>
      <c r="Q9" s="129" t="s">
        <v>15</v>
      </c>
      <c r="R9" s="111"/>
      <c r="S9" s="114" t="s">
        <v>10</v>
      </c>
      <c r="T9" s="130" t="s">
        <v>236</v>
      </c>
      <c r="U9" s="130" t="s">
        <v>15</v>
      </c>
    </row>
    <row r="10" spans="1:21" x14ac:dyDescent="0.3">
      <c r="A10" s="99">
        <v>9</v>
      </c>
      <c r="B10" s="43" t="str">
        <f t="shared" si="0"/>
        <v>ANTALYA B.ŞEHİR BLD. ASAT GSK  (ANT)</v>
      </c>
      <c r="D10" s="134">
        <v>9</v>
      </c>
      <c r="E10" s="131" t="s">
        <v>348</v>
      </c>
      <c r="F10" s="131" t="s">
        <v>253</v>
      </c>
      <c r="G10" s="131" t="s">
        <v>38</v>
      </c>
      <c r="H10" s="131" t="s">
        <v>309</v>
      </c>
      <c r="I10" s="102" t="s">
        <v>6</v>
      </c>
      <c r="J10" s="132"/>
      <c r="K10" s="133">
        <v>9</v>
      </c>
      <c r="O10" s="65" t="s">
        <v>11</v>
      </c>
      <c r="P10" s="129" t="s">
        <v>304</v>
      </c>
      <c r="Q10" s="129" t="s">
        <v>12</v>
      </c>
      <c r="R10" s="111"/>
      <c r="S10" s="114" t="s">
        <v>11</v>
      </c>
      <c r="T10" s="130" t="s">
        <v>303</v>
      </c>
      <c r="U10" s="130" t="s">
        <v>30</v>
      </c>
    </row>
    <row r="11" spans="1:21" x14ac:dyDescent="0.3">
      <c r="A11" s="99">
        <v>10</v>
      </c>
      <c r="B11" s="43" t="str">
        <f t="shared" si="0"/>
        <v>ŞAHİNBEY BELEDİYESİ GSK (GZT)</v>
      </c>
      <c r="D11" s="134">
        <v>10</v>
      </c>
      <c r="E11" s="131" t="s">
        <v>351</v>
      </c>
      <c r="F11" s="131" t="s">
        <v>260</v>
      </c>
      <c r="G11" s="131" t="s">
        <v>40</v>
      </c>
      <c r="H11" s="131" t="s">
        <v>305</v>
      </c>
      <c r="I11" s="102" t="s">
        <v>6</v>
      </c>
      <c r="J11" s="132"/>
      <c r="K11" s="133">
        <v>9</v>
      </c>
      <c r="O11" s="65" t="s">
        <v>13</v>
      </c>
      <c r="P11" s="129" t="s">
        <v>308</v>
      </c>
      <c r="Q11" s="129" t="s">
        <v>31</v>
      </c>
      <c r="R11" s="111"/>
      <c r="S11" s="114" t="s">
        <v>13</v>
      </c>
      <c r="T11" s="130" t="s">
        <v>307</v>
      </c>
      <c r="U11" s="130" t="s">
        <v>37</v>
      </c>
    </row>
    <row r="12" spans="1:21" x14ac:dyDescent="0.3">
      <c r="A12" s="99">
        <v>11</v>
      </c>
      <c r="B12" s="43" t="str">
        <f t="shared" si="0"/>
        <v>FENERBAHÇE SPOR KULÜBÜ (İST)</v>
      </c>
      <c r="D12" s="134">
        <v>11</v>
      </c>
      <c r="E12" s="131" t="s">
        <v>235</v>
      </c>
      <c r="F12" s="131" t="s">
        <v>224</v>
      </c>
      <c r="G12" s="131" t="s">
        <v>15</v>
      </c>
      <c r="H12" s="131" t="s">
        <v>292</v>
      </c>
      <c r="I12" s="103" t="s">
        <v>6</v>
      </c>
      <c r="J12" s="132"/>
      <c r="K12" s="133">
        <v>9</v>
      </c>
      <c r="O12" s="65" t="s">
        <v>14</v>
      </c>
      <c r="P12" s="129" t="s">
        <v>311</v>
      </c>
      <c r="Q12" s="129" t="s">
        <v>42</v>
      </c>
      <c r="R12" s="111"/>
      <c r="S12" s="114" t="s">
        <v>14</v>
      </c>
      <c r="T12" s="130" t="s">
        <v>43</v>
      </c>
      <c r="U12" s="130" t="s">
        <v>36</v>
      </c>
    </row>
    <row r="13" spans="1:21" x14ac:dyDescent="0.3">
      <c r="A13" s="99">
        <v>12</v>
      </c>
      <c r="B13" s="43" t="str">
        <f t="shared" si="0"/>
        <v>MAVİ EGE (A) (İZM)</v>
      </c>
      <c r="D13" s="134">
        <v>12</v>
      </c>
      <c r="E13" s="131" t="s">
        <v>239</v>
      </c>
      <c r="F13" s="131" t="s">
        <v>263</v>
      </c>
      <c r="G13" s="131" t="s">
        <v>33</v>
      </c>
      <c r="H13" s="131" t="s">
        <v>312</v>
      </c>
      <c r="I13" s="102" t="s">
        <v>6</v>
      </c>
      <c r="J13" s="132"/>
      <c r="K13" s="133">
        <v>9</v>
      </c>
      <c r="O13" s="65" t="s">
        <v>16</v>
      </c>
      <c r="P13" s="129" t="s">
        <v>315</v>
      </c>
      <c r="Q13" s="129" t="s">
        <v>31</v>
      </c>
      <c r="R13" s="111"/>
      <c r="S13" s="114" t="s">
        <v>16</v>
      </c>
      <c r="T13" s="130" t="s">
        <v>314</v>
      </c>
      <c r="U13" s="130" t="s">
        <v>279</v>
      </c>
    </row>
    <row r="14" spans="1:21" x14ac:dyDescent="0.3">
      <c r="A14" s="99">
        <v>13</v>
      </c>
      <c r="B14" s="43" t="str">
        <f t="shared" si="0"/>
        <v>KOCASİNAN BLD. SPOR (B) (KYS)</v>
      </c>
      <c r="D14" s="134">
        <v>13</v>
      </c>
      <c r="E14" s="131" t="s">
        <v>241</v>
      </c>
      <c r="F14" s="131" t="s">
        <v>223</v>
      </c>
      <c r="G14" s="131" t="s">
        <v>29</v>
      </c>
      <c r="H14" s="131" t="s">
        <v>295</v>
      </c>
      <c r="I14" s="102" t="s">
        <v>6</v>
      </c>
      <c r="J14" s="132"/>
      <c r="K14" s="133">
        <v>9</v>
      </c>
      <c r="O14" s="65" t="s">
        <v>17</v>
      </c>
      <c r="P14" s="129" t="s">
        <v>240</v>
      </c>
      <c r="Q14" s="129" t="s">
        <v>29</v>
      </c>
      <c r="R14" s="111"/>
      <c r="S14" s="114" t="s">
        <v>17</v>
      </c>
      <c r="T14" s="130" t="s">
        <v>317</v>
      </c>
      <c r="U14" s="130" t="s">
        <v>33</v>
      </c>
    </row>
    <row r="15" spans="1:21" x14ac:dyDescent="0.3">
      <c r="A15" s="99">
        <v>14</v>
      </c>
      <c r="B15" s="43" t="str">
        <f t="shared" si="0"/>
        <v>VAN GENÇLİK SPOR (A) (VAN)</v>
      </c>
      <c r="D15" s="134">
        <v>14</v>
      </c>
      <c r="E15" s="131" t="s">
        <v>245</v>
      </c>
      <c r="F15" s="131" t="s">
        <v>60</v>
      </c>
      <c r="G15" s="131" t="s">
        <v>60</v>
      </c>
      <c r="H15" s="131" t="s">
        <v>320</v>
      </c>
      <c r="I15" s="102" t="s">
        <v>6</v>
      </c>
      <c r="J15" s="132"/>
      <c r="K15" s="133">
        <v>9</v>
      </c>
      <c r="O15" s="65" t="s">
        <v>19</v>
      </c>
      <c r="P15" s="129" t="s">
        <v>248</v>
      </c>
      <c r="Q15" s="129" t="s">
        <v>7</v>
      </c>
      <c r="R15" s="111"/>
      <c r="S15" s="114" t="s">
        <v>19</v>
      </c>
      <c r="T15" s="130" t="s">
        <v>319</v>
      </c>
      <c r="U15" s="130" t="s">
        <v>250</v>
      </c>
    </row>
    <row r="16" spans="1:21" x14ac:dyDescent="0.3">
      <c r="A16" s="99">
        <v>15</v>
      </c>
      <c r="B16" s="43" t="str">
        <f t="shared" si="0"/>
        <v>KAŞİF GENÇLİK SPOR VE İZCİLİK (KLS)</v>
      </c>
      <c r="D16" s="134">
        <v>15</v>
      </c>
      <c r="E16" s="135" t="s">
        <v>352</v>
      </c>
      <c r="F16" s="135" t="s">
        <v>264</v>
      </c>
      <c r="G16" s="135" t="s">
        <v>242</v>
      </c>
      <c r="H16" s="135" t="s">
        <v>305</v>
      </c>
      <c r="I16" s="104" t="s">
        <v>8</v>
      </c>
      <c r="J16" s="136"/>
      <c r="K16" s="135">
        <v>15</v>
      </c>
      <c r="O16" s="65" t="s">
        <v>20</v>
      </c>
      <c r="P16" s="129" t="s">
        <v>76</v>
      </c>
      <c r="Q16" s="129" t="s">
        <v>44</v>
      </c>
      <c r="R16" s="111"/>
      <c r="S16" s="114" t="s">
        <v>20</v>
      </c>
      <c r="T16" s="130" t="s">
        <v>241</v>
      </c>
      <c r="U16" s="130" t="s">
        <v>29</v>
      </c>
    </row>
    <row r="17" spans="1:21" x14ac:dyDescent="0.3">
      <c r="A17" s="99">
        <v>16</v>
      </c>
      <c r="B17" s="43" t="str">
        <f t="shared" si="0"/>
        <v>YEŞİLYURT BELEDİYESPOR (MLT)</v>
      </c>
      <c r="D17" s="134">
        <v>16</v>
      </c>
      <c r="E17" s="135" t="s">
        <v>80</v>
      </c>
      <c r="F17" s="135" t="s">
        <v>265</v>
      </c>
      <c r="G17" s="135" t="s">
        <v>63</v>
      </c>
      <c r="H17" s="135" t="s">
        <v>320</v>
      </c>
      <c r="I17" s="104" t="s">
        <v>8</v>
      </c>
      <c r="J17" s="136"/>
      <c r="K17" s="135">
        <v>15</v>
      </c>
      <c r="O17" s="65" t="s">
        <v>21</v>
      </c>
      <c r="P17" s="129" t="s">
        <v>323</v>
      </c>
      <c r="Q17" s="129" t="s">
        <v>36</v>
      </c>
      <c r="R17" s="111"/>
      <c r="S17" s="114" t="s">
        <v>21</v>
      </c>
      <c r="T17" s="130" t="s">
        <v>322</v>
      </c>
      <c r="U17" s="130" t="s">
        <v>35</v>
      </c>
    </row>
    <row r="18" spans="1:21" x14ac:dyDescent="0.3">
      <c r="A18" s="99">
        <v>17</v>
      </c>
      <c r="B18" s="43" t="str">
        <f t="shared" si="0"/>
        <v>ŞAFAKTEPE GENÇLİK VE SPOR (ANK)</v>
      </c>
      <c r="D18" s="134">
        <v>17</v>
      </c>
      <c r="E18" s="43" t="s">
        <v>225</v>
      </c>
      <c r="F18" s="43" t="s">
        <v>252</v>
      </c>
      <c r="G18" s="43" t="s">
        <v>12</v>
      </c>
      <c r="H18" s="43" t="s">
        <v>295</v>
      </c>
      <c r="I18" s="42" t="s">
        <v>9</v>
      </c>
      <c r="J18" s="68"/>
      <c r="O18" s="65" t="s">
        <v>22</v>
      </c>
      <c r="P18" s="129" t="s">
        <v>317</v>
      </c>
      <c r="Q18" s="129" t="s">
        <v>33</v>
      </c>
      <c r="R18" s="111"/>
      <c r="S18" s="114" t="s">
        <v>22</v>
      </c>
      <c r="T18" s="130" t="s">
        <v>237</v>
      </c>
      <c r="U18" s="130" t="s">
        <v>15</v>
      </c>
    </row>
    <row r="19" spans="1:21" x14ac:dyDescent="0.3">
      <c r="A19" s="99">
        <v>18</v>
      </c>
      <c r="B19" s="43" t="str">
        <f t="shared" si="0"/>
        <v>1955 BATMAN BLD. SPOR (BTM)</v>
      </c>
      <c r="D19" s="134">
        <v>18</v>
      </c>
      <c r="E19" s="43" t="s">
        <v>226</v>
      </c>
      <c r="F19" s="43" t="s">
        <v>254</v>
      </c>
      <c r="G19" s="43" t="s">
        <v>37</v>
      </c>
      <c r="H19" s="43" t="s">
        <v>305</v>
      </c>
      <c r="I19" s="42" t="s">
        <v>9</v>
      </c>
      <c r="J19" s="68"/>
      <c r="K19" s="62"/>
      <c r="O19" s="65" t="s">
        <v>23</v>
      </c>
      <c r="P19" s="129" t="s">
        <v>326</v>
      </c>
      <c r="Q19" s="129" t="s">
        <v>33</v>
      </c>
      <c r="R19" s="111"/>
      <c r="S19" s="114" t="s">
        <v>23</v>
      </c>
      <c r="T19" s="130" t="s">
        <v>325</v>
      </c>
      <c r="U19" s="130" t="s">
        <v>12</v>
      </c>
    </row>
    <row r="20" spans="1:21" x14ac:dyDescent="0.3">
      <c r="A20" s="99">
        <v>19</v>
      </c>
      <c r="B20" s="43" t="str">
        <f t="shared" si="0"/>
        <v>BAYBURT GENÇLİK MERKEZİ  (BYB)</v>
      </c>
      <c r="D20" s="134">
        <v>19</v>
      </c>
      <c r="E20" s="39" t="s">
        <v>70</v>
      </c>
      <c r="F20" s="39" t="s">
        <v>255</v>
      </c>
      <c r="G20" s="39" t="s">
        <v>51</v>
      </c>
      <c r="H20" s="39" t="s">
        <v>297</v>
      </c>
      <c r="I20" s="42" t="s">
        <v>9</v>
      </c>
      <c r="J20" s="68"/>
      <c r="K20" s="62"/>
      <c r="O20" s="65" t="s">
        <v>25</v>
      </c>
      <c r="P20" s="129" t="s">
        <v>328</v>
      </c>
      <c r="Q20" s="129" t="s">
        <v>324</v>
      </c>
      <c r="R20" s="111"/>
      <c r="S20" s="114" t="s">
        <v>25</v>
      </c>
      <c r="T20" s="130" t="s">
        <v>327</v>
      </c>
      <c r="U20" s="130" t="s">
        <v>60</v>
      </c>
    </row>
    <row r="21" spans="1:21" x14ac:dyDescent="0.3">
      <c r="A21" s="99">
        <v>20</v>
      </c>
      <c r="B21" s="43" t="str">
        <f t="shared" si="0"/>
        <v>ERZURUM TÜRK TELEKOM SPOR   (ERZ)</v>
      </c>
      <c r="D21" s="134">
        <v>20</v>
      </c>
      <c r="E21" s="43" t="s">
        <v>350</v>
      </c>
      <c r="F21" s="43" t="s">
        <v>259</v>
      </c>
      <c r="G21" s="43" t="s">
        <v>233</v>
      </c>
      <c r="H21" s="43" t="s">
        <v>320</v>
      </c>
      <c r="I21" s="42" t="s">
        <v>9</v>
      </c>
      <c r="J21" s="68"/>
      <c r="K21" s="62"/>
      <c r="O21" s="65" t="s">
        <v>26</v>
      </c>
      <c r="P21" s="129" t="s">
        <v>330</v>
      </c>
      <c r="Q21" s="129" t="s">
        <v>232</v>
      </c>
      <c r="R21" s="111"/>
      <c r="S21" s="114" t="s">
        <v>26</v>
      </c>
      <c r="T21" s="130" t="s">
        <v>329</v>
      </c>
      <c r="U21" s="130" t="s">
        <v>250</v>
      </c>
    </row>
    <row r="22" spans="1:21" x14ac:dyDescent="0.3">
      <c r="A22" s="99">
        <v>21</v>
      </c>
      <c r="B22" s="43" t="str">
        <f t="shared" si="0"/>
        <v>ISPARTES GSK (ISP)</v>
      </c>
      <c r="D22" s="134">
        <v>21</v>
      </c>
      <c r="E22" s="43" t="s">
        <v>234</v>
      </c>
      <c r="F22" s="43" t="s">
        <v>262</v>
      </c>
      <c r="G22" s="43" t="s">
        <v>35</v>
      </c>
      <c r="H22" s="43" t="s">
        <v>309</v>
      </c>
      <c r="I22" s="42" t="s">
        <v>9</v>
      </c>
      <c r="J22" s="68"/>
      <c r="K22" s="62"/>
      <c r="O22" s="65"/>
      <c r="P22" s="129"/>
      <c r="Q22" s="129"/>
      <c r="R22" s="111"/>
      <c r="S22" s="114"/>
      <c r="T22" s="130"/>
      <c r="U22" s="130"/>
    </row>
    <row r="23" spans="1:21" x14ac:dyDescent="0.3">
      <c r="A23" s="99">
        <v>22</v>
      </c>
      <c r="B23" s="43" t="str">
        <f t="shared" si="0"/>
        <v>MUĞLA B.ŞEHİR BLD. SPOR  (B) (MĞL)</v>
      </c>
      <c r="D23" s="134">
        <v>22</v>
      </c>
      <c r="E23" s="43" t="s">
        <v>353</v>
      </c>
      <c r="F23" s="43" t="s">
        <v>267</v>
      </c>
      <c r="G23" s="43" t="s">
        <v>42</v>
      </c>
      <c r="H23" s="43" t="s">
        <v>312</v>
      </c>
      <c r="I23" s="42" t="s">
        <v>9</v>
      </c>
      <c r="J23" s="68"/>
      <c r="K23" s="62"/>
      <c r="O23" s="65"/>
      <c r="P23" s="129"/>
      <c r="Q23" s="129"/>
      <c r="R23" s="111"/>
      <c r="S23" s="114"/>
      <c r="T23" s="130"/>
      <c r="U23" s="130"/>
    </row>
    <row r="24" spans="1:21" x14ac:dyDescent="0.3">
      <c r="A24" s="99">
        <v>23</v>
      </c>
      <c r="B24" s="43" t="str">
        <f t="shared" si="0"/>
        <v>ÇERKEZKÖY BLD. GSK (A) (TKD)</v>
      </c>
      <c r="D24" s="134">
        <v>23</v>
      </c>
      <c r="E24" s="43" t="s">
        <v>354</v>
      </c>
      <c r="F24" s="43" t="s">
        <v>268</v>
      </c>
      <c r="G24" s="43" t="s">
        <v>18</v>
      </c>
      <c r="H24" s="43" t="s">
        <v>292</v>
      </c>
      <c r="I24" s="38" t="s">
        <v>9</v>
      </c>
      <c r="J24" s="68"/>
      <c r="O24" s="65"/>
      <c r="P24" s="129"/>
      <c r="Q24" s="129"/>
      <c r="R24" s="111"/>
      <c r="S24" s="114"/>
      <c r="T24" s="130"/>
      <c r="U24" s="130"/>
    </row>
    <row r="25" spans="1:21" x14ac:dyDescent="0.3">
      <c r="A25" s="99">
        <v>24</v>
      </c>
      <c r="B25" s="43" t="str">
        <f t="shared" si="0"/>
        <v xml:space="preserve"> ()</v>
      </c>
      <c r="D25" s="134">
        <v>24</v>
      </c>
      <c r="O25" s="65"/>
      <c r="P25" s="129"/>
      <c r="Q25" s="129"/>
      <c r="R25" s="111"/>
      <c r="S25" s="114"/>
      <c r="T25" s="130"/>
      <c r="U25" s="130"/>
    </row>
    <row r="26" spans="1:21" x14ac:dyDescent="0.3">
      <c r="A26" s="105">
        <v>99</v>
      </c>
      <c r="D26" s="106">
        <v>99</v>
      </c>
      <c r="E26" s="41" t="s">
        <v>355</v>
      </c>
      <c r="O26" s="65"/>
      <c r="P26" s="129"/>
      <c r="Q26" s="129"/>
      <c r="R26" s="111"/>
      <c r="S26" s="114"/>
      <c r="T26" s="130"/>
      <c r="U26" s="130"/>
    </row>
    <row r="27" spans="1:21" x14ac:dyDescent="0.3">
      <c r="G27" s="138"/>
      <c r="O27" s="65"/>
      <c r="P27" s="129"/>
      <c r="Q27" s="129"/>
      <c r="R27" s="111"/>
      <c r="S27" s="114"/>
      <c r="T27" s="130"/>
      <c r="U27" s="130"/>
    </row>
    <row r="28" spans="1:21" x14ac:dyDescent="0.3">
      <c r="E28" s="144"/>
      <c r="F28" s="144" t="s">
        <v>324</v>
      </c>
      <c r="G28" s="144" t="s">
        <v>324</v>
      </c>
      <c r="H28" s="92" t="s">
        <v>340</v>
      </c>
      <c r="O28" s="65"/>
      <c r="P28" s="129"/>
      <c r="Q28" s="129"/>
      <c r="R28" s="111"/>
      <c r="S28" s="114"/>
      <c r="T28" s="130"/>
      <c r="U28" s="130"/>
    </row>
    <row r="29" spans="1:21" x14ac:dyDescent="0.3">
      <c r="O29" s="65"/>
      <c r="P29" s="129"/>
      <c r="Q29" s="129"/>
      <c r="R29" s="111"/>
      <c r="S29" s="114"/>
      <c r="T29" s="130"/>
      <c r="U29" s="130"/>
    </row>
    <row r="30" spans="1:21" x14ac:dyDescent="0.3">
      <c r="E30" s="107"/>
      <c r="F30" s="139"/>
      <c r="O30" s="65"/>
      <c r="P30" s="129"/>
      <c r="Q30" s="129"/>
      <c r="R30" s="111"/>
      <c r="S30" s="114"/>
      <c r="T30" s="130"/>
      <c r="U30" s="130"/>
    </row>
    <row r="31" spans="1:21" x14ac:dyDescent="0.3">
      <c r="E31" s="107"/>
      <c r="F31" s="139"/>
      <c r="O31" s="65"/>
      <c r="P31" s="129"/>
      <c r="Q31" s="129"/>
      <c r="R31" s="111"/>
      <c r="S31" s="114"/>
      <c r="T31" s="130"/>
      <c r="U31" s="130"/>
    </row>
    <row r="32" spans="1:21" x14ac:dyDescent="0.3">
      <c r="E32" s="108"/>
      <c r="F32" s="139"/>
      <c r="O32" s="65"/>
      <c r="P32" s="129"/>
      <c r="Q32" s="129"/>
      <c r="R32" s="111"/>
      <c r="S32" s="114"/>
      <c r="T32" s="130"/>
      <c r="U32" s="130"/>
    </row>
    <row r="33" spans="5:21" x14ac:dyDescent="0.3">
      <c r="E33" s="107"/>
      <c r="F33" s="139"/>
      <c r="O33" s="65"/>
      <c r="P33" s="129"/>
      <c r="Q33" s="129"/>
      <c r="R33" s="111"/>
      <c r="S33" s="114"/>
      <c r="T33" s="130"/>
      <c r="U33" s="130"/>
    </row>
    <row r="34" spans="5:21" x14ac:dyDescent="0.3">
      <c r="E34" s="107"/>
      <c r="F34" s="139"/>
      <c r="O34" s="65"/>
      <c r="P34" s="129"/>
      <c r="Q34" s="129"/>
      <c r="R34" s="111"/>
      <c r="S34" s="114"/>
      <c r="T34" s="130"/>
      <c r="U34" s="130"/>
    </row>
    <row r="35" spans="5:21" x14ac:dyDescent="0.3">
      <c r="E35" s="107"/>
      <c r="F35" s="139"/>
      <c r="O35" s="65"/>
      <c r="P35" s="129"/>
      <c r="Q35" s="129"/>
      <c r="R35" s="111"/>
      <c r="S35" s="114"/>
      <c r="T35" s="130"/>
      <c r="U35" s="130"/>
    </row>
    <row r="36" spans="5:21" x14ac:dyDescent="0.3">
      <c r="E36" s="107"/>
      <c r="F36" s="139"/>
      <c r="O36" s="65"/>
      <c r="P36" s="129"/>
      <c r="Q36" s="129"/>
      <c r="R36" s="111"/>
      <c r="S36" s="114"/>
      <c r="T36" s="130"/>
      <c r="U36" s="130"/>
    </row>
    <row r="37" spans="5:21" x14ac:dyDescent="0.3">
      <c r="O37" s="65"/>
      <c r="P37" s="129"/>
      <c r="Q37" s="129"/>
      <c r="R37" s="111"/>
      <c r="S37" s="114"/>
      <c r="T37" s="130"/>
      <c r="U37" s="130"/>
    </row>
    <row r="38" spans="5:21" x14ac:dyDescent="0.3">
      <c r="O38" s="65"/>
      <c r="P38" s="129"/>
      <c r="Q38" s="129"/>
      <c r="R38" s="111"/>
      <c r="S38" s="114"/>
      <c r="T38" s="130"/>
      <c r="U38" s="130"/>
    </row>
    <row r="39" spans="5:21" x14ac:dyDescent="0.3">
      <c r="O39" s="65"/>
      <c r="P39" s="129"/>
      <c r="Q39" s="129"/>
      <c r="R39" s="111"/>
      <c r="S39" s="114"/>
      <c r="T39" s="130"/>
      <c r="U39" s="130"/>
    </row>
    <row r="40" spans="5:21" x14ac:dyDescent="0.3">
      <c r="E40" s="107"/>
      <c r="F40" s="139"/>
      <c r="O40" s="65"/>
      <c r="P40" s="129"/>
      <c r="Q40" s="129"/>
      <c r="R40" s="111"/>
      <c r="S40" s="114"/>
      <c r="T40" s="130"/>
      <c r="U40" s="130"/>
    </row>
    <row r="41" spans="5:21" x14ac:dyDescent="0.3">
      <c r="E41" s="107"/>
      <c r="F41" s="139"/>
      <c r="O41" s="65"/>
      <c r="P41" s="129"/>
      <c r="Q41" s="129"/>
      <c r="R41" s="111"/>
      <c r="S41" s="114"/>
      <c r="T41" s="130"/>
      <c r="U41" s="130"/>
    </row>
    <row r="42" spans="5:21" x14ac:dyDescent="0.3">
      <c r="E42" s="107"/>
      <c r="F42" s="139"/>
    </row>
    <row r="43" spans="5:21" x14ac:dyDescent="0.3">
      <c r="E43" s="107"/>
      <c r="F43" s="139"/>
    </row>
    <row r="44" spans="5:21" x14ac:dyDescent="0.3">
      <c r="E44" s="107"/>
      <c r="F44" s="139"/>
    </row>
    <row r="45" spans="5:21" x14ac:dyDescent="0.3">
      <c r="E45" s="107"/>
      <c r="F45" s="139"/>
    </row>
    <row r="46" spans="5:21" x14ac:dyDescent="0.3">
      <c r="E46" s="107"/>
      <c r="F46" s="139"/>
    </row>
    <row r="47" spans="5:21" x14ac:dyDescent="0.3">
      <c r="E47" s="107"/>
      <c r="F47" s="139"/>
    </row>
    <row r="48" spans="5:21" x14ac:dyDescent="0.3">
      <c r="F48" s="139"/>
    </row>
    <row r="49" spans="5:6" x14ac:dyDescent="0.3">
      <c r="E49" s="107"/>
      <c r="F49" s="139"/>
    </row>
    <row r="50" spans="5:6" x14ac:dyDescent="0.3">
      <c r="E50" s="107"/>
      <c r="F50" s="139"/>
    </row>
    <row r="51" spans="5:6" x14ac:dyDescent="0.3">
      <c r="E51" s="107"/>
      <c r="F51" s="139"/>
    </row>
    <row r="52" spans="5:6" x14ac:dyDescent="0.3">
      <c r="F52" s="139"/>
    </row>
    <row r="53" spans="5:6" x14ac:dyDescent="0.3">
      <c r="E53" s="107"/>
      <c r="F53" s="139"/>
    </row>
    <row r="54" spans="5:6" x14ac:dyDescent="0.3">
      <c r="E54" s="107"/>
      <c r="F54" s="139"/>
    </row>
    <row r="55" spans="5:6" x14ac:dyDescent="0.3">
      <c r="E55" s="107"/>
      <c r="F55" s="139"/>
    </row>
    <row r="56" spans="5:6" x14ac:dyDescent="0.3">
      <c r="F56" s="139"/>
    </row>
    <row r="57" spans="5:6" x14ac:dyDescent="0.3">
      <c r="F57" s="139"/>
    </row>
    <row r="58" spans="5:6" x14ac:dyDescent="0.3">
      <c r="F58" s="139"/>
    </row>
    <row r="59" spans="5:6" x14ac:dyDescent="0.3">
      <c r="E59" s="107"/>
      <c r="F59" s="139"/>
    </row>
    <row r="60" spans="5:6" x14ac:dyDescent="0.3">
      <c r="E60" s="107"/>
      <c r="F60" s="139"/>
    </row>
    <row r="61" spans="5:6" x14ac:dyDescent="0.3">
      <c r="E61" s="107"/>
      <c r="F61" s="139"/>
    </row>
    <row r="62" spans="5:6" x14ac:dyDescent="0.3">
      <c r="E62" s="107"/>
      <c r="F62" s="139"/>
    </row>
    <row r="63" spans="5:6" x14ac:dyDescent="0.3">
      <c r="E63" s="107"/>
    </row>
    <row r="64" spans="5:6" x14ac:dyDescent="0.3">
      <c r="E64" s="107"/>
    </row>
    <row r="65" spans="5:6" x14ac:dyDescent="0.3">
      <c r="E65" s="107"/>
      <c r="F65" s="139"/>
    </row>
    <row r="66" spans="5:6" x14ac:dyDescent="0.3">
      <c r="E66" s="107"/>
      <c r="F66" s="139"/>
    </row>
    <row r="67" spans="5:6" x14ac:dyDescent="0.3">
      <c r="E67" s="107"/>
      <c r="F67" s="139"/>
    </row>
    <row r="68" spans="5:6" x14ac:dyDescent="0.3">
      <c r="E68" s="107"/>
      <c r="F68" s="139"/>
    </row>
    <row r="69" spans="5:6" x14ac:dyDescent="0.3">
      <c r="E69" s="107"/>
    </row>
    <row r="70" spans="5:6" x14ac:dyDescent="0.3">
      <c r="E70" s="107"/>
    </row>
    <row r="72" spans="5:6" x14ac:dyDescent="0.3">
      <c r="E72" s="107"/>
    </row>
    <row r="73" spans="5:6" x14ac:dyDescent="0.3">
      <c r="E73" s="107"/>
    </row>
    <row r="74" spans="5:6" x14ac:dyDescent="0.3">
      <c r="E74" s="107"/>
    </row>
    <row r="75" spans="5:6" x14ac:dyDescent="0.3">
      <c r="E75" s="107"/>
    </row>
    <row r="76" spans="5:6" x14ac:dyDescent="0.3">
      <c r="E76" s="107"/>
    </row>
    <row r="77" spans="5:6" x14ac:dyDescent="0.3">
      <c r="E77" s="107"/>
      <c r="F77" s="139"/>
    </row>
    <row r="78" spans="5:6" x14ac:dyDescent="0.3">
      <c r="E78" s="107"/>
      <c r="F78" s="139"/>
    </row>
    <row r="79" spans="5:6" x14ac:dyDescent="0.3">
      <c r="E79" s="107"/>
      <c r="F79" s="139"/>
    </row>
    <row r="80" spans="5:6" x14ac:dyDescent="0.3">
      <c r="E80" s="107"/>
      <c r="F80" s="139"/>
    </row>
    <row r="81" spans="5:6" x14ac:dyDescent="0.3">
      <c r="F81" s="139"/>
    </row>
    <row r="82" spans="5:6" x14ac:dyDescent="0.3">
      <c r="F82" s="139"/>
    </row>
    <row r="83" spans="5:6" x14ac:dyDescent="0.3">
      <c r="E83" s="107"/>
      <c r="F83" s="139"/>
    </row>
    <row r="84" spans="5:6" x14ac:dyDescent="0.3">
      <c r="E84" s="107"/>
      <c r="F84" s="139"/>
    </row>
  </sheetData>
  <mergeCells count="5">
    <mergeCell ref="O1:U1"/>
    <mergeCell ref="O2:U2"/>
    <mergeCell ref="O3:U3"/>
    <mergeCell ref="O4:Q4"/>
    <mergeCell ref="S4:U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22EA-5836-4DFD-B6B9-0FE8EB089A90}">
  <sheetPr codeName="Sayfa7">
    <pageSetUpPr fitToPage="1"/>
  </sheetPr>
  <dimension ref="B1:R28"/>
  <sheetViews>
    <sheetView workbookViewId="0">
      <selection sqref="A1:XFD1048576"/>
    </sheetView>
  </sheetViews>
  <sheetFormatPr defaultRowHeight="14.5" x14ac:dyDescent="0.35"/>
  <cols>
    <col min="1" max="1" width="3.26953125" customWidth="1"/>
    <col min="2" max="2" width="2.7265625" bestFit="1" customWidth="1"/>
    <col min="3" max="3" width="26.54296875" bestFit="1" customWidth="1"/>
    <col min="4" max="4" width="4.26953125" bestFit="1" customWidth="1"/>
    <col min="6" max="6" width="18.7265625" bestFit="1" customWidth="1"/>
    <col min="7" max="7" width="4.54296875" customWidth="1"/>
    <col min="8" max="8" width="4.1796875" customWidth="1"/>
    <col min="9" max="9" width="2.7265625" bestFit="1" customWidth="1"/>
    <col min="10" max="10" width="4.453125" customWidth="1"/>
    <col min="11" max="11" width="3.26953125" bestFit="1" customWidth="1"/>
    <col min="12" max="12" width="24.1796875" bestFit="1" customWidth="1"/>
    <col min="13" max="13" width="5.26953125" bestFit="1" customWidth="1"/>
    <col min="14" max="14" width="8.7265625" bestFit="1" customWidth="1"/>
    <col min="15" max="15" width="19" bestFit="1" customWidth="1"/>
    <col min="16" max="16" width="5" customWidth="1"/>
    <col min="17" max="17" width="3.81640625" customWidth="1"/>
    <col min="18" max="18" width="3.26953125" bestFit="1" customWidth="1"/>
  </cols>
  <sheetData>
    <row r="1" spans="2:18" ht="27" customHeight="1" x14ac:dyDescent="0.35">
      <c r="B1" s="96"/>
      <c r="C1" s="122" t="s">
        <v>364</v>
      </c>
      <c r="D1" s="123" t="s">
        <v>343</v>
      </c>
      <c r="E1" s="123" t="s">
        <v>343</v>
      </c>
      <c r="F1" s="123" t="s">
        <v>344</v>
      </c>
      <c r="G1" s="97" t="s">
        <v>345</v>
      </c>
      <c r="H1" s="97" t="s">
        <v>346</v>
      </c>
      <c r="I1" s="98"/>
      <c r="K1" s="150"/>
      <c r="L1" s="151" t="s">
        <v>365</v>
      </c>
      <c r="M1" s="152" t="s">
        <v>343</v>
      </c>
      <c r="N1" s="152" t="s">
        <v>343</v>
      </c>
      <c r="O1" s="152" t="s">
        <v>344</v>
      </c>
      <c r="P1" s="153" t="s">
        <v>345</v>
      </c>
      <c r="Q1" s="153" t="s">
        <v>346</v>
      </c>
      <c r="R1" s="154"/>
    </row>
    <row r="2" spans="2:18" x14ac:dyDescent="0.35">
      <c r="B2" s="134">
        <v>1</v>
      </c>
      <c r="C2" s="124" t="s">
        <v>229</v>
      </c>
      <c r="D2" s="124" t="s">
        <v>258</v>
      </c>
      <c r="E2" s="124" t="s">
        <v>31</v>
      </c>
      <c r="F2" s="124" t="s">
        <v>297</v>
      </c>
      <c r="G2" s="100" t="s">
        <v>6</v>
      </c>
      <c r="H2" s="78" t="s">
        <v>293</v>
      </c>
      <c r="I2" s="125">
        <v>1</v>
      </c>
      <c r="K2" s="142">
        <v>1</v>
      </c>
      <c r="L2" s="75" t="s">
        <v>291</v>
      </c>
      <c r="M2" s="75" t="s">
        <v>282</v>
      </c>
      <c r="N2" s="75" t="s">
        <v>58</v>
      </c>
      <c r="O2" s="75" t="s">
        <v>292</v>
      </c>
      <c r="P2" s="76" t="s">
        <v>6</v>
      </c>
      <c r="Q2" s="77" t="s">
        <v>293</v>
      </c>
      <c r="R2" s="78">
        <v>1</v>
      </c>
    </row>
    <row r="3" spans="2:18" x14ac:dyDescent="0.35">
      <c r="B3" s="134">
        <v>2</v>
      </c>
      <c r="C3" s="124" t="s">
        <v>247</v>
      </c>
      <c r="D3" s="124" t="s">
        <v>269</v>
      </c>
      <c r="E3" s="124" t="s">
        <v>7</v>
      </c>
      <c r="F3" s="124" t="s">
        <v>292</v>
      </c>
      <c r="G3" s="101" t="s">
        <v>8</v>
      </c>
      <c r="H3" s="78" t="s">
        <v>298</v>
      </c>
      <c r="I3" s="125">
        <v>2</v>
      </c>
      <c r="K3" s="142">
        <v>2</v>
      </c>
      <c r="L3" s="75" t="s">
        <v>240</v>
      </c>
      <c r="M3" s="75" t="s">
        <v>223</v>
      </c>
      <c r="N3" s="75" t="s">
        <v>29</v>
      </c>
      <c r="O3" s="83" t="s">
        <v>295</v>
      </c>
      <c r="P3" s="76" t="s">
        <v>6</v>
      </c>
      <c r="Q3" s="77" t="s">
        <v>296</v>
      </c>
      <c r="R3" s="78">
        <v>2</v>
      </c>
    </row>
    <row r="4" spans="2:18" x14ac:dyDescent="0.35">
      <c r="B4" s="134">
        <v>3</v>
      </c>
      <c r="C4" s="124" t="s">
        <v>236</v>
      </c>
      <c r="D4" s="124" t="s">
        <v>224</v>
      </c>
      <c r="E4" s="124" t="s">
        <v>15</v>
      </c>
      <c r="F4" s="124" t="s">
        <v>292</v>
      </c>
      <c r="G4" s="101" t="s">
        <v>10</v>
      </c>
      <c r="H4" s="78" t="s">
        <v>301</v>
      </c>
      <c r="I4" s="125">
        <v>3</v>
      </c>
      <c r="K4" s="142">
        <v>3</v>
      </c>
      <c r="L4" s="75" t="s">
        <v>274</v>
      </c>
      <c r="M4" s="75" t="s">
        <v>258</v>
      </c>
      <c r="N4" s="75" t="s">
        <v>31</v>
      </c>
      <c r="O4" s="75" t="s">
        <v>297</v>
      </c>
      <c r="P4" s="76" t="s">
        <v>8</v>
      </c>
      <c r="Q4" s="77" t="s">
        <v>298</v>
      </c>
      <c r="R4" s="78">
        <v>3</v>
      </c>
    </row>
    <row r="5" spans="2:18" x14ac:dyDescent="0.35">
      <c r="B5" s="134">
        <v>4</v>
      </c>
      <c r="C5" s="124" t="s">
        <v>231</v>
      </c>
      <c r="D5" s="124" t="s">
        <v>258</v>
      </c>
      <c r="E5" s="124" t="s">
        <v>31</v>
      </c>
      <c r="F5" s="124" t="s">
        <v>297</v>
      </c>
      <c r="G5" s="100" t="s">
        <v>8</v>
      </c>
      <c r="H5" s="78" t="s">
        <v>306</v>
      </c>
      <c r="I5" s="125">
        <v>4</v>
      </c>
      <c r="K5" s="142">
        <v>4</v>
      </c>
      <c r="L5" s="75" t="s">
        <v>300</v>
      </c>
      <c r="M5" s="75" t="s">
        <v>224</v>
      </c>
      <c r="N5" s="75" t="s">
        <v>15</v>
      </c>
      <c r="O5" s="75" t="s">
        <v>292</v>
      </c>
      <c r="P5" s="76" t="s">
        <v>9</v>
      </c>
      <c r="Q5" s="77" t="s">
        <v>301</v>
      </c>
      <c r="R5" s="78">
        <v>4</v>
      </c>
    </row>
    <row r="6" spans="2:18" x14ac:dyDescent="0.35">
      <c r="B6" s="134">
        <v>5</v>
      </c>
      <c r="C6" s="124" t="s">
        <v>349</v>
      </c>
      <c r="D6" s="124" t="s">
        <v>267</v>
      </c>
      <c r="E6" s="124" t="s">
        <v>42</v>
      </c>
      <c r="F6" s="124" t="s">
        <v>312</v>
      </c>
      <c r="G6" s="100" t="s">
        <v>8</v>
      </c>
      <c r="H6" s="78" t="s">
        <v>310</v>
      </c>
      <c r="I6" s="125">
        <v>5</v>
      </c>
      <c r="K6" s="142">
        <v>5</v>
      </c>
      <c r="L6" s="75" t="s">
        <v>273</v>
      </c>
      <c r="M6" s="75" t="s">
        <v>257</v>
      </c>
      <c r="N6" s="75" t="s">
        <v>30</v>
      </c>
      <c r="O6" s="75" t="s">
        <v>292</v>
      </c>
      <c r="P6" s="76" t="s">
        <v>8</v>
      </c>
      <c r="Q6" s="77" t="s">
        <v>302</v>
      </c>
      <c r="R6" s="78">
        <v>5</v>
      </c>
    </row>
    <row r="7" spans="2:18" x14ac:dyDescent="0.35">
      <c r="B7" s="134">
        <v>6</v>
      </c>
      <c r="C7" s="124" t="s">
        <v>230</v>
      </c>
      <c r="D7" s="124" t="s">
        <v>258</v>
      </c>
      <c r="E7" s="124" t="s">
        <v>31</v>
      </c>
      <c r="F7" s="124" t="s">
        <v>297</v>
      </c>
      <c r="G7" s="100" t="s">
        <v>10</v>
      </c>
      <c r="H7" s="78" t="s">
        <v>313</v>
      </c>
      <c r="I7" s="125">
        <v>6</v>
      </c>
      <c r="K7" s="142">
        <v>6</v>
      </c>
      <c r="L7" s="75" t="s">
        <v>271</v>
      </c>
      <c r="M7" s="75" t="s">
        <v>254</v>
      </c>
      <c r="N7" s="75" t="s">
        <v>37</v>
      </c>
      <c r="O7" s="75" t="s">
        <v>305</v>
      </c>
      <c r="P7" s="76" t="s">
        <v>6</v>
      </c>
      <c r="Q7" s="77" t="s">
        <v>306</v>
      </c>
      <c r="R7" s="78">
        <v>6</v>
      </c>
    </row>
    <row r="8" spans="2:18" x14ac:dyDescent="0.35">
      <c r="B8" s="134">
        <v>7</v>
      </c>
      <c r="C8" s="124" t="s">
        <v>240</v>
      </c>
      <c r="D8" s="124" t="s">
        <v>223</v>
      </c>
      <c r="E8" s="124" t="s">
        <v>29</v>
      </c>
      <c r="F8" s="124" t="s">
        <v>295</v>
      </c>
      <c r="G8" s="100" t="s">
        <v>8</v>
      </c>
      <c r="H8" s="78" t="s">
        <v>316</v>
      </c>
      <c r="I8" s="125">
        <v>7</v>
      </c>
      <c r="K8" s="142">
        <v>7</v>
      </c>
      <c r="L8" s="75" t="s">
        <v>43</v>
      </c>
      <c r="M8" s="75" t="s">
        <v>261</v>
      </c>
      <c r="N8" s="75" t="s">
        <v>36</v>
      </c>
      <c r="O8" s="75" t="s">
        <v>309</v>
      </c>
      <c r="P8" s="76" t="s">
        <v>6</v>
      </c>
      <c r="Q8" s="77" t="s">
        <v>310</v>
      </c>
      <c r="R8" s="78">
        <v>7</v>
      </c>
    </row>
    <row r="9" spans="2:18" x14ac:dyDescent="0.35">
      <c r="B9" s="134">
        <v>8</v>
      </c>
      <c r="C9" s="124" t="s">
        <v>76</v>
      </c>
      <c r="D9" s="124" t="s">
        <v>251</v>
      </c>
      <c r="E9" s="124" t="s">
        <v>44</v>
      </c>
      <c r="F9" s="124" t="s">
        <v>309</v>
      </c>
      <c r="G9" s="100" t="s">
        <v>8</v>
      </c>
      <c r="H9" s="78" t="s">
        <v>318</v>
      </c>
      <c r="I9" s="125">
        <v>8</v>
      </c>
      <c r="K9" s="142">
        <v>8</v>
      </c>
      <c r="L9" s="75" t="s">
        <v>278</v>
      </c>
      <c r="M9" s="75" t="s">
        <v>280</v>
      </c>
      <c r="N9" s="75" t="s">
        <v>279</v>
      </c>
      <c r="O9" s="75" t="s">
        <v>312</v>
      </c>
      <c r="P9" s="76" t="s">
        <v>9</v>
      </c>
      <c r="Q9" s="77" t="s">
        <v>313</v>
      </c>
      <c r="R9" s="78">
        <v>8</v>
      </c>
    </row>
    <row r="10" spans="2:18" x14ac:dyDescent="0.35">
      <c r="B10" s="134">
        <v>9</v>
      </c>
      <c r="C10" s="131" t="s">
        <v>348</v>
      </c>
      <c r="D10" s="131" t="s">
        <v>253</v>
      </c>
      <c r="E10" s="131" t="s">
        <v>38</v>
      </c>
      <c r="F10" s="131" t="s">
        <v>309</v>
      </c>
      <c r="G10" s="102" t="s">
        <v>6</v>
      </c>
      <c r="H10" s="132"/>
      <c r="I10" s="133">
        <v>9</v>
      </c>
      <c r="K10" s="143">
        <v>9</v>
      </c>
      <c r="L10" s="75" t="s">
        <v>241</v>
      </c>
      <c r="M10" s="75" t="s">
        <v>223</v>
      </c>
      <c r="N10" s="75" t="s">
        <v>29</v>
      </c>
      <c r="O10" s="75" t="s">
        <v>295</v>
      </c>
      <c r="P10" s="76" t="s">
        <v>10</v>
      </c>
      <c r="Q10" s="77" t="s">
        <v>318</v>
      </c>
      <c r="R10" s="78">
        <v>9</v>
      </c>
    </row>
    <row r="11" spans="2:18" x14ac:dyDescent="0.35">
      <c r="B11" s="134">
        <v>10</v>
      </c>
      <c r="C11" s="131" t="s">
        <v>351</v>
      </c>
      <c r="D11" s="131" t="s">
        <v>260</v>
      </c>
      <c r="E11" s="131" t="s">
        <v>40</v>
      </c>
      <c r="F11" s="131" t="s">
        <v>305</v>
      </c>
      <c r="G11" s="102" t="s">
        <v>6</v>
      </c>
      <c r="H11" s="132"/>
      <c r="I11" s="133">
        <v>9</v>
      </c>
      <c r="K11" s="142">
        <v>10</v>
      </c>
      <c r="L11" s="75" t="s">
        <v>245</v>
      </c>
      <c r="M11" s="75" t="s">
        <v>60</v>
      </c>
      <c r="N11" s="75" t="s">
        <v>60</v>
      </c>
      <c r="O11" s="75" t="s">
        <v>320</v>
      </c>
      <c r="P11" s="76" t="s">
        <v>6</v>
      </c>
      <c r="Q11" s="77" t="s">
        <v>321</v>
      </c>
      <c r="R11" s="78">
        <v>10</v>
      </c>
    </row>
    <row r="12" spans="2:18" x14ac:dyDescent="0.35">
      <c r="B12" s="134">
        <v>11</v>
      </c>
      <c r="C12" s="131" t="s">
        <v>235</v>
      </c>
      <c r="D12" s="131" t="s">
        <v>224</v>
      </c>
      <c r="E12" s="131" t="s">
        <v>15</v>
      </c>
      <c r="F12" s="131" t="s">
        <v>292</v>
      </c>
      <c r="G12" s="103" t="s">
        <v>6</v>
      </c>
      <c r="H12" s="132"/>
      <c r="I12" s="133">
        <v>9</v>
      </c>
      <c r="K12" s="142">
        <v>11</v>
      </c>
      <c r="L12" s="84" t="s">
        <v>275</v>
      </c>
      <c r="M12" s="84" t="s">
        <v>258</v>
      </c>
      <c r="N12" s="84" t="s">
        <v>31</v>
      </c>
      <c r="O12" s="84" t="s">
        <v>297</v>
      </c>
      <c r="P12" s="85" t="s">
        <v>6</v>
      </c>
      <c r="Q12" s="86"/>
      <c r="R12" s="84">
        <v>11</v>
      </c>
    </row>
    <row r="13" spans="2:18" x14ac:dyDescent="0.35">
      <c r="B13" s="134">
        <v>12</v>
      </c>
      <c r="C13" s="131" t="s">
        <v>239</v>
      </c>
      <c r="D13" s="131" t="s">
        <v>263</v>
      </c>
      <c r="E13" s="131" t="s">
        <v>33</v>
      </c>
      <c r="F13" s="131" t="s">
        <v>312</v>
      </c>
      <c r="G13" s="102" t="s">
        <v>6</v>
      </c>
      <c r="H13" s="132"/>
      <c r="I13" s="133">
        <v>9</v>
      </c>
      <c r="K13" s="142">
        <v>12</v>
      </c>
      <c r="L13" s="87" t="s">
        <v>163</v>
      </c>
      <c r="M13" s="87" t="s">
        <v>251</v>
      </c>
      <c r="N13" s="87" t="s">
        <v>44</v>
      </c>
      <c r="O13" s="87" t="s">
        <v>309</v>
      </c>
      <c r="P13" s="88" t="s">
        <v>8</v>
      </c>
      <c r="Q13" s="89"/>
      <c r="R13" s="87">
        <v>12</v>
      </c>
    </row>
    <row r="14" spans="2:18" x14ac:dyDescent="0.35">
      <c r="B14" s="134">
        <v>13</v>
      </c>
      <c r="C14" s="131" t="s">
        <v>241</v>
      </c>
      <c r="D14" s="131" t="s">
        <v>223</v>
      </c>
      <c r="E14" s="131" t="s">
        <v>29</v>
      </c>
      <c r="F14" s="131" t="s">
        <v>295</v>
      </c>
      <c r="G14" s="102" t="s">
        <v>6</v>
      </c>
      <c r="H14" s="132"/>
      <c r="I14" s="133">
        <v>9</v>
      </c>
      <c r="K14" s="142">
        <v>13</v>
      </c>
      <c r="L14" s="87" t="s">
        <v>270</v>
      </c>
      <c r="M14" s="87" t="s">
        <v>252</v>
      </c>
      <c r="N14" s="87" t="s">
        <v>12</v>
      </c>
      <c r="O14" s="87" t="s">
        <v>295</v>
      </c>
      <c r="P14" s="88" t="s">
        <v>8</v>
      </c>
      <c r="Q14" s="89"/>
      <c r="R14" s="87">
        <v>12</v>
      </c>
    </row>
    <row r="15" spans="2:18" x14ac:dyDescent="0.35">
      <c r="B15" s="134">
        <v>14</v>
      </c>
      <c r="C15" s="131" t="s">
        <v>245</v>
      </c>
      <c r="D15" s="131" t="s">
        <v>60</v>
      </c>
      <c r="E15" s="131" t="s">
        <v>60</v>
      </c>
      <c r="F15" s="131" t="s">
        <v>320</v>
      </c>
      <c r="G15" s="102" t="s">
        <v>6</v>
      </c>
      <c r="H15" s="132"/>
      <c r="I15" s="133">
        <v>9</v>
      </c>
      <c r="K15" s="142">
        <v>14</v>
      </c>
      <c r="L15" s="87" t="s">
        <v>243</v>
      </c>
      <c r="M15" s="87" t="s">
        <v>266</v>
      </c>
      <c r="N15" s="87" t="s">
        <v>59</v>
      </c>
      <c r="O15" s="87" t="s">
        <v>305</v>
      </c>
      <c r="P15" s="88" t="s">
        <v>8</v>
      </c>
      <c r="Q15" s="89"/>
      <c r="R15" s="87">
        <v>12</v>
      </c>
    </row>
    <row r="16" spans="2:18" x14ac:dyDescent="0.35">
      <c r="B16" s="134">
        <v>15</v>
      </c>
      <c r="C16" s="135" t="s">
        <v>352</v>
      </c>
      <c r="D16" s="135" t="s">
        <v>264</v>
      </c>
      <c r="E16" s="135" t="s">
        <v>242</v>
      </c>
      <c r="F16" s="135" t="s">
        <v>305</v>
      </c>
      <c r="G16" s="104" t="s">
        <v>8</v>
      </c>
      <c r="H16" s="136"/>
      <c r="I16" s="135">
        <v>15</v>
      </c>
      <c r="K16" s="142">
        <v>15</v>
      </c>
      <c r="L16" s="87" t="s">
        <v>73</v>
      </c>
      <c r="M16" s="87" t="s">
        <v>267</v>
      </c>
      <c r="N16" s="87" t="s">
        <v>42</v>
      </c>
      <c r="O16" s="87" t="s">
        <v>312</v>
      </c>
      <c r="P16" s="88" t="s">
        <v>8</v>
      </c>
      <c r="Q16" s="89"/>
      <c r="R16" s="87">
        <v>12</v>
      </c>
    </row>
    <row r="17" spans="2:18" x14ac:dyDescent="0.35">
      <c r="B17" s="134">
        <v>16</v>
      </c>
      <c r="C17" s="135" t="s">
        <v>80</v>
      </c>
      <c r="D17" s="135" t="s">
        <v>265</v>
      </c>
      <c r="E17" s="135" t="s">
        <v>63</v>
      </c>
      <c r="F17" s="135" t="s">
        <v>320</v>
      </c>
      <c r="G17" s="104" t="s">
        <v>8</v>
      </c>
      <c r="H17" s="136"/>
      <c r="I17" s="135">
        <v>15</v>
      </c>
      <c r="K17" s="142">
        <v>16</v>
      </c>
      <c r="L17" s="148" t="s">
        <v>47</v>
      </c>
      <c r="M17" s="148" t="s">
        <v>252</v>
      </c>
      <c r="N17" s="148" t="s">
        <v>12</v>
      </c>
      <c r="O17" s="148" t="s">
        <v>295</v>
      </c>
      <c r="P17" s="149" t="s">
        <v>9</v>
      </c>
      <c r="Q17" s="147"/>
      <c r="R17" s="148">
        <v>16</v>
      </c>
    </row>
    <row r="18" spans="2:18" x14ac:dyDescent="0.35">
      <c r="B18" s="134">
        <v>17</v>
      </c>
      <c r="C18" s="43" t="s">
        <v>225</v>
      </c>
      <c r="D18" s="43" t="s">
        <v>252</v>
      </c>
      <c r="E18" s="43" t="s">
        <v>12</v>
      </c>
      <c r="F18" s="43" t="s">
        <v>295</v>
      </c>
      <c r="G18" s="42" t="s">
        <v>9</v>
      </c>
      <c r="H18" s="68"/>
      <c r="I18" s="43"/>
      <c r="K18" s="142">
        <v>17</v>
      </c>
      <c r="L18" s="148" t="s">
        <v>39</v>
      </c>
      <c r="M18" s="148" t="s">
        <v>253</v>
      </c>
      <c r="N18" s="148" t="s">
        <v>38</v>
      </c>
      <c r="O18" s="148" t="s">
        <v>309</v>
      </c>
      <c r="P18" s="149" t="s">
        <v>9</v>
      </c>
      <c r="Q18" s="147"/>
      <c r="R18" s="148">
        <v>16</v>
      </c>
    </row>
    <row r="19" spans="2:18" x14ac:dyDescent="0.35">
      <c r="B19" s="134">
        <v>18</v>
      </c>
      <c r="C19" s="43" t="s">
        <v>226</v>
      </c>
      <c r="D19" s="43" t="s">
        <v>254</v>
      </c>
      <c r="E19" s="43" t="s">
        <v>37</v>
      </c>
      <c r="F19" s="43" t="s">
        <v>305</v>
      </c>
      <c r="G19" s="42" t="s">
        <v>9</v>
      </c>
      <c r="H19" s="68"/>
      <c r="I19" s="62"/>
      <c r="K19" s="142">
        <v>18</v>
      </c>
      <c r="L19" s="148" t="s">
        <v>272</v>
      </c>
      <c r="M19" s="148" t="s">
        <v>254</v>
      </c>
      <c r="N19" s="148" t="s">
        <v>37</v>
      </c>
      <c r="O19" s="148" t="s">
        <v>305</v>
      </c>
      <c r="P19" s="149" t="s">
        <v>9</v>
      </c>
      <c r="Q19" s="147"/>
      <c r="R19" s="148">
        <v>16</v>
      </c>
    </row>
    <row r="20" spans="2:18" x14ac:dyDescent="0.35">
      <c r="B20" s="134">
        <v>19</v>
      </c>
      <c r="C20" s="39" t="s">
        <v>70</v>
      </c>
      <c r="D20" s="39" t="s">
        <v>255</v>
      </c>
      <c r="E20" s="39" t="s">
        <v>51</v>
      </c>
      <c r="F20" s="39" t="s">
        <v>297</v>
      </c>
      <c r="G20" s="42" t="s">
        <v>9</v>
      </c>
      <c r="H20" s="68"/>
      <c r="I20" s="62"/>
      <c r="K20" s="142">
        <v>19</v>
      </c>
      <c r="L20" s="148" t="s">
        <v>227</v>
      </c>
      <c r="M20" s="148" t="s">
        <v>256</v>
      </c>
      <c r="N20" s="148" t="s">
        <v>228</v>
      </c>
      <c r="O20" s="148" t="s">
        <v>320</v>
      </c>
      <c r="P20" s="149" t="s">
        <v>9</v>
      </c>
      <c r="Q20" s="147"/>
      <c r="R20" s="148">
        <v>16</v>
      </c>
    </row>
    <row r="21" spans="2:18" x14ac:dyDescent="0.35">
      <c r="B21" s="134">
        <v>20</v>
      </c>
      <c r="C21" s="43" t="s">
        <v>350</v>
      </c>
      <c r="D21" s="43" t="s">
        <v>259</v>
      </c>
      <c r="E21" s="43" t="s">
        <v>233</v>
      </c>
      <c r="F21" s="43" t="s">
        <v>320</v>
      </c>
      <c r="G21" s="42" t="s">
        <v>9</v>
      </c>
      <c r="H21" s="68"/>
      <c r="I21" s="62"/>
      <c r="K21" s="142">
        <v>20</v>
      </c>
      <c r="L21" s="148" t="s">
        <v>337</v>
      </c>
      <c r="M21" s="148" t="s">
        <v>258</v>
      </c>
      <c r="N21" s="148" t="s">
        <v>31</v>
      </c>
      <c r="O21" s="148" t="s">
        <v>297</v>
      </c>
      <c r="P21" s="149" t="s">
        <v>9</v>
      </c>
      <c r="Q21" s="147"/>
      <c r="R21" s="148">
        <v>16</v>
      </c>
    </row>
    <row r="22" spans="2:18" x14ac:dyDescent="0.35">
      <c r="B22" s="134">
        <v>21</v>
      </c>
      <c r="C22" s="43" t="s">
        <v>234</v>
      </c>
      <c r="D22" s="43" t="s">
        <v>262</v>
      </c>
      <c r="E22" s="43" t="s">
        <v>35</v>
      </c>
      <c r="F22" s="43" t="s">
        <v>309</v>
      </c>
      <c r="G22" s="42" t="s">
        <v>9</v>
      </c>
      <c r="H22" s="68"/>
      <c r="I22" s="62"/>
      <c r="K22" s="142">
        <v>21</v>
      </c>
      <c r="L22" s="94" t="s">
        <v>339</v>
      </c>
      <c r="M22" s="94" t="s">
        <v>268</v>
      </c>
      <c r="N22" s="94" t="s">
        <v>18</v>
      </c>
      <c r="O22" s="94" t="s">
        <v>292</v>
      </c>
      <c r="P22" s="74" t="s">
        <v>10</v>
      </c>
      <c r="Q22" s="94"/>
      <c r="R22" s="94"/>
    </row>
    <row r="23" spans="2:18" x14ac:dyDescent="0.35">
      <c r="B23" s="134">
        <v>22</v>
      </c>
      <c r="C23" s="43" t="s">
        <v>353</v>
      </c>
      <c r="D23" s="43" t="s">
        <v>267</v>
      </c>
      <c r="E23" s="43" t="s">
        <v>42</v>
      </c>
      <c r="F23" s="43" t="s">
        <v>312</v>
      </c>
      <c r="G23" s="42" t="s">
        <v>9</v>
      </c>
      <c r="H23" s="68"/>
      <c r="I23" s="62"/>
      <c r="K23" s="142">
        <v>22</v>
      </c>
      <c r="L23" s="94" t="s">
        <v>246</v>
      </c>
      <c r="M23" s="94" t="s">
        <v>60</v>
      </c>
      <c r="N23" s="94" t="s">
        <v>60</v>
      </c>
      <c r="O23" s="94" t="s">
        <v>320</v>
      </c>
      <c r="P23" s="74" t="s">
        <v>10</v>
      </c>
      <c r="Q23" s="94"/>
      <c r="R23" s="94"/>
    </row>
    <row r="24" spans="2:18" x14ac:dyDescent="0.35">
      <c r="B24" s="134">
        <v>23</v>
      </c>
      <c r="C24" s="43" t="s">
        <v>354</v>
      </c>
      <c r="D24" s="43" t="s">
        <v>268</v>
      </c>
      <c r="E24" s="43" t="s">
        <v>18</v>
      </c>
      <c r="F24" s="43" t="s">
        <v>292</v>
      </c>
      <c r="G24" s="38" t="s">
        <v>9</v>
      </c>
      <c r="H24" s="68"/>
      <c r="I24" s="43"/>
      <c r="K24" s="142">
        <v>23</v>
      </c>
      <c r="L24" s="55"/>
      <c r="M24" s="55"/>
      <c r="N24" s="55"/>
      <c r="O24" s="90"/>
      <c r="P24" s="90"/>
      <c r="Q24" s="51"/>
      <c r="R24" s="51"/>
    </row>
    <row r="25" spans="2:18" x14ac:dyDescent="0.35">
      <c r="B25" s="134">
        <v>24</v>
      </c>
      <c r="C25" s="41"/>
      <c r="D25" s="43"/>
      <c r="E25" s="43"/>
      <c r="F25" s="43"/>
      <c r="G25" s="43"/>
      <c r="H25" s="43"/>
      <c r="I25" s="43"/>
      <c r="K25" s="142">
        <v>24</v>
      </c>
      <c r="L25" s="55"/>
      <c r="M25" s="55"/>
      <c r="N25" s="55"/>
      <c r="O25" s="90"/>
      <c r="P25" s="90"/>
      <c r="Q25" s="59"/>
      <c r="R25" s="51"/>
    </row>
    <row r="26" spans="2:18" x14ac:dyDescent="0.35">
      <c r="K26" s="55"/>
      <c r="L26" s="146" t="s">
        <v>276</v>
      </c>
      <c r="M26" s="146" t="s">
        <v>281</v>
      </c>
      <c r="N26" s="146" t="s">
        <v>277</v>
      </c>
      <c r="O26" s="92" t="s">
        <v>340</v>
      </c>
      <c r="P26" s="90"/>
      <c r="Q26" s="51"/>
      <c r="R26" s="51"/>
    </row>
    <row r="27" spans="2:18" x14ac:dyDescent="0.35">
      <c r="K27" s="55"/>
      <c r="L27" s="144" t="s">
        <v>238</v>
      </c>
      <c r="M27" s="144" t="s">
        <v>263</v>
      </c>
      <c r="N27" s="144" t="s">
        <v>33</v>
      </c>
      <c r="O27" s="92" t="s">
        <v>340</v>
      </c>
      <c r="P27" s="93"/>
      <c r="Q27" s="51"/>
      <c r="R27" s="51"/>
    </row>
    <row r="28" spans="2:18" x14ac:dyDescent="0.35">
      <c r="C28" s="144"/>
      <c r="D28" s="144" t="s">
        <v>324</v>
      </c>
      <c r="E28" s="144" t="s">
        <v>324</v>
      </c>
      <c r="F28" s="92" t="s">
        <v>340</v>
      </c>
      <c r="K28" s="55"/>
      <c r="L28" s="144"/>
      <c r="M28" s="144" t="s">
        <v>324</v>
      </c>
      <c r="N28" s="144" t="s">
        <v>324</v>
      </c>
      <c r="O28" s="92" t="s">
        <v>340</v>
      </c>
      <c r="P28" s="90"/>
      <c r="Q28" s="90"/>
      <c r="R28" s="59"/>
    </row>
  </sheetData>
  <printOptions horizontalCentered="1"/>
  <pageMargins left="0" right="0" top="0.74803149606299213" bottom="0" header="0" footer="0"/>
  <pageSetup paperSize="9" scale="9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3578-7515-4A51-B3B7-74C29958BADA}">
  <sheetPr codeName="Sayfa8"/>
  <dimension ref="A1:W137"/>
  <sheetViews>
    <sheetView topLeftCell="D7" workbookViewId="0">
      <selection sqref="A1:XFD1048576"/>
    </sheetView>
  </sheetViews>
  <sheetFormatPr defaultColWidth="9.1796875" defaultRowHeight="12" x14ac:dyDescent="0.3"/>
  <cols>
    <col min="1" max="1" width="4" style="66" bestFit="1" customWidth="1"/>
    <col min="2" max="2" width="3.54296875" style="91" customWidth="1"/>
    <col min="3" max="3" width="27.81640625" style="51" bestFit="1" customWidth="1"/>
    <col min="4" max="4" width="3.1796875" style="55" bestFit="1" customWidth="1"/>
    <col min="5" max="5" width="23.54296875" style="55" bestFit="1" customWidth="1"/>
    <col min="6" max="6" width="7.54296875" style="55" bestFit="1" customWidth="1"/>
    <col min="7" max="7" width="10.54296875" style="55" bestFit="1" customWidth="1"/>
    <col min="8" max="8" width="19.1796875" style="90" bestFit="1" customWidth="1"/>
    <col min="9" max="9" width="3.7265625" style="90" bestFit="1" customWidth="1"/>
    <col min="10" max="10" width="5" style="59" bestFit="1" customWidth="1"/>
    <col min="11" max="11" width="3.453125" style="59" bestFit="1" customWidth="1"/>
    <col min="12" max="12" width="6.26953125" style="59" customWidth="1"/>
    <col min="13" max="13" width="3" style="51" customWidth="1"/>
    <col min="14" max="14" width="23.7265625" style="51" bestFit="1" customWidth="1"/>
    <col min="15" max="15" width="15" style="51" bestFit="1" customWidth="1"/>
    <col min="16" max="16" width="10.54296875" style="51" bestFit="1" customWidth="1"/>
    <col min="17" max="20" width="9.1796875" style="51"/>
    <col min="21" max="21" width="3.54296875" style="51" bestFit="1" customWidth="1"/>
    <col min="22" max="22" width="26.453125" style="51" bestFit="1" customWidth="1"/>
    <col min="23" max="23" width="8.453125" style="51" bestFit="1" customWidth="1"/>
    <col min="24" max="16384" width="9.1796875" style="51"/>
  </cols>
  <sheetData>
    <row r="1" spans="1:23" ht="12.75" customHeight="1" x14ac:dyDescent="0.3">
      <c r="B1" s="67"/>
      <c r="D1" s="68"/>
      <c r="E1" s="396"/>
      <c r="F1" s="396"/>
      <c r="G1" s="396"/>
      <c r="H1" s="69"/>
      <c r="I1" s="70"/>
      <c r="M1" s="397" t="s">
        <v>283</v>
      </c>
      <c r="N1" s="397"/>
      <c r="O1" s="397"/>
      <c r="P1" s="68"/>
      <c r="Q1" s="68" t="s">
        <v>284</v>
      </c>
      <c r="R1" s="68"/>
      <c r="S1" s="68"/>
      <c r="U1" s="397" t="s">
        <v>283</v>
      </c>
      <c r="V1" s="397"/>
      <c r="W1" s="397"/>
    </row>
    <row r="2" spans="1:23" s="68" customFormat="1" ht="13.5" customHeight="1" thickBot="1" x14ac:dyDescent="0.35">
      <c r="A2" s="70"/>
      <c r="B2" s="71"/>
      <c r="C2" s="68" t="s">
        <v>285</v>
      </c>
      <c r="D2" s="72"/>
      <c r="E2" s="73"/>
      <c r="F2" s="73"/>
      <c r="G2" s="73"/>
      <c r="H2" s="73"/>
      <c r="I2" s="73" t="s">
        <v>286</v>
      </c>
      <c r="J2" s="73" t="s">
        <v>287</v>
      </c>
      <c r="K2" s="73" t="s">
        <v>288</v>
      </c>
      <c r="L2" s="59"/>
      <c r="M2" s="398" t="s">
        <v>289</v>
      </c>
      <c r="N2" s="398"/>
      <c r="O2" s="398"/>
      <c r="Q2" s="68" t="s">
        <v>290</v>
      </c>
      <c r="U2" s="398" t="s">
        <v>289</v>
      </c>
      <c r="V2" s="398"/>
      <c r="W2" s="398"/>
    </row>
    <row r="3" spans="1:23" ht="13.5" thickTop="1" x14ac:dyDescent="0.3">
      <c r="A3" s="74" t="s">
        <v>6</v>
      </c>
      <c r="B3" s="71">
        <f>D3</f>
        <v>1</v>
      </c>
      <c r="C3" s="51" t="str">
        <f>CONCATENATE(E3," ","(",F3,")")</f>
        <v>BU PİLİÇ SKD (BLK)</v>
      </c>
      <c r="D3" s="142">
        <v>1</v>
      </c>
      <c r="E3" s="75" t="s">
        <v>291</v>
      </c>
      <c r="F3" s="75" t="s">
        <v>282</v>
      </c>
      <c r="G3" s="75" t="s">
        <v>58</v>
      </c>
      <c r="H3" s="75" t="s">
        <v>292</v>
      </c>
      <c r="I3" s="76" t="s">
        <v>6</v>
      </c>
      <c r="J3" s="77" t="s">
        <v>293</v>
      </c>
      <c r="K3" s="78">
        <v>1</v>
      </c>
      <c r="L3" s="51"/>
      <c r="M3" s="79" t="s">
        <v>6</v>
      </c>
      <c r="N3" s="80" t="s">
        <v>291</v>
      </c>
      <c r="O3" s="80" t="s">
        <v>58</v>
      </c>
      <c r="P3" s="81"/>
      <c r="U3" s="82" t="s">
        <v>6</v>
      </c>
      <c r="V3" s="59" t="s">
        <v>294</v>
      </c>
      <c r="W3" s="59" t="s">
        <v>31</v>
      </c>
    </row>
    <row r="4" spans="1:23" ht="13" x14ac:dyDescent="0.3">
      <c r="A4" s="74" t="s">
        <v>8</v>
      </c>
      <c r="B4" s="71">
        <f t="shared" ref="B4:B26" si="0">D4</f>
        <v>2</v>
      </c>
      <c r="C4" s="51" t="str">
        <f t="shared" ref="C4:C27" si="1">CONCATENATE(E4," ","(",F4,")")</f>
        <v>KOCASİNAN BLD. SPOR (A) (KYS)</v>
      </c>
      <c r="D4" s="142">
        <v>2</v>
      </c>
      <c r="E4" s="75" t="s">
        <v>240</v>
      </c>
      <c r="F4" s="75" t="s">
        <v>223</v>
      </c>
      <c r="G4" s="75" t="s">
        <v>29</v>
      </c>
      <c r="H4" s="83" t="s">
        <v>295</v>
      </c>
      <c r="I4" s="76" t="s">
        <v>6</v>
      </c>
      <c r="J4" s="77" t="s">
        <v>296</v>
      </c>
      <c r="K4" s="78">
        <v>2</v>
      </c>
      <c r="L4" s="51"/>
      <c r="M4" s="79" t="s">
        <v>8</v>
      </c>
      <c r="N4" s="80" t="s">
        <v>240</v>
      </c>
      <c r="O4" s="80" t="s">
        <v>29</v>
      </c>
      <c r="P4" s="81"/>
      <c r="U4" s="82" t="s">
        <v>8</v>
      </c>
      <c r="V4" s="59" t="s">
        <v>62</v>
      </c>
      <c r="W4" s="59" t="s">
        <v>15</v>
      </c>
    </row>
    <row r="5" spans="1:23" ht="13" x14ac:dyDescent="0.3">
      <c r="A5" s="74" t="s">
        <v>9</v>
      </c>
      <c r="B5" s="71">
        <f t="shared" si="0"/>
        <v>3</v>
      </c>
      <c r="C5" s="51" t="str">
        <f t="shared" si="1"/>
        <v>ÇORUM GENÇLİK SPOR (A) (ÇRM)</v>
      </c>
      <c r="D5" s="142">
        <v>3</v>
      </c>
      <c r="E5" s="75" t="s">
        <v>274</v>
      </c>
      <c r="F5" s="75" t="s">
        <v>258</v>
      </c>
      <c r="G5" s="75" t="s">
        <v>31</v>
      </c>
      <c r="H5" s="75" t="s">
        <v>297</v>
      </c>
      <c r="I5" s="76" t="s">
        <v>8</v>
      </c>
      <c r="J5" s="77" t="s">
        <v>298</v>
      </c>
      <c r="K5" s="78">
        <v>3</v>
      </c>
      <c r="L5" s="51"/>
      <c r="M5" s="79" t="s">
        <v>9</v>
      </c>
      <c r="N5" s="80" t="s">
        <v>299</v>
      </c>
      <c r="O5" s="80" t="s">
        <v>31</v>
      </c>
      <c r="P5" s="81"/>
      <c r="U5" s="82" t="s">
        <v>9</v>
      </c>
      <c r="V5" s="59" t="s">
        <v>247</v>
      </c>
      <c r="W5" s="59" t="s">
        <v>7</v>
      </c>
    </row>
    <row r="6" spans="1:23" ht="13" x14ac:dyDescent="0.3">
      <c r="A6" s="74" t="s">
        <v>10</v>
      </c>
      <c r="B6" s="71">
        <f t="shared" si="0"/>
        <v>4</v>
      </c>
      <c r="C6" s="51" t="str">
        <f t="shared" si="1"/>
        <v>İSTANBUL B.ŞEHİR BLD.  (İST)</v>
      </c>
      <c r="D6" s="142">
        <v>4</v>
      </c>
      <c r="E6" s="75" t="s">
        <v>300</v>
      </c>
      <c r="F6" s="75" t="s">
        <v>224</v>
      </c>
      <c r="G6" s="75" t="s">
        <v>15</v>
      </c>
      <c r="H6" s="75" t="s">
        <v>292</v>
      </c>
      <c r="I6" s="76" t="s">
        <v>9</v>
      </c>
      <c r="J6" s="77" t="s">
        <v>301</v>
      </c>
      <c r="K6" s="78">
        <v>4</v>
      </c>
      <c r="L6" s="51"/>
      <c r="M6" s="79" t="s">
        <v>10</v>
      </c>
      <c r="N6" s="80" t="s">
        <v>236</v>
      </c>
      <c r="O6" s="80" t="s">
        <v>15</v>
      </c>
      <c r="P6" s="81"/>
      <c r="U6" s="82" t="s">
        <v>10</v>
      </c>
      <c r="V6" s="59" t="s">
        <v>236</v>
      </c>
      <c r="W6" s="59" t="s">
        <v>15</v>
      </c>
    </row>
    <row r="7" spans="1:23" ht="13" x14ac:dyDescent="0.3">
      <c r="A7" s="74" t="s">
        <v>11</v>
      </c>
      <c r="B7" s="71">
        <f t="shared" si="0"/>
        <v>5</v>
      </c>
      <c r="C7" s="51" t="str">
        <f t="shared" si="1"/>
        <v>BURSA B.ŞEHİR BLD. SPOR (A) (BRS)</v>
      </c>
      <c r="D7" s="142">
        <v>5</v>
      </c>
      <c r="E7" s="75" t="s">
        <v>273</v>
      </c>
      <c r="F7" s="75" t="s">
        <v>257</v>
      </c>
      <c r="G7" s="75" t="s">
        <v>30</v>
      </c>
      <c r="H7" s="75" t="s">
        <v>292</v>
      </c>
      <c r="I7" s="76" t="s">
        <v>8</v>
      </c>
      <c r="J7" s="77" t="s">
        <v>302</v>
      </c>
      <c r="K7" s="78">
        <v>5</v>
      </c>
      <c r="L7" s="51"/>
      <c r="M7" s="79" t="s">
        <v>11</v>
      </c>
      <c r="N7" s="80" t="s">
        <v>303</v>
      </c>
      <c r="O7" s="80" t="s">
        <v>30</v>
      </c>
      <c r="P7" s="81"/>
      <c r="U7" s="82" t="s">
        <v>11</v>
      </c>
      <c r="V7" s="59" t="s">
        <v>304</v>
      </c>
      <c r="W7" s="59" t="s">
        <v>12</v>
      </c>
    </row>
    <row r="8" spans="1:23" ht="13" x14ac:dyDescent="0.3">
      <c r="A8" s="74" t="s">
        <v>13</v>
      </c>
      <c r="B8" s="71">
        <f t="shared" si="0"/>
        <v>6</v>
      </c>
      <c r="C8" s="51" t="str">
        <f t="shared" si="1"/>
        <v>1955 BATMAN BLD. SPOR (A) (BTM)</v>
      </c>
      <c r="D8" s="142">
        <v>6</v>
      </c>
      <c r="E8" s="75" t="s">
        <v>271</v>
      </c>
      <c r="F8" s="75" t="s">
        <v>254</v>
      </c>
      <c r="G8" s="75" t="s">
        <v>37</v>
      </c>
      <c r="H8" s="75" t="s">
        <v>305</v>
      </c>
      <c r="I8" s="76" t="s">
        <v>6</v>
      </c>
      <c r="J8" s="77" t="s">
        <v>306</v>
      </c>
      <c r="K8" s="78">
        <v>6</v>
      </c>
      <c r="L8" s="51"/>
      <c r="M8" s="79" t="s">
        <v>13</v>
      </c>
      <c r="N8" s="80" t="s">
        <v>307</v>
      </c>
      <c r="O8" s="80" t="s">
        <v>37</v>
      </c>
      <c r="P8" s="81"/>
      <c r="U8" s="82" t="s">
        <v>13</v>
      </c>
      <c r="V8" s="59" t="s">
        <v>308</v>
      </c>
      <c r="W8" s="59" t="s">
        <v>31</v>
      </c>
    </row>
    <row r="9" spans="1:23" ht="13" x14ac:dyDescent="0.3">
      <c r="A9" s="74" t="s">
        <v>14</v>
      </c>
      <c r="B9" s="71">
        <f t="shared" si="0"/>
        <v>7</v>
      </c>
      <c r="C9" s="51" t="str">
        <f t="shared" si="1"/>
        <v>HATAY ASP SPOR (HTY)</v>
      </c>
      <c r="D9" s="142">
        <v>7</v>
      </c>
      <c r="E9" s="75" t="s">
        <v>43</v>
      </c>
      <c r="F9" s="75" t="s">
        <v>261</v>
      </c>
      <c r="G9" s="75" t="s">
        <v>36</v>
      </c>
      <c r="H9" s="75" t="s">
        <v>309</v>
      </c>
      <c r="I9" s="76" t="s">
        <v>6</v>
      </c>
      <c r="J9" s="77" t="s">
        <v>310</v>
      </c>
      <c r="K9" s="78">
        <v>7</v>
      </c>
      <c r="L9" s="51"/>
      <c r="M9" s="79" t="s">
        <v>14</v>
      </c>
      <c r="N9" s="80" t="s">
        <v>43</v>
      </c>
      <c r="O9" s="80" t="s">
        <v>36</v>
      </c>
      <c r="P9" s="81"/>
      <c r="U9" s="82" t="s">
        <v>14</v>
      </c>
      <c r="V9" s="59" t="s">
        <v>311</v>
      </c>
      <c r="W9" s="59" t="s">
        <v>42</v>
      </c>
    </row>
    <row r="10" spans="1:23" ht="13" x14ac:dyDescent="0.3">
      <c r="A10" s="74" t="s">
        <v>16</v>
      </c>
      <c r="B10" s="71">
        <f t="shared" si="0"/>
        <v>8</v>
      </c>
      <c r="C10" s="51" t="str">
        <f t="shared" si="1"/>
        <v>SERAMİK SPOR (KTH)</v>
      </c>
      <c r="D10" s="142">
        <v>8</v>
      </c>
      <c r="E10" s="75" t="s">
        <v>278</v>
      </c>
      <c r="F10" s="75" t="s">
        <v>280</v>
      </c>
      <c r="G10" s="75" t="s">
        <v>279</v>
      </c>
      <c r="H10" s="75" t="s">
        <v>312</v>
      </c>
      <c r="I10" s="76" t="s">
        <v>9</v>
      </c>
      <c r="J10" s="77" t="s">
        <v>313</v>
      </c>
      <c r="K10" s="78">
        <v>8</v>
      </c>
      <c r="L10" s="51"/>
      <c r="M10" s="79" t="s">
        <v>16</v>
      </c>
      <c r="N10" s="80" t="s">
        <v>314</v>
      </c>
      <c r="O10" s="80" t="s">
        <v>279</v>
      </c>
      <c r="P10" s="81"/>
      <c r="U10" s="82" t="s">
        <v>16</v>
      </c>
      <c r="V10" s="59" t="s">
        <v>315</v>
      </c>
      <c r="W10" s="59" t="s">
        <v>31</v>
      </c>
    </row>
    <row r="11" spans="1:23" ht="13" x14ac:dyDescent="0.3">
      <c r="A11" s="74" t="s">
        <v>17</v>
      </c>
      <c r="B11" s="71">
        <f t="shared" si="0"/>
        <v>9</v>
      </c>
      <c r="C11" s="51" t="str">
        <f t="shared" si="1"/>
        <v>KOCASİNAN BLD. SPOR (B) (KYS)</v>
      </c>
      <c r="D11" s="143">
        <v>9</v>
      </c>
      <c r="E11" s="75" t="s">
        <v>241</v>
      </c>
      <c r="F11" s="75" t="s">
        <v>223</v>
      </c>
      <c r="G11" s="75" t="s">
        <v>29</v>
      </c>
      <c r="H11" s="75" t="s">
        <v>295</v>
      </c>
      <c r="I11" s="76" t="s">
        <v>10</v>
      </c>
      <c r="J11" s="77" t="s">
        <v>318</v>
      </c>
      <c r="K11" s="78">
        <v>9</v>
      </c>
      <c r="L11" s="51"/>
      <c r="M11" s="79" t="s">
        <v>17</v>
      </c>
      <c r="N11" s="80" t="s">
        <v>317</v>
      </c>
      <c r="O11" s="80" t="s">
        <v>33</v>
      </c>
      <c r="P11" s="81"/>
      <c r="U11" s="82" t="s">
        <v>17</v>
      </c>
      <c r="V11" s="59" t="s">
        <v>240</v>
      </c>
      <c r="W11" s="59" t="s">
        <v>29</v>
      </c>
    </row>
    <row r="12" spans="1:23" ht="13" x14ac:dyDescent="0.3">
      <c r="A12" s="74" t="s">
        <v>19</v>
      </c>
      <c r="B12" s="71">
        <f t="shared" si="0"/>
        <v>10</v>
      </c>
      <c r="C12" s="51" t="str">
        <f t="shared" si="1"/>
        <v>VAN GENÇLİK SPOR (A) (VAN)</v>
      </c>
      <c r="D12" s="142">
        <v>10</v>
      </c>
      <c r="E12" s="75" t="s">
        <v>245</v>
      </c>
      <c r="F12" s="75" t="s">
        <v>60</v>
      </c>
      <c r="G12" s="75" t="s">
        <v>60</v>
      </c>
      <c r="H12" s="75" t="s">
        <v>320</v>
      </c>
      <c r="I12" s="76" t="s">
        <v>6</v>
      </c>
      <c r="J12" s="77" t="s">
        <v>321</v>
      </c>
      <c r="K12" s="78">
        <v>10</v>
      </c>
      <c r="L12" s="51"/>
      <c r="M12" s="82" t="s">
        <v>19</v>
      </c>
      <c r="N12" s="59" t="s">
        <v>319</v>
      </c>
      <c r="O12" s="59" t="s">
        <v>250</v>
      </c>
      <c r="P12" s="81"/>
      <c r="U12" s="82" t="s">
        <v>19</v>
      </c>
      <c r="V12" s="59" t="s">
        <v>248</v>
      </c>
      <c r="W12" s="59" t="s">
        <v>7</v>
      </c>
    </row>
    <row r="13" spans="1:23" ht="13" x14ac:dyDescent="0.3">
      <c r="A13" s="74" t="s">
        <v>20</v>
      </c>
      <c r="B13" s="71">
        <f t="shared" si="0"/>
        <v>11</v>
      </c>
      <c r="C13" s="51" t="str">
        <f t="shared" si="1"/>
        <v>ÇORUM GENÇLİK SPOR (B) (ÇRM)</v>
      </c>
      <c r="D13" s="142">
        <v>11</v>
      </c>
      <c r="E13" s="84" t="s">
        <v>275</v>
      </c>
      <c r="F13" s="84" t="s">
        <v>258</v>
      </c>
      <c r="G13" s="84" t="s">
        <v>31</v>
      </c>
      <c r="H13" s="84" t="s">
        <v>297</v>
      </c>
      <c r="I13" s="85" t="s">
        <v>6</v>
      </c>
      <c r="J13" s="86"/>
      <c r="K13" s="84">
        <v>11</v>
      </c>
      <c r="L13" s="51"/>
      <c r="M13" s="79" t="s">
        <v>20</v>
      </c>
      <c r="N13" s="80" t="s">
        <v>241</v>
      </c>
      <c r="O13" s="80" t="s">
        <v>29</v>
      </c>
      <c r="P13" s="81"/>
      <c r="U13" s="82" t="s">
        <v>20</v>
      </c>
      <c r="V13" s="59" t="s">
        <v>76</v>
      </c>
      <c r="W13" s="59" t="s">
        <v>44</v>
      </c>
    </row>
    <row r="14" spans="1:23" ht="13" x14ac:dyDescent="0.3">
      <c r="A14" s="74" t="s">
        <v>21</v>
      </c>
      <c r="B14" s="71">
        <f t="shared" si="0"/>
        <v>12</v>
      </c>
      <c r="C14" s="51" t="str">
        <f t="shared" si="1"/>
        <v>ÇİLTAR MTİ (ADN)</v>
      </c>
      <c r="D14" s="142">
        <v>12</v>
      </c>
      <c r="E14" s="87" t="s">
        <v>163</v>
      </c>
      <c r="F14" s="87" t="s">
        <v>251</v>
      </c>
      <c r="G14" s="87" t="s">
        <v>44</v>
      </c>
      <c r="H14" s="87" t="s">
        <v>309</v>
      </c>
      <c r="I14" s="88" t="s">
        <v>8</v>
      </c>
      <c r="J14" s="89"/>
      <c r="K14" s="87">
        <v>12</v>
      </c>
      <c r="L14" s="51"/>
      <c r="M14" s="82" t="s">
        <v>21</v>
      </c>
      <c r="N14" s="59" t="s">
        <v>322</v>
      </c>
      <c r="O14" s="59" t="s">
        <v>35</v>
      </c>
      <c r="P14" s="81"/>
      <c r="U14" s="82" t="s">
        <v>21</v>
      </c>
      <c r="V14" s="59" t="s">
        <v>323</v>
      </c>
      <c r="W14" s="59" t="s">
        <v>36</v>
      </c>
    </row>
    <row r="15" spans="1:23" ht="13" x14ac:dyDescent="0.3">
      <c r="A15" s="74" t="s">
        <v>22</v>
      </c>
      <c r="B15" s="71">
        <f t="shared" si="0"/>
        <v>13</v>
      </c>
      <c r="C15" s="51" t="str">
        <f t="shared" si="1"/>
        <v>AFAD GENÇLİK VE SPOR (ANK)</v>
      </c>
      <c r="D15" s="142">
        <v>13</v>
      </c>
      <c r="E15" s="87" t="s">
        <v>270</v>
      </c>
      <c r="F15" s="87" t="s">
        <v>252</v>
      </c>
      <c r="G15" s="87" t="s">
        <v>12</v>
      </c>
      <c r="H15" s="87" t="s">
        <v>295</v>
      </c>
      <c r="I15" s="88" t="s">
        <v>8</v>
      </c>
      <c r="J15" s="89"/>
      <c r="K15" s="87">
        <v>12</v>
      </c>
      <c r="L15" s="51"/>
      <c r="M15" s="82" t="s">
        <v>22</v>
      </c>
      <c r="N15" s="59" t="s">
        <v>237</v>
      </c>
      <c r="O15" s="59" t="s">
        <v>15</v>
      </c>
      <c r="P15" s="81"/>
      <c r="U15" s="82" t="s">
        <v>22</v>
      </c>
      <c r="V15" s="59" t="s">
        <v>317</v>
      </c>
      <c r="W15" s="59" t="s">
        <v>33</v>
      </c>
    </row>
    <row r="16" spans="1:23" ht="13" x14ac:dyDescent="0.3">
      <c r="A16" s="74" t="s">
        <v>23</v>
      </c>
      <c r="B16" s="71">
        <f t="shared" si="0"/>
        <v>14</v>
      </c>
      <c r="C16" s="51" t="str">
        <f t="shared" si="1"/>
        <v>MERİT GRUP REAL MARDİN (A) (MRD)</v>
      </c>
      <c r="D16" s="142">
        <v>14</v>
      </c>
      <c r="E16" s="87" t="s">
        <v>243</v>
      </c>
      <c r="F16" s="87" t="s">
        <v>266</v>
      </c>
      <c r="G16" s="87" t="s">
        <v>59</v>
      </c>
      <c r="H16" s="87" t="s">
        <v>305</v>
      </c>
      <c r="I16" s="88" t="s">
        <v>8</v>
      </c>
      <c r="J16" s="89"/>
      <c r="K16" s="87">
        <v>12</v>
      </c>
      <c r="L16" s="51"/>
      <c r="M16" s="82" t="s">
        <v>23</v>
      </c>
      <c r="N16" s="59" t="s">
        <v>325</v>
      </c>
      <c r="O16" s="59" t="s">
        <v>12</v>
      </c>
      <c r="P16" s="81"/>
      <c r="U16" s="82" t="s">
        <v>23</v>
      </c>
      <c r="V16" s="59" t="s">
        <v>326</v>
      </c>
      <c r="W16" s="59" t="s">
        <v>33</v>
      </c>
    </row>
    <row r="17" spans="1:23" ht="13" x14ac:dyDescent="0.3">
      <c r="A17" s="74" t="s">
        <v>25</v>
      </c>
      <c r="B17" s="71">
        <f t="shared" si="0"/>
        <v>15</v>
      </c>
      <c r="C17" s="51" t="str">
        <f t="shared" si="1"/>
        <v>MUĞLA B.ŞEHİR BLD. SPOR (MĞL)</v>
      </c>
      <c r="D17" s="142">
        <v>15</v>
      </c>
      <c r="E17" s="87" t="s">
        <v>73</v>
      </c>
      <c r="F17" s="87" t="s">
        <v>267</v>
      </c>
      <c r="G17" s="87" t="s">
        <v>42</v>
      </c>
      <c r="H17" s="87" t="s">
        <v>312</v>
      </c>
      <c r="I17" s="88" t="s">
        <v>8</v>
      </c>
      <c r="J17" s="89"/>
      <c r="K17" s="87">
        <v>12</v>
      </c>
      <c r="L17" s="51"/>
      <c r="M17" s="79" t="s">
        <v>25</v>
      </c>
      <c r="N17" s="80" t="s">
        <v>327</v>
      </c>
      <c r="O17" s="80" t="s">
        <v>60</v>
      </c>
      <c r="P17" s="81"/>
      <c r="U17" s="82" t="s">
        <v>25</v>
      </c>
      <c r="V17" s="59" t="s">
        <v>328</v>
      </c>
      <c r="W17" s="59" t="s">
        <v>324</v>
      </c>
    </row>
    <row r="18" spans="1:23" ht="13" x14ac:dyDescent="0.3">
      <c r="A18" s="74" t="s">
        <v>26</v>
      </c>
      <c r="B18" s="71">
        <f t="shared" si="0"/>
        <v>16</v>
      </c>
      <c r="C18" s="51" t="str">
        <f t="shared" si="1"/>
        <v>MKE ANKARAGÜCÜ (ANK)</v>
      </c>
      <c r="D18" s="142">
        <v>16</v>
      </c>
      <c r="E18" s="148" t="s">
        <v>47</v>
      </c>
      <c r="F18" s="148" t="s">
        <v>252</v>
      </c>
      <c r="G18" s="148" t="s">
        <v>12</v>
      </c>
      <c r="H18" s="148" t="s">
        <v>295</v>
      </c>
      <c r="I18" s="149" t="s">
        <v>9</v>
      </c>
      <c r="J18" s="147"/>
      <c r="K18" s="148">
        <v>16</v>
      </c>
      <c r="L18" s="51"/>
      <c r="M18" s="82" t="s">
        <v>26</v>
      </c>
      <c r="N18" s="59" t="s">
        <v>329</v>
      </c>
      <c r="O18" s="59" t="s">
        <v>250</v>
      </c>
      <c r="P18" s="81"/>
      <c r="U18" s="82" t="s">
        <v>26</v>
      </c>
      <c r="V18" s="59" t="s">
        <v>330</v>
      </c>
      <c r="W18" s="59" t="s">
        <v>232</v>
      </c>
    </row>
    <row r="19" spans="1:23" ht="13" x14ac:dyDescent="0.3">
      <c r="A19" s="74" t="s">
        <v>27</v>
      </c>
      <c r="B19" s="71">
        <f t="shared" si="0"/>
        <v>17</v>
      </c>
      <c r="C19" s="51" t="str">
        <f t="shared" si="1"/>
        <v>ANTALYASPOR (ANT)</v>
      </c>
      <c r="D19" s="142">
        <v>17</v>
      </c>
      <c r="E19" s="148" t="s">
        <v>39</v>
      </c>
      <c r="F19" s="148" t="s">
        <v>253</v>
      </c>
      <c r="G19" s="148" t="s">
        <v>38</v>
      </c>
      <c r="H19" s="148" t="s">
        <v>309</v>
      </c>
      <c r="I19" s="149" t="s">
        <v>9</v>
      </c>
      <c r="J19" s="147"/>
      <c r="K19" s="148">
        <v>16</v>
      </c>
      <c r="L19" s="51"/>
      <c r="M19" s="82"/>
      <c r="N19" s="59"/>
      <c r="O19" s="59"/>
      <c r="P19" s="81"/>
      <c r="U19" s="82"/>
      <c r="V19" s="59"/>
      <c r="W19" s="59"/>
    </row>
    <row r="20" spans="1:23" ht="13" x14ac:dyDescent="0.3">
      <c r="A20" s="74" t="s">
        <v>331</v>
      </c>
      <c r="B20" s="71">
        <f t="shared" si="0"/>
        <v>18</v>
      </c>
      <c r="C20" s="51" t="str">
        <f t="shared" si="1"/>
        <v>1955 BATMAN BLD. SPOR (B) (BTM)</v>
      </c>
      <c r="D20" s="142">
        <v>18</v>
      </c>
      <c r="E20" s="148" t="s">
        <v>272</v>
      </c>
      <c r="F20" s="148" t="s">
        <v>254</v>
      </c>
      <c r="G20" s="148" t="s">
        <v>37</v>
      </c>
      <c r="H20" s="148" t="s">
        <v>305</v>
      </c>
      <c r="I20" s="149" t="s">
        <v>9</v>
      </c>
      <c r="J20" s="147"/>
      <c r="K20" s="148">
        <v>16</v>
      </c>
      <c r="L20" s="51"/>
      <c r="M20" s="82"/>
      <c r="N20" s="59"/>
      <c r="O20" s="59"/>
      <c r="P20" s="81"/>
      <c r="U20" s="82"/>
      <c r="V20" s="59"/>
      <c r="W20" s="59"/>
    </row>
    <row r="21" spans="1:23" ht="13" x14ac:dyDescent="0.3">
      <c r="A21" s="74" t="s">
        <v>332</v>
      </c>
      <c r="B21" s="71">
        <f t="shared" si="0"/>
        <v>19</v>
      </c>
      <c r="C21" s="51" t="str">
        <f t="shared" si="1"/>
        <v>BİTLİS GENÇLİK SPOR (BTL)</v>
      </c>
      <c r="D21" s="142">
        <v>19</v>
      </c>
      <c r="E21" s="148" t="s">
        <v>227</v>
      </c>
      <c r="F21" s="148" t="s">
        <v>256</v>
      </c>
      <c r="G21" s="148" t="s">
        <v>228</v>
      </c>
      <c r="H21" s="148" t="s">
        <v>320</v>
      </c>
      <c r="I21" s="149" t="s">
        <v>9</v>
      </c>
      <c r="J21" s="147"/>
      <c r="K21" s="148">
        <v>16</v>
      </c>
      <c r="L21" s="51"/>
      <c r="M21" s="82"/>
      <c r="N21" s="59"/>
      <c r="O21" s="59"/>
      <c r="P21" s="81"/>
      <c r="U21" s="82"/>
      <c r="V21" s="59"/>
      <c r="W21" s="59"/>
    </row>
    <row r="22" spans="1:23" ht="13" x14ac:dyDescent="0.3">
      <c r="A22" s="74" t="s">
        <v>333</v>
      </c>
      <c r="B22" s="71">
        <f t="shared" si="0"/>
        <v>20</v>
      </c>
      <c r="C22" s="51" t="str">
        <f t="shared" si="1"/>
        <v>ÇORUM BLD. GSK  (ÇRM)</v>
      </c>
      <c r="D22" s="142">
        <v>20</v>
      </c>
      <c r="E22" s="148" t="s">
        <v>337</v>
      </c>
      <c r="F22" s="148" t="s">
        <v>258</v>
      </c>
      <c r="G22" s="148" t="s">
        <v>31</v>
      </c>
      <c r="H22" s="148" t="s">
        <v>297</v>
      </c>
      <c r="I22" s="149" t="s">
        <v>9</v>
      </c>
      <c r="J22" s="147"/>
      <c r="K22" s="148">
        <v>16</v>
      </c>
      <c r="L22" s="51"/>
      <c r="M22" s="82"/>
      <c r="N22" s="59"/>
      <c r="O22" s="59"/>
      <c r="P22" s="81"/>
      <c r="U22" s="82"/>
      <c r="V22" s="59"/>
      <c r="W22" s="59"/>
    </row>
    <row r="23" spans="1:23" ht="13" x14ac:dyDescent="0.3">
      <c r="A23" s="74" t="s">
        <v>334</v>
      </c>
      <c r="B23" s="71">
        <f t="shared" si="0"/>
        <v>21</v>
      </c>
      <c r="C23" s="51" t="str">
        <f t="shared" si="1"/>
        <v>ÇERKEZKÖY BLD. GSK (TKD)</v>
      </c>
      <c r="D23" s="142">
        <v>21</v>
      </c>
      <c r="E23" s="94" t="s">
        <v>339</v>
      </c>
      <c r="F23" s="94" t="s">
        <v>268</v>
      </c>
      <c r="G23" s="94" t="s">
        <v>18</v>
      </c>
      <c r="H23" s="94" t="s">
        <v>292</v>
      </c>
      <c r="I23" s="74" t="s">
        <v>10</v>
      </c>
      <c r="J23" s="94"/>
      <c r="K23" s="94"/>
      <c r="L23" s="51"/>
      <c r="M23" s="82"/>
      <c r="N23" s="59"/>
      <c r="O23" s="59"/>
      <c r="P23" s="81"/>
      <c r="U23" s="82"/>
      <c r="V23" s="59"/>
      <c r="W23" s="59"/>
    </row>
    <row r="24" spans="1:23" ht="13" x14ac:dyDescent="0.3">
      <c r="A24" s="74" t="s">
        <v>335</v>
      </c>
      <c r="B24" s="71">
        <f t="shared" si="0"/>
        <v>22</v>
      </c>
      <c r="C24" s="51" t="str">
        <f t="shared" si="1"/>
        <v>VAN GENÇLİK SPOR (B) (VAN)</v>
      </c>
      <c r="D24" s="142">
        <v>22</v>
      </c>
      <c r="E24" s="94" t="s">
        <v>246</v>
      </c>
      <c r="F24" s="94" t="s">
        <v>60</v>
      </c>
      <c r="G24" s="94" t="s">
        <v>60</v>
      </c>
      <c r="H24" s="94" t="s">
        <v>320</v>
      </c>
      <c r="I24" s="74" t="s">
        <v>10</v>
      </c>
      <c r="J24" s="94"/>
      <c r="K24" s="94"/>
      <c r="L24" s="51"/>
      <c r="M24" s="82"/>
      <c r="N24" s="59"/>
      <c r="O24" s="59"/>
      <c r="P24" s="81"/>
      <c r="U24" s="82"/>
      <c r="V24" s="59"/>
      <c r="W24" s="59"/>
    </row>
    <row r="25" spans="1:23" ht="13" x14ac:dyDescent="0.3">
      <c r="A25" s="74" t="s">
        <v>336</v>
      </c>
      <c r="B25" s="71">
        <f t="shared" si="0"/>
        <v>23</v>
      </c>
      <c r="C25" s="51" t="str">
        <f t="shared" si="1"/>
        <v xml:space="preserve"> ()</v>
      </c>
      <c r="D25" s="142">
        <v>23</v>
      </c>
      <c r="J25" s="51"/>
      <c r="K25" s="51"/>
      <c r="L25" s="51"/>
      <c r="M25" s="82"/>
      <c r="N25" s="59"/>
      <c r="O25" s="59"/>
      <c r="P25" s="81"/>
      <c r="U25" s="82"/>
      <c r="V25" s="59"/>
      <c r="W25" s="59"/>
    </row>
    <row r="26" spans="1:23" ht="13" x14ac:dyDescent="0.3">
      <c r="A26" s="74" t="s">
        <v>338</v>
      </c>
      <c r="B26" s="71">
        <f t="shared" si="0"/>
        <v>24</v>
      </c>
      <c r="C26" s="51" t="str">
        <f t="shared" si="1"/>
        <v xml:space="preserve"> ()</v>
      </c>
      <c r="D26" s="142">
        <v>24</v>
      </c>
      <c r="K26" s="51"/>
      <c r="L26" s="51"/>
      <c r="P26" s="81"/>
      <c r="Q26" s="82"/>
      <c r="R26" s="59"/>
      <c r="S26" s="59"/>
      <c r="U26" s="82"/>
      <c r="V26" s="59"/>
      <c r="W26" s="59"/>
    </row>
    <row r="27" spans="1:23" x14ac:dyDescent="0.3">
      <c r="B27" s="71">
        <v>99</v>
      </c>
      <c r="C27" s="51" t="str">
        <f t="shared" si="1"/>
        <v xml:space="preserve"> ()</v>
      </c>
      <c r="J27" s="51"/>
      <c r="K27" s="51"/>
      <c r="L27" s="51"/>
    </row>
    <row r="28" spans="1:23" x14ac:dyDescent="0.3">
      <c r="E28" s="146" t="s">
        <v>276</v>
      </c>
      <c r="F28" s="146" t="s">
        <v>281</v>
      </c>
      <c r="G28" s="146" t="s">
        <v>277</v>
      </c>
      <c r="H28" s="92" t="s">
        <v>340</v>
      </c>
      <c r="J28" s="51"/>
      <c r="K28" s="51"/>
      <c r="L28" s="51" t="s">
        <v>341</v>
      </c>
      <c r="N28" s="94" t="s">
        <v>246</v>
      </c>
      <c r="O28" s="94" t="s">
        <v>60</v>
      </c>
      <c r="P28" s="94" t="s">
        <v>60</v>
      </c>
      <c r="Q28" s="51" t="s">
        <v>342</v>
      </c>
    </row>
    <row r="29" spans="1:23" x14ac:dyDescent="0.3">
      <c r="E29" s="144" t="s">
        <v>238</v>
      </c>
      <c r="F29" s="144" t="s">
        <v>263</v>
      </c>
      <c r="G29" s="144" t="s">
        <v>33</v>
      </c>
      <c r="H29" s="92" t="s">
        <v>340</v>
      </c>
      <c r="I29" s="93"/>
      <c r="J29" s="51"/>
      <c r="K29" s="51"/>
      <c r="L29" s="51"/>
      <c r="N29" s="94"/>
      <c r="O29" s="94"/>
      <c r="P29" s="94"/>
    </row>
    <row r="30" spans="1:23" x14ac:dyDescent="0.3">
      <c r="C30" s="115" t="s">
        <v>341</v>
      </c>
      <c r="D30" s="51"/>
      <c r="E30" s="94" t="s">
        <v>246</v>
      </c>
      <c r="F30" s="94" t="s">
        <v>60</v>
      </c>
      <c r="G30" s="94" t="s">
        <v>60</v>
      </c>
      <c r="H30" s="51" t="s">
        <v>342</v>
      </c>
      <c r="J30" s="90"/>
      <c r="L30" s="51"/>
      <c r="N30" s="94"/>
      <c r="O30" s="94"/>
      <c r="P30" s="94"/>
    </row>
    <row r="31" spans="1:23" x14ac:dyDescent="0.3">
      <c r="J31" s="51"/>
      <c r="K31" s="51"/>
      <c r="L31" s="51"/>
    </row>
    <row r="32" spans="1:23" x14ac:dyDescent="0.3">
      <c r="J32" s="51"/>
      <c r="K32" s="51"/>
      <c r="L32" s="51"/>
    </row>
    <row r="33" spans="10:12" x14ac:dyDescent="0.3">
      <c r="J33" s="51"/>
      <c r="K33" s="51"/>
      <c r="L33" s="51"/>
    </row>
    <row r="34" spans="10:12" x14ac:dyDescent="0.3">
      <c r="J34" s="51"/>
      <c r="K34" s="51"/>
      <c r="L34" s="51"/>
    </row>
    <row r="35" spans="10:12" x14ac:dyDescent="0.3">
      <c r="J35" s="51"/>
      <c r="K35" s="51"/>
      <c r="L35" s="51"/>
    </row>
    <row r="36" spans="10:12" x14ac:dyDescent="0.3">
      <c r="J36" s="51"/>
      <c r="K36" s="51"/>
      <c r="L36" s="51"/>
    </row>
    <row r="37" spans="10:12" x14ac:dyDescent="0.3">
      <c r="J37" s="51"/>
      <c r="K37" s="51"/>
      <c r="L37" s="51"/>
    </row>
    <row r="38" spans="10:12" x14ac:dyDescent="0.3">
      <c r="J38" s="51"/>
      <c r="K38" s="51"/>
      <c r="L38" s="51"/>
    </row>
    <row r="39" spans="10:12" x14ac:dyDescent="0.3">
      <c r="J39" s="51"/>
      <c r="K39" s="51"/>
      <c r="L39" s="51"/>
    </row>
    <row r="40" spans="10:12" x14ac:dyDescent="0.3">
      <c r="J40" s="51"/>
      <c r="K40" s="51"/>
      <c r="L40" s="51"/>
    </row>
    <row r="41" spans="10:12" x14ac:dyDescent="0.3">
      <c r="J41" s="51"/>
      <c r="K41" s="51"/>
      <c r="L41" s="51"/>
    </row>
    <row r="42" spans="10:12" x14ac:dyDescent="0.3">
      <c r="J42" s="51"/>
      <c r="K42" s="51"/>
      <c r="L42" s="51"/>
    </row>
    <row r="43" spans="10:12" x14ac:dyDescent="0.3">
      <c r="J43" s="51"/>
      <c r="K43" s="51"/>
      <c r="L43" s="51"/>
    </row>
    <row r="44" spans="10:12" x14ac:dyDescent="0.3">
      <c r="J44" s="51"/>
      <c r="K44" s="51"/>
      <c r="L44" s="51"/>
    </row>
    <row r="45" spans="10:12" x14ac:dyDescent="0.3">
      <c r="J45" s="51"/>
      <c r="K45" s="51"/>
      <c r="L45" s="51"/>
    </row>
    <row r="46" spans="10:12" x14ac:dyDescent="0.3">
      <c r="J46" s="51"/>
      <c r="K46" s="51"/>
      <c r="L46" s="51"/>
    </row>
    <row r="47" spans="10:12" x14ac:dyDescent="0.3">
      <c r="J47" s="51"/>
      <c r="K47" s="51"/>
      <c r="L47" s="51"/>
    </row>
    <row r="48" spans="10:12" x14ac:dyDescent="0.3">
      <c r="J48" s="51"/>
      <c r="K48" s="51"/>
      <c r="L48" s="51"/>
    </row>
    <row r="49" spans="10:12" x14ac:dyDescent="0.3">
      <c r="J49" s="51"/>
      <c r="K49" s="51"/>
      <c r="L49" s="51"/>
    </row>
    <row r="50" spans="10:12" x14ac:dyDescent="0.3">
      <c r="J50" s="51"/>
      <c r="K50" s="51"/>
      <c r="L50" s="51"/>
    </row>
    <row r="51" spans="10:12" x14ac:dyDescent="0.3">
      <c r="J51" s="51"/>
      <c r="K51" s="51"/>
      <c r="L51" s="51"/>
    </row>
    <row r="52" spans="10:12" x14ac:dyDescent="0.3">
      <c r="J52" s="51"/>
      <c r="K52" s="51"/>
      <c r="L52" s="51"/>
    </row>
    <row r="53" spans="10:12" x14ac:dyDescent="0.3">
      <c r="J53" s="51"/>
      <c r="K53" s="51"/>
      <c r="L53" s="51"/>
    </row>
    <row r="54" spans="10:12" x14ac:dyDescent="0.3">
      <c r="J54" s="51"/>
      <c r="K54" s="51"/>
      <c r="L54" s="51"/>
    </row>
    <row r="55" spans="10:12" x14ac:dyDescent="0.3">
      <c r="J55" s="51"/>
      <c r="K55" s="51"/>
      <c r="L55" s="51"/>
    </row>
    <row r="56" spans="10:12" x14ac:dyDescent="0.3">
      <c r="J56" s="51"/>
      <c r="K56" s="51"/>
      <c r="L56" s="51"/>
    </row>
    <row r="57" spans="10:12" x14ac:dyDescent="0.3">
      <c r="J57" s="51"/>
      <c r="K57" s="51"/>
      <c r="L57" s="51"/>
    </row>
    <row r="58" spans="10:12" x14ac:dyDescent="0.3">
      <c r="J58" s="51"/>
      <c r="K58" s="51"/>
      <c r="L58" s="51"/>
    </row>
    <row r="59" spans="10:12" x14ac:dyDescent="0.3">
      <c r="J59" s="51"/>
      <c r="K59" s="51"/>
      <c r="L59" s="51"/>
    </row>
    <row r="60" spans="10:12" x14ac:dyDescent="0.3">
      <c r="J60" s="51"/>
      <c r="K60" s="51"/>
      <c r="L60" s="51"/>
    </row>
    <row r="61" spans="10:12" x14ac:dyDescent="0.3">
      <c r="J61" s="51"/>
      <c r="K61" s="51"/>
      <c r="L61" s="51"/>
    </row>
    <row r="62" spans="10:12" x14ac:dyDescent="0.3">
      <c r="J62" s="51"/>
      <c r="K62" s="51"/>
      <c r="L62" s="51"/>
    </row>
    <row r="63" spans="10:12" x14ac:dyDescent="0.3">
      <c r="J63" s="51"/>
      <c r="K63" s="51"/>
      <c r="L63" s="51"/>
    </row>
    <row r="64" spans="10:12" x14ac:dyDescent="0.3">
      <c r="J64" s="51"/>
      <c r="K64" s="51"/>
      <c r="L64" s="51"/>
    </row>
    <row r="65" spans="10:12" x14ac:dyDescent="0.3">
      <c r="J65" s="51"/>
      <c r="K65" s="51"/>
      <c r="L65" s="51"/>
    </row>
    <row r="66" spans="10:12" x14ac:dyDescent="0.3">
      <c r="J66" s="51"/>
      <c r="K66" s="51"/>
      <c r="L66" s="51"/>
    </row>
    <row r="67" spans="10:12" x14ac:dyDescent="0.3">
      <c r="J67" s="51"/>
      <c r="K67" s="51"/>
      <c r="L67" s="51"/>
    </row>
    <row r="68" spans="10:12" x14ac:dyDescent="0.3">
      <c r="J68" s="51"/>
      <c r="K68" s="51"/>
      <c r="L68" s="51"/>
    </row>
    <row r="69" spans="10:12" x14ac:dyDescent="0.3">
      <c r="J69" s="51"/>
      <c r="K69" s="51"/>
      <c r="L69" s="51"/>
    </row>
    <row r="70" spans="10:12" x14ac:dyDescent="0.3">
      <c r="J70" s="51"/>
      <c r="K70" s="51"/>
      <c r="L70" s="51"/>
    </row>
    <row r="71" spans="10:12" x14ac:dyDescent="0.3">
      <c r="J71" s="51"/>
      <c r="K71" s="51"/>
      <c r="L71" s="51"/>
    </row>
    <row r="72" spans="10:12" x14ac:dyDescent="0.3">
      <c r="J72" s="51"/>
      <c r="K72" s="51"/>
      <c r="L72" s="51"/>
    </row>
    <row r="73" spans="10:12" x14ac:dyDescent="0.3">
      <c r="J73" s="51"/>
      <c r="K73" s="51"/>
      <c r="L73" s="51"/>
    </row>
    <row r="74" spans="10:12" x14ac:dyDescent="0.3">
      <c r="J74" s="51"/>
      <c r="K74" s="51"/>
      <c r="L74" s="51"/>
    </row>
    <row r="75" spans="10:12" x14ac:dyDescent="0.3">
      <c r="J75" s="51"/>
      <c r="K75" s="51"/>
      <c r="L75" s="51"/>
    </row>
    <row r="76" spans="10:12" x14ac:dyDescent="0.3">
      <c r="J76" s="51"/>
      <c r="K76" s="51"/>
      <c r="L76" s="51"/>
    </row>
    <row r="77" spans="10:12" x14ac:dyDescent="0.3">
      <c r="J77" s="51"/>
      <c r="K77" s="51"/>
      <c r="L77" s="51"/>
    </row>
    <row r="78" spans="10:12" x14ac:dyDescent="0.3">
      <c r="J78" s="51"/>
      <c r="K78" s="51"/>
      <c r="L78" s="51"/>
    </row>
    <row r="79" spans="10:12" x14ac:dyDescent="0.3">
      <c r="J79" s="51"/>
      <c r="K79" s="51"/>
      <c r="L79" s="51"/>
    </row>
    <row r="80" spans="10:12" x14ac:dyDescent="0.3">
      <c r="J80" s="51"/>
      <c r="K80" s="51"/>
      <c r="L80" s="51"/>
    </row>
    <row r="81" spans="10:12" x14ac:dyDescent="0.3">
      <c r="J81" s="51"/>
      <c r="K81" s="51"/>
      <c r="L81" s="51"/>
    </row>
    <row r="82" spans="10:12" x14ac:dyDescent="0.3">
      <c r="J82" s="51"/>
      <c r="K82" s="51"/>
      <c r="L82" s="51"/>
    </row>
    <row r="83" spans="10:12" x14ac:dyDescent="0.3">
      <c r="J83" s="51"/>
      <c r="K83" s="51"/>
      <c r="L83" s="51"/>
    </row>
    <row r="84" spans="10:12" x14ac:dyDescent="0.3">
      <c r="J84" s="51"/>
      <c r="K84" s="51"/>
      <c r="L84" s="51"/>
    </row>
    <row r="85" spans="10:12" x14ac:dyDescent="0.3">
      <c r="J85" s="51"/>
      <c r="K85" s="51"/>
      <c r="L85" s="51"/>
    </row>
    <row r="86" spans="10:12" x14ac:dyDescent="0.3">
      <c r="J86" s="51"/>
      <c r="K86" s="51"/>
      <c r="L86" s="51"/>
    </row>
    <row r="87" spans="10:12" x14ac:dyDescent="0.3">
      <c r="J87" s="51"/>
      <c r="K87" s="51"/>
      <c r="L87" s="51"/>
    </row>
    <row r="88" spans="10:12" x14ac:dyDescent="0.3">
      <c r="J88" s="51"/>
      <c r="K88" s="51"/>
      <c r="L88" s="51"/>
    </row>
    <row r="89" spans="10:12" x14ac:dyDescent="0.3">
      <c r="J89" s="51"/>
      <c r="K89" s="51"/>
      <c r="L89" s="51"/>
    </row>
    <row r="90" spans="10:12" x14ac:dyDescent="0.3">
      <c r="J90" s="51"/>
      <c r="K90" s="51"/>
      <c r="L90" s="51"/>
    </row>
    <row r="91" spans="10:12" x14ac:dyDescent="0.3">
      <c r="J91" s="51"/>
      <c r="K91" s="51"/>
      <c r="L91" s="51"/>
    </row>
    <row r="92" spans="10:12" x14ac:dyDescent="0.3">
      <c r="J92" s="51"/>
      <c r="K92" s="51"/>
      <c r="L92" s="51"/>
    </row>
    <row r="93" spans="10:12" x14ac:dyDescent="0.3">
      <c r="J93" s="51"/>
      <c r="K93" s="51"/>
      <c r="L93" s="51"/>
    </row>
    <row r="94" spans="10:12" x14ac:dyDescent="0.3">
      <c r="J94" s="51"/>
      <c r="K94" s="51"/>
      <c r="L94" s="51"/>
    </row>
    <row r="95" spans="10:12" x14ac:dyDescent="0.3">
      <c r="J95" s="51"/>
      <c r="K95" s="51"/>
      <c r="L95" s="51"/>
    </row>
    <row r="96" spans="10:12" x14ac:dyDescent="0.3">
      <c r="J96" s="51"/>
      <c r="K96" s="51"/>
      <c r="L96" s="51"/>
    </row>
    <row r="97" spans="10:12" x14ac:dyDescent="0.3">
      <c r="J97" s="51"/>
      <c r="K97" s="51"/>
      <c r="L97" s="51"/>
    </row>
    <row r="98" spans="10:12" x14ac:dyDescent="0.3">
      <c r="J98" s="51"/>
      <c r="K98" s="51"/>
      <c r="L98" s="51"/>
    </row>
    <row r="99" spans="10:12" x14ac:dyDescent="0.3">
      <c r="J99" s="51"/>
      <c r="K99" s="51"/>
      <c r="L99" s="51"/>
    </row>
    <row r="100" spans="10:12" x14ac:dyDescent="0.3">
      <c r="J100" s="51"/>
      <c r="K100" s="51"/>
      <c r="L100" s="51"/>
    </row>
    <row r="101" spans="10:12" x14ac:dyDescent="0.3">
      <c r="J101" s="51"/>
      <c r="K101" s="51"/>
      <c r="L101" s="51"/>
    </row>
    <row r="102" spans="10:12" x14ac:dyDescent="0.3">
      <c r="J102" s="51"/>
      <c r="K102" s="51"/>
      <c r="L102" s="51"/>
    </row>
    <row r="103" spans="10:12" x14ac:dyDescent="0.3">
      <c r="J103" s="51"/>
      <c r="K103" s="51"/>
      <c r="L103" s="51"/>
    </row>
    <row r="104" spans="10:12" x14ac:dyDescent="0.3">
      <c r="J104" s="51"/>
      <c r="K104" s="51"/>
      <c r="L104" s="51"/>
    </row>
    <row r="105" spans="10:12" x14ac:dyDescent="0.3">
      <c r="J105" s="51"/>
      <c r="K105" s="51"/>
      <c r="L105" s="51"/>
    </row>
    <row r="106" spans="10:12" x14ac:dyDescent="0.3">
      <c r="J106" s="51"/>
      <c r="K106" s="51"/>
      <c r="L106" s="51"/>
    </row>
    <row r="107" spans="10:12" x14ac:dyDescent="0.3">
      <c r="J107" s="51"/>
      <c r="K107" s="51"/>
      <c r="L107" s="51"/>
    </row>
    <row r="108" spans="10:12" x14ac:dyDescent="0.3">
      <c r="J108" s="51"/>
      <c r="K108" s="51"/>
      <c r="L108" s="51"/>
    </row>
    <row r="109" spans="10:12" x14ac:dyDescent="0.3">
      <c r="J109" s="51"/>
      <c r="K109" s="51"/>
      <c r="L109" s="51"/>
    </row>
    <row r="110" spans="10:12" x14ac:dyDescent="0.3">
      <c r="J110" s="51"/>
      <c r="K110" s="51"/>
      <c r="L110" s="51"/>
    </row>
    <row r="111" spans="10:12" x14ac:dyDescent="0.3">
      <c r="J111" s="51"/>
      <c r="K111" s="51"/>
      <c r="L111" s="51"/>
    </row>
    <row r="112" spans="10:12" x14ac:dyDescent="0.3">
      <c r="J112" s="51"/>
      <c r="K112" s="51"/>
      <c r="L112" s="51"/>
    </row>
    <row r="113" spans="10:12" x14ac:dyDescent="0.3">
      <c r="J113" s="51"/>
      <c r="K113" s="51"/>
      <c r="L113" s="51"/>
    </row>
    <row r="114" spans="10:12" x14ac:dyDescent="0.3">
      <c r="J114" s="51"/>
      <c r="K114" s="51"/>
      <c r="L114" s="51"/>
    </row>
    <row r="115" spans="10:12" x14ac:dyDescent="0.3">
      <c r="J115" s="51"/>
      <c r="K115" s="51"/>
      <c r="L115" s="51"/>
    </row>
    <row r="116" spans="10:12" x14ac:dyDescent="0.3">
      <c r="J116" s="51"/>
      <c r="K116" s="51"/>
      <c r="L116" s="51"/>
    </row>
    <row r="117" spans="10:12" x14ac:dyDescent="0.3">
      <c r="J117" s="51"/>
      <c r="K117" s="51"/>
      <c r="L117" s="51"/>
    </row>
    <row r="118" spans="10:12" x14ac:dyDescent="0.3">
      <c r="J118" s="51"/>
      <c r="K118" s="51"/>
      <c r="L118" s="51"/>
    </row>
    <row r="119" spans="10:12" x14ac:dyDescent="0.3">
      <c r="J119" s="51"/>
      <c r="K119" s="51"/>
      <c r="L119" s="51"/>
    </row>
    <row r="120" spans="10:12" x14ac:dyDescent="0.3">
      <c r="J120" s="51"/>
      <c r="K120" s="51"/>
      <c r="L120" s="51"/>
    </row>
    <row r="121" spans="10:12" x14ac:dyDescent="0.3">
      <c r="J121" s="51"/>
      <c r="K121" s="51"/>
      <c r="L121" s="51"/>
    </row>
    <row r="122" spans="10:12" x14ac:dyDescent="0.3">
      <c r="J122" s="51"/>
      <c r="K122" s="51"/>
      <c r="L122" s="51"/>
    </row>
    <row r="123" spans="10:12" x14ac:dyDescent="0.3">
      <c r="J123" s="51"/>
      <c r="K123" s="51"/>
      <c r="L123" s="51"/>
    </row>
    <row r="124" spans="10:12" x14ac:dyDescent="0.3">
      <c r="J124" s="51"/>
      <c r="K124" s="51"/>
      <c r="L124" s="51"/>
    </row>
    <row r="125" spans="10:12" x14ac:dyDescent="0.3">
      <c r="J125" s="51"/>
      <c r="K125" s="51"/>
      <c r="L125" s="51"/>
    </row>
    <row r="126" spans="10:12" x14ac:dyDescent="0.3">
      <c r="J126" s="51"/>
      <c r="K126" s="51"/>
      <c r="L126" s="51"/>
    </row>
    <row r="127" spans="10:12" x14ac:dyDescent="0.3">
      <c r="J127" s="51"/>
      <c r="K127" s="51"/>
      <c r="L127" s="51"/>
    </row>
    <row r="128" spans="10:12" x14ac:dyDescent="0.3">
      <c r="J128" s="51"/>
      <c r="K128" s="51"/>
      <c r="L128" s="51"/>
    </row>
    <row r="129" spans="10:12" x14ac:dyDescent="0.3">
      <c r="J129" s="51"/>
      <c r="K129" s="51"/>
      <c r="L129" s="51"/>
    </row>
    <row r="130" spans="10:12" x14ac:dyDescent="0.3">
      <c r="J130" s="51"/>
      <c r="K130" s="51"/>
      <c r="L130" s="51"/>
    </row>
    <row r="131" spans="10:12" x14ac:dyDescent="0.3">
      <c r="J131" s="51"/>
      <c r="K131" s="51"/>
      <c r="L131" s="51"/>
    </row>
    <row r="132" spans="10:12" x14ac:dyDescent="0.3">
      <c r="J132" s="51"/>
      <c r="K132" s="51"/>
      <c r="L132" s="51"/>
    </row>
    <row r="133" spans="10:12" x14ac:dyDescent="0.3">
      <c r="J133" s="51"/>
      <c r="K133" s="51"/>
      <c r="L133" s="51"/>
    </row>
    <row r="134" spans="10:12" x14ac:dyDescent="0.3">
      <c r="J134" s="51"/>
      <c r="K134" s="51"/>
      <c r="L134" s="51"/>
    </row>
    <row r="135" spans="10:12" x14ac:dyDescent="0.3">
      <c r="J135" s="51"/>
      <c r="K135" s="51"/>
      <c r="L135" s="51"/>
    </row>
    <row r="136" spans="10:12" x14ac:dyDescent="0.3">
      <c r="J136" s="51"/>
      <c r="K136" s="51"/>
      <c r="L136" s="51"/>
    </row>
    <row r="137" spans="10:12" x14ac:dyDescent="0.3">
      <c r="K137" s="51"/>
      <c r="L137" s="51"/>
    </row>
  </sheetData>
  <mergeCells count="5">
    <mergeCell ref="E1:G1"/>
    <mergeCell ref="M1:O1"/>
    <mergeCell ref="U1:W1"/>
    <mergeCell ref="M2:O2"/>
    <mergeCell ref="U2:W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6B222-AE6E-4786-BB48-D4FF1C515C6C}">
  <sheetPr codeName="Sayfa9"/>
  <dimension ref="B1:E30"/>
  <sheetViews>
    <sheetView workbookViewId="0">
      <selection activeCell="G5" sqref="G5"/>
    </sheetView>
  </sheetViews>
  <sheetFormatPr defaultRowHeight="14.5" x14ac:dyDescent="0.35"/>
  <cols>
    <col min="1" max="1" width="4.1796875" customWidth="1"/>
    <col min="2" max="2" width="13" style="170" customWidth="1"/>
    <col min="3" max="3" width="13.1796875" style="170" customWidth="1"/>
    <col min="4" max="4" width="13.453125" style="170" customWidth="1"/>
    <col min="5" max="5" width="15" style="170" bestFit="1" customWidth="1"/>
  </cols>
  <sheetData>
    <row r="1" spans="2:5" x14ac:dyDescent="0.35">
      <c r="B1" s="399" t="s">
        <v>456</v>
      </c>
      <c r="C1" s="399"/>
      <c r="D1" s="399"/>
      <c r="E1" s="399"/>
    </row>
    <row r="2" spans="2:5" x14ac:dyDescent="0.35">
      <c r="B2" s="173" t="s">
        <v>457</v>
      </c>
      <c r="C2" s="173" t="s">
        <v>458</v>
      </c>
      <c r="D2" s="173" t="s">
        <v>459</v>
      </c>
      <c r="E2" s="173" t="s">
        <v>460</v>
      </c>
    </row>
    <row r="3" spans="2:5" ht="13.5" customHeight="1" x14ac:dyDescent="0.35">
      <c r="B3" s="171" t="s">
        <v>58</v>
      </c>
      <c r="C3" s="171" t="s">
        <v>461</v>
      </c>
      <c r="D3" s="171" t="s">
        <v>462</v>
      </c>
      <c r="E3" s="171" t="s">
        <v>463</v>
      </c>
    </row>
    <row r="4" spans="2:5" ht="13.5" customHeight="1" x14ac:dyDescent="0.35">
      <c r="B4" s="171" t="s">
        <v>464</v>
      </c>
      <c r="C4" s="171" t="s">
        <v>465</v>
      </c>
      <c r="D4" s="171" t="s">
        <v>0</v>
      </c>
      <c r="E4" s="171" t="s">
        <v>466</v>
      </c>
    </row>
    <row r="5" spans="2:5" ht="13.5" customHeight="1" x14ac:dyDescent="0.35">
      <c r="B5" s="171" t="s">
        <v>52</v>
      </c>
      <c r="C5" s="171" t="s">
        <v>38</v>
      </c>
      <c r="D5" s="171" t="s">
        <v>12</v>
      </c>
      <c r="E5" s="171" t="s">
        <v>467</v>
      </c>
    </row>
    <row r="6" spans="2:5" ht="13.5" customHeight="1" x14ac:dyDescent="0.35">
      <c r="B6" s="171" t="s">
        <v>441</v>
      </c>
      <c r="C6" s="171" t="s">
        <v>389</v>
      </c>
      <c r="D6" s="171" t="s">
        <v>468</v>
      </c>
      <c r="E6" s="171" t="s">
        <v>469</v>
      </c>
    </row>
    <row r="7" spans="2:5" ht="13.5" customHeight="1" x14ac:dyDescent="0.35">
      <c r="B7" s="171" t="s">
        <v>30</v>
      </c>
      <c r="C7" s="171" t="s">
        <v>470</v>
      </c>
      <c r="D7" s="171" t="s">
        <v>471</v>
      </c>
      <c r="E7" s="171" t="s">
        <v>472</v>
      </c>
    </row>
    <row r="8" spans="2:5" ht="13.5" customHeight="1" x14ac:dyDescent="0.35">
      <c r="B8" s="171" t="s">
        <v>473</v>
      </c>
      <c r="C8" s="171" t="s">
        <v>61</v>
      </c>
      <c r="D8" s="171" t="s">
        <v>51</v>
      </c>
      <c r="E8" s="171" t="s">
        <v>474</v>
      </c>
    </row>
    <row r="9" spans="2:5" ht="13.5" customHeight="1" x14ac:dyDescent="0.35">
      <c r="B9" s="171" t="s">
        <v>475</v>
      </c>
      <c r="C9" s="171" t="s">
        <v>35</v>
      </c>
      <c r="D9" s="171" t="s">
        <v>476</v>
      </c>
      <c r="E9" s="171" t="s">
        <v>477</v>
      </c>
    </row>
    <row r="10" spans="2:5" ht="13.5" customHeight="1" x14ac:dyDescent="0.35">
      <c r="B10" s="171" t="s">
        <v>54</v>
      </c>
      <c r="C10" s="171" t="s">
        <v>33</v>
      </c>
      <c r="D10" s="171" t="s">
        <v>31</v>
      </c>
      <c r="E10" s="171" t="s">
        <v>478</v>
      </c>
    </row>
    <row r="11" spans="2:5" ht="13.5" customHeight="1" x14ac:dyDescent="0.35">
      <c r="B11" s="171" t="s">
        <v>479</v>
      </c>
      <c r="C11" s="171" t="s">
        <v>480</v>
      </c>
      <c r="D11" s="171" t="s">
        <v>232</v>
      </c>
      <c r="E11" s="171" t="s">
        <v>481</v>
      </c>
    </row>
    <row r="12" spans="2:5" ht="13.5" customHeight="1" x14ac:dyDescent="0.35">
      <c r="B12" s="171" t="s">
        <v>15</v>
      </c>
      <c r="C12" s="171" t="s">
        <v>41</v>
      </c>
      <c r="D12" s="171" t="s">
        <v>233</v>
      </c>
      <c r="E12" s="171" t="s">
        <v>482</v>
      </c>
    </row>
    <row r="13" spans="2:5" ht="13.5" customHeight="1" x14ac:dyDescent="0.35">
      <c r="B13" s="171" t="s">
        <v>483</v>
      </c>
      <c r="C13" s="171" t="s">
        <v>279</v>
      </c>
      <c r="D13" s="171" t="s">
        <v>50</v>
      </c>
      <c r="E13" s="171" t="s">
        <v>484</v>
      </c>
    </row>
    <row r="14" spans="2:5" ht="13.5" customHeight="1" x14ac:dyDescent="0.35">
      <c r="B14" s="171" t="s">
        <v>46</v>
      </c>
      <c r="C14" s="171" t="s">
        <v>107</v>
      </c>
      <c r="D14" s="171" t="s">
        <v>485</v>
      </c>
      <c r="E14" s="171" t="s">
        <v>486</v>
      </c>
    </row>
    <row r="15" spans="2:5" ht="13.5" customHeight="1" x14ac:dyDescent="0.35">
      <c r="B15" s="171" t="s">
        <v>32</v>
      </c>
      <c r="C15" s="171" t="s">
        <v>42</v>
      </c>
      <c r="D15" s="171" t="s">
        <v>487</v>
      </c>
      <c r="E15" s="171" t="s">
        <v>488</v>
      </c>
    </row>
    <row r="16" spans="2:5" ht="13.5" customHeight="1" x14ac:dyDescent="0.35">
      <c r="B16" s="171" t="s">
        <v>53</v>
      </c>
      <c r="C16" s="171" t="s">
        <v>489</v>
      </c>
      <c r="D16" s="171" t="s">
        <v>490</v>
      </c>
      <c r="E16" s="171" t="s">
        <v>491</v>
      </c>
    </row>
    <row r="17" spans="2:5" ht="13.5" customHeight="1" x14ac:dyDescent="0.35">
      <c r="B17" s="171" t="s">
        <v>18</v>
      </c>
      <c r="C17" s="171"/>
      <c r="D17" s="171" t="s">
        <v>48</v>
      </c>
      <c r="E17" s="171" t="s">
        <v>492</v>
      </c>
    </row>
    <row r="18" spans="2:5" ht="13.5" customHeight="1" x14ac:dyDescent="0.35">
      <c r="B18" s="171" t="s">
        <v>7</v>
      </c>
      <c r="C18" s="171"/>
      <c r="D18" s="171" t="s">
        <v>493</v>
      </c>
      <c r="E18" s="171" t="s">
        <v>494</v>
      </c>
    </row>
    <row r="19" spans="2:5" ht="13.5" customHeight="1" x14ac:dyDescent="0.35">
      <c r="B19" s="171" t="s">
        <v>250</v>
      </c>
      <c r="C19" s="171"/>
      <c r="D19" s="171" t="s">
        <v>360</v>
      </c>
      <c r="E19" s="171" t="s">
        <v>495</v>
      </c>
    </row>
    <row r="20" spans="2:5" ht="13.5" customHeight="1" x14ac:dyDescent="0.35">
      <c r="B20" s="171"/>
      <c r="C20" s="171"/>
      <c r="D20" s="171" t="s">
        <v>34</v>
      </c>
      <c r="E20" s="171" t="s">
        <v>496</v>
      </c>
    </row>
    <row r="21" spans="2:5" ht="13.5" customHeight="1" x14ac:dyDescent="0.35">
      <c r="B21" s="171"/>
      <c r="C21" s="171"/>
      <c r="D21" s="171" t="s">
        <v>497</v>
      </c>
      <c r="E21" s="171" t="s">
        <v>498</v>
      </c>
    </row>
    <row r="22" spans="2:5" ht="13.5" customHeight="1" x14ac:dyDescent="0.35">
      <c r="B22" s="171"/>
      <c r="C22" s="171"/>
      <c r="D22" s="171" t="s">
        <v>499</v>
      </c>
      <c r="E22" s="171" t="s">
        <v>500</v>
      </c>
    </row>
    <row r="23" spans="2:5" ht="13.5" customHeight="1" x14ac:dyDescent="0.35">
      <c r="B23" s="171"/>
      <c r="C23" s="171"/>
      <c r="D23" s="171" t="s">
        <v>501</v>
      </c>
      <c r="E23" s="171" t="s">
        <v>502</v>
      </c>
    </row>
    <row r="24" spans="2:5" ht="13.5" customHeight="1" x14ac:dyDescent="0.35">
      <c r="B24" s="171"/>
      <c r="C24" s="171"/>
      <c r="D24" s="171" t="s">
        <v>503</v>
      </c>
      <c r="E24" s="171" t="s">
        <v>504</v>
      </c>
    </row>
    <row r="25" spans="2:5" ht="13.5" customHeight="1" x14ac:dyDescent="0.35">
      <c r="B25" s="171"/>
      <c r="C25" s="171"/>
      <c r="D25" s="171" t="s">
        <v>505</v>
      </c>
      <c r="E25" s="171" t="s">
        <v>506</v>
      </c>
    </row>
    <row r="26" spans="2:5" ht="13.5" customHeight="1" x14ac:dyDescent="0.35">
      <c r="B26" s="171"/>
      <c r="C26" s="171"/>
      <c r="D26" s="171" t="s">
        <v>507</v>
      </c>
      <c r="E26" s="171" t="s">
        <v>508</v>
      </c>
    </row>
    <row r="27" spans="2:5" ht="13.5" customHeight="1" x14ac:dyDescent="0.35">
      <c r="B27" s="171"/>
      <c r="C27" s="171"/>
      <c r="D27" s="172"/>
      <c r="E27" s="171" t="s">
        <v>509</v>
      </c>
    </row>
    <row r="28" spans="2:5" ht="13.5" customHeight="1" x14ac:dyDescent="0.35">
      <c r="B28" s="171"/>
      <c r="C28" s="171"/>
      <c r="D28" s="171"/>
      <c r="E28" s="171" t="s">
        <v>510</v>
      </c>
    </row>
    <row r="30" spans="2:5" x14ac:dyDescent="0.35">
      <c r="B30" s="169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ERKEK KATILIM</vt:lpstr>
      <vt:lpstr>KIZ KATILIM</vt:lpstr>
      <vt:lpstr>ÇİFT KIZ</vt:lpstr>
      <vt:lpstr>ÇİFT ERKEK</vt:lpstr>
      <vt:lpstr>KARMA</vt:lpstr>
      <vt:lpstr>ERK TK</vt:lpstr>
      <vt:lpstr>Sayfa1</vt:lpstr>
      <vt:lpstr>KIZ TK</vt:lpstr>
      <vt:lpstr>GRUPLAR</vt:lpstr>
      <vt:lpstr>ERKEK PUAN</vt:lpstr>
      <vt:lpstr>KIZ PUAN</vt:lpstr>
      <vt:lpstr>TŞ</vt:lpstr>
      <vt:lpstr>GRUP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2022-10-19T17:26:27Z</dcterms:modified>
</cp:coreProperties>
</file>