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BuÇalışmaKitabı"/>
  <xr:revisionPtr revIDLastSave="0" documentId="13_ncr:1_{5CA5BFBD-44F6-4285-ABDE-121766C04662}" xr6:coauthVersionLast="47" xr6:coauthVersionMax="47" xr10:uidLastSave="{00000000-0000-0000-0000-000000000000}"/>
  <bookViews>
    <workbookView xWindow="1490" yWindow="140" windowWidth="18590" windowHeight="10080" tabRatio="779" firstSheet="6" activeTab="8" xr2:uid="{00000000-000D-0000-FFFF-FFFF00000000}"/>
  </bookViews>
  <sheets>
    <sheet name="ÇİFT KIZ" sheetId="14" state="hidden" r:id="rId1"/>
    <sheet name="ÇİFT ERKEK" sheetId="15" state="hidden" r:id="rId2"/>
    <sheet name="KARMA" sheetId="18" state="hidden" r:id="rId3"/>
    <sheet name="ERK TK" sheetId="16" state="hidden" r:id="rId4"/>
    <sheet name="Sayfa1" sheetId="20" state="hidden" r:id="rId5"/>
    <sheet name="KIZ TK" sheetId="17" state="hidden" r:id="rId6"/>
    <sheet name="ERKEK KATILIM" sheetId="1" r:id="rId7"/>
    <sheet name="KIZ KATILIM" sheetId="2" r:id="rId8"/>
    <sheet name="ERKEK PUAN" sheetId="27" r:id="rId9"/>
    <sheet name="KIZ PUAN" sheetId="26" r:id="rId10"/>
  </sheets>
  <definedNames>
    <definedName name="_Hlk143255257" localSheetId="6">'ERKEK KATILIM'!#REF!</definedName>
  </definedNames>
  <calcPr calcId="181029"/>
</workbook>
</file>

<file path=xl/calcChain.xml><?xml version="1.0" encoding="utf-8"?>
<calcChain xmlns="http://schemas.openxmlformats.org/spreadsheetml/2006/main">
  <c r="A3" i="26" l="1"/>
  <c r="A4" i="26"/>
  <c r="A5" i="26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I92" i="27"/>
  <c r="I2" i="27"/>
  <c r="I24" i="27"/>
  <c r="I4" i="27"/>
  <c r="I57" i="27"/>
  <c r="I41" i="27"/>
  <c r="I85" i="27"/>
  <c r="I58" i="27"/>
  <c r="I3" i="27"/>
  <c r="I82" i="27"/>
  <c r="I73" i="27"/>
  <c r="I66" i="27"/>
  <c r="I25" i="27"/>
  <c r="I96" i="27"/>
  <c r="I97" i="27"/>
  <c r="I47" i="27"/>
  <c r="I50" i="27"/>
  <c r="I42" i="27"/>
  <c r="I81" i="27"/>
  <c r="I23" i="27"/>
  <c r="I89" i="27"/>
  <c r="I87" i="27"/>
  <c r="I52" i="27"/>
  <c r="I62" i="27"/>
  <c r="I55" i="27"/>
  <c r="I90" i="27"/>
  <c r="I40" i="27"/>
  <c r="I38" i="27"/>
  <c r="I51" i="27"/>
  <c r="I46" i="27"/>
  <c r="I75" i="27"/>
  <c r="I70" i="27"/>
  <c r="I89" i="26"/>
  <c r="I31" i="26"/>
  <c r="I71" i="26"/>
  <c r="I90" i="26"/>
  <c r="I48" i="26"/>
  <c r="I36" i="26"/>
  <c r="I18" i="26"/>
  <c r="I53" i="26"/>
  <c r="I4" i="26"/>
  <c r="I15" i="26"/>
  <c r="I86" i="26"/>
  <c r="I7" i="26"/>
  <c r="I51" i="26"/>
  <c r="I69" i="26"/>
  <c r="I23" i="26"/>
  <c r="I73" i="26"/>
  <c r="I35" i="26"/>
  <c r="I65" i="26"/>
  <c r="I20" i="26"/>
  <c r="I64" i="26"/>
  <c r="I8" i="26"/>
  <c r="I80" i="26"/>
  <c r="I9" i="26"/>
  <c r="I29" i="26"/>
  <c r="I46" i="26"/>
  <c r="I91" i="26"/>
  <c r="I87" i="26"/>
  <c r="I19" i="26"/>
  <c r="I11" i="26"/>
  <c r="I6" i="26"/>
  <c r="I40" i="26"/>
  <c r="I37" i="26"/>
  <c r="I97" i="26"/>
  <c r="I95" i="26"/>
  <c r="I94" i="26"/>
  <c r="I88" i="26"/>
  <c r="I85" i="26"/>
  <c r="I83" i="26"/>
  <c r="I82" i="26"/>
  <c r="I77" i="26"/>
  <c r="I76" i="26"/>
  <c r="I72" i="26"/>
  <c r="I67" i="26"/>
  <c r="I66" i="26"/>
  <c r="I63" i="26"/>
  <c r="I60" i="26"/>
  <c r="I55" i="26"/>
  <c r="I50" i="26"/>
  <c r="I47" i="26"/>
  <c r="I45" i="26"/>
  <c r="I42" i="26"/>
  <c r="I39" i="26"/>
  <c r="I34" i="26"/>
  <c r="I32" i="26"/>
  <c r="I28" i="26"/>
  <c r="I26" i="26"/>
  <c r="I25" i="26"/>
  <c r="I22" i="26"/>
  <c r="I17" i="26"/>
  <c r="I13" i="26"/>
  <c r="I12" i="26"/>
  <c r="I10" i="26"/>
  <c r="I5" i="26"/>
  <c r="I3" i="26"/>
  <c r="I95" i="27"/>
  <c r="I86" i="27"/>
  <c r="I80" i="27"/>
  <c r="I78" i="27"/>
  <c r="I76" i="27"/>
  <c r="I74" i="27"/>
  <c r="I72" i="27"/>
  <c r="I69" i="27"/>
  <c r="I68" i="27"/>
  <c r="I65" i="27"/>
  <c r="I64" i="27"/>
  <c r="I61" i="27"/>
  <c r="I53" i="27"/>
  <c r="I49" i="27"/>
  <c r="I45" i="27"/>
  <c r="I43" i="27"/>
  <c r="I39" i="27"/>
  <c r="I36" i="27"/>
  <c r="I34" i="27"/>
  <c r="I33" i="27"/>
  <c r="I30" i="27"/>
  <c r="I27" i="27"/>
  <c r="I22" i="27"/>
  <c r="I21" i="27"/>
  <c r="I19" i="27"/>
  <c r="I17" i="27"/>
  <c r="I15" i="27"/>
  <c r="I13" i="27"/>
  <c r="I10" i="27"/>
  <c r="I9" i="27"/>
  <c r="I8" i="27"/>
  <c r="I6" i="27"/>
  <c r="I96" i="26" l="1"/>
  <c r="I93" i="26"/>
  <c r="I92" i="26"/>
  <c r="I84" i="26"/>
  <c r="I81" i="26"/>
  <c r="I79" i="26"/>
  <c r="I78" i="26"/>
  <c r="I75" i="26"/>
  <c r="I74" i="26"/>
  <c r="I70" i="26"/>
  <c r="I68" i="26"/>
  <c r="I62" i="26"/>
  <c r="I61" i="26"/>
  <c r="I59" i="26"/>
  <c r="I58" i="26"/>
  <c r="I57" i="26"/>
  <c r="I56" i="26"/>
  <c r="I54" i="26"/>
  <c r="I52" i="26"/>
  <c r="I49" i="26"/>
  <c r="I44" i="26"/>
  <c r="I43" i="26"/>
  <c r="I41" i="26"/>
  <c r="I38" i="26"/>
  <c r="I33" i="26"/>
  <c r="I30" i="26"/>
  <c r="I27" i="26"/>
  <c r="I24" i="26"/>
  <c r="I21" i="26"/>
  <c r="I16" i="26"/>
  <c r="I14" i="26"/>
  <c r="I2" i="26"/>
  <c r="A2" i="26"/>
  <c r="I94" i="27"/>
  <c r="I93" i="27"/>
  <c r="I91" i="27"/>
  <c r="I88" i="27"/>
  <c r="I84" i="27"/>
  <c r="I83" i="27"/>
  <c r="I79" i="27"/>
  <c r="I77" i="27"/>
  <c r="I71" i="27"/>
  <c r="I67" i="27"/>
  <c r="I63" i="27"/>
  <c r="I60" i="27"/>
  <c r="I59" i="27"/>
  <c r="I56" i="27"/>
  <c r="I54" i="27"/>
  <c r="I48" i="27"/>
  <c r="I44" i="27"/>
  <c r="I37" i="27"/>
  <c r="I35" i="27"/>
  <c r="I32" i="27"/>
  <c r="I31" i="27"/>
  <c r="I29" i="27"/>
  <c r="I28" i="27"/>
  <c r="I26" i="27"/>
  <c r="I20" i="27"/>
  <c r="I18" i="27"/>
  <c r="I16" i="27"/>
  <c r="I14" i="27"/>
  <c r="I12" i="27"/>
  <c r="I11" i="27"/>
  <c r="I7" i="27"/>
  <c r="I5" i="27"/>
  <c r="A2" i="27"/>
  <c r="C27" i="17" l="1"/>
  <c r="C26" i="17"/>
  <c r="B26" i="17"/>
  <c r="C25" i="17"/>
  <c r="B25" i="17"/>
  <c r="C24" i="17"/>
  <c r="B24" i="17"/>
  <c r="C23" i="17"/>
  <c r="B23" i="17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1" i="16"/>
  <c r="E245" i="18"/>
  <c r="G245" i="18" s="1"/>
  <c r="D245" i="18"/>
  <c r="F245" i="18" s="1"/>
  <c r="E244" i="18"/>
  <c r="G244" i="18" s="1"/>
  <c r="D244" i="18"/>
  <c r="F244" i="18" s="1"/>
  <c r="E243" i="18"/>
  <c r="G243" i="18" s="1"/>
  <c r="D243" i="18"/>
  <c r="F243" i="18" s="1"/>
  <c r="E242" i="18"/>
  <c r="G242" i="18" s="1"/>
  <c r="D242" i="18"/>
  <c r="F242" i="18" s="1"/>
  <c r="E241" i="18"/>
  <c r="G241" i="18" s="1"/>
  <c r="D241" i="18"/>
  <c r="F241" i="18" s="1"/>
  <c r="E240" i="18"/>
  <c r="G240" i="18" s="1"/>
  <c r="D240" i="18"/>
  <c r="F240" i="18" s="1"/>
  <c r="E239" i="18"/>
  <c r="G239" i="18" s="1"/>
  <c r="D239" i="18"/>
  <c r="F239" i="18" s="1"/>
  <c r="E238" i="18"/>
  <c r="G238" i="18" s="1"/>
  <c r="D238" i="18"/>
  <c r="F238" i="18" s="1"/>
  <c r="E237" i="18"/>
  <c r="G237" i="18" s="1"/>
  <c r="D237" i="18"/>
  <c r="F237" i="18" s="1"/>
  <c r="E236" i="18"/>
  <c r="G236" i="18" s="1"/>
  <c r="D236" i="18"/>
  <c r="F236" i="18" s="1"/>
  <c r="E235" i="18"/>
  <c r="G235" i="18" s="1"/>
  <c r="D235" i="18"/>
  <c r="F235" i="18" s="1"/>
  <c r="E234" i="18"/>
  <c r="G234" i="18" s="1"/>
  <c r="D234" i="18"/>
  <c r="F234" i="18" s="1"/>
  <c r="E233" i="18"/>
  <c r="G233" i="18" s="1"/>
  <c r="D233" i="18"/>
  <c r="F233" i="18" s="1"/>
  <c r="E232" i="18"/>
  <c r="G232" i="18" s="1"/>
  <c r="D232" i="18"/>
  <c r="F232" i="18" s="1"/>
  <c r="E231" i="18"/>
  <c r="G231" i="18" s="1"/>
  <c r="D231" i="18"/>
  <c r="F231" i="18" s="1"/>
  <c r="E230" i="18"/>
  <c r="G230" i="18" s="1"/>
  <c r="D230" i="18"/>
  <c r="F230" i="18" s="1"/>
  <c r="E229" i="18"/>
  <c r="G229" i="18" s="1"/>
  <c r="D229" i="18"/>
  <c r="F229" i="18" s="1"/>
  <c r="E228" i="18"/>
  <c r="G228" i="18" s="1"/>
  <c r="D228" i="18"/>
  <c r="F228" i="18" s="1"/>
  <c r="E227" i="18"/>
  <c r="G227" i="18" s="1"/>
  <c r="D227" i="18"/>
  <c r="F227" i="18" s="1"/>
  <c r="E226" i="18"/>
  <c r="G226" i="18" s="1"/>
  <c r="D226" i="18"/>
  <c r="F226" i="18" s="1"/>
  <c r="E225" i="18"/>
  <c r="G225" i="18" s="1"/>
  <c r="D225" i="18"/>
  <c r="F225" i="18" s="1"/>
  <c r="E224" i="18"/>
  <c r="G224" i="18" s="1"/>
  <c r="D224" i="18"/>
  <c r="F224" i="18" s="1"/>
  <c r="E223" i="18"/>
  <c r="G223" i="18" s="1"/>
  <c r="D223" i="18"/>
  <c r="F223" i="18" s="1"/>
  <c r="E222" i="18"/>
  <c r="G222" i="18" s="1"/>
  <c r="D222" i="18"/>
  <c r="F222" i="18" s="1"/>
  <c r="E221" i="18"/>
  <c r="G221" i="18" s="1"/>
  <c r="D221" i="18"/>
  <c r="F221" i="18" s="1"/>
  <c r="E220" i="18"/>
  <c r="G220" i="18" s="1"/>
  <c r="D220" i="18"/>
  <c r="F220" i="18" s="1"/>
  <c r="E219" i="18"/>
  <c r="G219" i="18" s="1"/>
  <c r="D219" i="18"/>
  <c r="F219" i="18" s="1"/>
  <c r="E218" i="18"/>
  <c r="G218" i="18" s="1"/>
  <c r="D218" i="18"/>
  <c r="F218" i="18" s="1"/>
  <c r="E217" i="18"/>
  <c r="G217" i="18" s="1"/>
  <c r="D217" i="18"/>
  <c r="F217" i="18" s="1"/>
  <c r="E216" i="18"/>
  <c r="G216" i="18" s="1"/>
  <c r="D216" i="18"/>
  <c r="F216" i="18" s="1"/>
  <c r="E215" i="18"/>
  <c r="G215" i="18" s="1"/>
  <c r="D215" i="18"/>
  <c r="F215" i="18" s="1"/>
  <c r="E214" i="18"/>
  <c r="G214" i="18" s="1"/>
  <c r="D214" i="18"/>
  <c r="F214" i="18" s="1"/>
  <c r="E213" i="18"/>
  <c r="G213" i="18" s="1"/>
  <c r="D213" i="18"/>
  <c r="F213" i="18" s="1"/>
  <c r="E212" i="18"/>
  <c r="G212" i="18" s="1"/>
  <c r="D212" i="18"/>
  <c r="F212" i="18" s="1"/>
  <c r="E211" i="18"/>
  <c r="G211" i="18" s="1"/>
  <c r="D211" i="18"/>
  <c r="F211" i="18" s="1"/>
  <c r="E210" i="18"/>
  <c r="G210" i="18" s="1"/>
  <c r="D210" i="18"/>
  <c r="F210" i="18" s="1"/>
  <c r="E209" i="18"/>
  <c r="G209" i="18" s="1"/>
  <c r="D209" i="18"/>
  <c r="F209" i="18" s="1"/>
  <c r="E208" i="18"/>
  <c r="G208" i="18" s="1"/>
  <c r="D208" i="18"/>
  <c r="F208" i="18" s="1"/>
  <c r="E207" i="18"/>
  <c r="G207" i="18" s="1"/>
  <c r="D207" i="18"/>
  <c r="F207" i="18" s="1"/>
  <c r="E206" i="18"/>
  <c r="G206" i="18" s="1"/>
  <c r="D206" i="18"/>
  <c r="F206" i="18" s="1"/>
  <c r="E205" i="18"/>
  <c r="G205" i="18" s="1"/>
  <c r="D205" i="18"/>
  <c r="F205" i="18" s="1"/>
  <c r="E204" i="18"/>
  <c r="G204" i="18" s="1"/>
  <c r="D204" i="18"/>
  <c r="F204" i="18" s="1"/>
  <c r="E203" i="18"/>
  <c r="G203" i="18" s="1"/>
  <c r="D203" i="18"/>
  <c r="F203" i="18" s="1"/>
  <c r="E202" i="18"/>
  <c r="G202" i="18" s="1"/>
  <c r="D202" i="18"/>
  <c r="F202" i="18" s="1"/>
  <c r="E201" i="18"/>
  <c r="G201" i="18" s="1"/>
  <c r="D201" i="18"/>
  <c r="F201" i="18" s="1"/>
  <c r="E200" i="18"/>
  <c r="G200" i="18" s="1"/>
  <c r="D200" i="18"/>
  <c r="F200" i="18" s="1"/>
  <c r="E199" i="18"/>
  <c r="G199" i="18" s="1"/>
  <c r="D199" i="18"/>
  <c r="F199" i="18" s="1"/>
  <c r="E198" i="18"/>
  <c r="G198" i="18" s="1"/>
  <c r="D198" i="18"/>
  <c r="F198" i="18" s="1"/>
  <c r="E197" i="18"/>
  <c r="G197" i="18" s="1"/>
  <c r="D197" i="18"/>
  <c r="F197" i="18" s="1"/>
  <c r="E196" i="18"/>
  <c r="G196" i="18" s="1"/>
  <c r="D196" i="18"/>
  <c r="F196" i="18" s="1"/>
  <c r="E195" i="18"/>
  <c r="G195" i="18" s="1"/>
  <c r="D195" i="18"/>
  <c r="F195" i="18" s="1"/>
  <c r="E194" i="18"/>
  <c r="G194" i="18" s="1"/>
  <c r="D194" i="18"/>
  <c r="F194" i="18" s="1"/>
  <c r="E193" i="18"/>
  <c r="G193" i="18" s="1"/>
  <c r="D193" i="18"/>
  <c r="F193" i="18" s="1"/>
  <c r="E192" i="18"/>
  <c r="G192" i="18" s="1"/>
  <c r="D192" i="18"/>
  <c r="F192" i="18" s="1"/>
  <c r="E191" i="18"/>
  <c r="G191" i="18" s="1"/>
  <c r="D191" i="18"/>
  <c r="F191" i="18" s="1"/>
  <c r="E190" i="18"/>
  <c r="G190" i="18" s="1"/>
  <c r="D190" i="18"/>
  <c r="F190" i="18" s="1"/>
  <c r="E189" i="18"/>
  <c r="G189" i="18" s="1"/>
  <c r="D189" i="18"/>
  <c r="F189" i="18" s="1"/>
  <c r="E188" i="18"/>
  <c r="G188" i="18" s="1"/>
  <c r="D188" i="18"/>
  <c r="F188" i="18" s="1"/>
  <c r="E187" i="18"/>
  <c r="G187" i="18" s="1"/>
  <c r="D187" i="18"/>
  <c r="F187" i="18" s="1"/>
  <c r="E186" i="18"/>
  <c r="G186" i="18" s="1"/>
  <c r="D186" i="18"/>
  <c r="F186" i="18" s="1"/>
  <c r="E185" i="18"/>
  <c r="G185" i="18" s="1"/>
  <c r="D185" i="18"/>
  <c r="F185" i="18" s="1"/>
  <c r="E184" i="18"/>
  <c r="G184" i="18" s="1"/>
  <c r="D184" i="18"/>
  <c r="F184" i="18" s="1"/>
  <c r="E183" i="18"/>
  <c r="G183" i="18" s="1"/>
  <c r="D183" i="18"/>
  <c r="F183" i="18" s="1"/>
  <c r="E182" i="18"/>
  <c r="G182" i="18" s="1"/>
  <c r="D182" i="18"/>
  <c r="F182" i="18" s="1"/>
  <c r="E181" i="18"/>
  <c r="G181" i="18" s="1"/>
  <c r="D181" i="18"/>
  <c r="F181" i="18" s="1"/>
  <c r="E180" i="18"/>
  <c r="G180" i="18" s="1"/>
  <c r="D180" i="18"/>
  <c r="F180" i="18" s="1"/>
  <c r="E179" i="18"/>
  <c r="G179" i="18" s="1"/>
  <c r="D179" i="18"/>
  <c r="F179" i="18" s="1"/>
  <c r="E178" i="18"/>
  <c r="G178" i="18" s="1"/>
  <c r="D178" i="18"/>
  <c r="F178" i="18" s="1"/>
  <c r="E177" i="18"/>
  <c r="G177" i="18" s="1"/>
  <c r="D177" i="18"/>
  <c r="F177" i="18" s="1"/>
  <c r="E176" i="18"/>
  <c r="G176" i="18" s="1"/>
  <c r="D176" i="18"/>
  <c r="F176" i="18" s="1"/>
  <c r="E175" i="18"/>
  <c r="G175" i="18" s="1"/>
  <c r="D175" i="18"/>
  <c r="F175" i="18" s="1"/>
  <c r="E174" i="18"/>
  <c r="G174" i="18" s="1"/>
  <c r="D174" i="18"/>
  <c r="F174" i="18" s="1"/>
  <c r="E173" i="18"/>
  <c r="G173" i="18" s="1"/>
  <c r="D173" i="18"/>
  <c r="F173" i="18" s="1"/>
  <c r="E172" i="18"/>
  <c r="G172" i="18" s="1"/>
  <c r="D172" i="18"/>
  <c r="F172" i="18" s="1"/>
  <c r="E171" i="18"/>
  <c r="G171" i="18" s="1"/>
  <c r="D171" i="18"/>
  <c r="F171" i="18" s="1"/>
  <c r="E170" i="18"/>
  <c r="G170" i="18" s="1"/>
  <c r="D170" i="18"/>
  <c r="F170" i="18" s="1"/>
  <c r="E169" i="18"/>
  <c r="G169" i="18" s="1"/>
  <c r="D169" i="18"/>
  <c r="F169" i="18" s="1"/>
  <c r="E168" i="18"/>
  <c r="G168" i="18" s="1"/>
  <c r="D168" i="18"/>
  <c r="F168" i="18" s="1"/>
  <c r="E167" i="18"/>
  <c r="G167" i="18" s="1"/>
  <c r="D167" i="18"/>
  <c r="F167" i="18" s="1"/>
  <c r="E166" i="18"/>
  <c r="G166" i="18" s="1"/>
  <c r="D166" i="18"/>
  <c r="F166" i="18" s="1"/>
  <c r="E165" i="18"/>
  <c r="G165" i="18" s="1"/>
  <c r="D165" i="18"/>
  <c r="F165" i="18" s="1"/>
  <c r="E164" i="18"/>
  <c r="G164" i="18" s="1"/>
  <c r="D164" i="18"/>
  <c r="F164" i="18" s="1"/>
  <c r="E163" i="18"/>
  <c r="G163" i="18" s="1"/>
  <c r="D163" i="18"/>
  <c r="F163" i="18" s="1"/>
  <c r="E162" i="18"/>
  <c r="G162" i="18" s="1"/>
  <c r="D162" i="18"/>
  <c r="F162" i="18" s="1"/>
  <c r="E161" i="18"/>
  <c r="G161" i="18" s="1"/>
  <c r="D161" i="18"/>
  <c r="F161" i="18" s="1"/>
  <c r="E160" i="18"/>
  <c r="G160" i="18" s="1"/>
  <c r="D160" i="18"/>
  <c r="F160" i="18" s="1"/>
  <c r="E159" i="18"/>
  <c r="G159" i="18" s="1"/>
  <c r="D159" i="18"/>
  <c r="F159" i="18" s="1"/>
  <c r="E158" i="18"/>
  <c r="G158" i="18" s="1"/>
  <c r="D158" i="18"/>
  <c r="F158" i="18" s="1"/>
  <c r="E157" i="18"/>
  <c r="G157" i="18" s="1"/>
  <c r="D157" i="18"/>
  <c r="F157" i="18" s="1"/>
  <c r="E156" i="18"/>
  <c r="G156" i="18" s="1"/>
  <c r="D156" i="18"/>
  <c r="F156" i="18" s="1"/>
  <c r="E155" i="18"/>
  <c r="G155" i="18" s="1"/>
  <c r="D155" i="18"/>
  <c r="F155" i="18" s="1"/>
  <c r="E154" i="18"/>
  <c r="G154" i="18" s="1"/>
  <c r="D154" i="18"/>
  <c r="F154" i="18" s="1"/>
  <c r="E153" i="18"/>
  <c r="G153" i="18" s="1"/>
  <c r="D153" i="18"/>
  <c r="F153" i="18" s="1"/>
  <c r="E152" i="18"/>
  <c r="G152" i="18" s="1"/>
  <c r="D152" i="18"/>
  <c r="F152" i="18" s="1"/>
  <c r="E151" i="18"/>
  <c r="G151" i="18" s="1"/>
  <c r="D151" i="18"/>
  <c r="F151" i="18" s="1"/>
  <c r="E150" i="18"/>
  <c r="G150" i="18" s="1"/>
  <c r="D150" i="18"/>
  <c r="F150" i="18" s="1"/>
  <c r="E149" i="18"/>
  <c r="G149" i="18" s="1"/>
  <c r="D149" i="18"/>
  <c r="F149" i="18" s="1"/>
  <c r="E148" i="18"/>
  <c r="G148" i="18" s="1"/>
  <c r="D148" i="18"/>
  <c r="F148" i="18" s="1"/>
  <c r="E147" i="18"/>
  <c r="G147" i="18" s="1"/>
  <c r="D147" i="18"/>
  <c r="F147" i="18" s="1"/>
  <c r="E146" i="18"/>
  <c r="G146" i="18" s="1"/>
  <c r="D146" i="18"/>
  <c r="F146" i="18" s="1"/>
  <c r="E145" i="18"/>
  <c r="G145" i="18" s="1"/>
  <c r="D145" i="18"/>
  <c r="F145" i="18" s="1"/>
  <c r="E144" i="18"/>
  <c r="G144" i="18" s="1"/>
  <c r="D144" i="18"/>
  <c r="F144" i="18" s="1"/>
  <c r="E143" i="18"/>
  <c r="G143" i="18" s="1"/>
  <c r="D143" i="18"/>
  <c r="F143" i="18" s="1"/>
  <c r="E142" i="18"/>
  <c r="G142" i="18" s="1"/>
  <c r="D142" i="18"/>
  <c r="F142" i="18" s="1"/>
  <c r="E141" i="18"/>
  <c r="G141" i="18" s="1"/>
  <c r="D141" i="18"/>
  <c r="F141" i="18" s="1"/>
  <c r="E140" i="18"/>
  <c r="G140" i="18" s="1"/>
  <c r="D140" i="18"/>
  <c r="F140" i="18" s="1"/>
  <c r="E139" i="18"/>
  <c r="G139" i="18" s="1"/>
  <c r="D139" i="18"/>
  <c r="F139" i="18" s="1"/>
  <c r="E138" i="18"/>
  <c r="G138" i="18" s="1"/>
  <c r="D138" i="18"/>
  <c r="F138" i="18" s="1"/>
  <c r="E137" i="18"/>
  <c r="G137" i="18" s="1"/>
  <c r="D137" i="18"/>
  <c r="F137" i="18" s="1"/>
  <c r="E136" i="18"/>
  <c r="G136" i="18" s="1"/>
  <c r="D136" i="18"/>
  <c r="F136" i="18" s="1"/>
  <c r="E135" i="18"/>
  <c r="G135" i="18" s="1"/>
  <c r="D135" i="18"/>
  <c r="F135" i="18" s="1"/>
  <c r="E134" i="18"/>
  <c r="G134" i="18" s="1"/>
  <c r="D134" i="18"/>
  <c r="F134" i="18" s="1"/>
  <c r="E133" i="18"/>
  <c r="G133" i="18" s="1"/>
  <c r="D133" i="18"/>
  <c r="F133" i="18" s="1"/>
  <c r="E132" i="18"/>
  <c r="G132" i="18" s="1"/>
  <c r="D132" i="18"/>
  <c r="F132" i="18" s="1"/>
  <c r="E131" i="18"/>
  <c r="G131" i="18" s="1"/>
  <c r="D131" i="18"/>
  <c r="F131" i="18" s="1"/>
  <c r="E130" i="18"/>
  <c r="G130" i="18" s="1"/>
  <c r="D130" i="18"/>
  <c r="F130" i="18" s="1"/>
  <c r="E129" i="18"/>
  <c r="G129" i="18" s="1"/>
  <c r="D129" i="18"/>
  <c r="F129" i="18" s="1"/>
  <c r="E128" i="18"/>
  <c r="G128" i="18" s="1"/>
  <c r="D128" i="18"/>
  <c r="F128" i="18" s="1"/>
  <c r="E127" i="18"/>
  <c r="G127" i="18" s="1"/>
  <c r="D127" i="18"/>
  <c r="F127" i="18" s="1"/>
  <c r="E126" i="18"/>
  <c r="G126" i="18" s="1"/>
  <c r="D126" i="18"/>
  <c r="F126" i="18" s="1"/>
  <c r="E125" i="18"/>
  <c r="G125" i="18" s="1"/>
  <c r="D125" i="18"/>
  <c r="F125" i="18" s="1"/>
  <c r="E124" i="18"/>
  <c r="G124" i="18" s="1"/>
  <c r="D124" i="18"/>
  <c r="F124" i="18" s="1"/>
  <c r="E123" i="18"/>
  <c r="G123" i="18" s="1"/>
  <c r="D123" i="18"/>
  <c r="F123" i="18" s="1"/>
  <c r="E122" i="18"/>
  <c r="G122" i="18" s="1"/>
  <c r="D122" i="18"/>
  <c r="F122" i="18" s="1"/>
  <c r="E121" i="18"/>
  <c r="G121" i="18" s="1"/>
  <c r="D121" i="18"/>
  <c r="F121" i="18" s="1"/>
  <c r="E120" i="18"/>
  <c r="G120" i="18" s="1"/>
  <c r="D120" i="18"/>
  <c r="F120" i="18" s="1"/>
  <c r="E119" i="18"/>
  <c r="G119" i="18" s="1"/>
  <c r="D119" i="18"/>
  <c r="F119" i="18" s="1"/>
  <c r="E118" i="18"/>
  <c r="D118" i="18"/>
  <c r="E117" i="18"/>
  <c r="G117" i="18" s="1"/>
  <c r="D117" i="18"/>
  <c r="F117" i="18" s="1"/>
  <c r="E116" i="18"/>
  <c r="G116" i="18" s="1"/>
  <c r="D116" i="18"/>
  <c r="F116" i="18" s="1"/>
  <c r="E115" i="18"/>
  <c r="G115" i="18" s="1"/>
  <c r="D115" i="18"/>
  <c r="F115" i="18" s="1"/>
  <c r="E114" i="18"/>
  <c r="G114" i="18" s="1"/>
  <c r="D114" i="18"/>
  <c r="F114" i="18" s="1"/>
  <c r="E113" i="18"/>
  <c r="G113" i="18" s="1"/>
  <c r="D113" i="18"/>
  <c r="F113" i="18" s="1"/>
  <c r="E112" i="18"/>
  <c r="G112" i="18" s="1"/>
  <c r="D112" i="18"/>
  <c r="F112" i="18" s="1"/>
  <c r="E111" i="18"/>
  <c r="G111" i="18" s="1"/>
  <c r="D111" i="18"/>
  <c r="F111" i="18" s="1"/>
  <c r="E110" i="18"/>
  <c r="G110" i="18" s="1"/>
  <c r="D110" i="18"/>
  <c r="F110" i="18" s="1"/>
  <c r="E109" i="18"/>
  <c r="G109" i="18" s="1"/>
  <c r="D109" i="18"/>
  <c r="F109" i="18" s="1"/>
  <c r="E108" i="18"/>
  <c r="G108" i="18" s="1"/>
  <c r="D108" i="18"/>
  <c r="F108" i="18" s="1"/>
  <c r="E107" i="18"/>
  <c r="G107" i="18" s="1"/>
  <c r="D107" i="18"/>
  <c r="F107" i="18" s="1"/>
  <c r="E106" i="18"/>
  <c r="G106" i="18" s="1"/>
  <c r="D106" i="18"/>
  <c r="F106" i="18" s="1"/>
  <c r="E105" i="18"/>
  <c r="G105" i="18" s="1"/>
  <c r="D105" i="18"/>
  <c r="F105" i="18" s="1"/>
  <c r="E104" i="18"/>
  <c r="G104" i="18" s="1"/>
  <c r="D104" i="18"/>
  <c r="F104" i="18" s="1"/>
  <c r="E103" i="18"/>
  <c r="G103" i="18" s="1"/>
  <c r="D103" i="18"/>
  <c r="F103" i="18" s="1"/>
  <c r="E102" i="18"/>
  <c r="G102" i="18" s="1"/>
  <c r="D102" i="18"/>
  <c r="F102" i="18" s="1"/>
  <c r="E101" i="18"/>
  <c r="G101" i="18" s="1"/>
  <c r="D101" i="18"/>
  <c r="F101" i="18" s="1"/>
  <c r="E100" i="18"/>
  <c r="G100" i="18" s="1"/>
  <c r="D100" i="18"/>
  <c r="F100" i="18" s="1"/>
  <c r="E99" i="18"/>
  <c r="G99" i="18" s="1"/>
  <c r="D99" i="18"/>
  <c r="F99" i="18" s="1"/>
  <c r="E98" i="18"/>
  <c r="G98" i="18" s="1"/>
  <c r="D98" i="18"/>
  <c r="F98" i="18" s="1"/>
  <c r="E97" i="18"/>
  <c r="G97" i="18" s="1"/>
  <c r="D97" i="18"/>
  <c r="F97" i="18" s="1"/>
  <c r="E96" i="18"/>
  <c r="G96" i="18" s="1"/>
  <c r="D96" i="18"/>
  <c r="F96" i="18" s="1"/>
  <c r="E95" i="18"/>
  <c r="G95" i="18" s="1"/>
  <c r="D95" i="18"/>
  <c r="F95" i="18" s="1"/>
  <c r="E94" i="18"/>
  <c r="G94" i="18" s="1"/>
  <c r="D94" i="18"/>
  <c r="F94" i="18" s="1"/>
  <c r="E93" i="18"/>
  <c r="G93" i="18" s="1"/>
  <c r="D93" i="18"/>
  <c r="F93" i="18" s="1"/>
  <c r="E92" i="18"/>
  <c r="G92" i="18" s="1"/>
  <c r="D92" i="18"/>
  <c r="F92" i="18" s="1"/>
  <c r="E91" i="18"/>
  <c r="G91" i="18" s="1"/>
  <c r="D91" i="18"/>
  <c r="F91" i="18" s="1"/>
  <c r="E90" i="18"/>
  <c r="G90" i="18" s="1"/>
  <c r="D90" i="18"/>
  <c r="F90" i="18" s="1"/>
  <c r="E89" i="18"/>
  <c r="G89" i="18" s="1"/>
  <c r="D89" i="18"/>
  <c r="F89" i="18" s="1"/>
  <c r="E88" i="18"/>
  <c r="G88" i="18" s="1"/>
  <c r="D88" i="18"/>
  <c r="F88" i="18" s="1"/>
  <c r="E87" i="18"/>
  <c r="G87" i="18" s="1"/>
  <c r="D87" i="18"/>
  <c r="F87" i="18" s="1"/>
  <c r="E86" i="18"/>
  <c r="G86" i="18" s="1"/>
  <c r="D86" i="18"/>
  <c r="F86" i="18" s="1"/>
  <c r="E85" i="18"/>
  <c r="G85" i="18" s="1"/>
  <c r="D85" i="18"/>
  <c r="F85" i="18" s="1"/>
  <c r="E84" i="18"/>
  <c r="G84" i="18" s="1"/>
  <c r="D84" i="18"/>
  <c r="F84" i="18" s="1"/>
  <c r="E83" i="18"/>
  <c r="G83" i="18" s="1"/>
  <c r="D83" i="18"/>
  <c r="F83" i="18" s="1"/>
  <c r="E82" i="18"/>
  <c r="G82" i="18" s="1"/>
  <c r="D82" i="18"/>
  <c r="F82" i="18" s="1"/>
  <c r="E81" i="18"/>
  <c r="G81" i="18" s="1"/>
  <c r="D81" i="18"/>
  <c r="F81" i="18" s="1"/>
  <c r="E80" i="18"/>
  <c r="G80" i="18" s="1"/>
  <c r="D80" i="18"/>
  <c r="F80" i="18" s="1"/>
  <c r="E79" i="18"/>
  <c r="G79" i="18" s="1"/>
  <c r="D79" i="18"/>
  <c r="F79" i="18" s="1"/>
  <c r="E78" i="18"/>
  <c r="G78" i="18" s="1"/>
  <c r="D78" i="18"/>
  <c r="F78" i="18" s="1"/>
  <c r="E77" i="18"/>
  <c r="G77" i="18" s="1"/>
  <c r="D77" i="18"/>
  <c r="F77" i="18" s="1"/>
  <c r="E76" i="18"/>
  <c r="G76" i="18" s="1"/>
  <c r="D76" i="18"/>
  <c r="F76" i="18" s="1"/>
  <c r="E75" i="18"/>
  <c r="G75" i="18" s="1"/>
  <c r="D75" i="18"/>
  <c r="F75" i="18" s="1"/>
  <c r="E74" i="18"/>
  <c r="G74" i="18" s="1"/>
  <c r="D74" i="18"/>
  <c r="F74" i="18" s="1"/>
  <c r="E73" i="18"/>
  <c r="G73" i="18" s="1"/>
  <c r="D73" i="18"/>
  <c r="F73" i="18" s="1"/>
  <c r="E72" i="18"/>
  <c r="G72" i="18" s="1"/>
  <c r="D72" i="18"/>
  <c r="F72" i="18" s="1"/>
  <c r="E71" i="18"/>
  <c r="G71" i="18" s="1"/>
  <c r="D71" i="18"/>
  <c r="F71" i="18" s="1"/>
  <c r="E70" i="18"/>
  <c r="G70" i="18" s="1"/>
  <c r="D70" i="18"/>
  <c r="F70" i="18" s="1"/>
  <c r="E69" i="18"/>
  <c r="G69" i="18" s="1"/>
  <c r="D69" i="18"/>
  <c r="F69" i="18" s="1"/>
  <c r="E68" i="18"/>
  <c r="G68" i="18" s="1"/>
  <c r="D68" i="18"/>
  <c r="F68" i="18" s="1"/>
  <c r="E67" i="18"/>
  <c r="G67" i="18" s="1"/>
  <c r="D67" i="18"/>
  <c r="F67" i="18" s="1"/>
  <c r="E66" i="18"/>
  <c r="G66" i="18" s="1"/>
  <c r="D66" i="18"/>
  <c r="F66" i="18" s="1"/>
  <c r="E65" i="18"/>
  <c r="G65" i="18" s="1"/>
  <c r="D65" i="18"/>
  <c r="F65" i="18" s="1"/>
  <c r="E64" i="18"/>
  <c r="G64" i="18" s="1"/>
  <c r="D64" i="18"/>
  <c r="F64" i="18" s="1"/>
  <c r="E63" i="18"/>
  <c r="G63" i="18" s="1"/>
  <c r="D63" i="18"/>
  <c r="F63" i="18" s="1"/>
  <c r="E62" i="18"/>
  <c r="G62" i="18" s="1"/>
  <c r="D62" i="18"/>
  <c r="F62" i="18" s="1"/>
  <c r="E61" i="18"/>
  <c r="G61" i="18" s="1"/>
  <c r="D61" i="18"/>
  <c r="F61" i="18" s="1"/>
  <c r="E60" i="18"/>
  <c r="G60" i="18" s="1"/>
  <c r="D60" i="18"/>
  <c r="F60" i="18" s="1"/>
  <c r="E59" i="18"/>
  <c r="G59" i="18" s="1"/>
  <c r="D59" i="18"/>
  <c r="F59" i="18" s="1"/>
  <c r="E58" i="18"/>
  <c r="G58" i="18" s="1"/>
  <c r="D58" i="18"/>
  <c r="F58" i="18" s="1"/>
  <c r="E57" i="18"/>
  <c r="G57" i="18" s="1"/>
  <c r="D57" i="18"/>
  <c r="F57" i="18" s="1"/>
  <c r="E56" i="18"/>
  <c r="G56" i="18" s="1"/>
  <c r="D56" i="18"/>
  <c r="F56" i="18" s="1"/>
  <c r="E55" i="18"/>
  <c r="G55" i="18" s="1"/>
  <c r="D55" i="18"/>
  <c r="F55" i="18" s="1"/>
  <c r="E54" i="18"/>
  <c r="G54" i="18" s="1"/>
  <c r="D54" i="18"/>
  <c r="F54" i="18" s="1"/>
  <c r="E53" i="18"/>
  <c r="G53" i="18" s="1"/>
  <c r="D53" i="18"/>
  <c r="F53" i="18" s="1"/>
  <c r="E52" i="18"/>
  <c r="G52" i="18" s="1"/>
  <c r="D52" i="18"/>
  <c r="F52" i="18" s="1"/>
  <c r="E51" i="18"/>
  <c r="G51" i="18" s="1"/>
  <c r="D51" i="18"/>
  <c r="F51" i="18" s="1"/>
  <c r="E50" i="18"/>
  <c r="G50" i="18" s="1"/>
  <c r="D50" i="18"/>
  <c r="F50" i="18" s="1"/>
  <c r="E49" i="18"/>
  <c r="G49" i="18" s="1"/>
  <c r="D49" i="18"/>
  <c r="F49" i="18" s="1"/>
  <c r="E48" i="18"/>
  <c r="G48" i="18" s="1"/>
  <c r="D48" i="18"/>
  <c r="F48" i="18" s="1"/>
  <c r="E47" i="18"/>
  <c r="G47" i="18" s="1"/>
  <c r="D47" i="18"/>
  <c r="F47" i="18" s="1"/>
  <c r="E46" i="18"/>
  <c r="G46" i="18" s="1"/>
  <c r="D46" i="18"/>
  <c r="F46" i="18" s="1"/>
  <c r="E45" i="18"/>
  <c r="G45" i="18" s="1"/>
  <c r="D45" i="18"/>
  <c r="F45" i="18" s="1"/>
  <c r="E44" i="18"/>
  <c r="G44" i="18" s="1"/>
  <c r="D44" i="18"/>
  <c r="F44" i="18" s="1"/>
  <c r="E43" i="18"/>
  <c r="G43" i="18" s="1"/>
  <c r="D43" i="18"/>
  <c r="F43" i="18" s="1"/>
  <c r="E42" i="18"/>
  <c r="G42" i="18" s="1"/>
  <c r="D42" i="18"/>
  <c r="F42" i="18" s="1"/>
  <c r="E41" i="18"/>
  <c r="G41" i="18" s="1"/>
  <c r="D41" i="18"/>
  <c r="F41" i="18" s="1"/>
  <c r="E40" i="18"/>
  <c r="G40" i="18" s="1"/>
  <c r="D40" i="18"/>
  <c r="F40" i="18" s="1"/>
  <c r="E39" i="18"/>
  <c r="G39" i="18" s="1"/>
  <c r="D39" i="18"/>
  <c r="F39" i="18" s="1"/>
  <c r="E38" i="18"/>
  <c r="G38" i="18" s="1"/>
  <c r="D38" i="18"/>
  <c r="F38" i="18" s="1"/>
  <c r="E37" i="18"/>
  <c r="G37" i="18" s="1"/>
  <c r="D37" i="18"/>
  <c r="F37" i="18" s="1"/>
  <c r="E36" i="18"/>
  <c r="G36" i="18" s="1"/>
  <c r="D36" i="18"/>
  <c r="F36" i="18" s="1"/>
  <c r="E35" i="18"/>
  <c r="G35" i="18" s="1"/>
  <c r="D35" i="18"/>
  <c r="F35" i="18" s="1"/>
  <c r="E34" i="18"/>
  <c r="G34" i="18" s="1"/>
  <c r="D34" i="18"/>
  <c r="F34" i="18" s="1"/>
  <c r="E33" i="18"/>
  <c r="G33" i="18" s="1"/>
  <c r="D33" i="18"/>
  <c r="F33" i="18" s="1"/>
  <c r="E32" i="18"/>
  <c r="G32" i="18" s="1"/>
  <c r="D32" i="18"/>
  <c r="F32" i="18" s="1"/>
  <c r="E31" i="18"/>
  <c r="G31" i="18" s="1"/>
  <c r="D31" i="18"/>
  <c r="F31" i="18" s="1"/>
  <c r="E30" i="18"/>
  <c r="G30" i="18" s="1"/>
  <c r="D30" i="18"/>
  <c r="F30" i="18" s="1"/>
  <c r="E29" i="18"/>
  <c r="G29" i="18" s="1"/>
  <c r="D29" i="18"/>
  <c r="F29" i="18" s="1"/>
  <c r="E28" i="18"/>
  <c r="G28" i="18" s="1"/>
  <c r="D28" i="18"/>
  <c r="F28" i="18" s="1"/>
  <c r="E27" i="18"/>
  <c r="G27" i="18" s="1"/>
  <c r="D27" i="18"/>
  <c r="F27" i="18" s="1"/>
  <c r="E26" i="18"/>
  <c r="G26" i="18" s="1"/>
  <c r="D26" i="18"/>
  <c r="F26" i="18" s="1"/>
  <c r="E25" i="18"/>
  <c r="G25" i="18" s="1"/>
  <c r="D25" i="18"/>
  <c r="F25" i="18" s="1"/>
  <c r="E24" i="18"/>
  <c r="G24" i="18" s="1"/>
  <c r="D24" i="18"/>
  <c r="F24" i="18" s="1"/>
  <c r="E23" i="18"/>
  <c r="G23" i="18" s="1"/>
  <c r="D23" i="18"/>
  <c r="F23" i="18" s="1"/>
  <c r="E22" i="18"/>
  <c r="G22" i="18" s="1"/>
  <c r="D22" i="18"/>
  <c r="F22" i="18" s="1"/>
  <c r="E21" i="18"/>
  <c r="G21" i="18" s="1"/>
  <c r="D21" i="18"/>
  <c r="F21" i="18" s="1"/>
  <c r="E20" i="18"/>
  <c r="G20" i="18" s="1"/>
  <c r="D20" i="18"/>
  <c r="F20" i="18" s="1"/>
  <c r="E19" i="18"/>
  <c r="G19" i="18" s="1"/>
  <c r="D19" i="18"/>
  <c r="F19" i="18" s="1"/>
  <c r="E18" i="18"/>
  <c r="G18" i="18" s="1"/>
  <c r="D18" i="18"/>
  <c r="F18" i="18" s="1"/>
  <c r="E17" i="18"/>
  <c r="G17" i="18" s="1"/>
  <c r="D17" i="18"/>
  <c r="F17" i="18" s="1"/>
  <c r="E16" i="18"/>
  <c r="G16" i="18" s="1"/>
  <c r="D16" i="18"/>
  <c r="F16" i="18" s="1"/>
  <c r="E15" i="18"/>
  <c r="G15" i="18" s="1"/>
  <c r="D15" i="18"/>
  <c r="F15" i="18" s="1"/>
  <c r="E14" i="18"/>
  <c r="G14" i="18" s="1"/>
  <c r="D14" i="18"/>
  <c r="F14" i="18" s="1"/>
  <c r="E13" i="18"/>
  <c r="G13" i="18" s="1"/>
  <c r="D13" i="18"/>
  <c r="F13" i="18" s="1"/>
  <c r="E12" i="18"/>
  <c r="G12" i="18" s="1"/>
  <c r="D12" i="18"/>
  <c r="F12" i="18" s="1"/>
  <c r="E11" i="18"/>
  <c r="G11" i="18" s="1"/>
  <c r="D11" i="18"/>
  <c r="F11" i="18" s="1"/>
  <c r="E10" i="18"/>
  <c r="G10" i="18" s="1"/>
  <c r="D10" i="18"/>
  <c r="F10" i="18" s="1"/>
  <c r="E9" i="18"/>
  <c r="G9" i="18" s="1"/>
  <c r="D9" i="18"/>
  <c r="F9" i="18" s="1"/>
  <c r="E8" i="18"/>
  <c r="G8" i="18" s="1"/>
  <c r="D8" i="18"/>
  <c r="F8" i="18" s="1"/>
  <c r="E7" i="18"/>
  <c r="G7" i="18" s="1"/>
  <c r="D7" i="18"/>
  <c r="F7" i="18" s="1"/>
  <c r="E6" i="18"/>
  <c r="G6" i="18" s="1"/>
  <c r="D6" i="18"/>
  <c r="F6" i="18" s="1"/>
  <c r="E5" i="18"/>
  <c r="G5" i="18" s="1"/>
  <c r="D5" i="18"/>
  <c r="F5" i="18" s="1"/>
  <c r="E4" i="18"/>
  <c r="G4" i="18" s="1"/>
  <c r="D4" i="18"/>
  <c r="F4" i="18" s="1"/>
  <c r="E3" i="18"/>
  <c r="G3" i="18" s="1"/>
  <c r="D3" i="18"/>
  <c r="F3" i="18" s="1"/>
  <c r="E91" i="15"/>
  <c r="G91" i="15" s="1"/>
  <c r="D91" i="15"/>
  <c r="F91" i="15" s="1"/>
  <c r="E90" i="15"/>
  <c r="G90" i="15" s="1"/>
  <c r="D90" i="15"/>
  <c r="F90" i="15" s="1"/>
  <c r="E89" i="15"/>
  <c r="G89" i="15" s="1"/>
  <c r="D89" i="15"/>
  <c r="F89" i="15" s="1"/>
  <c r="E88" i="15"/>
  <c r="G88" i="15" s="1"/>
  <c r="D88" i="15"/>
  <c r="F88" i="15" s="1"/>
  <c r="E87" i="15"/>
  <c r="G87" i="15" s="1"/>
  <c r="D87" i="15"/>
  <c r="F87" i="15" s="1"/>
  <c r="E86" i="15"/>
  <c r="G86" i="15" s="1"/>
  <c r="D86" i="15"/>
  <c r="F86" i="15" s="1"/>
  <c r="E85" i="15"/>
  <c r="G85" i="15" s="1"/>
  <c r="D85" i="15"/>
  <c r="F85" i="15" s="1"/>
  <c r="E84" i="15"/>
  <c r="G84" i="15" s="1"/>
  <c r="D84" i="15"/>
  <c r="F84" i="15" s="1"/>
  <c r="E83" i="15"/>
  <c r="G83" i="15" s="1"/>
  <c r="D83" i="15"/>
  <c r="F83" i="15" s="1"/>
  <c r="E82" i="15"/>
  <c r="G82" i="15" s="1"/>
  <c r="D82" i="15"/>
  <c r="F82" i="15" s="1"/>
  <c r="E81" i="15"/>
  <c r="G81" i="15" s="1"/>
  <c r="D81" i="15"/>
  <c r="F81" i="15" s="1"/>
  <c r="E80" i="15"/>
  <c r="G80" i="15" s="1"/>
  <c r="D80" i="15"/>
  <c r="F80" i="15" s="1"/>
  <c r="E79" i="15"/>
  <c r="G79" i="15" s="1"/>
  <c r="D79" i="15"/>
  <c r="F79" i="15" s="1"/>
  <c r="E78" i="15"/>
  <c r="G78" i="15" s="1"/>
  <c r="D78" i="15"/>
  <c r="F78" i="15" s="1"/>
  <c r="E77" i="15"/>
  <c r="G77" i="15" s="1"/>
  <c r="D77" i="15"/>
  <c r="F77" i="15" s="1"/>
  <c r="E76" i="15"/>
  <c r="G76" i="15" s="1"/>
  <c r="D76" i="15"/>
  <c r="F76" i="15" s="1"/>
  <c r="E75" i="15"/>
  <c r="G75" i="15" s="1"/>
  <c r="D75" i="15"/>
  <c r="F75" i="15" s="1"/>
  <c r="E74" i="15"/>
  <c r="G74" i="15" s="1"/>
  <c r="D74" i="15"/>
  <c r="F74" i="15" s="1"/>
  <c r="E73" i="15"/>
  <c r="G73" i="15" s="1"/>
  <c r="D73" i="15"/>
  <c r="F73" i="15" s="1"/>
  <c r="E72" i="15"/>
  <c r="G72" i="15" s="1"/>
  <c r="D72" i="15"/>
  <c r="F72" i="15" s="1"/>
  <c r="E71" i="15"/>
  <c r="G71" i="15" s="1"/>
  <c r="D71" i="15"/>
  <c r="F71" i="15" s="1"/>
  <c r="E70" i="15"/>
  <c r="G70" i="15" s="1"/>
  <c r="D70" i="15"/>
  <c r="F70" i="15" s="1"/>
  <c r="E69" i="15"/>
  <c r="G69" i="15" s="1"/>
  <c r="D69" i="15"/>
  <c r="F69" i="15" s="1"/>
  <c r="E68" i="15"/>
  <c r="G68" i="15" s="1"/>
  <c r="D68" i="15"/>
  <c r="F68" i="15" s="1"/>
  <c r="E67" i="15"/>
  <c r="G67" i="15" s="1"/>
  <c r="D67" i="15"/>
  <c r="F67" i="15" s="1"/>
  <c r="E66" i="15"/>
  <c r="G66" i="15" s="1"/>
  <c r="D66" i="15"/>
  <c r="F66" i="15" s="1"/>
  <c r="E65" i="15"/>
  <c r="G65" i="15" s="1"/>
  <c r="D65" i="15"/>
  <c r="F65" i="15" s="1"/>
  <c r="E64" i="15"/>
  <c r="G64" i="15" s="1"/>
  <c r="D64" i="15"/>
  <c r="F64" i="15" s="1"/>
  <c r="E63" i="15"/>
  <c r="G63" i="15" s="1"/>
  <c r="D63" i="15"/>
  <c r="F63" i="15" s="1"/>
  <c r="E62" i="15"/>
  <c r="G62" i="15" s="1"/>
  <c r="D62" i="15"/>
  <c r="F62" i="15" s="1"/>
  <c r="E61" i="15"/>
  <c r="G61" i="15" s="1"/>
  <c r="D61" i="15"/>
  <c r="F61" i="15" s="1"/>
  <c r="E60" i="15"/>
  <c r="G60" i="15" s="1"/>
  <c r="D60" i="15"/>
  <c r="F60" i="15" s="1"/>
  <c r="E59" i="15"/>
  <c r="G59" i="15" s="1"/>
  <c r="D59" i="15"/>
  <c r="F59" i="15" s="1"/>
  <c r="E58" i="15"/>
  <c r="G58" i="15" s="1"/>
  <c r="D58" i="15"/>
  <c r="F58" i="15" s="1"/>
  <c r="E57" i="15"/>
  <c r="G57" i="15" s="1"/>
  <c r="D57" i="15"/>
  <c r="F57" i="15" s="1"/>
  <c r="E56" i="15"/>
  <c r="G56" i="15" s="1"/>
  <c r="D56" i="15"/>
  <c r="F56" i="15" s="1"/>
  <c r="E55" i="15"/>
  <c r="G55" i="15" s="1"/>
  <c r="D55" i="15"/>
  <c r="F55" i="15" s="1"/>
  <c r="E54" i="15"/>
  <c r="G54" i="15" s="1"/>
  <c r="D54" i="15"/>
  <c r="F54" i="15" s="1"/>
  <c r="E53" i="15"/>
  <c r="G53" i="15" s="1"/>
  <c r="D53" i="15"/>
  <c r="F53" i="15" s="1"/>
  <c r="E52" i="15"/>
  <c r="G52" i="15" s="1"/>
  <c r="D52" i="15"/>
  <c r="F52" i="15" s="1"/>
  <c r="E51" i="15"/>
  <c r="G51" i="15" s="1"/>
  <c r="D51" i="15"/>
  <c r="F51" i="15" s="1"/>
  <c r="E50" i="15"/>
  <c r="G50" i="15" s="1"/>
  <c r="D50" i="15"/>
  <c r="F50" i="15" s="1"/>
  <c r="E49" i="15"/>
  <c r="G49" i="15" s="1"/>
  <c r="D49" i="15"/>
  <c r="F49" i="15" s="1"/>
  <c r="E48" i="15"/>
  <c r="G48" i="15" s="1"/>
  <c r="D48" i="15"/>
  <c r="F48" i="15" s="1"/>
  <c r="E47" i="15"/>
  <c r="G47" i="15" s="1"/>
  <c r="D47" i="15"/>
  <c r="F47" i="15" s="1"/>
  <c r="E46" i="15"/>
  <c r="G46" i="15" s="1"/>
  <c r="D46" i="15"/>
  <c r="F46" i="15" s="1"/>
  <c r="E45" i="15"/>
  <c r="G45" i="15" s="1"/>
  <c r="D45" i="15"/>
  <c r="F45" i="15" s="1"/>
  <c r="E44" i="15"/>
  <c r="G44" i="15" s="1"/>
  <c r="D44" i="15"/>
  <c r="F44" i="15" s="1"/>
  <c r="E43" i="15"/>
  <c r="G43" i="15" s="1"/>
  <c r="D43" i="15"/>
  <c r="F43" i="15" s="1"/>
  <c r="E42" i="15"/>
  <c r="G42" i="15" s="1"/>
  <c r="D42" i="15"/>
  <c r="F42" i="15" s="1"/>
  <c r="E41" i="15"/>
  <c r="G41" i="15" s="1"/>
  <c r="D41" i="15"/>
  <c r="F41" i="15" s="1"/>
  <c r="E40" i="15"/>
  <c r="G40" i="15" s="1"/>
  <c r="D40" i="15"/>
  <c r="F40" i="15" s="1"/>
  <c r="E39" i="15"/>
  <c r="G39" i="15" s="1"/>
  <c r="D39" i="15"/>
  <c r="F39" i="15" s="1"/>
  <c r="E38" i="15"/>
  <c r="G38" i="15" s="1"/>
  <c r="D38" i="15"/>
  <c r="F38" i="15" s="1"/>
  <c r="E37" i="15"/>
  <c r="G37" i="15" s="1"/>
  <c r="D37" i="15"/>
  <c r="F37" i="15" s="1"/>
  <c r="E36" i="15"/>
  <c r="G36" i="15" s="1"/>
  <c r="D36" i="15"/>
  <c r="F36" i="15" s="1"/>
  <c r="E35" i="15"/>
  <c r="G35" i="15" s="1"/>
  <c r="D35" i="15"/>
  <c r="F35" i="15" s="1"/>
  <c r="E34" i="15"/>
  <c r="G34" i="15" s="1"/>
  <c r="D34" i="15"/>
  <c r="F34" i="15" s="1"/>
  <c r="E33" i="15"/>
  <c r="G33" i="15" s="1"/>
  <c r="D33" i="15"/>
  <c r="F33" i="15" s="1"/>
  <c r="E32" i="15"/>
  <c r="G32" i="15" s="1"/>
  <c r="D32" i="15"/>
  <c r="F32" i="15" s="1"/>
  <c r="E31" i="15"/>
  <c r="G31" i="15" s="1"/>
  <c r="D31" i="15"/>
  <c r="F31" i="15" s="1"/>
  <c r="E30" i="15"/>
  <c r="G30" i="15" s="1"/>
  <c r="D30" i="15"/>
  <c r="F30" i="15" s="1"/>
  <c r="E29" i="15"/>
  <c r="G29" i="15" s="1"/>
  <c r="D29" i="15"/>
  <c r="F29" i="15" s="1"/>
  <c r="E28" i="15"/>
  <c r="G28" i="15" s="1"/>
  <c r="D28" i="15"/>
  <c r="F28" i="15" s="1"/>
  <c r="E27" i="15"/>
  <c r="G27" i="15" s="1"/>
  <c r="D27" i="15"/>
  <c r="F27" i="15" s="1"/>
  <c r="E26" i="15"/>
  <c r="G26" i="15" s="1"/>
  <c r="D26" i="15"/>
  <c r="F26" i="15" s="1"/>
  <c r="E25" i="15"/>
  <c r="G25" i="15" s="1"/>
  <c r="D25" i="15"/>
  <c r="F25" i="15" s="1"/>
  <c r="E24" i="15"/>
  <c r="G24" i="15" s="1"/>
  <c r="D24" i="15"/>
  <c r="F24" i="15" s="1"/>
  <c r="E23" i="15"/>
  <c r="G23" i="15" s="1"/>
  <c r="D23" i="15"/>
  <c r="F23" i="15" s="1"/>
  <c r="E22" i="15"/>
  <c r="G22" i="15" s="1"/>
  <c r="D22" i="15"/>
  <c r="F22" i="15" s="1"/>
  <c r="E21" i="15"/>
  <c r="G21" i="15" s="1"/>
  <c r="D21" i="15"/>
  <c r="F21" i="15" s="1"/>
  <c r="E20" i="15"/>
  <c r="G20" i="15" s="1"/>
  <c r="D20" i="15"/>
  <c r="F20" i="15" s="1"/>
  <c r="E19" i="15"/>
  <c r="G19" i="15" s="1"/>
  <c r="D19" i="15"/>
  <c r="F19" i="15" s="1"/>
  <c r="E18" i="15"/>
  <c r="G18" i="15" s="1"/>
  <c r="D18" i="15"/>
  <c r="F18" i="15" s="1"/>
  <c r="E17" i="15"/>
  <c r="G17" i="15" s="1"/>
  <c r="D17" i="15"/>
  <c r="F17" i="15" s="1"/>
  <c r="E16" i="15"/>
  <c r="G16" i="15" s="1"/>
  <c r="D16" i="15"/>
  <c r="F16" i="15" s="1"/>
  <c r="E15" i="15"/>
  <c r="G15" i="15" s="1"/>
  <c r="D15" i="15"/>
  <c r="F15" i="15" s="1"/>
  <c r="E14" i="15"/>
  <c r="G14" i="15" s="1"/>
  <c r="D14" i="15"/>
  <c r="F14" i="15" s="1"/>
  <c r="E13" i="15"/>
  <c r="G13" i="15" s="1"/>
  <c r="D13" i="15"/>
  <c r="F13" i="15" s="1"/>
  <c r="E12" i="15"/>
  <c r="G12" i="15" s="1"/>
  <c r="D12" i="15"/>
  <c r="F12" i="15" s="1"/>
  <c r="E11" i="15"/>
  <c r="G11" i="15" s="1"/>
  <c r="D11" i="15"/>
  <c r="F11" i="15" s="1"/>
  <c r="E10" i="15"/>
  <c r="G10" i="15" s="1"/>
  <c r="D10" i="15"/>
  <c r="F10" i="15" s="1"/>
  <c r="E9" i="15"/>
  <c r="G9" i="15" s="1"/>
  <c r="D9" i="15"/>
  <c r="F9" i="15" s="1"/>
  <c r="E8" i="15"/>
  <c r="G8" i="15" s="1"/>
  <c r="D8" i="15"/>
  <c r="F8" i="15" s="1"/>
  <c r="E7" i="15"/>
  <c r="G7" i="15" s="1"/>
  <c r="D7" i="15"/>
  <c r="F7" i="15" s="1"/>
  <c r="E6" i="15"/>
  <c r="G6" i="15" s="1"/>
  <c r="D6" i="15"/>
  <c r="F6" i="15" s="1"/>
  <c r="E5" i="15"/>
  <c r="G5" i="15" s="1"/>
  <c r="D5" i="15"/>
  <c r="F5" i="15" s="1"/>
  <c r="E4" i="15"/>
  <c r="G4" i="15" s="1"/>
  <c r="D4" i="15"/>
  <c r="F4" i="15" s="1"/>
  <c r="E3" i="15"/>
  <c r="G3" i="15" s="1"/>
  <c r="D3" i="15"/>
  <c r="F3" i="15" s="1"/>
  <c r="E86" i="14"/>
  <c r="G86" i="14" s="1"/>
  <c r="D86" i="14"/>
  <c r="F86" i="14" s="1"/>
  <c r="E85" i="14"/>
  <c r="G85" i="14" s="1"/>
  <c r="D85" i="14"/>
  <c r="F85" i="14" s="1"/>
  <c r="E84" i="14"/>
  <c r="G84" i="14" s="1"/>
  <c r="D84" i="14"/>
  <c r="F84" i="14" s="1"/>
  <c r="E83" i="14"/>
  <c r="G83" i="14" s="1"/>
  <c r="D83" i="14"/>
  <c r="F83" i="14" s="1"/>
  <c r="E82" i="14"/>
  <c r="G82" i="14" s="1"/>
  <c r="D82" i="14"/>
  <c r="F82" i="14" s="1"/>
  <c r="E81" i="14"/>
  <c r="G81" i="14" s="1"/>
  <c r="D81" i="14"/>
  <c r="F81" i="14" s="1"/>
  <c r="E80" i="14"/>
  <c r="G80" i="14" s="1"/>
  <c r="D80" i="14"/>
  <c r="F80" i="14" s="1"/>
  <c r="E79" i="14"/>
  <c r="G79" i="14" s="1"/>
  <c r="D79" i="14"/>
  <c r="F79" i="14" s="1"/>
  <c r="E78" i="14"/>
  <c r="G78" i="14" s="1"/>
  <c r="D78" i="14"/>
  <c r="F78" i="14" s="1"/>
  <c r="E77" i="14"/>
  <c r="G77" i="14" s="1"/>
  <c r="D77" i="14"/>
  <c r="F77" i="14" s="1"/>
  <c r="E76" i="14"/>
  <c r="G76" i="14" s="1"/>
  <c r="D76" i="14"/>
  <c r="F76" i="14" s="1"/>
  <c r="E75" i="14"/>
  <c r="G75" i="14" s="1"/>
  <c r="D75" i="14"/>
  <c r="F75" i="14" s="1"/>
  <c r="E74" i="14"/>
  <c r="G74" i="14" s="1"/>
  <c r="D74" i="14"/>
  <c r="F74" i="14" s="1"/>
  <c r="E73" i="14"/>
  <c r="G73" i="14" s="1"/>
  <c r="D73" i="14"/>
  <c r="F73" i="14" s="1"/>
  <c r="E72" i="14"/>
  <c r="G72" i="14" s="1"/>
  <c r="D72" i="14"/>
  <c r="F72" i="14" s="1"/>
  <c r="E71" i="14"/>
  <c r="G71" i="14" s="1"/>
  <c r="D71" i="14"/>
  <c r="F71" i="14" s="1"/>
  <c r="E70" i="14"/>
  <c r="G70" i="14" s="1"/>
  <c r="D70" i="14"/>
  <c r="F70" i="14" s="1"/>
  <c r="E69" i="14"/>
  <c r="G69" i="14" s="1"/>
  <c r="D69" i="14"/>
  <c r="F69" i="14" s="1"/>
  <c r="E68" i="14"/>
  <c r="G68" i="14" s="1"/>
  <c r="D68" i="14"/>
  <c r="F68" i="14" s="1"/>
  <c r="E67" i="14"/>
  <c r="G67" i="14" s="1"/>
  <c r="D67" i="14"/>
  <c r="F67" i="14" s="1"/>
  <c r="E66" i="14"/>
  <c r="G66" i="14" s="1"/>
  <c r="D66" i="14"/>
  <c r="F66" i="14" s="1"/>
  <c r="E65" i="14"/>
  <c r="G65" i="14" s="1"/>
  <c r="D65" i="14"/>
  <c r="F65" i="14" s="1"/>
  <c r="E64" i="14"/>
  <c r="G64" i="14" s="1"/>
  <c r="D64" i="14"/>
  <c r="F64" i="14" s="1"/>
  <c r="E63" i="14"/>
  <c r="G63" i="14" s="1"/>
  <c r="D63" i="14"/>
  <c r="F63" i="14" s="1"/>
  <c r="E62" i="14"/>
  <c r="G62" i="14" s="1"/>
  <c r="D62" i="14"/>
  <c r="F62" i="14" s="1"/>
  <c r="E61" i="14"/>
  <c r="G61" i="14" s="1"/>
  <c r="D61" i="14"/>
  <c r="F61" i="14" s="1"/>
  <c r="E60" i="14"/>
  <c r="G60" i="14" s="1"/>
  <c r="D60" i="14"/>
  <c r="F60" i="14" s="1"/>
  <c r="E59" i="14"/>
  <c r="G59" i="14" s="1"/>
  <c r="D59" i="14"/>
  <c r="F59" i="14" s="1"/>
  <c r="E58" i="14"/>
  <c r="G58" i="14" s="1"/>
  <c r="D58" i="14"/>
  <c r="F58" i="14" s="1"/>
  <c r="E57" i="14"/>
  <c r="G57" i="14" s="1"/>
  <c r="D57" i="14"/>
  <c r="F57" i="14" s="1"/>
  <c r="E56" i="14"/>
  <c r="G56" i="14" s="1"/>
  <c r="D56" i="14"/>
  <c r="F56" i="14" s="1"/>
  <c r="E55" i="14"/>
  <c r="G55" i="14" s="1"/>
  <c r="D55" i="14"/>
  <c r="F55" i="14" s="1"/>
  <c r="E54" i="14"/>
  <c r="G54" i="14" s="1"/>
  <c r="D54" i="14"/>
  <c r="F54" i="14" s="1"/>
  <c r="E53" i="14"/>
  <c r="G53" i="14" s="1"/>
  <c r="D53" i="14"/>
  <c r="F53" i="14" s="1"/>
  <c r="E52" i="14"/>
  <c r="G52" i="14" s="1"/>
  <c r="D52" i="14"/>
  <c r="F52" i="14" s="1"/>
  <c r="E51" i="14"/>
  <c r="G51" i="14" s="1"/>
  <c r="D51" i="14"/>
  <c r="F51" i="14" s="1"/>
  <c r="E50" i="14"/>
  <c r="G50" i="14" s="1"/>
  <c r="D50" i="14"/>
  <c r="F50" i="14" s="1"/>
  <c r="E49" i="14"/>
  <c r="G49" i="14" s="1"/>
  <c r="D49" i="14"/>
  <c r="F49" i="14" s="1"/>
  <c r="E48" i="14"/>
  <c r="G48" i="14" s="1"/>
  <c r="D48" i="14"/>
  <c r="F48" i="14" s="1"/>
  <c r="E47" i="14"/>
  <c r="G47" i="14" s="1"/>
  <c r="D47" i="14"/>
  <c r="F47" i="14" s="1"/>
  <c r="E46" i="14"/>
  <c r="G46" i="14" s="1"/>
  <c r="D46" i="14"/>
  <c r="F46" i="14" s="1"/>
  <c r="E45" i="14"/>
  <c r="G45" i="14" s="1"/>
  <c r="D45" i="14"/>
  <c r="F45" i="14" s="1"/>
  <c r="E44" i="14"/>
  <c r="G44" i="14" s="1"/>
  <c r="D44" i="14"/>
  <c r="F44" i="14" s="1"/>
  <c r="E43" i="14"/>
  <c r="G43" i="14" s="1"/>
  <c r="D43" i="14"/>
  <c r="F43" i="14" s="1"/>
  <c r="E42" i="14"/>
  <c r="G42" i="14" s="1"/>
  <c r="D42" i="14"/>
  <c r="F42" i="14" s="1"/>
  <c r="E41" i="14"/>
  <c r="G41" i="14" s="1"/>
  <c r="D41" i="14"/>
  <c r="F41" i="14" s="1"/>
  <c r="E40" i="14"/>
  <c r="G40" i="14" s="1"/>
  <c r="D40" i="14"/>
  <c r="F40" i="14" s="1"/>
  <c r="E39" i="14"/>
  <c r="G39" i="14" s="1"/>
  <c r="D39" i="14"/>
  <c r="F39" i="14" s="1"/>
  <c r="E38" i="14"/>
  <c r="G38" i="14" s="1"/>
  <c r="D38" i="14"/>
  <c r="F38" i="14" s="1"/>
  <c r="E37" i="14"/>
  <c r="G37" i="14" s="1"/>
  <c r="D37" i="14"/>
  <c r="F37" i="14" s="1"/>
  <c r="E36" i="14"/>
  <c r="G36" i="14" s="1"/>
  <c r="D36" i="14"/>
  <c r="F36" i="14" s="1"/>
  <c r="E35" i="14"/>
  <c r="G35" i="14" s="1"/>
  <c r="D35" i="14"/>
  <c r="F35" i="14" s="1"/>
  <c r="E34" i="14"/>
  <c r="G34" i="14" s="1"/>
  <c r="D34" i="14"/>
  <c r="F34" i="14" s="1"/>
  <c r="E33" i="14"/>
  <c r="G33" i="14" s="1"/>
  <c r="D33" i="14"/>
  <c r="F33" i="14" s="1"/>
  <c r="E32" i="14"/>
  <c r="G32" i="14" s="1"/>
  <c r="D32" i="14"/>
  <c r="F32" i="14" s="1"/>
  <c r="E31" i="14"/>
  <c r="G31" i="14" s="1"/>
  <c r="D31" i="14"/>
  <c r="F31" i="14" s="1"/>
  <c r="E30" i="14"/>
  <c r="G30" i="14" s="1"/>
  <c r="D30" i="14"/>
  <c r="F30" i="14" s="1"/>
  <c r="E29" i="14"/>
  <c r="G29" i="14" s="1"/>
  <c r="D29" i="14"/>
  <c r="F29" i="14" s="1"/>
  <c r="E28" i="14"/>
  <c r="G28" i="14" s="1"/>
  <c r="D28" i="14"/>
  <c r="F28" i="14" s="1"/>
  <c r="E27" i="14"/>
  <c r="G27" i="14" s="1"/>
  <c r="D27" i="14"/>
  <c r="F27" i="14" s="1"/>
  <c r="E26" i="14"/>
  <c r="G26" i="14" s="1"/>
  <c r="D26" i="14"/>
  <c r="F26" i="14" s="1"/>
  <c r="E25" i="14"/>
  <c r="G25" i="14" s="1"/>
  <c r="D25" i="14"/>
  <c r="F25" i="14" s="1"/>
  <c r="E24" i="14"/>
  <c r="G24" i="14" s="1"/>
  <c r="D24" i="14"/>
  <c r="F24" i="14" s="1"/>
  <c r="E23" i="14"/>
  <c r="G23" i="14" s="1"/>
  <c r="D23" i="14"/>
  <c r="F23" i="14" s="1"/>
  <c r="E22" i="14"/>
  <c r="G22" i="14" s="1"/>
  <c r="D22" i="14"/>
  <c r="F22" i="14" s="1"/>
  <c r="E21" i="14"/>
  <c r="G21" i="14" s="1"/>
  <c r="D21" i="14"/>
  <c r="F21" i="14" s="1"/>
  <c r="E20" i="14"/>
  <c r="G20" i="14" s="1"/>
  <c r="D20" i="14"/>
  <c r="F20" i="14" s="1"/>
  <c r="E19" i="14"/>
  <c r="G19" i="14" s="1"/>
  <c r="D19" i="14"/>
  <c r="F19" i="14" s="1"/>
  <c r="E18" i="14"/>
  <c r="G18" i="14" s="1"/>
  <c r="D18" i="14"/>
  <c r="F18" i="14" s="1"/>
  <c r="E17" i="14"/>
  <c r="G17" i="14" s="1"/>
  <c r="D17" i="14"/>
  <c r="F17" i="14" s="1"/>
  <c r="E16" i="14"/>
  <c r="D16" i="14"/>
  <c r="F16" i="14" s="1"/>
  <c r="H16" i="14" s="1"/>
  <c r="E15" i="14"/>
  <c r="G15" i="14" s="1"/>
  <c r="D15" i="14"/>
  <c r="F15" i="14" s="1"/>
  <c r="E14" i="14"/>
  <c r="G14" i="14" s="1"/>
  <c r="D14" i="14"/>
  <c r="F14" i="14" s="1"/>
  <c r="E13" i="14"/>
  <c r="G13" i="14" s="1"/>
  <c r="D13" i="14"/>
  <c r="F13" i="14" s="1"/>
  <c r="E12" i="14"/>
  <c r="G12" i="14" s="1"/>
  <c r="D12" i="14"/>
  <c r="F12" i="14" s="1"/>
  <c r="E11" i="14"/>
  <c r="G11" i="14" s="1"/>
  <c r="D11" i="14"/>
  <c r="F11" i="14" s="1"/>
  <c r="E10" i="14"/>
  <c r="G10" i="14" s="1"/>
  <c r="D10" i="14"/>
  <c r="F10" i="14" s="1"/>
  <c r="E9" i="14"/>
  <c r="G9" i="14" s="1"/>
  <c r="D9" i="14"/>
  <c r="F9" i="14" s="1"/>
  <c r="E8" i="14"/>
  <c r="G8" i="14" s="1"/>
  <c r="D8" i="14"/>
  <c r="F8" i="14" s="1"/>
  <c r="E7" i="14"/>
  <c r="G7" i="14" s="1"/>
  <c r="D7" i="14"/>
  <c r="F7" i="14" s="1"/>
  <c r="E6" i="14"/>
  <c r="G6" i="14" s="1"/>
  <c r="D6" i="14"/>
  <c r="F6" i="14" s="1"/>
  <c r="E5" i="14"/>
  <c r="G5" i="14" s="1"/>
  <c r="D5" i="14"/>
  <c r="F5" i="14" s="1"/>
  <c r="E4" i="14"/>
  <c r="G4" i="14" s="1"/>
  <c r="D4" i="14"/>
  <c r="F4" i="14" s="1"/>
  <c r="E3" i="14"/>
  <c r="G3" i="14" s="1"/>
  <c r="D3" i="14"/>
  <c r="F3" i="14" s="1"/>
  <c r="H22" i="14" l="1"/>
  <c r="H26" i="14"/>
  <c r="H38" i="14"/>
  <c r="H46" i="14"/>
  <c r="H54" i="14"/>
  <c r="H58" i="14"/>
  <c r="H62" i="14"/>
  <c r="H3" i="14"/>
  <c r="H7" i="14"/>
  <c r="H11" i="14"/>
  <c r="H15" i="14"/>
  <c r="H68" i="18"/>
  <c r="H72" i="18"/>
  <c r="H80" i="18"/>
  <c r="H88" i="18"/>
  <c r="H78" i="14"/>
  <c r="H86" i="14"/>
  <c r="H4" i="14"/>
  <c r="H8" i="14"/>
  <c r="H12" i="14"/>
  <c r="H11" i="15"/>
  <c r="H15" i="15"/>
  <c r="H23" i="15"/>
  <c r="H27" i="15"/>
  <c r="H31" i="15"/>
  <c r="H39" i="15"/>
  <c r="H10" i="18"/>
  <c r="H30" i="14"/>
  <c r="H34" i="14"/>
  <c r="H66" i="14"/>
  <c r="H70" i="14"/>
  <c r="H42" i="14"/>
  <c r="H74" i="14"/>
  <c r="H18" i="14"/>
  <c r="H50" i="14"/>
  <c r="H82" i="14"/>
  <c r="H24" i="14"/>
  <c r="H32" i="14"/>
  <c r="H40" i="14"/>
  <c r="H48" i="14"/>
  <c r="H56" i="14"/>
  <c r="H64" i="14"/>
  <c r="H72" i="14"/>
  <c r="H80" i="14"/>
  <c r="H20" i="14"/>
  <c r="H28" i="14"/>
  <c r="H36" i="14"/>
  <c r="H44" i="14"/>
  <c r="H52" i="14"/>
  <c r="H60" i="14"/>
  <c r="H68" i="14"/>
  <c r="H76" i="14"/>
  <c r="H84" i="14"/>
  <c r="H31" i="14"/>
  <c r="H39" i="14"/>
  <c r="H43" i="14"/>
  <c r="H47" i="14"/>
  <c r="H51" i="14"/>
  <c r="H59" i="14"/>
  <c r="H67" i="14"/>
  <c r="H75" i="14"/>
  <c r="H79" i="14"/>
  <c r="H19" i="14"/>
  <c r="H23" i="14"/>
  <c r="H27" i="14"/>
  <c r="H35" i="14"/>
  <c r="H55" i="14"/>
  <c r="H63" i="14"/>
  <c r="H71" i="14"/>
  <c r="H83" i="14"/>
  <c r="H6" i="14"/>
  <c r="H10" i="14"/>
  <c r="H14" i="14"/>
  <c r="H229" i="18"/>
  <c r="H245" i="18"/>
  <c r="H5" i="14"/>
  <c r="H9" i="14"/>
  <c r="H13" i="14"/>
  <c r="H17" i="14"/>
  <c r="H21" i="14"/>
  <c r="H25" i="14"/>
  <c r="H29" i="14"/>
  <c r="H33" i="14"/>
  <c r="H37" i="14"/>
  <c r="H41" i="14"/>
  <c r="H45" i="14"/>
  <c r="H49" i="14"/>
  <c r="H53" i="14"/>
  <c r="H57" i="14"/>
  <c r="H61" i="14"/>
  <c r="H65" i="14"/>
  <c r="H69" i="14"/>
  <c r="H73" i="14"/>
  <c r="H77" i="14"/>
  <c r="H81" i="14"/>
  <c r="H85" i="14"/>
  <c r="H111" i="18"/>
  <c r="H127" i="18"/>
  <c r="H129" i="18"/>
  <c r="H141" i="18"/>
  <c r="H75" i="15"/>
  <c r="H87" i="15"/>
  <c r="H173" i="18"/>
  <c r="H177" i="18"/>
  <c r="H197" i="18"/>
  <c r="H100" i="18"/>
  <c r="H102" i="18"/>
  <c r="H132" i="18"/>
  <c r="H136" i="18"/>
  <c r="H144" i="18"/>
  <c r="H148" i="18"/>
  <c r="H152" i="18"/>
  <c r="H205" i="18"/>
  <c r="H209" i="18"/>
  <c r="H225" i="18"/>
  <c r="H3" i="15"/>
  <c r="H5" i="15"/>
  <c r="H59" i="15"/>
  <c r="H71" i="15"/>
  <c r="H3" i="18"/>
  <c r="H157" i="18"/>
  <c r="H201" i="18"/>
  <c r="H19" i="18"/>
  <c r="H84" i="18"/>
  <c r="H86" i="18"/>
  <c r="H112" i="18"/>
  <c r="H114" i="18"/>
  <c r="H121" i="18"/>
  <c r="H137" i="18"/>
  <c r="H160" i="18"/>
  <c r="H164" i="18"/>
  <c r="H168" i="18"/>
  <c r="H181" i="18"/>
  <c r="H185" i="18"/>
  <c r="H213" i="18"/>
  <c r="H217" i="18"/>
  <c r="H233" i="18"/>
  <c r="H43" i="15"/>
  <c r="H55" i="15"/>
  <c r="H14" i="18"/>
  <c r="H69" i="18"/>
  <c r="H96" i="18"/>
  <c r="H124" i="18"/>
  <c r="H145" i="18"/>
  <c r="H153" i="18"/>
  <c r="H172" i="18"/>
  <c r="H189" i="18"/>
  <c r="H193" i="18"/>
  <c r="H221" i="18"/>
  <c r="H237" i="18"/>
  <c r="H58" i="18"/>
  <c r="H74" i="18"/>
  <c r="H32" i="15"/>
  <c r="H24" i="15"/>
  <c r="H40" i="15"/>
  <c r="H47" i="15"/>
  <c r="H56" i="15"/>
  <c r="H63" i="15"/>
  <c r="H72" i="15"/>
  <c r="H79" i="15"/>
  <c r="H88" i="15"/>
  <c r="H6" i="18"/>
  <c r="H15" i="18"/>
  <c r="H31" i="18"/>
  <c r="H47" i="18"/>
  <c r="H81" i="18"/>
  <c r="H138" i="18"/>
  <c r="H154" i="18"/>
  <c r="H170" i="18"/>
  <c r="H16" i="15"/>
  <c r="H7" i="15"/>
  <c r="H19" i="15"/>
  <c r="H35" i="15"/>
  <c r="H51" i="15"/>
  <c r="H67" i="15"/>
  <c r="H83" i="15"/>
  <c r="H91" i="15"/>
  <c r="H11" i="18"/>
  <c r="H27" i="18"/>
  <c r="H43" i="18"/>
  <c r="H64" i="18"/>
  <c r="H119" i="18"/>
  <c r="H133" i="18"/>
  <c r="H140" i="18"/>
  <c r="H149" i="18"/>
  <c r="H156" i="18"/>
  <c r="H165" i="18"/>
  <c r="H48" i="15"/>
  <c r="H64" i="15"/>
  <c r="H80" i="15"/>
  <c r="H7" i="18"/>
  <c r="H23" i="18"/>
  <c r="H39" i="18"/>
  <c r="H55" i="18"/>
  <c r="H125" i="18"/>
  <c r="H146" i="18"/>
  <c r="H162" i="18"/>
  <c r="H241" i="18"/>
  <c r="H9" i="15"/>
  <c r="H35" i="18"/>
  <c r="H51" i="18"/>
  <c r="H106" i="18"/>
  <c r="H171" i="18"/>
  <c r="H179" i="18"/>
  <c r="H187" i="18"/>
  <c r="H195" i="18"/>
  <c r="H203" i="18"/>
  <c r="H211" i="18"/>
  <c r="H219" i="18"/>
  <c r="H227" i="18"/>
  <c r="H13" i="15"/>
  <c r="H21" i="15"/>
  <c r="H29" i="15"/>
  <c r="H37" i="15"/>
  <c r="H45" i="15"/>
  <c r="H53" i="15"/>
  <c r="H61" i="15"/>
  <c r="H69" i="15"/>
  <c r="H77" i="15"/>
  <c r="H85" i="15"/>
  <c r="H12" i="15"/>
  <c r="H20" i="15"/>
  <c r="H44" i="15"/>
  <c r="H52" i="15"/>
  <c r="H60" i="15"/>
  <c r="H68" i="15"/>
  <c r="H76" i="15"/>
  <c r="H84" i="15"/>
  <c r="H94" i="18"/>
  <c r="H28" i="15"/>
  <c r="H36" i="15"/>
  <c r="H4" i="15"/>
  <c r="H8" i="15"/>
  <c r="H17" i="15"/>
  <c r="H25" i="15"/>
  <c r="H33" i="15"/>
  <c r="H41" i="15"/>
  <c r="H49" i="15"/>
  <c r="H57" i="15"/>
  <c r="H65" i="15"/>
  <c r="H73" i="15"/>
  <c r="H81" i="15"/>
  <c r="H89" i="15"/>
  <c r="H4" i="18"/>
  <c r="H8" i="18"/>
  <c r="H12" i="18"/>
  <c r="H16" i="18"/>
  <c r="H20" i="18"/>
  <c r="H24" i="18"/>
  <c r="H28" i="18"/>
  <c r="H32" i="18"/>
  <c r="H36" i="18"/>
  <c r="H40" i="18"/>
  <c r="H44" i="18"/>
  <c r="H48" i="18"/>
  <c r="H52" i="18"/>
  <c r="H56" i="18"/>
  <c r="H60" i="18"/>
  <c r="H62" i="18"/>
  <c r="H66" i="18"/>
  <c r="H76" i="18"/>
  <c r="H78" i="18"/>
  <c r="H92" i="18"/>
  <c r="H104" i="18"/>
  <c r="H117" i="18"/>
  <c r="H135" i="18"/>
  <c r="H143" i="18"/>
  <c r="H151" i="18"/>
  <c r="H159" i="18"/>
  <c r="H167" i="18"/>
  <c r="H175" i="18"/>
  <c r="H183" i="18"/>
  <c r="H191" i="18"/>
  <c r="H199" i="18"/>
  <c r="H207" i="18"/>
  <c r="H215" i="18"/>
  <c r="H223" i="18"/>
  <c r="H231" i="18"/>
  <c r="H239" i="18"/>
  <c r="H65" i="18"/>
  <c r="H90" i="18"/>
  <c r="H134" i="18"/>
  <c r="H142" i="18"/>
  <c r="H150" i="18"/>
  <c r="H158" i="18"/>
  <c r="H166" i="18"/>
  <c r="H57" i="18"/>
  <c r="H70" i="18"/>
  <c r="H82" i="18"/>
  <c r="H85" i="18"/>
  <c r="H98" i="18"/>
  <c r="H110" i="18"/>
  <c r="H126" i="18"/>
  <c r="H139" i="18"/>
  <c r="H147" i="18"/>
  <c r="H155" i="18"/>
  <c r="H161" i="18"/>
  <c r="H163" i="18"/>
  <c r="H169" i="18"/>
  <c r="H235" i="18"/>
  <c r="H243" i="18"/>
  <c r="H174" i="18"/>
  <c r="H178" i="18"/>
  <c r="H182" i="18"/>
  <c r="H186" i="18"/>
  <c r="H190" i="18"/>
  <c r="H194" i="18"/>
  <c r="H198" i="18"/>
  <c r="H202" i="18"/>
  <c r="H206" i="18"/>
  <c r="H210" i="18"/>
  <c r="H214" i="18"/>
  <c r="H218" i="18"/>
  <c r="H222" i="18"/>
  <c r="H226" i="18"/>
  <c r="H230" i="18"/>
  <c r="H234" i="18"/>
  <c r="H238" i="18"/>
  <c r="H242" i="18"/>
  <c r="H73" i="18"/>
  <c r="H109" i="18"/>
  <c r="H61" i="18"/>
  <c r="H6" i="15"/>
  <c r="H10" i="15"/>
  <c r="H14" i="15"/>
  <c r="H18" i="15"/>
  <c r="H22" i="15"/>
  <c r="H26" i="15"/>
  <c r="H30" i="15"/>
  <c r="H34" i="15"/>
  <c r="H38" i="15"/>
  <c r="H42" i="15"/>
  <c r="H46" i="15"/>
  <c r="H50" i="15"/>
  <c r="H54" i="15"/>
  <c r="H58" i="15"/>
  <c r="H62" i="15"/>
  <c r="H66" i="15"/>
  <c r="H70" i="15"/>
  <c r="H74" i="15"/>
  <c r="H78" i="15"/>
  <c r="H82" i="15"/>
  <c r="H86" i="15"/>
  <c r="H90" i="15"/>
  <c r="H5" i="18"/>
  <c r="H9" i="18"/>
  <c r="H13" i="18"/>
  <c r="H17" i="18"/>
  <c r="H21" i="18"/>
  <c r="H25" i="18"/>
  <c r="H29" i="18"/>
  <c r="H33" i="18"/>
  <c r="H37" i="18"/>
  <c r="H41" i="18"/>
  <c r="H45" i="18"/>
  <c r="H49" i="18"/>
  <c r="H53" i="18"/>
  <c r="H18" i="18"/>
  <c r="H22" i="18"/>
  <c r="H26" i="18"/>
  <c r="H30" i="18"/>
  <c r="H34" i="18"/>
  <c r="H38" i="18"/>
  <c r="H42" i="18"/>
  <c r="H46" i="18"/>
  <c r="H50" i="18"/>
  <c r="H54" i="18"/>
  <c r="H77" i="18"/>
  <c r="H63" i="18"/>
  <c r="H79" i="18"/>
  <c r="H89" i="18"/>
  <c r="H93" i="18"/>
  <c r="H97" i="18"/>
  <c r="H101" i="18"/>
  <c r="H130" i="18"/>
  <c r="H67" i="18"/>
  <c r="H83" i="18"/>
  <c r="H113" i="18"/>
  <c r="H115" i="18"/>
  <c r="H116" i="18"/>
  <c r="H120" i="18"/>
  <c r="H122" i="18"/>
  <c r="H123" i="18"/>
  <c r="H131" i="18"/>
  <c r="H71" i="18"/>
  <c r="H87" i="18"/>
  <c r="H91" i="18"/>
  <c r="H95" i="18"/>
  <c r="H99" i="18"/>
  <c r="H103" i="18"/>
  <c r="H59" i="18"/>
  <c r="H75" i="18"/>
  <c r="H105" i="18"/>
  <c r="H107" i="18"/>
  <c r="H108" i="18"/>
  <c r="H128" i="18"/>
  <c r="H176" i="18"/>
  <c r="H180" i="18"/>
  <c r="H184" i="18"/>
  <c r="H188" i="18"/>
  <c r="H192" i="18"/>
  <c r="H196" i="18"/>
  <c r="H200" i="18"/>
  <c r="H204" i="18"/>
  <c r="H208" i="18"/>
  <c r="H212" i="18"/>
  <c r="H216" i="18"/>
  <c r="H220" i="18"/>
  <c r="H224" i="18"/>
  <c r="H228" i="18"/>
  <c r="H232" i="18"/>
  <c r="H236" i="18"/>
  <c r="H240" i="18"/>
  <c r="H244" i="18"/>
</calcChain>
</file>

<file path=xl/sharedStrings.xml><?xml version="1.0" encoding="utf-8"?>
<sst xmlns="http://schemas.openxmlformats.org/spreadsheetml/2006/main" count="2875" uniqueCount="580">
  <si>
    <t>AMASYA</t>
  </si>
  <si>
    <t>TAKIM ADI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</si>
  <si>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</si>
  <si>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</si>
  <si>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</si>
  <si>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</si>
  <si>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</si>
  <si>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</si>
  <si>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</si>
  <si>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</si>
  <si>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</si>
  <si>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</si>
  <si>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</si>
  <si>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</si>
  <si>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</si>
  <si>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</si>
  <si>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</si>
  <si>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</si>
  <si>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</si>
  <si>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</si>
  <si>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</si>
  <si>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</si>
  <si>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</si>
  <si>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</si>
  <si>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</si>
  <si>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</si>
  <si>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</si>
  <si>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KOCAELİ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</si>
  <si>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</si>
  <si>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</si>
  <si>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</si>
  <si>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</si>
  <si>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</si>
  <si>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</si>
  <si>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</si>
  <si>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</si>
  <si>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</si>
  <si>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</si>
  <si>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</si>
  <si>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</si>
  <si>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</si>
  <si>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</si>
  <si>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KASTAMONU</t>
  </si>
  <si>
    <t>BAYBURT</t>
  </si>
  <si>
    <t>SAKARYA</t>
  </si>
  <si>
    <t>EDİRNE</t>
  </si>
  <si>
    <t>Adı ve Soyadı</t>
  </si>
  <si>
    <t>Kulübü</t>
  </si>
  <si>
    <t>BALIKESİR</t>
  </si>
  <si>
    <t>MARDİN</t>
  </si>
  <si>
    <t>VAN</t>
  </si>
  <si>
    <t>DENİZLİ</t>
  </si>
  <si>
    <t>İSTANBUL DSİ SPOR</t>
  </si>
  <si>
    <t>MALATYA</t>
  </si>
  <si>
    <t>1. Oyuncu</t>
  </si>
  <si>
    <t>2. Oyuncu</t>
  </si>
  <si>
    <t>1. Puan</t>
  </si>
  <si>
    <t>2. Puan</t>
  </si>
  <si>
    <t xml:space="preserve">2021-22 SEZONU ÇİFT KIZ KATILIM LİSTESİ </t>
  </si>
  <si>
    <t xml:space="preserve">2021-22 SEZONU ÇİFT ERKEK KATILIM LİSTESİ </t>
  </si>
  <si>
    <t xml:space="preserve">BAYBURT GENÇLİK MERKEZİ </t>
  </si>
  <si>
    <t>MUĞLA B.ŞEHİR BLD. SPOR</t>
  </si>
  <si>
    <t>ÇUKUROVA ÜNİV.</t>
  </si>
  <si>
    <t>YEŞİLYURT BELEDİYESPOR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</si>
  <si>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</si>
  <si>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</si>
  <si>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</si>
  <si>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</si>
  <si>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</si>
  <si>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</si>
  <si>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</si>
  <si>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</si>
  <si>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</si>
  <si>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</si>
  <si>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ERZİNCAN</t>
  </si>
  <si>
    <t>ERZURUM</t>
  </si>
  <si>
    <t>ISPARTES GSK</t>
  </si>
  <si>
    <t>FENERBAHÇE SPOR KULÜBÜ</t>
  </si>
  <si>
    <t>İSTANBUL B.ŞEHİR BLD. (A)</t>
  </si>
  <si>
    <t>İSTANBUL B.ŞEHİR BLD. (B)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</si>
  <si>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</si>
  <si>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</si>
  <si>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</si>
  <si>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</si>
  <si>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</si>
  <si>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</si>
  <si>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</si>
  <si>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</si>
  <si>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</si>
  <si>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YALOVA BLD. GENÇLİK SPOR (B)</t>
  </si>
  <si>
    <t>ZONGULDAK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</si>
  <si>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</si>
  <si>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</si>
  <si>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</si>
  <si>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</si>
  <si>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</si>
  <si>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</si>
  <si>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</si>
  <si>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</si>
  <si>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</si>
  <si>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</si>
  <si>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</si>
  <si>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</si>
  <si>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</si>
  <si>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</si>
  <si>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</si>
  <si>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</si>
  <si>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</si>
  <si>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</si>
  <si>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</si>
  <si>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</si>
  <si>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</si>
  <si>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</si>
  <si>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</si>
  <si>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</si>
  <si>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</si>
  <si>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</si>
  <si>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</si>
  <si>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</si>
  <si>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</si>
  <si>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</si>
  <si>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</si>
  <si>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</si>
  <si>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GENÇLER TAKIM TÜRKİYE ŞAMPİYONASI  </t>
  </si>
  <si>
    <t xml:space="preserve">GENÇLER TAKIM-FERDİ TÜRKİYE ŞAMPİYONASI </t>
  </si>
  <si>
    <t xml:space="preserve">KIZ TAKIM </t>
  </si>
  <si>
    <t>GR</t>
  </si>
  <si>
    <t>TŞ</t>
  </si>
  <si>
    <t>BS</t>
  </si>
  <si>
    <t xml:space="preserve"> 30 Ocak-02 Şubat 2020 Didim / AYDIN</t>
  </si>
  <si>
    <t>19-22 Şubat 2022  KOCAELİ</t>
  </si>
  <si>
    <t>BU PİLİÇ SKD</t>
  </si>
  <si>
    <t>MARMARA</t>
  </si>
  <si>
    <t>TŞ1</t>
  </si>
  <si>
    <t>ÇORUM BLD. GSK (A)</t>
  </si>
  <si>
    <t>İÇ ANADOLU</t>
  </si>
  <si>
    <t>TŞ2</t>
  </si>
  <si>
    <t>KARADENİZ</t>
  </si>
  <si>
    <t>TŞ3</t>
  </si>
  <si>
    <t xml:space="preserve">ÇORUM GENÇLİK SPOR </t>
  </si>
  <si>
    <t xml:space="preserve">İSTANBUL B.ŞEHİR BLD. </t>
  </si>
  <si>
    <t>TŞ4</t>
  </si>
  <si>
    <t>TŞ5</t>
  </si>
  <si>
    <t xml:space="preserve">BURSA B.ŞEHİR BLD.SPOR (A) </t>
  </si>
  <si>
    <t>ETİMESGUT BLD. GELİŞİMSPOR</t>
  </si>
  <si>
    <t>GÜNEYDOĞU ANADOLU</t>
  </si>
  <si>
    <t>TŞ6</t>
  </si>
  <si>
    <t>1955 BATMAN BLD SPOR</t>
  </si>
  <si>
    <t>SPOR İHTİSAS</t>
  </si>
  <si>
    <t>AKDENİZ</t>
  </si>
  <si>
    <t>TŞ7</t>
  </si>
  <si>
    <t>MUĞLA B.ŞEHİR BLD. (A)</t>
  </si>
  <si>
    <t>EGE</t>
  </si>
  <si>
    <t>TŞ8</t>
  </si>
  <si>
    <t>SERAMİKSPOR</t>
  </si>
  <si>
    <t>ÇORUM BLD. GSK (B)</t>
  </si>
  <si>
    <t>TŞ9</t>
  </si>
  <si>
    <t xml:space="preserve">İZMİR B. ŞEHİR BLD. GSK </t>
  </si>
  <si>
    <t>TŞ11</t>
  </si>
  <si>
    <t xml:space="preserve">ÖZEL İDARE YOL SPOR (A) </t>
  </si>
  <si>
    <t>DOĞU ANADOLU</t>
  </si>
  <si>
    <t>TŞ15</t>
  </si>
  <si>
    <t xml:space="preserve">ISPARTES GSK </t>
  </si>
  <si>
    <t>HATAY ASP SPOR (A)</t>
  </si>
  <si>
    <t>KKTC</t>
  </si>
  <si>
    <t xml:space="preserve">MASA-DER </t>
  </si>
  <si>
    <t>ALTINORDU</t>
  </si>
  <si>
    <t>ÖZ VAN GENÇLİK SPOR</t>
  </si>
  <si>
    <t>AKDENİZ SPOR BİRLİĞİ</t>
  </si>
  <si>
    <t xml:space="preserve">ÖZEL İDARE YOL SPOR (B) </t>
  </si>
  <si>
    <t>ERZİNCAN TENİS SPOR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</si>
  <si>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</si>
  <si>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</si>
  <si>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</si>
  <si>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</si>
  <si>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</si>
  <si>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</si>
  <si>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</si>
  <si>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</si>
  <si>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</si>
  <si>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</si>
  <si>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YERİNE</t>
  </si>
  <si>
    <t>GELİYOR</t>
  </si>
  <si>
    <t>İLİ</t>
  </si>
  <si>
    <t>Bölge Sıra</t>
  </si>
  <si>
    <t>Grup Sıra</t>
  </si>
  <si>
    <t>T.Ş. Sıra</t>
  </si>
  <si>
    <t>ELEMEDEN GETİR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</si>
  <si>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</si>
  <si>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</si>
  <si>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</si>
  <si>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</si>
  <si>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</si>
  <si>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</si>
  <si>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</si>
  <si>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</si>
  <si>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TÜRKİYE MASA TENİSİ FEDERASYONU</t>
  </si>
  <si>
    <t>ERKEK TAKIM SIRALAMA</t>
  </si>
  <si>
    <t>BAYAN TAKIM SIRALAMA</t>
  </si>
  <si>
    <t>DERECE</t>
  </si>
  <si>
    <t xml:space="preserve">2021-22 SEZONU KARMA KATILIM LİSTESİ </t>
  </si>
  <si>
    <t>ERKEK TAKIM ADI</t>
  </si>
  <si>
    <t>KIZ TAKIM ADI</t>
  </si>
  <si>
    <t>SELÇUKLU BLD. SPOR</t>
  </si>
  <si>
    <t>ESK</t>
  </si>
  <si>
    <t>ESKİŞEHİR</t>
  </si>
  <si>
    <t>Erkek</t>
  </si>
  <si>
    <t>AYD</t>
  </si>
  <si>
    <t>AYDIN</t>
  </si>
  <si>
    <t>DÜZCE</t>
  </si>
  <si>
    <t>FENERBAHÇE</t>
  </si>
  <si>
    <t/>
  </si>
  <si>
    <t>MANİSA</t>
  </si>
  <si>
    <t>SİNOP</t>
  </si>
  <si>
    <t>NİĞDE</t>
  </si>
  <si>
    <t>KIRIKKALE</t>
  </si>
  <si>
    <t>YENİ ÖZVAN GENÇLİK SPOR</t>
  </si>
  <si>
    <t>DİYARBAKIR</t>
  </si>
  <si>
    <t>KBB</t>
  </si>
  <si>
    <t>GBB</t>
  </si>
  <si>
    <t>GDB</t>
  </si>
  <si>
    <t>SAMSUN</t>
  </si>
  <si>
    <t>IĞDIR</t>
  </si>
  <si>
    <t>GİRESUN</t>
  </si>
  <si>
    <t>HENDEK OLİMPİK SPOR</t>
  </si>
  <si>
    <t>DENİZLİ B.ŞEHİR BLD. SPOR</t>
  </si>
  <si>
    <t xml:space="preserve">ÇORUM </t>
  </si>
  <si>
    <t>ÇORUM BLD. SPOR</t>
  </si>
  <si>
    <t>YALOVA BLD. GENÇLİK SPOR</t>
  </si>
  <si>
    <t>SELÇUKLU BELEDİYESPOR</t>
  </si>
  <si>
    <t>SİLVAN MTSK</t>
  </si>
  <si>
    <t>KUTLUBEY OKULLARI</t>
  </si>
  <si>
    <t>KARATAY BLD. SPOR</t>
  </si>
  <si>
    <t>İBB SPOR</t>
  </si>
  <si>
    <t>KASTAMONU MTSK</t>
  </si>
  <si>
    <t>ÇİLTAR MTSK</t>
  </si>
  <si>
    <t xml:space="preserve">VAN       </t>
  </si>
  <si>
    <t>KIRIKKALE GSİMSK</t>
  </si>
  <si>
    <t>GAZİANTEP BLD. SPOR</t>
  </si>
  <si>
    <t>GAZİANTEP GENÇLİK SPOR</t>
  </si>
  <si>
    <t>YILDIZ RAKETLER</t>
  </si>
  <si>
    <t>MAVİ EGE SPOR</t>
  </si>
  <si>
    <t>BODVED</t>
  </si>
  <si>
    <t>ADI VE SOYADI</t>
  </si>
  <si>
    <t>TEK TOPLAM</t>
  </si>
  <si>
    <t>ARENA SPOR</t>
  </si>
  <si>
    <t>LİDER ENGELLİLER</t>
  </si>
  <si>
    <t>BURSA B. ŞEHİR BLD. SPOR</t>
  </si>
  <si>
    <t>25.</t>
  </si>
  <si>
    <t>FERDİ</t>
  </si>
  <si>
    <t>PUAN</t>
  </si>
  <si>
    <t xml:space="preserve">İSTANBUL DSİ SPOR </t>
  </si>
  <si>
    <t>KUZEY ÖZNERGİZ DNZ</t>
  </si>
  <si>
    <t xml:space="preserve">2025-26 SEZONU KÜÇÜK ERKEK KATILIM LİSTESİ </t>
  </si>
  <si>
    <t xml:space="preserve">2025-26 SEZONU KÜÇÜK KIZ KATILIM LİSTESİ </t>
  </si>
  <si>
    <t>AKİF EMRE BUCAK</t>
  </si>
  <si>
    <t>MUHAMMED EMRE KANTİK</t>
  </si>
  <si>
    <t>MUSTAFA KAYRA TURAN</t>
  </si>
  <si>
    <t>AHMET EFE YILMAZ</t>
  </si>
  <si>
    <t>MEHMET FATİH GEZER</t>
  </si>
  <si>
    <t>MAVİ EGE SPOR KULÜBÜ</t>
  </si>
  <si>
    <t>EGE BOLAT</t>
  </si>
  <si>
    <t>AKİF EFE ASLANPAY</t>
  </si>
  <si>
    <t>ALİ SAİD AKDOĞAN</t>
  </si>
  <si>
    <t>YUSUF EFE GÜL</t>
  </si>
  <si>
    <t>HAMZA ÖZBEK</t>
  </si>
  <si>
    <t>EYMEN YERDELEN</t>
  </si>
  <si>
    <t>SİNOP DORUK SPOR</t>
  </si>
  <si>
    <t>CAN ÖZTÜRK</t>
  </si>
  <si>
    <t>EYMEN SAVCI</t>
  </si>
  <si>
    <t>METEHAN ŞAHİN</t>
  </si>
  <si>
    <t>MUSTAFA YİĞİT GÜRBÜZ</t>
  </si>
  <si>
    <t>SELİM ÖZYUVA</t>
  </si>
  <si>
    <t>SEMİH KAHRAMAN</t>
  </si>
  <si>
    <t>KOCASİNAN BLD. SPOR</t>
  </si>
  <si>
    <t>ADEM DUHAN DOĞAN</t>
  </si>
  <si>
    <t>YİĞİT BOLAT</t>
  </si>
  <si>
    <t>ŞEYHMUS KAPLAN</t>
  </si>
  <si>
    <t>CEYDA DÖKMECİ</t>
  </si>
  <si>
    <t>DEFNE ÜZÜMCÜ</t>
  </si>
  <si>
    <t>DERİN MÜLAZIM</t>
  </si>
  <si>
    <t>ASİYE TUĞÇE KENAR</t>
  </si>
  <si>
    <t>MERİT GRUP REAL MARDİN</t>
  </si>
  <si>
    <t>BURCU ASEL TUNCER</t>
  </si>
  <si>
    <t>ZEYNEP KALKAN</t>
  </si>
  <si>
    <t>ÇAYKUR RİZESPOR</t>
  </si>
  <si>
    <t>DURU YAVAŞCAOĞLU</t>
  </si>
  <si>
    <t>BERK TURAN</t>
  </si>
  <si>
    <t>FURKAN ALP TUNA</t>
  </si>
  <si>
    <t>CİHAN POYRAZ COŞKUNLAR</t>
  </si>
  <si>
    <t>PENDİK BLD. SPOR</t>
  </si>
  <si>
    <t>KEMAL KASHOUSH</t>
  </si>
  <si>
    <t>AHMET AZİZ YETİM</t>
  </si>
  <si>
    <t>ISPARTES</t>
  </si>
  <si>
    <t>HÜSEYİN EREN YILMAZ</t>
  </si>
  <si>
    <t>YILDIZ RAKETLER SPOR</t>
  </si>
  <si>
    <t>KAYSERİ SPOR A.Ş SPOR</t>
  </si>
  <si>
    <t>KNY</t>
  </si>
  <si>
    <t>YUNUS BURAK SULAK</t>
  </si>
  <si>
    <t>DYB</t>
  </si>
  <si>
    <t>IĞD</t>
  </si>
  <si>
    <t>ALİ UYGAR YILDIRICI</t>
  </si>
  <si>
    <t>DEMİR YÖNÜ</t>
  </si>
  <si>
    <t>ALPER AYDIN</t>
  </si>
  <si>
    <t>KRL</t>
  </si>
  <si>
    <t>ALİ TAHA YENİHAYAT</t>
  </si>
  <si>
    <t>SKR</t>
  </si>
  <si>
    <t>SAKARYA B. ŞEH. BLD. SPOR</t>
  </si>
  <si>
    <t>YALOVA BLD. SPOR</t>
  </si>
  <si>
    <t>AMS</t>
  </si>
  <si>
    <t>KDB</t>
  </si>
  <si>
    <t>KRK</t>
  </si>
  <si>
    <t>DURSUN AYAZ NARMAN</t>
  </si>
  <si>
    <t>RİZ</t>
  </si>
  <si>
    <t>ÇAYKUR RİZE SPOR</t>
  </si>
  <si>
    <t>SNP</t>
  </si>
  <si>
    <t>AHMET ÇELİK</t>
  </si>
  <si>
    <t>YİĞİT HÜSEYİN SUBAŞI</t>
  </si>
  <si>
    <t>BERAT ÖZDEMİR</t>
  </si>
  <si>
    <t>AHMET BERK TÜKENMEZ</t>
  </si>
  <si>
    <t>AHMET YİĞİT GÜLENLER</t>
  </si>
  <si>
    <t>ALİ ENES SEREN</t>
  </si>
  <si>
    <t>ARAS AYDIN</t>
  </si>
  <si>
    <t>ZEYNEP DURAN</t>
  </si>
  <si>
    <t>ELA SU YÖNTER</t>
  </si>
  <si>
    <t>BELİNAY DAVUŞ</t>
  </si>
  <si>
    <t>EMİNE AYDINAY</t>
  </si>
  <si>
    <t>ŞEVVAL ALAŞ</t>
  </si>
  <si>
    <t>DURU BERİL TOK</t>
  </si>
  <si>
    <t>ARMİN AYDIN</t>
  </si>
  <si>
    <t>ÇINAR HÜSEYİN ÇEKEN</t>
  </si>
  <si>
    <t>KERİM ESAT ODACI</t>
  </si>
  <si>
    <t>ADANA GENÇLİK SPOR</t>
  </si>
  <si>
    <t>ÖMER MUSAB TOY</t>
  </si>
  <si>
    <t>MEDİNE İREM TÜRKAN</t>
  </si>
  <si>
    <t>MUHAMMED BARIŞ KALKAN</t>
  </si>
  <si>
    <t>FURKAN KONYALI</t>
  </si>
  <si>
    <t>ÇORUM GENÇLİKSPOR</t>
  </si>
  <si>
    <t>KEREM GÜLLER</t>
  </si>
  <si>
    <t>MT MASTERS SPOR</t>
  </si>
  <si>
    <t>AHMET EMİR KALKAN</t>
  </si>
  <si>
    <t>ALİ BERKE GÜMÜŞ</t>
  </si>
  <si>
    <t>BARAN ERDEM</t>
  </si>
  <si>
    <t>BEYAZIT BERK DEMİR</t>
  </si>
  <si>
    <t>CEMAL AYAZ KARTAL</t>
  </si>
  <si>
    <t>ENSAR ERFİDAN VAN</t>
  </si>
  <si>
    <t>KAYA ARSLAN</t>
  </si>
  <si>
    <t>MUHAMMED EMİN KABADAYI</t>
  </si>
  <si>
    <t>MUSTAFA YILDIRIM</t>
  </si>
  <si>
    <t>SELİM AZAZİ</t>
  </si>
  <si>
    <t>BUĞLEM SENA ÇALIŞKAN</t>
  </si>
  <si>
    <t>EDA MORAL</t>
  </si>
  <si>
    <t>ELİF DURU BECER</t>
  </si>
  <si>
    <t>ESMA SULTAN SARI</t>
  </si>
  <si>
    <t>FİRDEVS NUR BİNGÖL</t>
  </si>
  <si>
    <t>MERVE TUŞEK</t>
  </si>
  <si>
    <t>CİHAN UĞURLUCAN</t>
  </si>
  <si>
    <t>MANİSA GSİMSK</t>
  </si>
  <si>
    <t>KUDRET GÜLMEZLER</t>
  </si>
  <si>
    <t>İSHAK TARHAN</t>
  </si>
  <si>
    <t>ADİL TAHA ADAK</t>
  </si>
  <si>
    <t>EMİR KAHRAMAN</t>
  </si>
  <si>
    <t>SAMİ DURAK</t>
  </si>
  <si>
    <t>KENAN EREN KAHRAMAN</t>
  </si>
  <si>
    <t>GÖRKEM ÖÇAL</t>
  </si>
  <si>
    <t>BUPİLİÇ SPOR</t>
  </si>
  <si>
    <t>İBB SPOR KULÜBÜ</t>
  </si>
  <si>
    <t>YİĞİT CAN KAYA</t>
  </si>
  <si>
    <t>EİY</t>
  </si>
  <si>
    <t>AYTEN CEREN KAHRAMAN</t>
  </si>
  <si>
    <t>BUSE KOÇAK</t>
  </si>
  <si>
    <t>ÇUKUROVA ÜNİV SPOR</t>
  </si>
  <si>
    <t>DURU KIRBAÇ</t>
  </si>
  <si>
    <t>ELİF ECE AKYÜREK</t>
  </si>
  <si>
    <t>ELİZAN BAŞAR</t>
  </si>
  <si>
    <t>ESİLA SU YALÇIN</t>
  </si>
  <si>
    <t>ZEYNEP ADA ER</t>
  </si>
  <si>
    <t>NİL BAŞARAN</t>
  </si>
  <si>
    <t>ÇORUM ARENA SPOR</t>
  </si>
  <si>
    <t>AHMET ŞAHAN</t>
  </si>
  <si>
    <t>ISPARTES SPOR</t>
  </si>
  <si>
    <t>AKIŞ TUĞRA ÇARIYEV</t>
  </si>
  <si>
    <t>ALİ AŞNAS GÜL</t>
  </si>
  <si>
    <t>ATA SARPER CİHAN</t>
  </si>
  <si>
    <t>ATLAS TUTUK</t>
  </si>
  <si>
    <t>BATIN GÜLER</t>
  </si>
  <si>
    <t>CAN DAVİD KASPİ</t>
  </si>
  <si>
    <t>BEYOĞLUSPOR</t>
  </si>
  <si>
    <t>DORUK ŞENDOĞAN</t>
  </si>
  <si>
    <t>EMİR PEHLİVAN</t>
  </si>
  <si>
    <t>HASAN TALHA YAVUZ</t>
  </si>
  <si>
    <t>KAAN BEYZAT TUNA</t>
  </si>
  <si>
    <t>KAAN DUMAN</t>
  </si>
  <si>
    <t xml:space="preserve">1955 BATMAN BLD. SPOR </t>
  </si>
  <si>
    <t>KUZEY GÜNDOĞDU</t>
  </si>
  <si>
    <t>MEHMET SALİH KAYA</t>
  </si>
  <si>
    <t>MASA TENİSİ MASTERS SPOR</t>
  </si>
  <si>
    <t>ÖMER TALHA ASLAN</t>
  </si>
  <si>
    <t>SALİH EREN YILDIRIM</t>
  </si>
  <si>
    <t>GİRESUN GSK</t>
  </si>
  <si>
    <t>SELMAN ARSLAN</t>
  </si>
  <si>
    <t>UMUT ŞAN</t>
  </si>
  <si>
    <t>KAYSERİ SPOR A.Ş. SPOR</t>
  </si>
  <si>
    <t>İSTANBUL GENÇLİK SPOR</t>
  </si>
  <si>
    <t>DENİZLİ BBSK</t>
  </si>
  <si>
    <t>BERRA ARIKAN</t>
  </si>
  <si>
    <t>ŞAFAKTEPE SK</t>
  </si>
  <si>
    <t>DURU ŞENDOĞAN</t>
  </si>
  <si>
    <t>FINDIKLI 1974 SPOR</t>
  </si>
  <si>
    <t>ELİF BEYZA AKDEMİR</t>
  </si>
  <si>
    <t>ELVİN KALE</t>
  </si>
  <si>
    <t>SAKARYA B.ŞEHİR BLD. SPOR</t>
  </si>
  <si>
    <t>GÖKÇE BAKİ</t>
  </si>
  <si>
    <t>KOCAELİ GSIM</t>
  </si>
  <si>
    <t>GÜLCE DÖNMEZ</t>
  </si>
  <si>
    <t>PEMA KOLEJİ SPOR</t>
  </si>
  <si>
    <t>KAREN GÜRBÜZ</t>
  </si>
  <si>
    <t>NAZLI ŞAHAN</t>
  </si>
  <si>
    <t>GENÇLİKSPOR ÇORUM</t>
  </si>
  <si>
    <t>NEHİR DOYURAN</t>
  </si>
  <si>
    <t>ÖZLEM KÖSEOĞLU</t>
  </si>
  <si>
    <t>ZEYNEP NAZ EKER</t>
  </si>
  <si>
    <t>LÜLEBURGAZ ZİRVE SPOR</t>
  </si>
  <si>
    <t>G Der.</t>
  </si>
  <si>
    <t>T.Ş.</t>
  </si>
  <si>
    <t>B.K.</t>
  </si>
  <si>
    <t>HÜSEYİN UTKU KIRBAÇ</t>
  </si>
  <si>
    <t>TAHİR EFE ŞAHİN</t>
  </si>
  <si>
    <t>AHMET ERDEM AYDIN</t>
  </si>
  <si>
    <t>EMİR SARIDOĞAN</t>
  </si>
  <si>
    <t>ÖMER AYAZ YILDIZ</t>
  </si>
  <si>
    <t>AHMET FIRAT ÖZKAN</t>
  </si>
  <si>
    <t>TOLGAHAN PEKMEZ</t>
  </si>
  <si>
    <t>T.K.K.</t>
  </si>
  <si>
    <t>BATMAN GENÇLİK SPOR</t>
  </si>
  <si>
    <t>KAYRA GÜRSES</t>
  </si>
  <si>
    <t>OSMAN KAYRA SARAÇOĞLU</t>
  </si>
  <si>
    <t>DÜZCE BLD. SPOR AKADEMİSİ</t>
  </si>
  <si>
    <t>EMİR YALÇIN PEHLİVAN</t>
  </si>
  <si>
    <t>TRAKER SPOR</t>
  </si>
  <si>
    <t>KEREM KUYULU</t>
  </si>
  <si>
    <t>RÜZGAR BOZACI</t>
  </si>
  <si>
    <t>SEMİH YÜKSEL</t>
  </si>
  <si>
    <t>RÜZGAR ALP YALÇINKAYA</t>
  </si>
  <si>
    <t>MUHAMMED SAİD OĞUZ</t>
  </si>
  <si>
    <t>EMİR KAYA</t>
  </si>
  <si>
    <t>MEHMET GÜNGÜT</t>
  </si>
  <si>
    <t>GÖLBAŞI SPOR</t>
  </si>
  <si>
    <t>ONUR ALP SAĞIR</t>
  </si>
  <si>
    <t>GİRESUN GENÇLİK VE SPOR</t>
  </si>
  <si>
    <t>EYMEN KARA</t>
  </si>
  <si>
    <t>TAHA KAAN DUMAN</t>
  </si>
  <si>
    <t>TAYYİP YUSUF</t>
  </si>
  <si>
    <t>MUHAMMED HÜSEYİN BALCIOĞLU</t>
  </si>
  <si>
    <t>ÖNDER BOZKIR</t>
  </si>
  <si>
    <t>IĞDIR YURDUM SPOR</t>
  </si>
  <si>
    <t>MEHMET EREN HANÇER</t>
  </si>
  <si>
    <t>SERHAT KILIÇKALKAN</t>
  </si>
  <si>
    <t>BERAT DAĞTEKİN</t>
  </si>
  <si>
    <t>GAZİANTEP GENÇLİK VE SPOR</t>
  </si>
  <si>
    <t>SAKARYA B. ŞEHİR BLD. SPOR</t>
  </si>
  <si>
    <t>ELİF SEZEN</t>
  </si>
  <si>
    <t>Kon.</t>
  </si>
  <si>
    <t>Yıldız</t>
  </si>
  <si>
    <t>DZC</t>
  </si>
  <si>
    <t>GRS</t>
  </si>
  <si>
    <t>Kat.</t>
  </si>
  <si>
    <t>E/K</t>
  </si>
  <si>
    <t>Böl.</t>
  </si>
  <si>
    <t>İl</t>
  </si>
  <si>
    <t>Kız</t>
  </si>
  <si>
    <t>KST</t>
  </si>
  <si>
    <t>MUHAMMED YUSUF ÖZTEKİN</t>
  </si>
  <si>
    <t xml:space="preserve">DSİ BENT SPOR </t>
  </si>
  <si>
    <t xml:space="preserve">KÖYCEĞİZ SPOR </t>
  </si>
  <si>
    <t xml:space="preserve">ÇİLTAR MTSK </t>
  </si>
  <si>
    <t xml:space="preserve">SELÇUKLU BELEDİYESPOR </t>
  </si>
  <si>
    <t xml:space="preserve">KARATAY BLD. SPOR </t>
  </si>
  <si>
    <t>DORUK ÇETİN</t>
  </si>
  <si>
    <t xml:space="preserve">AYDIN GSİMSK </t>
  </si>
  <si>
    <t>AREL BATU DÜDÜKÇÜ</t>
  </si>
  <si>
    <t>MUHAMMED EMİN KARAKURT</t>
  </si>
  <si>
    <t>MEHMET TATAR</t>
  </si>
  <si>
    <t>YENİ ÖZVAN GENÇLİK</t>
  </si>
  <si>
    <t>YTŞ</t>
  </si>
  <si>
    <t>YTP</t>
  </si>
  <si>
    <t>YEİSY</t>
  </si>
  <si>
    <t>07-11 Mayıs 2025 AMASYA</t>
  </si>
  <si>
    <t>B.B. ANKARA SPOR</t>
  </si>
  <si>
    <t>AYBİGE FERİDE ÜSTÜNDAĞ</t>
  </si>
  <si>
    <t>ARUCAD ANKA</t>
  </si>
  <si>
    <t>SEDEF YILDIRIM</t>
  </si>
  <si>
    <t>BERRA BAHTİYAR</t>
  </si>
  <si>
    <t>AYŞE NAR ALPTEKİN</t>
  </si>
  <si>
    <t>İTU GVO SPOR</t>
  </si>
  <si>
    <t>DURU SEVGİ GÜLER</t>
  </si>
  <si>
    <t>EDR</t>
  </si>
  <si>
    <t>EDİRNE YURDUM SPOR</t>
  </si>
  <si>
    <t>EYLÜL YILMAZ</t>
  </si>
  <si>
    <t>BEYZA KISA</t>
  </si>
  <si>
    <t>NEHİR GÖHER SALTÜRK</t>
  </si>
  <si>
    <t>SULTAN DEFNE BAYRAKTAR</t>
  </si>
  <si>
    <t>ADA MORAL</t>
  </si>
  <si>
    <t>HAYRİYE EDA KOCADAŞ</t>
  </si>
  <si>
    <t>RANA ZEREN KÖSE</t>
  </si>
  <si>
    <t xml:space="preserve">KONYA GSIMSK </t>
  </si>
  <si>
    <t xml:space="preserve">ÇUKUROVA ÜNİVERSİTESİ </t>
  </si>
  <si>
    <t>HAFSA TORBALI</t>
  </si>
  <si>
    <t>NĞD</t>
  </si>
  <si>
    <t xml:space="preserve">GENÇLİK SPOR KULÜBÜ </t>
  </si>
  <si>
    <t>ATİYE ÖZER</t>
  </si>
  <si>
    <t>CEREN BUDAK</t>
  </si>
  <si>
    <t>GİZEM ÇİĞİL</t>
  </si>
  <si>
    <t>BAŞAK ŞİMŞEK</t>
  </si>
  <si>
    <t>AYDIN GSİMSK ()</t>
  </si>
  <si>
    <t>ZEHRA HİLAL ÖLMEZ</t>
  </si>
  <si>
    <t>ÇUKUROVA ÜNİVERSİTESİ</t>
  </si>
  <si>
    <t>ELİF KABAAHMETOĞLU</t>
  </si>
  <si>
    <t>NİSA GÜN</t>
  </si>
  <si>
    <t>SÜEDA SİVAS</t>
  </si>
  <si>
    <t>BELİNAY KÖSEOĞLU</t>
  </si>
  <si>
    <t>YAREN ALBAYRAK</t>
  </si>
  <si>
    <t>EYLÜL YALÇINKAYA</t>
  </si>
  <si>
    <t>YALÇINKAYA EĞİTİM SPOR</t>
  </si>
  <si>
    <t>ZEYNEP ZEREN YILMAZ</t>
  </si>
  <si>
    <t>SMS</t>
  </si>
  <si>
    <t>ÇARŞAMBA BLD. SPOR</t>
  </si>
  <si>
    <t>LİZA TÜYLÜOĞLU</t>
  </si>
  <si>
    <t>ESLEM ÇAVŞAK</t>
  </si>
  <si>
    <t>ESMANUR KAYA</t>
  </si>
  <si>
    <t>ECRİN KAHRAMAN</t>
  </si>
  <si>
    <t>ELİF FATIMA DEMİRCİ</t>
  </si>
  <si>
    <t>HATAY SPOR</t>
  </si>
  <si>
    <t>AYNUR CANGİR</t>
  </si>
  <si>
    <t>FEYZA KOÇER</t>
  </si>
  <si>
    <t>MELEK CESUR</t>
  </si>
  <si>
    <t>HİRANUR KORKUT</t>
  </si>
  <si>
    <t>MUĞLA B. ŞEHİR BLD.</t>
  </si>
  <si>
    <t>İTÜ GVO SK</t>
  </si>
  <si>
    <t>ŞAFAKTEPE</t>
  </si>
  <si>
    <t>BURSA B. ŞEH. BLD. SPOR</t>
  </si>
  <si>
    <t>KOCASİNAN BLD.SPOR</t>
  </si>
  <si>
    <t>PENDİK BELEDİYE SPOR KULÜBÜ</t>
  </si>
  <si>
    <t>ŞAHİNBEY BLD. GSK</t>
  </si>
  <si>
    <t>GENÇLİK VE SPOR</t>
  </si>
  <si>
    <t xml:space="preserve">KONYA </t>
  </si>
  <si>
    <t>BEREN BOZKURT</t>
  </si>
  <si>
    <t>SERRA HAS</t>
  </si>
  <si>
    <t>ECE BAYRAKTAROĞLU</t>
  </si>
  <si>
    <t>ÇAĞDAŞ KOLEJLİLER SPOR</t>
  </si>
  <si>
    <t>NİĞDE GENÇLİK SPOR</t>
  </si>
  <si>
    <t>ASYA NAZ EROL</t>
  </si>
  <si>
    <t>ESKİŞEHİR YURDUM SPOR</t>
  </si>
  <si>
    <t>NİHAN BERA KOÇER</t>
  </si>
  <si>
    <t>ASYA ERVA KARAHANLI</t>
  </si>
  <si>
    <t>ESMA TAŞDAN</t>
  </si>
  <si>
    <t xml:space="preserve">YALOVA BLD. SPOR </t>
  </si>
  <si>
    <t>BEREN GÜNER</t>
  </si>
  <si>
    <t xml:space="preserve">YILDIZ RAKETLER SPOR </t>
  </si>
  <si>
    <t>DAMLA NUR ALPAR</t>
  </si>
  <si>
    <t>İLKİM EYLÜL YEKREK</t>
  </si>
  <si>
    <t>FENERBAHÇE SPOR</t>
  </si>
  <si>
    <t>D.S.İ BENT S.K</t>
  </si>
  <si>
    <t>GÜLCE DEĞİŞLİ</t>
  </si>
  <si>
    <t>ELİF ASYA TAVAN</t>
  </si>
  <si>
    <t>ASYA ECE ÇALIŞKAN</t>
  </si>
  <si>
    <t>SELEN NAZ EKER</t>
  </si>
  <si>
    <t>AZRA BABAOĞLU</t>
  </si>
  <si>
    <t>ARNİSA ŞEKER</t>
  </si>
  <si>
    <t>ELİF DUGAN</t>
  </si>
  <si>
    <t>DEFNE ANIK</t>
  </si>
  <si>
    <t>ELA AKDOĞAN</t>
  </si>
  <si>
    <t>GÜLCE KARABIYIK</t>
  </si>
  <si>
    <t>CEMRE İPEK YÜTÜK</t>
  </si>
  <si>
    <t>YAĞMUR YALÇINKAYA</t>
  </si>
  <si>
    <t>BURCU AL</t>
  </si>
  <si>
    <t>HAFSA YURTERİ</t>
  </si>
  <si>
    <t>NİSA ÜZÜMCÜ</t>
  </si>
  <si>
    <t>ZEYNEP POLAT</t>
  </si>
  <si>
    <t>IRMAK PİŞKİNOĞLU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</si>
</sst>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#"/>
    <numFmt numFmtId="165" formatCode="[$-41F]General"/>
    <numFmt numFmtId="166" formatCode="#,##0.00[$YTL-41F];[Red]&quot;-&quot;#,##0.00[$YTL-41F]"/>
    <numFmt numFmtId="167" formatCode="0;\-0;;@"/>
    <numFmt numFmtId="168" formatCode="#,##0.0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indexed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  <charset val="161"/>
    </font>
    <font>
      <b/>
      <i/>
      <u/>
      <sz val="9"/>
      <color theme="1"/>
      <name val="Calibri"/>
      <family val="2"/>
      <charset val="162"/>
      <scheme val="minor"/>
    </font>
    <font>
      <i/>
      <u/>
      <sz val="9"/>
      <color theme="0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u/>
      <sz val="9"/>
      <color theme="1"/>
      <name val="Calibri"/>
      <family val="2"/>
      <charset val="162"/>
      <scheme val="minor"/>
    </font>
    <font>
      <u/>
      <sz val="9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i/>
      <sz val="9"/>
      <color rgb="FFD40000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04">
    <xf numFmtId="0" fontId="0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59" fillId="0" borderId="0"/>
    <xf numFmtId="0" fontId="42" fillId="0" borderId="0"/>
    <xf numFmtId="0" fontId="38" fillId="0" borderId="0"/>
    <xf numFmtId="0" fontId="71" fillId="0" borderId="0" applyNumberFormat="0" applyFill="0" applyBorder="0" applyAlignment="0" applyProtection="0"/>
    <xf numFmtId="0" fontId="37" fillId="0" borderId="0"/>
    <xf numFmtId="0" fontId="36" fillId="0" borderId="0"/>
    <xf numFmtId="0" fontId="72" fillId="0" borderId="0"/>
    <xf numFmtId="165" fontId="74" fillId="0" borderId="0"/>
    <xf numFmtId="165" fontId="73" fillId="0" borderId="0"/>
    <xf numFmtId="0" fontId="75" fillId="0" borderId="0">
      <alignment horizontal="center"/>
    </xf>
    <xf numFmtId="0" fontId="75" fillId="0" borderId="0">
      <alignment horizontal="center" textRotation="90"/>
    </xf>
    <xf numFmtId="0" fontId="76" fillId="0" borderId="0"/>
    <xf numFmtId="166" fontId="76" fillId="0" borderId="0"/>
    <xf numFmtId="0" fontId="73" fillId="0" borderId="0"/>
    <xf numFmtId="0" fontId="77" fillId="0" borderId="0">
      <alignment vertical="center"/>
    </xf>
    <xf numFmtId="0" fontId="74" fillId="0" borderId="0">
      <protection locked="0"/>
    </xf>
    <xf numFmtId="0" fontId="35" fillId="0" borderId="0"/>
    <xf numFmtId="0" fontId="34" fillId="0" borderId="0"/>
    <xf numFmtId="0" fontId="33" fillId="0" borderId="0"/>
    <xf numFmtId="0" fontId="71" fillId="0" borderId="0" applyNumberFormat="0" applyFill="0" applyBorder="0" applyAlignment="0" applyProtection="0"/>
    <xf numFmtId="0" fontId="32" fillId="0" borderId="0"/>
    <xf numFmtId="0" fontId="31" fillId="0" borderId="0"/>
    <xf numFmtId="0" fontId="74" fillId="0" borderId="0">
      <alignment vertical="top"/>
      <protection locked="0"/>
    </xf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6" fillId="0" borderId="0"/>
    <xf numFmtId="0" fontId="83" fillId="0" borderId="0"/>
    <xf numFmtId="0" fontId="5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265">
    <xf numFmtId="0" fontId="0" fillId="0" borderId="0" xfId="0"/>
    <xf numFmtId="0" fontId="40" fillId="0" borderId="0" xfId="0" applyFont="1" applyAlignment="1">
      <alignment horizontal="left"/>
    </xf>
    <xf numFmtId="0" fontId="53" fillId="0" borderId="0" xfId="0" applyFont="1"/>
    <xf numFmtId="0" fontId="56" fillId="0" borderId="0" xfId="0" applyFont="1"/>
    <xf numFmtId="0" fontId="58" fillId="7" borderId="0" xfId="0" applyFont="1" applyFill="1"/>
    <xf numFmtId="1" fontId="58" fillId="7" borderId="0" xfId="0" applyNumberFormat="1" applyFont="1" applyFill="1"/>
    <xf numFmtId="0" fontId="58" fillId="7" borderId="0" xfId="0" applyFont="1" applyFill="1" applyAlignment="1">
      <alignment horizontal="center"/>
    </xf>
    <xf numFmtId="1" fontId="58" fillId="7" borderId="0" xfId="0" applyNumberFormat="1" applyFont="1" applyFill="1" applyAlignment="1">
      <alignment horizontal="center"/>
    </xf>
    <xf numFmtId="0" fontId="58" fillId="0" borderId="0" xfId="0" applyFont="1"/>
    <xf numFmtId="0" fontId="39" fillId="0" borderId="0" xfId="0" applyFont="1" applyAlignment="1">
      <alignment horizontal="left"/>
    </xf>
    <xf numFmtId="1" fontId="39" fillId="0" borderId="0" xfId="0" applyNumberFormat="1" applyFont="1" applyAlignment="1">
      <alignment horizontal="center"/>
    </xf>
    <xf numFmtId="1" fontId="58" fillId="10" borderId="0" xfId="0" applyNumberFormat="1" applyFont="1" applyFill="1" applyAlignment="1">
      <alignment horizontal="center"/>
    </xf>
    <xf numFmtId="1" fontId="58" fillId="0" borderId="0" xfId="0" applyNumberFormat="1" applyFont="1" applyAlignment="1">
      <alignment horizontal="center"/>
    </xf>
    <xf numFmtId="0" fontId="54" fillId="7" borderId="0" xfId="0" applyFont="1" applyFill="1"/>
    <xf numFmtId="1" fontId="54" fillId="7" borderId="0" xfId="0" applyNumberFormat="1" applyFont="1" applyFill="1"/>
    <xf numFmtId="0" fontId="54" fillId="7" borderId="0" xfId="0" applyFont="1" applyFill="1" applyAlignment="1">
      <alignment horizontal="center"/>
    </xf>
    <xf numFmtId="1" fontId="54" fillId="7" borderId="0" xfId="0" applyNumberFormat="1" applyFont="1" applyFill="1" applyAlignment="1">
      <alignment horizontal="center"/>
    </xf>
    <xf numFmtId="0" fontId="54" fillId="0" borderId="0" xfId="0" applyFont="1"/>
    <xf numFmtId="1" fontId="41" fillId="9" borderId="0" xfId="0" applyNumberFormat="1" applyFont="1" applyFill="1" applyAlignment="1">
      <alignment horizontal="center"/>
    </xf>
    <xf numFmtId="0" fontId="40" fillId="0" borderId="0" xfId="0" applyFont="1" applyAlignment="1">
      <alignment horizontal="center"/>
    </xf>
    <xf numFmtId="1" fontId="53" fillId="0" borderId="0" xfId="0" applyNumberFormat="1" applyFont="1"/>
    <xf numFmtId="0" fontId="53" fillId="0" borderId="0" xfId="0" applyFont="1" applyAlignment="1">
      <alignment horizontal="center"/>
    </xf>
    <xf numFmtId="1" fontId="53" fillId="0" borderId="0" xfId="0" applyNumberFormat="1" applyFont="1" applyAlignment="1">
      <alignment horizontal="center"/>
    </xf>
    <xf numFmtId="0" fontId="53" fillId="2" borderId="0" xfId="0" applyFont="1" applyFill="1"/>
    <xf numFmtId="0" fontId="53" fillId="2" borderId="0" xfId="0" applyFont="1" applyFill="1" applyAlignment="1">
      <alignment horizontal="center"/>
    </xf>
    <xf numFmtId="1" fontId="53" fillId="2" borderId="0" xfId="0" applyNumberFormat="1" applyFont="1" applyFill="1" applyAlignment="1">
      <alignment horizontal="center"/>
    </xf>
    <xf numFmtId="0" fontId="54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1" fontId="40" fillId="2" borderId="0" xfId="0" applyNumberFormat="1" applyFont="1" applyFill="1" applyAlignment="1">
      <alignment horizontal="center"/>
    </xf>
    <xf numFmtId="0" fontId="52" fillId="7" borderId="0" xfId="0" applyFont="1" applyFill="1" applyAlignment="1">
      <alignment horizontal="center"/>
    </xf>
    <xf numFmtId="0" fontId="61" fillId="0" borderId="0" xfId="0" applyFont="1" applyAlignment="1">
      <alignment horizontal="right"/>
    </xf>
    <xf numFmtId="0" fontId="43" fillId="0" borderId="0" xfId="0" applyFont="1"/>
    <xf numFmtId="0" fontId="44" fillId="0" borderId="0" xfId="0" applyFont="1" applyAlignment="1">
      <alignment horizontal="left"/>
    </xf>
    <xf numFmtId="49" fontId="61" fillId="0" borderId="0" xfId="0" applyNumberFormat="1" applyFont="1" applyAlignment="1">
      <alignment horizontal="right"/>
    </xf>
    <xf numFmtId="0" fontId="44" fillId="0" borderId="0" xfId="0" applyFont="1"/>
    <xf numFmtId="0" fontId="48" fillId="0" borderId="0" xfId="0" applyFont="1"/>
    <xf numFmtId="0" fontId="49" fillId="0" borderId="0" xfId="0" applyFont="1"/>
    <xf numFmtId="0" fontId="55" fillId="0" borderId="0" xfId="0" applyFont="1"/>
    <xf numFmtId="0" fontId="47" fillId="0" borderId="0" xfId="0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center"/>
    </xf>
    <xf numFmtId="49" fontId="61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164" fontId="47" fillId="0" borderId="0" xfId="0" applyNumberFormat="1" applyFont="1" applyAlignment="1">
      <alignment horizontal="center"/>
    </xf>
    <xf numFmtId="0" fontId="47" fillId="0" borderId="0" xfId="0" applyFont="1"/>
    <xf numFmtId="49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/>
    </xf>
    <xf numFmtId="164" fontId="47" fillId="9" borderId="0" xfId="0" applyNumberFormat="1" applyFont="1" applyFill="1" applyAlignment="1">
      <alignment horizontal="center"/>
    </xf>
    <xf numFmtId="0" fontId="47" fillId="12" borderId="0" xfId="0" applyFont="1" applyFill="1"/>
    <xf numFmtId="0" fontId="47" fillId="12" borderId="0" xfId="0" applyFont="1" applyFill="1" applyAlignment="1">
      <alignment horizontal="center" vertical="center"/>
    </xf>
    <xf numFmtId="0" fontId="48" fillId="8" borderId="0" xfId="0" applyFont="1" applyFill="1" applyAlignment="1">
      <alignment horizontal="center"/>
    </xf>
    <xf numFmtId="0" fontId="48" fillId="13" borderId="0" xfId="0" applyFont="1" applyFill="1"/>
    <xf numFmtId="0" fontId="48" fillId="13" borderId="0" xfId="0" applyFont="1" applyFill="1" applyAlignment="1">
      <alignment horizontal="center"/>
    </xf>
    <xf numFmtId="0" fontId="47" fillId="13" borderId="0" xfId="0" applyFont="1" applyFill="1" applyAlignment="1">
      <alignment horizontal="right"/>
    </xf>
    <xf numFmtId="0" fontId="47" fillId="13" borderId="0" xfId="0" applyFont="1" applyFill="1"/>
    <xf numFmtId="49" fontId="52" fillId="13" borderId="0" xfId="6" applyNumberFormat="1" applyFont="1" applyFill="1" applyAlignment="1">
      <alignment horizontal="center"/>
    </xf>
    <xf numFmtId="0" fontId="47" fillId="13" borderId="0" xfId="0" applyFont="1" applyFill="1" applyAlignment="1">
      <alignment vertical="center"/>
    </xf>
    <xf numFmtId="49" fontId="48" fillId="0" borderId="0" xfId="6" applyNumberFormat="1" applyFont="1" applyAlignment="1">
      <alignment horizontal="center"/>
    </xf>
    <xf numFmtId="49" fontId="52" fillId="0" borderId="0" xfId="6" applyNumberFormat="1" applyFont="1" applyAlignment="1">
      <alignment horizontal="center"/>
    </xf>
    <xf numFmtId="0" fontId="48" fillId="13" borderId="0" xfId="0" applyFont="1" applyFill="1" applyAlignment="1">
      <alignment horizontal="left"/>
    </xf>
    <xf numFmtId="0" fontId="48" fillId="10" borderId="0" xfId="0" applyFont="1" applyFill="1"/>
    <xf numFmtId="0" fontId="48" fillId="10" borderId="0" xfId="0" applyFont="1" applyFill="1" applyAlignment="1">
      <alignment horizontal="center"/>
    </xf>
    <xf numFmtId="0" fontId="47" fillId="10" borderId="0" xfId="0" applyFont="1" applyFill="1" applyAlignment="1">
      <alignment vertical="center"/>
    </xf>
    <xf numFmtId="0" fontId="48" fillId="14" borderId="0" xfId="0" applyFont="1" applyFill="1"/>
    <xf numFmtId="0" fontId="48" fillId="14" borderId="0" xfId="0" applyFont="1" applyFill="1" applyAlignment="1">
      <alignment horizontal="center"/>
    </xf>
    <xf numFmtId="0" fontId="47" fillId="14" borderId="0" xfId="0" applyFont="1" applyFill="1" applyAlignment="1">
      <alignment vertical="center"/>
    </xf>
    <xf numFmtId="0" fontId="55" fillId="0" borderId="0" xfId="0" applyFont="1" applyAlignment="1">
      <alignment horizontal="center"/>
    </xf>
    <xf numFmtId="164" fontId="47" fillId="0" borderId="0" xfId="0" applyNumberFormat="1" applyFont="1"/>
    <xf numFmtId="0" fontId="50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48" fillId="8" borderId="0" xfId="0" applyFont="1" applyFill="1"/>
    <xf numFmtId="1" fontId="61" fillId="0" borderId="0" xfId="0" applyNumberFormat="1" applyFont="1" applyAlignment="1">
      <alignment horizontal="center"/>
    </xf>
    <xf numFmtId="164" fontId="61" fillId="2" borderId="0" xfId="0" applyNumberFormat="1" applyFont="1" applyFill="1" applyAlignment="1">
      <alignment horizontal="center"/>
    </xf>
    <xf numFmtId="0" fontId="61" fillId="2" borderId="0" xfId="0" applyFont="1" applyFill="1" applyAlignment="1">
      <alignment horizontal="left" wrapText="1"/>
    </xf>
    <xf numFmtId="0" fontId="61" fillId="2" borderId="0" xfId="0" applyFont="1" applyFill="1" applyAlignment="1">
      <alignment horizontal="center"/>
    </xf>
    <xf numFmtId="1" fontId="44" fillId="0" borderId="0" xfId="0" applyNumberFormat="1" applyFont="1" applyAlignment="1">
      <alignment horizontal="center"/>
    </xf>
    <xf numFmtId="49" fontId="61" fillId="13" borderId="0" xfId="0" applyNumberFormat="1" applyFont="1" applyFill="1" applyAlignment="1">
      <alignment horizontal="right"/>
    </xf>
    <xf numFmtId="0" fontId="61" fillId="13" borderId="0" xfId="0" applyFont="1" applyFill="1" applyAlignment="1">
      <alignment horizontal="right"/>
    </xf>
    <xf numFmtId="49" fontId="61" fillId="15" borderId="0" xfId="0" applyNumberFormat="1" applyFont="1" applyFill="1" applyAlignment="1">
      <alignment horizontal="right"/>
    </xf>
    <xf numFmtId="0" fontId="61" fillId="15" borderId="0" xfId="0" applyFont="1" applyFill="1" applyAlignment="1">
      <alignment horizontal="right"/>
    </xf>
    <xf numFmtId="49" fontId="61" fillId="14" borderId="0" xfId="0" applyNumberFormat="1" applyFont="1" applyFill="1" applyAlignment="1">
      <alignment horizontal="right"/>
    </xf>
    <xf numFmtId="164" fontId="61" fillId="0" borderId="0" xfId="0" applyNumberFormat="1" applyFont="1" applyAlignment="1">
      <alignment horizontal="center"/>
    </xf>
    <xf numFmtId="164" fontId="44" fillId="0" borderId="0" xfId="0" applyNumberFormat="1" applyFont="1" applyAlignment="1">
      <alignment horizontal="center"/>
    </xf>
    <xf numFmtId="0" fontId="44" fillId="16" borderId="0" xfId="0" applyFont="1" applyFill="1" applyAlignment="1">
      <alignment horizontal="left"/>
    </xf>
    <xf numFmtId="0" fontId="65" fillId="0" borderId="0" xfId="0" applyFont="1" applyAlignment="1">
      <alignment horizontal="left"/>
    </xf>
    <xf numFmtId="49" fontId="62" fillId="0" borderId="0" xfId="0" applyNumberFormat="1" applyFont="1" applyAlignment="1">
      <alignment horizontal="center"/>
    </xf>
    <xf numFmtId="49" fontId="62" fillId="0" borderId="2" xfId="0" applyNumberFormat="1" applyFont="1" applyBorder="1" applyAlignment="1">
      <alignment horizontal="center"/>
    </xf>
    <xf numFmtId="49" fontId="44" fillId="0" borderId="0" xfId="0" applyNumberFormat="1" applyFont="1" applyAlignment="1">
      <alignment horizontal="center"/>
    </xf>
    <xf numFmtId="49" fontId="63" fillId="0" borderId="0" xfId="0" applyNumberFormat="1" applyFont="1" applyAlignment="1">
      <alignment horizontal="center"/>
    </xf>
    <xf numFmtId="49" fontId="63" fillId="0" borderId="2" xfId="0" applyNumberFormat="1" applyFont="1" applyBorder="1" applyAlignment="1">
      <alignment horizontal="center"/>
    </xf>
    <xf numFmtId="49" fontId="47" fillId="0" borderId="0" xfId="0" applyNumberFormat="1" applyFont="1" applyAlignment="1">
      <alignment horizontal="center"/>
    </xf>
    <xf numFmtId="0" fontId="48" fillId="0" borderId="0" xfId="0" applyFont="1" applyAlignment="1">
      <alignment horizontal="right"/>
    </xf>
    <xf numFmtId="0" fontId="40" fillId="2" borderId="0" xfId="0" applyFont="1" applyFill="1" applyAlignment="1">
      <alignment horizontal="left"/>
    </xf>
    <xf numFmtId="0" fontId="57" fillId="2" borderId="0" xfId="0" applyFont="1" applyFill="1" applyAlignment="1">
      <alignment horizontal="center"/>
    </xf>
    <xf numFmtId="0" fontId="57" fillId="7" borderId="0" xfId="0" applyFont="1" applyFill="1" applyAlignment="1">
      <alignment horizontal="center"/>
    </xf>
    <xf numFmtId="1" fontId="57" fillId="10" borderId="0" xfId="0" applyNumberFormat="1" applyFont="1" applyFill="1" applyAlignment="1">
      <alignment horizontal="center"/>
    </xf>
    <xf numFmtId="0" fontId="57" fillId="0" borderId="0" xfId="0" applyFont="1" applyAlignment="1">
      <alignment horizontal="center"/>
    </xf>
    <xf numFmtId="49" fontId="61" fillId="2" borderId="0" xfId="0" applyNumberFormat="1" applyFont="1" applyFill="1" applyAlignment="1">
      <alignment horizontal="left"/>
    </xf>
    <xf numFmtId="0" fontId="61" fillId="2" borderId="0" xfId="0" applyFont="1" applyFill="1"/>
    <xf numFmtId="0" fontId="44" fillId="13" borderId="0" xfId="0" applyFont="1" applyFill="1"/>
    <xf numFmtId="0" fontId="61" fillId="13" borderId="0" xfId="0" applyFont="1" applyFill="1"/>
    <xf numFmtId="49" fontId="68" fillId="0" borderId="0" xfId="0" applyNumberFormat="1" applyFont="1" applyAlignment="1">
      <alignment horizontal="center"/>
    </xf>
    <xf numFmtId="49" fontId="62" fillId="0" borderId="2" xfId="0" applyNumberFormat="1" applyFont="1" applyBorder="1"/>
    <xf numFmtId="49" fontId="63" fillId="0" borderId="2" xfId="0" applyNumberFormat="1" applyFont="1" applyBorder="1"/>
    <xf numFmtId="0" fontId="41" fillId="0" borderId="0" xfId="1" applyFont="1" applyAlignment="1">
      <alignment horizontal="left"/>
    </xf>
    <xf numFmtId="0" fontId="52" fillId="0" borderId="0" xfId="1" applyFont="1" applyAlignment="1">
      <alignment horizontal="left"/>
    </xf>
    <xf numFmtId="0" fontId="44" fillId="15" borderId="0" xfId="0" applyFont="1" applyFill="1"/>
    <xf numFmtId="0" fontId="47" fillId="15" borderId="0" xfId="0" applyFont="1" applyFill="1"/>
    <xf numFmtId="0" fontId="61" fillId="15" borderId="0" xfId="0" applyFont="1" applyFill="1"/>
    <xf numFmtId="0" fontId="44" fillId="2" borderId="0" xfId="0" applyFont="1" applyFill="1"/>
    <xf numFmtId="0" fontId="44" fillId="14" borderId="0" xfId="0" applyFont="1" applyFill="1"/>
    <xf numFmtId="0" fontId="47" fillId="14" borderId="0" xfId="0" applyFont="1" applyFill="1"/>
    <xf numFmtId="164" fontId="61" fillId="0" borderId="0" xfId="0" applyNumberFormat="1" applyFont="1"/>
    <xf numFmtId="0" fontId="64" fillId="0" borderId="0" xfId="0" applyFont="1"/>
    <xf numFmtId="49" fontId="44" fillId="16" borderId="0" xfId="0" applyNumberFormat="1" applyFont="1" applyFill="1"/>
    <xf numFmtId="0" fontId="40" fillId="0" borderId="0" xfId="0" applyFont="1"/>
    <xf numFmtId="0" fontId="39" fillId="0" borderId="0" xfId="0" applyFont="1"/>
    <xf numFmtId="0" fontId="48" fillId="2" borderId="0" xfId="0" applyFont="1" applyFill="1"/>
    <xf numFmtId="0" fontId="47" fillId="2" borderId="0" xfId="0" applyFont="1" applyFill="1"/>
    <xf numFmtId="0" fontId="50" fillId="13" borderId="0" xfId="0" applyFont="1" applyFill="1"/>
    <xf numFmtId="0" fontId="40" fillId="6" borderId="0" xfId="0" applyFont="1" applyFill="1" applyAlignment="1">
      <alignment horizontal="left"/>
    </xf>
    <xf numFmtId="0" fontId="51" fillId="14" borderId="0" xfId="0" applyFont="1" applyFill="1"/>
    <xf numFmtId="0" fontId="47" fillId="5" borderId="0" xfId="0" applyFont="1" applyFill="1" applyAlignment="1">
      <alignment vertical="center"/>
    </xf>
    <xf numFmtId="0" fontId="48" fillId="5" borderId="0" xfId="0" applyFont="1" applyFill="1"/>
    <xf numFmtId="0" fontId="48" fillId="5" borderId="0" xfId="0" applyFont="1" applyFill="1" applyAlignment="1">
      <alignment horizontal="center"/>
    </xf>
    <xf numFmtId="164" fontId="61" fillId="3" borderId="0" xfId="0" applyNumberFormat="1" applyFont="1" applyFill="1" applyAlignment="1">
      <alignment horizontal="center"/>
    </xf>
    <xf numFmtId="49" fontId="61" fillId="3" borderId="0" xfId="0" applyNumberFormat="1" applyFont="1" applyFill="1" applyAlignment="1">
      <alignment horizontal="left"/>
    </xf>
    <xf numFmtId="0" fontId="61" fillId="3" borderId="0" xfId="0" applyFont="1" applyFill="1"/>
    <xf numFmtId="0" fontId="61" fillId="3" borderId="0" xfId="0" applyFont="1" applyFill="1" applyAlignment="1">
      <alignment horizontal="left" wrapText="1"/>
    </xf>
    <xf numFmtId="0" fontId="61" fillId="3" borderId="0" xfId="0" applyFont="1" applyFill="1" applyAlignment="1">
      <alignment horizontal="center"/>
    </xf>
    <xf numFmtId="1" fontId="52" fillId="9" borderId="0" xfId="0" applyNumberFormat="1" applyFont="1" applyFill="1" applyAlignment="1">
      <alignment horizontal="center"/>
    </xf>
    <xf numFmtId="1" fontId="56" fillId="0" borderId="0" xfId="0" applyNumberFormat="1" applyFont="1"/>
    <xf numFmtId="0" fontId="78" fillId="0" borderId="0" xfId="0" applyFont="1"/>
    <xf numFmtId="0" fontId="81" fillId="0" borderId="0" xfId="0" applyFont="1"/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81" fillId="11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14" fontId="81" fillId="0" borderId="0" xfId="0" applyNumberFormat="1" applyFont="1" applyAlignment="1">
      <alignment horizontal="center" vertical="center"/>
    </xf>
    <xf numFmtId="49" fontId="78" fillId="11" borderId="0" xfId="0" applyNumberFormat="1" applyFont="1" applyFill="1" applyAlignment="1">
      <alignment horizontal="center"/>
    </xf>
    <xf numFmtId="0" fontId="78" fillId="11" borderId="0" xfId="0" applyFont="1" applyFill="1" applyAlignment="1">
      <alignment horizontal="center"/>
    </xf>
    <xf numFmtId="0" fontId="81" fillId="0" borderId="0" xfId="0" applyFont="1" applyAlignment="1">
      <alignment horizontal="center" vertical="center"/>
    </xf>
    <xf numFmtId="0" fontId="80" fillId="2" borderId="0" xfId="0" applyFont="1" applyFill="1" applyAlignment="1">
      <alignment horizontal="center" vertical="center"/>
    </xf>
    <xf numFmtId="0" fontId="81" fillId="0" borderId="0" xfId="0" applyFont="1" applyAlignment="1">
      <alignment horizontal="center"/>
    </xf>
    <xf numFmtId="0" fontId="81" fillId="11" borderId="0" xfId="0" applyFont="1" applyFill="1"/>
    <xf numFmtId="0" fontId="45" fillId="0" borderId="0" xfId="0" applyFont="1"/>
    <xf numFmtId="0" fontId="45" fillId="0" borderId="0" xfId="0" applyFont="1" applyAlignment="1">
      <alignment horizontal="right" vertical="center"/>
    </xf>
    <xf numFmtId="0" fontId="61" fillId="0" borderId="0" xfId="0" applyFont="1" applyAlignment="1">
      <alignment horizontal="left" vertical="center"/>
    </xf>
    <xf numFmtId="1" fontId="50" fillId="2" borderId="0" xfId="3" applyNumberFormat="1" applyFont="1" applyFill="1" applyAlignment="1">
      <alignment horizontal="center" vertical="center"/>
    </xf>
    <xf numFmtId="0" fontId="84" fillId="2" borderId="0" xfId="0" applyFont="1" applyFill="1" applyAlignment="1">
      <alignment wrapText="1"/>
    </xf>
    <xf numFmtId="3" fontId="63" fillId="2" borderId="0" xfId="0" applyNumberFormat="1" applyFont="1" applyFill="1" applyAlignment="1">
      <alignment horizontal="right" wrapText="1"/>
    </xf>
    <xf numFmtId="0" fontId="61" fillId="0" borderId="0" xfId="0" applyFont="1" applyProtection="1">
      <protection locked="0"/>
    </xf>
    <xf numFmtId="3" fontId="47" fillId="0" borderId="0" xfId="0" applyNumberFormat="1" applyFont="1" applyAlignment="1">
      <alignment horizontal="right" vertical="center"/>
    </xf>
    <xf numFmtId="0" fontId="84" fillId="0" borderId="0" xfId="0" applyFont="1" applyAlignment="1">
      <alignment wrapText="1"/>
    </xf>
    <xf numFmtId="1" fontId="50" fillId="0" borderId="0" xfId="0" applyNumberFormat="1" applyFont="1" applyAlignment="1">
      <alignment horizontal="center"/>
    </xf>
    <xf numFmtId="167" fontId="49" fillId="0" borderId="0" xfId="0" quotePrefix="1" applyNumberFormat="1" applyFont="1" applyAlignment="1">
      <alignment vertical="center"/>
    </xf>
    <xf numFmtId="168" fontId="49" fillId="0" borderId="0" xfId="0" applyNumberFormat="1" applyFont="1"/>
    <xf numFmtId="49" fontId="47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0" fontId="55" fillId="11" borderId="0" xfId="0" applyFont="1" applyFill="1"/>
    <xf numFmtId="3" fontId="49" fillId="0" borderId="0" xfId="0" applyNumberFormat="1" applyFont="1" applyAlignment="1">
      <alignment horizontal="right"/>
    </xf>
    <xf numFmtId="14" fontId="44" fillId="0" borderId="0" xfId="0" applyNumberFormat="1" applyFont="1" applyAlignment="1">
      <alignment horizontal="center" vertical="center"/>
    </xf>
    <xf numFmtId="0" fontId="44" fillId="11" borderId="0" xfId="0" applyFont="1" applyFill="1"/>
    <xf numFmtId="0" fontId="43" fillId="11" borderId="0" xfId="0" applyFont="1" applyFill="1" applyAlignment="1">
      <alignment vertical="center"/>
    </xf>
    <xf numFmtId="0" fontId="43" fillId="11" borderId="0" xfId="0" applyFont="1" applyFill="1"/>
    <xf numFmtId="0" fontId="47" fillId="11" borderId="0" xfId="0" applyFont="1" applyFill="1"/>
    <xf numFmtId="0" fontId="85" fillId="0" borderId="0" xfId="0" applyFont="1" applyAlignment="1">
      <alignment wrapText="1"/>
    </xf>
    <xf numFmtId="0" fontId="87" fillId="0" borderId="0" xfId="0" applyFont="1"/>
    <xf numFmtId="0" fontId="88" fillId="0" borderId="0" xfId="0" applyFont="1"/>
    <xf numFmtId="0" fontId="89" fillId="0" borderId="0" xfId="0" applyFont="1" applyAlignment="1">
      <alignment wrapText="1"/>
    </xf>
    <xf numFmtId="3" fontId="63" fillId="17" borderId="0" xfId="3" applyNumberFormat="1" applyFont="1" applyFill="1" applyAlignment="1">
      <alignment horizontal="right" vertical="center" wrapText="1"/>
    </xf>
    <xf numFmtId="3" fontId="47" fillId="17" borderId="0" xfId="0" applyNumberFormat="1" applyFont="1" applyFill="1" applyAlignment="1">
      <alignment horizontal="right" vertical="center"/>
    </xf>
    <xf numFmtId="0" fontId="47" fillId="0" borderId="0" xfId="0" applyFont="1" applyProtection="1">
      <protection locked="0"/>
    </xf>
    <xf numFmtId="1" fontId="64" fillId="4" borderId="0" xfId="3" applyNumberFormat="1" applyFont="1" applyFill="1" applyAlignment="1">
      <alignment horizontal="center" vertical="center"/>
    </xf>
    <xf numFmtId="1" fontId="51" fillId="0" borderId="0" xfId="0" applyNumberFormat="1" applyFont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11" borderId="0" xfId="0" applyFont="1" applyFill="1" applyAlignment="1">
      <alignment vertical="center"/>
    </xf>
    <xf numFmtId="0" fontId="80" fillId="2" borderId="0" xfId="0" applyFont="1" applyFill="1" applyAlignment="1">
      <alignment horizontal="left" vertical="center"/>
    </xf>
    <xf numFmtId="14" fontId="79" fillId="11" borderId="0" xfId="0" applyNumberFormat="1" applyFont="1" applyFill="1" applyAlignment="1">
      <alignment horizontal="center" vertical="center"/>
    </xf>
    <xf numFmtId="1" fontId="82" fillId="11" borderId="0" xfId="0" applyNumberFormat="1" applyFont="1" applyFill="1" applyAlignment="1">
      <alignment horizontal="center" vertical="center"/>
    </xf>
    <xf numFmtId="0" fontId="44" fillId="0" borderId="0" xfId="3" applyFont="1" applyAlignment="1">
      <alignment horizontal="center" vertical="center"/>
    </xf>
    <xf numFmtId="0" fontId="90" fillId="0" borderId="0" xfId="0" applyFont="1"/>
    <xf numFmtId="1" fontId="91" fillId="2" borderId="0" xfId="3" applyNumberFormat="1" applyFont="1" applyFill="1" applyAlignment="1">
      <alignment horizontal="center" vertical="center"/>
    </xf>
    <xf numFmtId="0" fontId="80" fillId="2" borderId="0" xfId="0" applyFont="1" applyFill="1" applyAlignment="1">
      <alignment vertical="center"/>
    </xf>
    <xf numFmtId="0" fontId="86" fillId="2" borderId="0" xfId="0" applyFont="1" applyFill="1" applyAlignment="1">
      <alignment horizontal="left" vertical="center"/>
    </xf>
    <xf numFmtId="0" fontId="86" fillId="2" borderId="0" xfId="0" applyFont="1" applyFill="1" applyAlignment="1">
      <alignment horizontal="center" vertical="center"/>
    </xf>
    <xf numFmtId="14" fontId="86" fillId="11" borderId="0" xfId="0" applyNumberFormat="1" applyFont="1" applyFill="1" applyAlignment="1">
      <alignment horizontal="center" vertical="center"/>
    </xf>
    <xf numFmtId="0" fontId="84" fillId="2" borderId="0" xfId="0" applyFont="1" applyFill="1" applyAlignment="1">
      <alignment vertical="center"/>
    </xf>
    <xf numFmtId="0" fontId="48" fillId="11" borderId="0" xfId="0" applyFont="1" applyFill="1"/>
    <xf numFmtId="0" fontId="49" fillId="11" borderId="0" xfId="0" applyFont="1" applyFill="1"/>
    <xf numFmtId="14" fontId="86" fillId="2" borderId="0" xfId="0" applyNumberFormat="1" applyFont="1" applyFill="1" applyAlignment="1">
      <alignment horizontal="left" vertical="center"/>
    </xf>
    <xf numFmtId="0" fontId="84" fillId="2" borderId="0" xfId="0" applyFont="1" applyFill="1" applyAlignment="1">
      <alignment horizontal="left" vertical="center"/>
    </xf>
    <xf numFmtId="0" fontId="84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wrapText="1"/>
    </xf>
    <xf numFmtId="0" fontId="70" fillId="2" borderId="0" xfId="0" applyFont="1" applyFill="1" applyAlignment="1">
      <alignment horizontal="left" wrapText="1"/>
    </xf>
    <xf numFmtId="1" fontId="62" fillId="2" borderId="0" xfId="0" applyNumberFormat="1" applyFont="1" applyFill="1" applyAlignment="1">
      <alignment horizontal="right" wrapText="1"/>
    </xf>
    <xf numFmtId="3" fontId="62" fillId="17" borderId="0" xfId="3" applyNumberFormat="1" applyFont="1" applyFill="1" applyAlignment="1">
      <alignment horizontal="right" vertical="center" wrapText="1"/>
    </xf>
    <xf numFmtId="0" fontId="62" fillId="0" borderId="0" xfId="0" applyFont="1" applyAlignment="1">
      <alignment wrapText="1"/>
    </xf>
    <xf numFmtId="0" fontId="70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92" fillId="2" borderId="0" xfId="0" applyFont="1" applyFill="1" applyAlignment="1">
      <alignment wrapText="1"/>
    </xf>
    <xf numFmtId="167" fontId="43" fillId="0" borderId="0" xfId="0" quotePrefix="1" applyNumberFormat="1" applyFont="1" applyAlignment="1">
      <alignment vertical="center"/>
    </xf>
    <xf numFmtId="167" fontId="43" fillId="0" borderId="0" xfId="0" applyNumberFormat="1" applyFont="1" applyAlignment="1">
      <alignment vertical="center"/>
    </xf>
    <xf numFmtId="1" fontId="45" fillId="4" borderId="0" xfId="0" applyNumberFormat="1" applyFont="1" applyFill="1" applyAlignment="1">
      <alignment horizontal="right"/>
    </xf>
    <xf numFmtId="1" fontId="43" fillId="0" borderId="0" xfId="0" applyNumberFormat="1" applyFont="1" applyAlignment="1">
      <alignment horizontal="right"/>
    </xf>
    <xf numFmtId="1" fontId="45" fillId="2" borderId="0" xfId="0" applyNumberFormat="1" applyFont="1" applyFill="1" applyAlignment="1">
      <alignment horizontal="right"/>
    </xf>
    <xf numFmtId="3" fontId="47" fillId="0" borderId="0" xfId="0" applyNumberFormat="1" applyFont="1" applyAlignment="1">
      <alignment horizontal="right"/>
    </xf>
    <xf numFmtId="3" fontId="61" fillId="17" borderId="0" xfId="0" applyNumberFormat="1" applyFont="1" applyFill="1" applyAlignment="1">
      <alignment horizontal="right" vertical="center"/>
    </xf>
    <xf numFmtId="1" fontId="43" fillId="0" borderId="0" xfId="0" applyNumberFormat="1" applyFont="1"/>
    <xf numFmtId="0" fontId="44" fillId="0" borderId="0" xfId="0" applyFont="1" applyProtection="1">
      <protection locked="0"/>
    </xf>
    <xf numFmtId="167" fontId="1" fillId="0" borderId="0" xfId="0" applyNumberFormat="1" applyFont="1" applyAlignment="1">
      <alignment vertical="center"/>
    </xf>
    <xf numFmtId="0" fontId="9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5" fillId="11" borderId="0" xfId="0" applyFont="1" applyFill="1"/>
    <xf numFmtId="0" fontId="43" fillId="0" borderId="0" xfId="0" applyFont="1" applyAlignment="1">
      <alignment horizontal="left"/>
    </xf>
    <xf numFmtId="1" fontId="45" fillId="0" borderId="0" xfId="0" applyNumberFormat="1" applyFont="1" applyAlignment="1">
      <alignment horizontal="right"/>
    </xf>
    <xf numFmtId="3" fontId="49" fillId="0" borderId="0" xfId="0" applyNumberFormat="1" applyFont="1"/>
    <xf numFmtId="3" fontId="43" fillId="0" borderId="0" xfId="0" applyNumberFormat="1" applyFont="1"/>
    <xf numFmtId="3" fontId="43" fillId="0" borderId="0" xfId="0" applyNumberFormat="1" applyFont="1" applyAlignment="1">
      <alignment horizontal="right"/>
    </xf>
    <xf numFmtId="1" fontId="63" fillId="2" borderId="0" xfId="0" applyNumberFormat="1" applyFont="1" applyFill="1" applyAlignment="1">
      <alignment horizontal="center" wrapText="1"/>
    </xf>
    <xf numFmtId="0" fontId="49" fillId="0" borderId="0" xfId="0" applyFont="1" applyAlignment="1">
      <alignment wrapText="1"/>
    </xf>
    <xf numFmtId="0" fontId="94" fillId="2" borderId="0" xfId="0" applyFont="1" applyFill="1" applyAlignment="1">
      <alignment wrapText="1"/>
    </xf>
    <xf numFmtId="167" fontId="49" fillId="0" borderId="0" xfId="0" applyNumberFormat="1" applyFont="1" applyAlignment="1">
      <alignment vertical="center"/>
    </xf>
    <xf numFmtId="1" fontId="55" fillId="4" borderId="0" xfId="0" applyNumberFormat="1" applyFont="1" applyFill="1" applyAlignment="1">
      <alignment horizontal="center"/>
    </xf>
    <xf numFmtId="1" fontId="49" fillId="0" borderId="0" xfId="0" applyNumberFormat="1" applyFont="1" applyAlignment="1">
      <alignment horizontal="center"/>
    </xf>
    <xf numFmtId="1" fontId="49" fillId="2" borderId="0" xfId="0" applyNumberFormat="1" applyFont="1" applyFill="1" applyAlignment="1">
      <alignment horizontal="center"/>
    </xf>
    <xf numFmtId="0" fontId="55" fillId="0" borderId="0" xfId="0" applyFont="1" applyAlignment="1">
      <alignment horizontal="right" vertical="center"/>
    </xf>
    <xf numFmtId="0" fontId="47" fillId="0" borderId="0" xfId="0" applyFont="1" applyAlignment="1">
      <alignment horizontal="left" vertical="center"/>
    </xf>
    <xf numFmtId="1" fontId="55" fillId="0" borderId="0" xfId="0" applyNumberFormat="1" applyFont="1" applyAlignment="1">
      <alignment horizontal="center"/>
    </xf>
    <xf numFmtId="0" fontId="41" fillId="2" borderId="0" xfId="0" applyFont="1" applyFill="1" applyAlignment="1">
      <alignment horizontal="center"/>
    </xf>
    <xf numFmtId="49" fontId="66" fillId="0" borderId="0" xfId="0" applyNumberFormat="1" applyFont="1" applyAlignment="1">
      <alignment horizontal="center"/>
    </xf>
    <xf numFmtId="49" fontId="67" fillId="0" borderId="0" xfId="0" applyNumberFormat="1" applyFont="1" applyAlignment="1">
      <alignment horizontal="center"/>
    </xf>
    <xf numFmtId="49" fontId="67" fillId="0" borderId="1" xfId="0" applyNumberFormat="1" applyFont="1" applyBorder="1" applyAlignment="1">
      <alignment horizontal="center"/>
    </xf>
    <xf numFmtId="49" fontId="69" fillId="0" borderId="1" xfId="0" applyNumberFormat="1" applyFont="1" applyBorder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1" xfId="0" applyFont="1" applyBorder="1" applyAlignment="1">
      <alignment horizontal="center"/>
    </xf>
    <xf numFmtId="0" fontId="79" fillId="2" borderId="0" xfId="0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14" fontId="47" fillId="11" borderId="0" xfId="0" applyNumberFormat="1" applyFont="1" applyFill="1" applyAlignment="1">
      <alignment horizontal="center" vertical="center"/>
    </xf>
    <xf numFmtId="1" fontId="94" fillId="2" borderId="0" xfId="3" applyNumberFormat="1" applyFont="1" applyFill="1" applyAlignment="1">
      <alignment horizontal="center" vertical="center"/>
    </xf>
    <xf numFmtId="0" fontId="63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center" vertical="center"/>
    </xf>
    <xf numFmtId="14" fontId="63" fillId="2" borderId="0" xfId="0" applyNumberFormat="1" applyFont="1" applyFill="1" applyAlignment="1">
      <alignment horizontal="left" vertical="center"/>
    </xf>
    <xf numFmtId="0" fontId="55" fillId="11" borderId="0" xfId="0" applyFont="1" applyFill="1" applyAlignment="1">
      <alignment horizontal="center" vertical="center"/>
    </xf>
    <xf numFmtId="1" fontId="50" fillId="4" borderId="0" xfId="3" applyNumberFormat="1" applyFont="1" applyFill="1" applyAlignment="1">
      <alignment horizontal="center" vertical="center"/>
    </xf>
    <xf numFmtId="0" fontId="48" fillId="11" borderId="0" xfId="0" applyFont="1" applyFill="1" applyAlignment="1">
      <alignment horizontal="center"/>
    </xf>
    <xf numFmtId="0" fontId="47" fillId="11" borderId="0" xfId="0" applyFont="1" applyFill="1" applyAlignment="1">
      <alignment horizontal="center"/>
    </xf>
    <xf numFmtId="49" fontId="48" fillId="11" borderId="0" xfId="0" applyNumberFormat="1" applyFont="1" applyFill="1" applyAlignment="1">
      <alignment horizontal="center"/>
    </xf>
    <xf numFmtId="0" fontId="49" fillId="11" borderId="0" xfId="0" applyFont="1" applyFill="1" applyAlignment="1">
      <alignment horizontal="center" vertical="center"/>
    </xf>
    <xf numFmtId="0" fontId="95" fillId="11" borderId="0" xfId="0" applyFont="1" applyFill="1" applyAlignment="1">
      <alignment horizontal="center" vertical="center"/>
    </xf>
    <xf numFmtId="0" fontId="51" fillId="11" borderId="0" xfId="0" applyFont="1" applyFill="1" applyAlignment="1">
      <alignment horizontal="center" vertical="center"/>
    </xf>
    <xf numFmtId="0" fontId="48" fillId="11" borderId="0" xfId="0" applyFont="1" applyFill="1" applyAlignment="1">
      <alignment horizontal="center" vertical="center"/>
    </xf>
    <xf numFmtId="1" fontId="51" fillId="11" borderId="0" xfId="0" applyNumberFormat="1" applyFont="1" applyFill="1" applyAlignment="1">
      <alignment horizontal="center" vertical="center"/>
    </xf>
    <xf numFmtId="14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14" fontId="4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</cellXfs>
  <cellStyles count="104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5000000}"/>
    <cellStyle name="Köprü 3" xfId="20" xr:uid="{00000000-0005-0000-0000-000006000000}"/>
    <cellStyle name="Köprü 4" xfId="27" xr:uid="{00000000-0005-0000-0000-000007000000}"/>
    <cellStyle name="Normal" xfId="0" builtinId="0"/>
    <cellStyle name="Normal 10" xfId="19" xr:uid="{00000000-0005-0000-0000-000009000000}"/>
    <cellStyle name="Normal 11" xfId="21" xr:uid="{00000000-0005-0000-0000-00000A000000}"/>
    <cellStyle name="Normal 11 2" xfId="47" xr:uid="{00000000-0005-0000-0000-00000B000000}"/>
    <cellStyle name="Normal 11 3" xfId="68" xr:uid="{00000000-0005-0000-0000-00000C000000}"/>
    <cellStyle name="Normal 12" xfId="22" xr:uid="{00000000-0005-0000-0000-00000D000000}"/>
    <cellStyle name="Normal 12 2" xfId="48" xr:uid="{00000000-0005-0000-0000-00000E000000}"/>
    <cellStyle name="Normal 12 3" xfId="69" xr:uid="{00000000-0005-0000-0000-00000F000000}"/>
    <cellStyle name="Normal 13" xfId="23" xr:uid="{00000000-0005-0000-0000-000010000000}"/>
    <cellStyle name="Normal 13 2" xfId="49" xr:uid="{00000000-0005-0000-0000-000011000000}"/>
    <cellStyle name="Normal 13 3" xfId="70" xr:uid="{00000000-0005-0000-0000-000012000000}"/>
    <cellStyle name="Normal 14" xfId="25" xr:uid="{00000000-0005-0000-0000-000013000000}"/>
    <cellStyle name="Normal 14 2" xfId="50" xr:uid="{00000000-0005-0000-0000-000014000000}"/>
    <cellStyle name="Normal 14 3" xfId="71" xr:uid="{00000000-0005-0000-0000-000015000000}"/>
    <cellStyle name="Normal 15" xfId="26" xr:uid="{00000000-0005-0000-0000-000016000000}"/>
    <cellStyle name="Normal 15 2" xfId="51" xr:uid="{00000000-0005-0000-0000-000017000000}"/>
    <cellStyle name="Normal 15 3" xfId="72" xr:uid="{00000000-0005-0000-0000-000018000000}"/>
    <cellStyle name="Normal 16" xfId="28" xr:uid="{00000000-0005-0000-0000-000019000000}"/>
    <cellStyle name="Normal 16 2" xfId="52" xr:uid="{00000000-0005-0000-0000-00001A000000}"/>
    <cellStyle name="Normal 16 3" xfId="73" xr:uid="{00000000-0005-0000-0000-00001B000000}"/>
    <cellStyle name="Normal 17" xfId="29" xr:uid="{00000000-0005-0000-0000-00001C000000}"/>
    <cellStyle name="Normal 17 2" xfId="53" xr:uid="{00000000-0005-0000-0000-00001D000000}"/>
    <cellStyle name="Normal 17 3" xfId="74" xr:uid="{00000000-0005-0000-0000-00001E000000}"/>
    <cellStyle name="Normal 18" xfId="30" xr:uid="{00000000-0005-0000-0000-00001F000000}"/>
    <cellStyle name="Normal 18 2" xfId="54" xr:uid="{00000000-0005-0000-0000-000020000000}"/>
    <cellStyle name="Normal 18 3" xfId="75" xr:uid="{00000000-0005-0000-0000-000021000000}"/>
    <cellStyle name="Normal 19" xfId="31" xr:uid="{00000000-0005-0000-0000-000022000000}"/>
    <cellStyle name="Normal 19 2" xfId="55" xr:uid="{00000000-0005-0000-0000-000023000000}"/>
    <cellStyle name="Normal 19 3" xfId="76" xr:uid="{00000000-0005-0000-0000-000024000000}"/>
    <cellStyle name="Normal 2" xfId="4" xr:uid="{00000000-0005-0000-0000-000025000000}"/>
    <cellStyle name="Normal 2 2" xfId="6" xr:uid="{00000000-0005-0000-0000-000026000000}"/>
    <cellStyle name="Normal 2 2 2" xfId="62" xr:uid="{00000000-0005-0000-0000-000027000000}"/>
    <cellStyle name="Normal 2 4" xfId="3" xr:uid="{00000000-0005-0000-0000-000028000000}"/>
    <cellStyle name="Normal 20" xfId="32" xr:uid="{00000000-0005-0000-0000-000029000000}"/>
    <cellStyle name="Normal 20 2" xfId="56" xr:uid="{00000000-0005-0000-0000-00002A000000}"/>
    <cellStyle name="Normal 20 3" xfId="77" xr:uid="{00000000-0005-0000-0000-00002B000000}"/>
    <cellStyle name="Normal 21" xfId="33" xr:uid="{00000000-0005-0000-0000-00002C000000}"/>
    <cellStyle name="Normal 21 2" xfId="57" xr:uid="{00000000-0005-0000-0000-00002D000000}"/>
    <cellStyle name="Normal 21 3" xfId="78" xr:uid="{00000000-0005-0000-0000-00002E000000}"/>
    <cellStyle name="Normal 22" xfId="34" xr:uid="{00000000-0005-0000-0000-00002F000000}"/>
    <cellStyle name="Normal 22 2" xfId="58" xr:uid="{00000000-0005-0000-0000-000030000000}"/>
    <cellStyle name="Normal 22 3" xfId="79" xr:uid="{00000000-0005-0000-0000-000031000000}"/>
    <cellStyle name="Normal 23" xfId="35" xr:uid="{00000000-0005-0000-0000-000032000000}"/>
    <cellStyle name="Normal 23 2" xfId="59" xr:uid="{00000000-0005-0000-0000-000033000000}"/>
    <cellStyle name="Normal 23 3" xfId="80" xr:uid="{00000000-0005-0000-0000-000034000000}"/>
    <cellStyle name="Normal 24" xfId="36" xr:uid="{00000000-0005-0000-0000-000035000000}"/>
    <cellStyle name="Normal 24 2" xfId="60" xr:uid="{00000000-0005-0000-0000-000036000000}"/>
    <cellStyle name="Normal 24 3" xfId="81" xr:uid="{00000000-0005-0000-0000-000037000000}"/>
    <cellStyle name="Normal 25" xfId="37" xr:uid="{00000000-0005-0000-0000-000038000000}"/>
    <cellStyle name="Normal 25 2" xfId="61" xr:uid="{00000000-0005-0000-0000-000039000000}"/>
    <cellStyle name="Normal 26" xfId="38" xr:uid="{00000000-0005-0000-0000-00003A000000}"/>
    <cellStyle name="Normal 26 2" xfId="82" xr:uid="{00000000-0005-0000-0000-00003B000000}"/>
    <cellStyle name="Normal 27" xfId="39" xr:uid="{00000000-0005-0000-0000-00003C000000}"/>
    <cellStyle name="Normal 27 2" xfId="83" xr:uid="{00000000-0005-0000-0000-00003D000000}"/>
    <cellStyle name="Normal 28" xfId="40" xr:uid="{00000000-0005-0000-0000-00003E000000}"/>
    <cellStyle name="Normal 28 2" xfId="84" xr:uid="{00000000-0005-0000-0000-00003F000000}"/>
    <cellStyle name="Normal 29" xfId="41" xr:uid="{00000000-0005-0000-0000-000040000000}"/>
    <cellStyle name="Normal 29 2" xfId="85" xr:uid="{00000000-0005-0000-0000-000041000000}"/>
    <cellStyle name="Normal 3" xfId="7" xr:uid="{00000000-0005-0000-0000-000042000000}"/>
    <cellStyle name="Normal 3 2" xfId="64" xr:uid="{00000000-0005-0000-0000-000043000000}"/>
    <cellStyle name="Normal 3 3" xfId="44" xr:uid="{00000000-0005-0000-0000-000044000000}"/>
    <cellStyle name="Normal 3 4" xfId="65" xr:uid="{00000000-0005-0000-0000-000045000000}"/>
    <cellStyle name="Normal 3 5" xfId="97" xr:uid="{00000000-0005-0000-0000-000046000000}"/>
    <cellStyle name="Normal 3 6" xfId="99" xr:uid="{00000000-0005-0000-0000-000047000000}"/>
    <cellStyle name="Normal 3 7" xfId="101" xr:uid="{00000000-0005-0000-0000-000048000000}"/>
    <cellStyle name="Normal 3 8" xfId="103" xr:uid="{00000000-0005-0000-0000-000049000000}"/>
    <cellStyle name="Normal 30" xfId="42" xr:uid="{00000000-0005-0000-0000-00004A000000}"/>
    <cellStyle name="Normal 30 2" xfId="86" xr:uid="{00000000-0005-0000-0000-00004B000000}"/>
    <cellStyle name="Normal 31" xfId="43" xr:uid="{00000000-0005-0000-0000-00004C000000}"/>
    <cellStyle name="Normal 31 2" xfId="87" xr:uid="{00000000-0005-0000-0000-00004D000000}"/>
    <cellStyle name="Normal 32" xfId="88" xr:uid="{00000000-0005-0000-0000-00004E000000}"/>
    <cellStyle name="Normal 33" xfId="89" xr:uid="{00000000-0005-0000-0000-00004F000000}"/>
    <cellStyle name="Normal 34" xfId="90" xr:uid="{00000000-0005-0000-0000-000050000000}"/>
    <cellStyle name="Normal 35" xfId="91" xr:uid="{00000000-0005-0000-0000-000051000000}"/>
    <cellStyle name="Normal 36" xfId="92" xr:uid="{00000000-0005-0000-0000-000052000000}"/>
    <cellStyle name="Normal 37" xfId="93" xr:uid="{00000000-0005-0000-0000-000053000000}"/>
    <cellStyle name="Normal 38" xfId="94" xr:uid="{00000000-0005-0000-0000-000054000000}"/>
    <cellStyle name="Normal 39" xfId="95" xr:uid="{00000000-0005-0000-0000-000055000000}"/>
    <cellStyle name="Normal 4" xfId="5" xr:uid="{00000000-0005-0000-0000-000056000000}"/>
    <cellStyle name="Normal 40" xfId="96" xr:uid="{00000000-0005-0000-0000-000057000000}"/>
    <cellStyle name="Normal 41" xfId="98" xr:uid="{00000000-0005-0000-0000-000058000000}"/>
    <cellStyle name="Normal 42" xfId="100" xr:uid="{00000000-0005-0000-0000-000059000000}"/>
    <cellStyle name="Normal 43" xfId="102" xr:uid="{00000000-0005-0000-0000-00005A000000}"/>
    <cellStyle name="Normal 46" xfId="1" xr:uid="{00000000-0005-0000-0000-00005B000000}"/>
    <cellStyle name="Normal 5" xfId="9" xr:uid="{00000000-0005-0000-0000-00005C000000}"/>
    <cellStyle name="Normal 5 2" xfId="45" xr:uid="{00000000-0005-0000-0000-00005D000000}"/>
    <cellStyle name="Normal 5 3" xfId="66" xr:uid="{00000000-0005-0000-0000-00005E000000}"/>
    <cellStyle name="Normal 6" xfId="10" xr:uid="{00000000-0005-0000-0000-00005F000000}"/>
    <cellStyle name="Normal 6 2" xfId="46" xr:uid="{00000000-0005-0000-0000-000060000000}"/>
    <cellStyle name="Normal 6 3" xfId="67" xr:uid="{00000000-0005-0000-0000-000061000000}"/>
    <cellStyle name="Normal 7" xfId="11" xr:uid="{00000000-0005-0000-0000-000062000000}"/>
    <cellStyle name="Normal 7 2" xfId="63" xr:uid="{00000000-0005-0000-0000-000063000000}"/>
    <cellStyle name="Normal 8" xfId="2" xr:uid="{00000000-0005-0000-0000-000064000000}"/>
    <cellStyle name="Normal 9" xfId="18" xr:uid="{00000000-0005-0000-0000-000065000000}"/>
    <cellStyle name="Result" xfId="16" xr:uid="{00000000-0005-0000-0000-000066000000}"/>
    <cellStyle name="Result2" xfId="17" xr:uid="{00000000-0005-0000-0000-000067000000}"/>
  </cellStyles>
  <dxfs count="13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2A8E47F-6E69-47AA-A04A-41349E94B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F8F9FD08-48B7-4B43-9089-0A33576D8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299FEC19-0ABE-4AE6-ABEF-56CF4BC04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695517B2-54D5-4AA4-A81D-475F61CB5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D5897894-1E2B-4710-8600-8D8960F33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74B8F5B9-F73F-47D6-9D4C-0C4AD1F4A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8A0496FD-5B8C-4393-8B00-E67FC0203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39B2862F-30B6-4EE7-9C06-20E1E5BC1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C5EC153D-9E61-456E-BDB8-B82D27639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A518E1D-EA3C-4069-8672-3D9AFD83E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A66E6F19-8A35-4A8F-98B6-ED98EFA3F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5EF9D162-9C0D-41A4-89A5-FB9E683C5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B2600BD5-1CC8-4AAC-BECC-13A4A74E8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3FFDC8F6-4433-4EB5-9DB1-5E99B29E4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267BA413-9941-4299-B0C1-37AAF0E8E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7FEF3DE2-D28B-4AA9-8F8F-7F4E47D84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BC197C1E-4112-47CB-8AB1-800BF8294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B660C4B2-EB15-44F0-BFD4-A4DD282CE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2BDC57D8-C412-4E1D-A9DB-86C17B214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1F974555-0350-4E69-9738-46600233B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58E51C65-91CD-4313-A3F0-88DE2789B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DC14F313-34C8-4F1B-887E-DE1E30CE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12289AC0-FA51-46D8-888B-8AE9FF616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8462128B-9F19-4484-B5F8-087027B5C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C83945C9-8ACA-417E-B41A-FCE039AD9B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D8C3C7B6-3584-4836-BACC-4D35D4EFC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1C64F791-ADD8-49BB-B054-78C76ABD8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78C21570-F9CD-4A39-8F50-4D5C551B5E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1E56FF11-4F32-4076-A758-7551E9739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4D39571D-C9A3-4263-ADBF-A8F55A69A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5821F412-32F1-4B02-BAEB-0C98BA7FF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75C90A45-6095-48F0-A32C-03273311E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BCA1BD45-FA9B-4035-91BC-22B1A9D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868830FC-53FC-4941-8B51-62988F41A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C8D3ECC0-FD20-46C3-8638-370F08107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3C24BF2B-FA36-46C4-A3F1-04F13557AA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DF96C096-9BC6-412A-9E0B-FADA28ED7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ED751513-0C57-447A-95BD-3B629701B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3D04E1A9-C124-47D0-A884-B8AD1F8EA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121</xdr:row>
      <xdr:rowOff>0</xdr:rowOff>
    </xdr:from>
    <xdr:to>
      <xdr:col>1</xdr:col>
      <xdr:colOff>2212975</xdr:colOff>
      <xdr:row>121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A65398C-A3C6-4156-B6E1-E4A9DBA6B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D81C2EF9-984F-4D7A-81CA-72E2B040B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DC8A5A7C-94FF-4F31-933B-8FAD629E4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754D87FE-6631-4FCF-A72B-98D540797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D923E5C1-4B72-4506-95B6-338890860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34AFA6B2-C37E-4142-AC9B-D6B4EFA1A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10BCC03F-44FB-496E-82CE-6E18AE2F5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C46A6BEC-D2BB-4235-A45A-8AE827D9C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707CEEA-3DAA-412D-A485-1AA59C0B8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2122829B-08D6-40F2-ACFB-DEAA52688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76739F-A58F-4E0C-917F-E936BE8C3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2B5792A8-9B6B-4E2D-9070-AA6B041EA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C50407D2-D4A5-4E6D-8AC0-E78F83275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EF26D6EA-D4A9-439E-864F-DAE60AC62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B1DCB824-52D8-4436-B1BA-F75C1629B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5EF75CFE-B532-4D44-B6FB-AAAD7BF44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F94A3621-08B1-49C1-87BB-2125894C2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F89D4655-3BC9-48DF-8DA2-67D4F1A89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C8629904-EDDA-4DB3-9238-C635A5D5E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3C02F051-02DB-428A-B35F-F694F19C7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851216B8-1B4B-4545-8982-35FFA951F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D779B2C8-5CA5-48CF-AB90-BC247BD0B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75D7759E-9C26-4FD6-B2FB-F75D43FF43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625BAB5C-8E02-4672-86CF-258295FD9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9F579057-8048-4CCA-B9AA-9935FCDC9F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66" name="WordArt 1">
          <a:extLst>
            <a:ext uri="{FF2B5EF4-FFF2-40B4-BE49-F238E27FC236}">
              <a16:creationId xmlns:a16="http://schemas.microsoft.com/office/drawing/2014/main" id="{65E04332-2D7E-4CF3-B7F3-E6B33FD5B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67" name="WordArt 2">
          <a:extLst>
            <a:ext uri="{FF2B5EF4-FFF2-40B4-BE49-F238E27FC236}">
              <a16:creationId xmlns:a16="http://schemas.microsoft.com/office/drawing/2014/main" id="{0B0965E2-04D0-4C7F-9E2C-9A97D75DC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68" name="WordArt 3">
          <a:extLst>
            <a:ext uri="{FF2B5EF4-FFF2-40B4-BE49-F238E27FC236}">
              <a16:creationId xmlns:a16="http://schemas.microsoft.com/office/drawing/2014/main" id="{2B134822-C6B3-40A0-90F5-37579C7F8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69" name="WordArt 4">
          <a:extLst>
            <a:ext uri="{FF2B5EF4-FFF2-40B4-BE49-F238E27FC236}">
              <a16:creationId xmlns:a16="http://schemas.microsoft.com/office/drawing/2014/main" id="{5315F6C6-203F-44EE-9EFF-7A7B3010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70" name="WordArt 5">
          <a:extLst>
            <a:ext uri="{FF2B5EF4-FFF2-40B4-BE49-F238E27FC236}">
              <a16:creationId xmlns:a16="http://schemas.microsoft.com/office/drawing/2014/main" id="{D1524F2A-F4BC-4407-BBB3-B2230311F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71" name="WordArt 6">
          <a:extLst>
            <a:ext uri="{FF2B5EF4-FFF2-40B4-BE49-F238E27FC236}">
              <a16:creationId xmlns:a16="http://schemas.microsoft.com/office/drawing/2014/main" id="{210B2B4D-F839-440B-B36A-C18C296A5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72" name="WordArt 7">
          <a:extLst>
            <a:ext uri="{FF2B5EF4-FFF2-40B4-BE49-F238E27FC236}">
              <a16:creationId xmlns:a16="http://schemas.microsoft.com/office/drawing/2014/main" id="{DB1CAEF2-5982-4B64-B75B-07D4FCC3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73" name="WordArt 8">
          <a:extLst>
            <a:ext uri="{FF2B5EF4-FFF2-40B4-BE49-F238E27FC236}">
              <a16:creationId xmlns:a16="http://schemas.microsoft.com/office/drawing/2014/main" id="{C8740FDA-D2E8-430F-AD2F-016C6463D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74" name="WordArt 1">
          <a:extLst>
            <a:ext uri="{FF2B5EF4-FFF2-40B4-BE49-F238E27FC236}">
              <a16:creationId xmlns:a16="http://schemas.microsoft.com/office/drawing/2014/main" id="{028871C1-5F60-4B44-B159-A8351A014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75" name="WordArt 2">
          <a:extLst>
            <a:ext uri="{FF2B5EF4-FFF2-40B4-BE49-F238E27FC236}">
              <a16:creationId xmlns:a16="http://schemas.microsoft.com/office/drawing/2014/main" id="{E9EB4B91-5404-4792-BD06-59E5EDC5CB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76" name="WordArt 3">
          <a:extLst>
            <a:ext uri="{FF2B5EF4-FFF2-40B4-BE49-F238E27FC236}">
              <a16:creationId xmlns:a16="http://schemas.microsoft.com/office/drawing/2014/main" id="{62CA4F9B-47B3-4E6B-ACD2-AC0EFAE52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77" name="WordArt 4">
          <a:extLst>
            <a:ext uri="{FF2B5EF4-FFF2-40B4-BE49-F238E27FC236}">
              <a16:creationId xmlns:a16="http://schemas.microsoft.com/office/drawing/2014/main" id="{13915768-CD67-45EF-838C-F37D58F9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78" name="WordArt 5">
          <a:extLst>
            <a:ext uri="{FF2B5EF4-FFF2-40B4-BE49-F238E27FC236}">
              <a16:creationId xmlns:a16="http://schemas.microsoft.com/office/drawing/2014/main" id="{247C4A26-CD22-4978-9EBB-0A02391DB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79" name="WordArt 6">
          <a:extLst>
            <a:ext uri="{FF2B5EF4-FFF2-40B4-BE49-F238E27FC236}">
              <a16:creationId xmlns:a16="http://schemas.microsoft.com/office/drawing/2014/main" id="{68661C88-BA0B-418B-BC05-B11E81253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80" name="WordArt 7">
          <a:extLst>
            <a:ext uri="{FF2B5EF4-FFF2-40B4-BE49-F238E27FC236}">
              <a16:creationId xmlns:a16="http://schemas.microsoft.com/office/drawing/2014/main" id="{D2CEAACD-95EC-4740-A467-DFFCF97A0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81" name="WordArt 8">
          <a:extLst>
            <a:ext uri="{FF2B5EF4-FFF2-40B4-BE49-F238E27FC236}">
              <a16:creationId xmlns:a16="http://schemas.microsoft.com/office/drawing/2014/main" id="{6CFF03E8-79F4-4E3C-9B28-FD37E5BAB8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82" name="WordArt 1">
          <a:extLst>
            <a:ext uri="{FF2B5EF4-FFF2-40B4-BE49-F238E27FC236}">
              <a16:creationId xmlns:a16="http://schemas.microsoft.com/office/drawing/2014/main" id="{BD3A8BF3-24F2-4305-AE40-10A95E44C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83" name="WordArt 2">
          <a:extLst>
            <a:ext uri="{FF2B5EF4-FFF2-40B4-BE49-F238E27FC236}">
              <a16:creationId xmlns:a16="http://schemas.microsoft.com/office/drawing/2014/main" id="{DF5CAF53-F13D-484E-B897-82F66F652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84" name="WordArt 3">
          <a:extLst>
            <a:ext uri="{FF2B5EF4-FFF2-40B4-BE49-F238E27FC236}">
              <a16:creationId xmlns:a16="http://schemas.microsoft.com/office/drawing/2014/main" id="{8B8141C0-89B2-4631-9282-EACAD1FF7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85" name="WordArt 4">
          <a:extLst>
            <a:ext uri="{FF2B5EF4-FFF2-40B4-BE49-F238E27FC236}">
              <a16:creationId xmlns:a16="http://schemas.microsoft.com/office/drawing/2014/main" id="{355BBCFC-693C-4981-8D52-1732019A6C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86" name="WordArt 5">
          <a:extLst>
            <a:ext uri="{FF2B5EF4-FFF2-40B4-BE49-F238E27FC236}">
              <a16:creationId xmlns:a16="http://schemas.microsoft.com/office/drawing/2014/main" id="{3AF6CB54-B14F-4FBE-93F9-D923BB39E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87" name="WordArt 6">
          <a:extLst>
            <a:ext uri="{FF2B5EF4-FFF2-40B4-BE49-F238E27FC236}">
              <a16:creationId xmlns:a16="http://schemas.microsoft.com/office/drawing/2014/main" id="{342CB628-2454-4033-8E57-35C1E9CEC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88" name="WordArt 7">
          <a:extLst>
            <a:ext uri="{FF2B5EF4-FFF2-40B4-BE49-F238E27FC236}">
              <a16:creationId xmlns:a16="http://schemas.microsoft.com/office/drawing/2014/main" id="{5671F91B-3CD1-42B7-BB0F-E417036A3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89" name="WordArt 8">
          <a:extLst>
            <a:ext uri="{FF2B5EF4-FFF2-40B4-BE49-F238E27FC236}">
              <a16:creationId xmlns:a16="http://schemas.microsoft.com/office/drawing/2014/main" id="{BB15A1C6-E18E-4117-B19C-3135EBEBC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90" name="WordArt 1">
          <a:extLst>
            <a:ext uri="{FF2B5EF4-FFF2-40B4-BE49-F238E27FC236}">
              <a16:creationId xmlns:a16="http://schemas.microsoft.com/office/drawing/2014/main" id="{5A4F6201-FE88-4D1C-9E51-68E1D50E3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91" name="WordArt 2">
          <a:extLst>
            <a:ext uri="{FF2B5EF4-FFF2-40B4-BE49-F238E27FC236}">
              <a16:creationId xmlns:a16="http://schemas.microsoft.com/office/drawing/2014/main" id="{D2977D9D-1606-4E54-B3A8-113E40D94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92" name="WordArt 3">
          <a:extLst>
            <a:ext uri="{FF2B5EF4-FFF2-40B4-BE49-F238E27FC236}">
              <a16:creationId xmlns:a16="http://schemas.microsoft.com/office/drawing/2014/main" id="{3B2D3371-5ACF-496B-BBD9-25ADAD31A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93" name="WordArt 4">
          <a:extLst>
            <a:ext uri="{FF2B5EF4-FFF2-40B4-BE49-F238E27FC236}">
              <a16:creationId xmlns:a16="http://schemas.microsoft.com/office/drawing/2014/main" id="{FA448831-A178-4C92-B536-5FF9F0C19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94" name="WordArt 5">
          <a:extLst>
            <a:ext uri="{FF2B5EF4-FFF2-40B4-BE49-F238E27FC236}">
              <a16:creationId xmlns:a16="http://schemas.microsoft.com/office/drawing/2014/main" id="{86E93AE1-D117-4F6C-BA7C-768F4C221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95" name="WordArt 6">
          <a:extLst>
            <a:ext uri="{FF2B5EF4-FFF2-40B4-BE49-F238E27FC236}">
              <a16:creationId xmlns:a16="http://schemas.microsoft.com/office/drawing/2014/main" id="{146F0AFF-C03C-4DF5-B49B-1DB8878CD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96" name="WordArt 7">
          <a:extLst>
            <a:ext uri="{FF2B5EF4-FFF2-40B4-BE49-F238E27FC236}">
              <a16:creationId xmlns:a16="http://schemas.microsoft.com/office/drawing/2014/main" id="{3EB85441-1B1B-491E-81B8-EEB66100C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97" name="WordArt 8">
          <a:extLst>
            <a:ext uri="{FF2B5EF4-FFF2-40B4-BE49-F238E27FC236}">
              <a16:creationId xmlns:a16="http://schemas.microsoft.com/office/drawing/2014/main" id="{27F84042-34B2-49CD-91A1-5E617FF0C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98" name="WordArt 1">
          <a:extLst>
            <a:ext uri="{FF2B5EF4-FFF2-40B4-BE49-F238E27FC236}">
              <a16:creationId xmlns:a16="http://schemas.microsoft.com/office/drawing/2014/main" id="{364EABD8-61CE-42C6-BFE5-7DEFB8AFE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99" name="WordArt 2">
          <a:extLst>
            <a:ext uri="{FF2B5EF4-FFF2-40B4-BE49-F238E27FC236}">
              <a16:creationId xmlns:a16="http://schemas.microsoft.com/office/drawing/2014/main" id="{59F205EC-B1DF-4D19-AC6F-1485ED16A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00" name="WordArt 3">
          <a:extLst>
            <a:ext uri="{FF2B5EF4-FFF2-40B4-BE49-F238E27FC236}">
              <a16:creationId xmlns:a16="http://schemas.microsoft.com/office/drawing/2014/main" id="{1417B974-22DF-43F5-9CAE-4ECD82C05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01" name="WordArt 4">
          <a:extLst>
            <a:ext uri="{FF2B5EF4-FFF2-40B4-BE49-F238E27FC236}">
              <a16:creationId xmlns:a16="http://schemas.microsoft.com/office/drawing/2014/main" id="{34AD8D68-BF67-4C3A-8456-B2A80666B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02" name="WordArt 5">
          <a:extLst>
            <a:ext uri="{FF2B5EF4-FFF2-40B4-BE49-F238E27FC236}">
              <a16:creationId xmlns:a16="http://schemas.microsoft.com/office/drawing/2014/main" id="{7818035C-AB78-42A1-9AD7-0566B6752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03" name="WordArt 6">
          <a:extLst>
            <a:ext uri="{FF2B5EF4-FFF2-40B4-BE49-F238E27FC236}">
              <a16:creationId xmlns:a16="http://schemas.microsoft.com/office/drawing/2014/main" id="{8A6DFD90-8DA6-44E5-8E8C-437AC54C7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04" name="WordArt 7">
          <a:extLst>
            <a:ext uri="{FF2B5EF4-FFF2-40B4-BE49-F238E27FC236}">
              <a16:creationId xmlns:a16="http://schemas.microsoft.com/office/drawing/2014/main" id="{D1F1EDD6-C8FC-494B-A551-DCD0C0A27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05" name="WordArt 8">
          <a:extLst>
            <a:ext uri="{FF2B5EF4-FFF2-40B4-BE49-F238E27FC236}">
              <a16:creationId xmlns:a16="http://schemas.microsoft.com/office/drawing/2014/main" id="{5D61DAFF-F2BC-439D-BC65-A21F6930F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06" name="WordArt 1">
          <a:extLst>
            <a:ext uri="{FF2B5EF4-FFF2-40B4-BE49-F238E27FC236}">
              <a16:creationId xmlns:a16="http://schemas.microsoft.com/office/drawing/2014/main" id="{0D3588C6-05DC-45DD-B7DD-E44281586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07" name="WordArt 2">
          <a:extLst>
            <a:ext uri="{FF2B5EF4-FFF2-40B4-BE49-F238E27FC236}">
              <a16:creationId xmlns:a16="http://schemas.microsoft.com/office/drawing/2014/main" id="{2202059F-57FA-4106-BDB2-E4C93EE97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08" name="WordArt 3">
          <a:extLst>
            <a:ext uri="{FF2B5EF4-FFF2-40B4-BE49-F238E27FC236}">
              <a16:creationId xmlns:a16="http://schemas.microsoft.com/office/drawing/2014/main" id="{BC7B33DC-EB9E-4E20-9075-400C1A66F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09" name="WordArt 4">
          <a:extLst>
            <a:ext uri="{FF2B5EF4-FFF2-40B4-BE49-F238E27FC236}">
              <a16:creationId xmlns:a16="http://schemas.microsoft.com/office/drawing/2014/main" id="{CA1F29E7-FADF-46C8-A3F1-16831F358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10" name="WordArt 5">
          <a:extLst>
            <a:ext uri="{FF2B5EF4-FFF2-40B4-BE49-F238E27FC236}">
              <a16:creationId xmlns:a16="http://schemas.microsoft.com/office/drawing/2014/main" id="{AC82D391-1C3E-4ABF-B3C8-789FE7545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11" name="WordArt 6">
          <a:extLst>
            <a:ext uri="{FF2B5EF4-FFF2-40B4-BE49-F238E27FC236}">
              <a16:creationId xmlns:a16="http://schemas.microsoft.com/office/drawing/2014/main" id="{1CDB197F-65E6-40C1-A440-817605E11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12" name="WordArt 7">
          <a:extLst>
            <a:ext uri="{FF2B5EF4-FFF2-40B4-BE49-F238E27FC236}">
              <a16:creationId xmlns:a16="http://schemas.microsoft.com/office/drawing/2014/main" id="{360D2B23-63AC-401A-80B0-26B693123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13" name="WordArt 8">
          <a:extLst>
            <a:ext uri="{FF2B5EF4-FFF2-40B4-BE49-F238E27FC236}">
              <a16:creationId xmlns:a16="http://schemas.microsoft.com/office/drawing/2014/main" id="{F139DD70-A56E-47B5-87F2-25E10F3AC3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14" name="WordArt 1">
          <a:extLst>
            <a:ext uri="{FF2B5EF4-FFF2-40B4-BE49-F238E27FC236}">
              <a16:creationId xmlns:a16="http://schemas.microsoft.com/office/drawing/2014/main" id="{E82850B4-FCD0-40C4-9318-D2DB5FF22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15" name="WordArt 2">
          <a:extLst>
            <a:ext uri="{FF2B5EF4-FFF2-40B4-BE49-F238E27FC236}">
              <a16:creationId xmlns:a16="http://schemas.microsoft.com/office/drawing/2014/main" id="{3767B865-25A4-46E7-8A57-95E8709B2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16" name="WordArt 3">
          <a:extLst>
            <a:ext uri="{FF2B5EF4-FFF2-40B4-BE49-F238E27FC236}">
              <a16:creationId xmlns:a16="http://schemas.microsoft.com/office/drawing/2014/main" id="{E6744367-3356-4AF2-AFBF-FA84B5C85B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17" name="WordArt 4">
          <a:extLst>
            <a:ext uri="{FF2B5EF4-FFF2-40B4-BE49-F238E27FC236}">
              <a16:creationId xmlns:a16="http://schemas.microsoft.com/office/drawing/2014/main" id="{A97DFC71-6AEE-402C-82C9-F7E69FF10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18" name="WordArt 5">
          <a:extLst>
            <a:ext uri="{FF2B5EF4-FFF2-40B4-BE49-F238E27FC236}">
              <a16:creationId xmlns:a16="http://schemas.microsoft.com/office/drawing/2014/main" id="{6D23683E-F7A7-497D-8534-C8CAB2A26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19" name="WordArt 6">
          <a:extLst>
            <a:ext uri="{FF2B5EF4-FFF2-40B4-BE49-F238E27FC236}">
              <a16:creationId xmlns:a16="http://schemas.microsoft.com/office/drawing/2014/main" id="{AC7C95B4-3BB1-4EEB-A402-1C449B2FE1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20" name="WordArt 7">
          <a:extLst>
            <a:ext uri="{FF2B5EF4-FFF2-40B4-BE49-F238E27FC236}">
              <a16:creationId xmlns:a16="http://schemas.microsoft.com/office/drawing/2014/main" id="{B30EF87E-5B4A-483F-A1EF-11633D07AE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21" name="WordArt 8">
          <a:extLst>
            <a:ext uri="{FF2B5EF4-FFF2-40B4-BE49-F238E27FC236}">
              <a16:creationId xmlns:a16="http://schemas.microsoft.com/office/drawing/2014/main" id="{924747C0-6EF4-4AC9-A9BE-6C0105517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22" name="WordArt 1">
          <a:extLst>
            <a:ext uri="{FF2B5EF4-FFF2-40B4-BE49-F238E27FC236}">
              <a16:creationId xmlns:a16="http://schemas.microsoft.com/office/drawing/2014/main" id="{4018257A-11F3-4B32-A7C6-1EE953309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23" name="WordArt 2">
          <a:extLst>
            <a:ext uri="{FF2B5EF4-FFF2-40B4-BE49-F238E27FC236}">
              <a16:creationId xmlns:a16="http://schemas.microsoft.com/office/drawing/2014/main" id="{C1166272-1A3B-4BE5-B466-CC23C8A4F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24" name="WordArt 3">
          <a:extLst>
            <a:ext uri="{FF2B5EF4-FFF2-40B4-BE49-F238E27FC236}">
              <a16:creationId xmlns:a16="http://schemas.microsoft.com/office/drawing/2014/main" id="{156BE79D-BD66-4D5F-9639-7614DE4B7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25" name="WordArt 4">
          <a:extLst>
            <a:ext uri="{FF2B5EF4-FFF2-40B4-BE49-F238E27FC236}">
              <a16:creationId xmlns:a16="http://schemas.microsoft.com/office/drawing/2014/main" id="{583796B9-C4F8-4057-BF3E-37DB338B3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26" name="WordArt 5">
          <a:extLst>
            <a:ext uri="{FF2B5EF4-FFF2-40B4-BE49-F238E27FC236}">
              <a16:creationId xmlns:a16="http://schemas.microsoft.com/office/drawing/2014/main" id="{304F8C5B-CDFC-4521-AC09-CFEADE1BD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27" name="WordArt 6">
          <a:extLst>
            <a:ext uri="{FF2B5EF4-FFF2-40B4-BE49-F238E27FC236}">
              <a16:creationId xmlns:a16="http://schemas.microsoft.com/office/drawing/2014/main" id="{F07A1DB4-BB6C-47DF-A7A5-A3B713AD8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28" name="WordArt 7">
          <a:extLst>
            <a:ext uri="{FF2B5EF4-FFF2-40B4-BE49-F238E27FC236}">
              <a16:creationId xmlns:a16="http://schemas.microsoft.com/office/drawing/2014/main" id="{86FD5136-17D4-44BB-B48B-8043A00097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29" name="WordArt 8">
          <a:extLst>
            <a:ext uri="{FF2B5EF4-FFF2-40B4-BE49-F238E27FC236}">
              <a16:creationId xmlns:a16="http://schemas.microsoft.com/office/drawing/2014/main" id="{314E3F5E-2CEF-4AD3-8955-12816EA164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EE55D7D1-3AE1-47BF-AD78-1BD5C7A46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31" name="WordArt 2">
          <a:extLst>
            <a:ext uri="{FF2B5EF4-FFF2-40B4-BE49-F238E27FC236}">
              <a16:creationId xmlns:a16="http://schemas.microsoft.com/office/drawing/2014/main" id="{F124F127-F725-4DC3-81AD-717A30B5F3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32" name="WordArt 3">
          <a:extLst>
            <a:ext uri="{FF2B5EF4-FFF2-40B4-BE49-F238E27FC236}">
              <a16:creationId xmlns:a16="http://schemas.microsoft.com/office/drawing/2014/main" id="{02F665B5-904B-4D26-A5E4-58030226B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33" name="WordArt 4">
          <a:extLst>
            <a:ext uri="{FF2B5EF4-FFF2-40B4-BE49-F238E27FC236}">
              <a16:creationId xmlns:a16="http://schemas.microsoft.com/office/drawing/2014/main" id="{553E9010-F198-44B5-B718-3C2C5011A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34" name="WordArt 5">
          <a:extLst>
            <a:ext uri="{FF2B5EF4-FFF2-40B4-BE49-F238E27FC236}">
              <a16:creationId xmlns:a16="http://schemas.microsoft.com/office/drawing/2014/main" id="{8DE5275A-338E-4220-BDDB-D0E1178AB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35" name="WordArt 6">
          <a:extLst>
            <a:ext uri="{FF2B5EF4-FFF2-40B4-BE49-F238E27FC236}">
              <a16:creationId xmlns:a16="http://schemas.microsoft.com/office/drawing/2014/main" id="{9AA8D503-B512-4397-91E2-3DB8A516B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36" name="WordArt 7">
          <a:extLst>
            <a:ext uri="{FF2B5EF4-FFF2-40B4-BE49-F238E27FC236}">
              <a16:creationId xmlns:a16="http://schemas.microsoft.com/office/drawing/2014/main" id="{581D2D8D-9CD5-4543-B311-8F696EB04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37" name="WordArt 8">
          <a:extLst>
            <a:ext uri="{FF2B5EF4-FFF2-40B4-BE49-F238E27FC236}">
              <a16:creationId xmlns:a16="http://schemas.microsoft.com/office/drawing/2014/main" id="{1E586EB9-D89B-45AF-95A7-B2C6FC4FD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2344627F-5F0F-4DBA-B634-39D59B3B6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39" name="WordArt 2">
          <a:extLst>
            <a:ext uri="{FF2B5EF4-FFF2-40B4-BE49-F238E27FC236}">
              <a16:creationId xmlns:a16="http://schemas.microsoft.com/office/drawing/2014/main" id="{73429AA2-3428-46C4-88E7-B489B3567C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40" name="WordArt 3">
          <a:extLst>
            <a:ext uri="{FF2B5EF4-FFF2-40B4-BE49-F238E27FC236}">
              <a16:creationId xmlns:a16="http://schemas.microsoft.com/office/drawing/2014/main" id="{3BC0895A-5069-4E68-98F9-E0EAB5CD2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41" name="WordArt 4">
          <a:extLst>
            <a:ext uri="{FF2B5EF4-FFF2-40B4-BE49-F238E27FC236}">
              <a16:creationId xmlns:a16="http://schemas.microsoft.com/office/drawing/2014/main" id="{42E9C4C5-E641-4966-8D5E-1B3F6AFFF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42" name="WordArt 5">
          <a:extLst>
            <a:ext uri="{FF2B5EF4-FFF2-40B4-BE49-F238E27FC236}">
              <a16:creationId xmlns:a16="http://schemas.microsoft.com/office/drawing/2014/main" id="{85475071-A775-4A89-BCFD-29E76CB65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43" name="WordArt 6">
          <a:extLst>
            <a:ext uri="{FF2B5EF4-FFF2-40B4-BE49-F238E27FC236}">
              <a16:creationId xmlns:a16="http://schemas.microsoft.com/office/drawing/2014/main" id="{92C186B6-B486-4DF5-BC79-CDF313749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44" name="WordArt 7">
          <a:extLst>
            <a:ext uri="{FF2B5EF4-FFF2-40B4-BE49-F238E27FC236}">
              <a16:creationId xmlns:a16="http://schemas.microsoft.com/office/drawing/2014/main" id="{C49B6776-C46C-420E-9C00-9F41F675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45" name="WordArt 8">
          <a:extLst>
            <a:ext uri="{FF2B5EF4-FFF2-40B4-BE49-F238E27FC236}">
              <a16:creationId xmlns:a16="http://schemas.microsoft.com/office/drawing/2014/main" id="{4FDB7EE9-6B7B-4BB3-A930-9666CA4E8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F5AFCE63-AB9B-4F76-ABA5-7ADB06F07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47" name="WordArt 2">
          <a:extLst>
            <a:ext uri="{FF2B5EF4-FFF2-40B4-BE49-F238E27FC236}">
              <a16:creationId xmlns:a16="http://schemas.microsoft.com/office/drawing/2014/main" id="{55688094-4F0E-4433-8661-C16ECCBCC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48" name="WordArt 3">
          <a:extLst>
            <a:ext uri="{FF2B5EF4-FFF2-40B4-BE49-F238E27FC236}">
              <a16:creationId xmlns:a16="http://schemas.microsoft.com/office/drawing/2014/main" id="{D3D96DE7-6A5B-4B7C-BC37-254DFB05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49" name="WordArt 4">
          <a:extLst>
            <a:ext uri="{FF2B5EF4-FFF2-40B4-BE49-F238E27FC236}">
              <a16:creationId xmlns:a16="http://schemas.microsoft.com/office/drawing/2014/main" id="{A6CA899B-ADAC-47E1-A20B-1781FD119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50" name="WordArt 5">
          <a:extLst>
            <a:ext uri="{FF2B5EF4-FFF2-40B4-BE49-F238E27FC236}">
              <a16:creationId xmlns:a16="http://schemas.microsoft.com/office/drawing/2014/main" id="{746A926F-782F-43FA-A38D-94E82F911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51" name="WordArt 6">
          <a:extLst>
            <a:ext uri="{FF2B5EF4-FFF2-40B4-BE49-F238E27FC236}">
              <a16:creationId xmlns:a16="http://schemas.microsoft.com/office/drawing/2014/main" id="{B056F700-E30B-48BB-86F4-0DE4C4955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52" name="WordArt 7">
          <a:extLst>
            <a:ext uri="{FF2B5EF4-FFF2-40B4-BE49-F238E27FC236}">
              <a16:creationId xmlns:a16="http://schemas.microsoft.com/office/drawing/2014/main" id="{A841602F-31D3-49A6-BF19-F2BE7C667E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53" name="WordArt 8">
          <a:extLst>
            <a:ext uri="{FF2B5EF4-FFF2-40B4-BE49-F238E27FC236}">
              <a16:creationId xmlns:a16="http://schemas.microsoft.com/office/drawing/2014/main" id="{957427D7-1E4B-44FC-95E0-B48A8A3A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81647B1C-63F8-4A01-B3DC-8AE52DB5C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55" name="WordArt 2">
          <a:extLst>
            <a:ext uri="{FF2B5EF4-FFF2-40B4-BE49-F238E27FC236}">
              <a16:creationId xmlns:a16="http://schemas.microsoft.com/office/drawing/2014/main" id="{7AF22544-543D-4502-B065-F1287EF3F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56" name="WordArt 3">
          <a:extLst>
            <a:ext uri="{FF2B5EF4-FFF2-40B4-BE49-F238E27FC236}">
              <a16:creationId xmlns:a16="http://schemas.microsoft.com/office/drawing/2014/main" id="{F6745C24-54A0-4D46-B24E-BFACFBC5F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57" name="WordArt 4">
          <a:extLst>
            <a:ext uri="{FF2B5EF4-FFF2-40B4-BE49-F238E27FC236}">
              <a16:creationId xmlns:a16="http://schemas.microsoft.com/office/drawing/2014/main" id="{905B75A2-4D67-48E7-B21F-9B0C89635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58" name="WordArt 5">
          <a:extLst>
            <a:ext uri="{FF2B5EF4-FFF2-40B4-BE49-F238E27FC236}">
              <a16:creationId xmlns:a16="http://schemas.microsoft.com/office/drawing/2014/main" id="{0477BF49-E3CC-4364-AA41-C6244FCF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59" name="WordArt 6">
          <a:extLst>
            <a:ext uri="{FF2B5EF4-FFF2-40B4-BE49-F238E27FC236}">
              <a16:creationId xmlns:a16="http://schemas.microsoft.com/office/drawing/2014/main" id="{276A197A-C7D3-4A92-8340-C3F36F192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60" name="WordArt 7">
          <a:extLst>
            <a:ext uri="{FF2B5EF4-FFF2-40B4-BE49-F238E27FC236}">
              <a16:creationId xmlns:a16="http://schemas.microsoft.com/office/drawing/2014/main" id="{0A8CD990-B3AA-4E2C-9533-5981EE0C7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61" name="WordArt 8">
          <a:extLst>
            <a:ext uri="{FF2B5EF4-FFF2-40B4-BE49-F238E27FC236}">
              <a16:creationId xmlns:a16="http://schemas.microsoft.com/office/drawing/2014/main" id="{BED6670F-0A23-4B28-9E8B-4102B5A31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C648FDB4-40CB-4F02-A944-2F6152CF6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63" name="WordArt 2">
          <a:extLst>
            <a:ext uri="{FF2B5EF4-FFF2-40B4-BE49-F238E27FC236}">
              <a16:creationId xmlns:a16="http://schemas.microsoft.com/office/drawing/2014/main" id="{62649B12-4B75-4F20-909C-BA20B2DFD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64" name="WordArt 3">
          <a:extLst>
            <a:ext uri="{FF2B5EF4-FFF2-40B4-BE49-F238E27FC236}">
              <a16:creationId xmlns:a16="http://schemas.microsoft.com/office/drawing/2014/main" id="{48AC358B-D408-4241-AC03-6DF6BF54A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65" name="WordArt 4">
          <a:extLst>
            <a:ext uri="{FF2B5EF4-FFF2-40B4-BE49-F238E27FC236}">
              <a16:creationId xmlns:a16="http://schemas.microsoft.com/office/drawing/2014/main" id="{C5864040-3CBF-4F9A-A8E9-4EAA693E6B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66" name="WordArt 5">
          <a:extLst>
            <a:ext uri="{FF2B5EF4-FFF2-40B4-BE49-F238E27FC236}">
              <a16:creationId xmlns:a16="http://schemas.microsoft.com/office/drawing/2014/main" id="{A538CB91-2867-4DBB-A1DE-E9B0F36F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67" name="WordArt 6">
          <a:extLst>
            <a:ext uri="{FF2B5EF4-FFF2-40B4-BE49-F238E27FC236}">
              <a16:creationId xmlns:a16="http://schemas.microsoft.com/office/drawing/2014/main" id="{D1FC90F2-3BC3-4179-89F3-0F3AECD41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68" name="WordArt 7">
          <a:extLst>
            <a:ext uri="{FF2B5EF4-FFF2-40B4-BE49-F238E27FC236}">
              <a16:creationId xmlns:a16="http://schemas.microsoft.com/office/drawing/2014/main" id="{AF61F960-9D52-4FB4-863B-6202BA755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69" name="WordArt 8">
          <a:extLst>
            <a:ext uri="{FF2B5EF4-FFF2-40B4-BE49-F238E27FC236}">
              <a16:creationId xmlns:a16="http://schemas.microsoft.com/office/drawing/2014/main" id="{FD49FAA9-B542-4A76-A7B0-048322348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70" name="WordArt 1">
          <a:extLst>
            <a:ext uri="{FF2B5EF4-FFF2-40B4-BE49-F238E27FC236}">
              <a16:creationId xmlns:a16="http://schemas.microsoft.com/office/drawing/2014/main" id="{DEB2740A-5F3D-4A20-8D30-8B20CA6A9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71" name="WordArt 2">
          <a:extLst>
            <a:ext uri="{FF2B5EF4-FFF2-40B4-BE49-F238E27FC236}">
              <a16:creationId xmlns:a16="http://schemas.microsoft.com/office/drawing/2014/main" id="{324036BB-0249-4EF9-8F98-F9A4B051A1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72" name="WordArt 3">
          <a:extLst>
            <a:ext uri="{FF2B5EF4-FFF2-40B4-BE49-F238E27FC236}">
              <a16:creationId xmlns:a16="http://schemas.microsoft.com/office/drawing/2014/main" id="{72CE2622-7D2D-4AB8-B56F-68E8868CA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73" name="WordArt 4">
          <a:extLst>
            <a:ext uri="{FF2B5EF4-FFF2-40B4-BE49-F238E27FC236}">
              <a16:creationId xmlns:a16="http://schemas.microsoft.com/office/drawing/2014/main" id="{70CE8A68-D3C1-459F-9CE9-6F103FAE7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74" name="WordArt 5">
          <a:extLst>
            <a:ext uri="{FF2B5EF4-FFF2-40B4-BE49-F238E27FC236}">
              <a16:creationId xmlns:a16="http://schemas.microsoft.com/office/drawing/2014/main" id="{9599C1B5-932B-4FFA-A013-D6DFBC2DE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75" name="WordArt 6">
          <a:extLst>
            <a:ext uri="{FF2B5EF4-FFF2-40B4-BE49-F238E27FC236}">
              <a16:creationId xmlns:a16="http://schemas.microsoft.com/office/drawing/2014/main" id="{1DF0E37A-79CA-4D43-9DE4-A52324DF3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76" name="WordArt 7">
          <a:extLst>
            <a:ext uri="{FF2B5EF4-FFF2-40B4-BE49-F238E27FC236}">
              <a16:creationId xmlns:a16="http://schemas.microsoft.com/office/drawing/2014/main" id="{14D640A5-9178-40BF-BFC8-C4DCBC871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48</xdr:row>
      <xdr:rowOff>0</xdr:rowOff>
    </xdr:from>
    <xdr:to>
      <xdr:col>1</xdr:col>
      <xdr:colOff>927100</xdr:colOff>
      <xdr:row>48</xdr:row>
      <xdr:rowOff>0</xdr:rowOff>
    </xdr:to>
    <xdr:sp macro="" textlink="">
      <xdr:nvSpPr>
        <xdr:cNvPr id="177" name="WordArt 8">
          <a:extLst>
            <a:ext uri="{FF2B5EF4-FFF2-40B4-BE49-F238E27FC236}">
              <a16:creationId xmlns:a16="http://schemas.microsoft.com/office/drawing/2014/main" id="{C68DC24A-F3CB-4814-BD6D-A6CBA5B6E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78" name="WordArt 1">
          <a:extLst>
            <a:ext uri="{FF2B5EF4-FFF2-40B4-BE49-F238E27FC236}">
              <a16:creationId xmlns:a16="http://schemas.microsoft.com/office/drawing/2014/main" id="{080469E6-F212-455F-8785-B1446EAD6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79" name="WordArt 2">
          <a:extLst>
            <a:ext uri="{FF2B5EF4-FFF2-40B4-BE49-F238E27FC236}">
              <a16:creationId xmlns:a16="http://schemas.microsoft.com/office/drawing/2014/main" id="{4AFA3EC3-7EC5-441E-B704-9B0064BC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80" name="WordArt 3">
          <a:extLst>
            <a:ext uri="{FF2B5EF4-FFF2-40B4-BE49-F238E27FC236}">
              <a16:creationId xmlns:a16="http://schemas.microsoft.com/office/drawing/2014/main" id="{23F84DFB-151D-43EA-B27C-4F9DF8C0E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81" name="WordArt 4">
          <a:extLst>
            <a:ext uri="{FF2B5EF4-FFF2-40B4-BE49-F238E27FC236}">
              <a16:creationId xmlns:a16="http://schemas.microsoft.com/office/drawing/2014/main" id="{48DF5CB6-E1FA-4EAF-8422-4280C9A93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82" name="WordArt 5">
          <a:extLst>
            <a:ext uri="{FF2B5EF4-FFF2-40B4-BE49-F238E27FC236}">
              <a16:creationId xmlns:a16="http://schemas.microsoft.com/office/drawing/2014/main" id="{301F7CCA-D3F8-4C48-88AC-6C814E3F8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83" name="WordArt 6">
          <a:extLst>
            <a:ext uri="{FF2B5EF4-FFF2-40B4-BE49-F238E27FC236}">
              <a16:creationId xmlns:a16="http://schemas.microsoft.com/office/drawing/2014/main" id="{9B40DE93-E66B-44F4-A378-E612EA6C4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84" name="WordArt 7">
          <a:extLst>
            <a:ext uri="{FF2B5EF4-FFF2-40B4-BE49-F238E27FC236}">
              <a16:creationId xmlns:a16="http://schemas.microsoft.com/office/drawing/2014/main" id="{4DA8DB91-E490-4459-8402-9F61303F9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48</xdr:row>
      <xdr:rowOff>0</xdr:rowOff>
    </xdr:from>
    <xdr:to>
      <xdr:col>1</xdr:col>
      <xdr:colOff>2212975</xdr:colOff>
      <xdr:row>48</xdr:row>
      <xdr:rowOff>0</xdr:rowOff>
    </xdr:to>
    <xdr:sp macro="" textlink="">
      <xdr:nvSpPr>
        <xdr:cNvPr id="185" name="WordArt 8">
          <a:extLst>
            <a:ext uri="{FF2B5EF4-FFF2-40B4-BE49-F238E27FC236}">
              <a16:creationId xmlns:a16="http://schemas.microsoft.com/office/drawing/2014/main" id="{1D729094-66EF-4598-B544-5F0315B06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3C79D619-1539-4429-8C79-5CF169178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5BCF0997-C289-4347-9CDA-D708CAC0E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7751343F-2CF8-4A08-A467-2D9DB8CE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4345EC65-39A8-4E5E-A294-1596E4D28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743460B7-CC9E-401D-A1D5-DA5F16A0A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5BF76C56-82A3-4179-B7FB-B7FF054DF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65A10B81-FE10-47FD-BC03-A8BE0C8E6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C333D0F4-C099-47BA-9F1E-0FC98D6A2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F8A619BA-B283-4359-A187-549F71ACA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E7735AB4-BBA8-4163-9460-1867AA351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B90D2B93-DBC6-427F-9290-B22EFA127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5E2359C9-A718-48FB-9FD5-B6BCDABF7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28E388F1-5E59-436E-A06C-61EC570FD5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2775885D-EDA3-4A6D-A1A8-16547660D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968B2254-6633-43E2-A324-0349E9951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2FECCDAC-B0EF-4932-977D-3DD0492C7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66241F1B-921E-4021-B88A-A1D101334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57FE1738-6419-492A-BADC-DB09BC96D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BBD56E46-97CB-48EB-9815-1D2E00EE7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FCE30281-62CC-45C1-BA25-ADE3600D6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A8840C2C-8A57-4223-BEC3-4EE7AE22F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4F4189B3-BE85-4E9C-A1D1-3166EBF10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AF48D26D-DDE5-4CDC-A15B-D43A8D32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FF4FBFDD-3E50-4187-9B6E-43629979D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4B4759B3-C77F-4120-908C-5A9A1DDA2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7D3058D6-65F5-48A6-B69E-DAD5B56C8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F8B41A7-A201-4513-A39A-75AD56F0D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C604D843-92DE-43C9-AE0A-FA8CE056A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B02A70C6-8C38-454A-92CD-A2A8B51EA1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B38B6D1-66CF-42E4-8E3A-D80742913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1B686A28-D18D-487A-80B4-554FBA419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A26FFD9A-46F4-4790-8C44-A06FD7FA1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3EE2745C-2B44-4F25-923A-84CF35B16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890BD7D0-3FB0-44D3-AE71-B8204B1B5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BCCDB301-6E26-412D-A0C5-D56C4718C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16283B1-4FDC-4B7E-883E-D8B5EB6F2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520DC170-F175-4466-9096-DAEE37B32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437F962A-11F6-4D7C-AF10-89FC95BC7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A0F1904C-7952-42A1-9723-7CA228910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FE9E0BE0-5B2A-49BF-A346-2829F864F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3F163C37-390E-4F2D-B8F9-5E794F02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BFCCA8B9-579D-46C6-9F6E-F8FA82394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4BA2885C-CCA5-49F8-B109-FC3052C29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114FC97-BC46-4576-A07B-024C2DE33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ADB12705-AB2A-4622-A933-9572370FE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AC38249C-7F50-40FC-9334-5D6B531C1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4381637A-C6B7-41E0-98A8-1233FB9CE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49D6B7AF-3D73-4F4F-88B8-D1B377B46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9EF3B3FE-E47C-4F9C-8BAF-927BEE283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BD9BAC25-033A-4186-8AB5-5EAE7865D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AD21FD45-F908-4E26-A55F-C284E6777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53737309-BBDE-497F-B46E-FD058DD61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B84D060D-6ACF-4C91-A71A-F457E47A2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3B20F492-DD02-4297-B882-456C54648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73C3A578-F9EA-4282-8610-656D45762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944CAD4F-BF99-4DFD-8E49-23CFB3B66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8D95E11E-084F-4D81-99EA-1B4B1A744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743AD356-AD10-4FDF-96B4-E5B2E506B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77DB55F8-5B1C-405A-9944-BA2365515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68732C35-F981-4C40-BCD5-C50EBF413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5895BFD5-8D54-4BBF-832E-CF94E70F9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5C4A76B5-7630-47DA-8AFD-FAA17C073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A4C22451-E349-4D17-B655-189B4DB65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4D8A3164-C512-4695-AAEE-DB81DC5A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4F6F775A-DBC7-49F6-922F-F3B180249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BAAF5B34-D8A3-4C39-9B7A-C8F0440E7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316777F4-7B2F-4A6B-BC85-96948C783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DE09C49C-48F5-4421-AD39-AE0EFE013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8DF20B52-660E-4584-A746-7F5470BD9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D1821587-2563-46B7-9402-D028815F04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639CCCA5-03AD-4202-B810-C930D1EBF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FCB7634A-72B7-4138-8E94-E8819D5D4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47D4C112-16BE-4593-9B0B-BF689ECA8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D1E82296-D941-4590-8BDB-9367FEFB7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A6B38D58-3C99-4F42-9384-1EDCB26C2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7BE6EF2-3568-46D2-BEDB-DFEBA25B9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492EC7FE-2253-4B3E-B79B-7F9331796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BE2EA9DC-5C3A-4A34-9C60-125E38BF4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407A1EC7-297F-46FB-A000-B4FC5857F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2E9D48B1-423A-448E-9390-DE9327FF0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FCCB1AB-4284-4916-9EF4-53853F020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3D535BEA-AB38-4E9B-8363-466DB2847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2EC9AA25-458F-4E37-A66A-DD4DDBE97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24CA2C5A-E70E-471E-A5F4-42509ABC0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ACD72588-9360-4B9B-97D1-8C564126E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75916AED-85F1-44C6-9359-29D7C1A79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19DE70BA-DA26-4351-BE68-CAA85CB7D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2C3B2648-C865-47F4-B7F8-71BE25B51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1E1CCC78-E935-4DC4-B457-ED08D00B6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B60CBC30-CD85-4B88-B044-803BD6F90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F495A221-815D-45F0-82F9-E8C72CD2A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48C260B-AB1E-42AB-B352-679BFB5DA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3EB0D273-16F0-4D99-A552-7DAF91A3D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3F93A7D2-D0CE-4412-9C80-58687CFB7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74EC541B-6898-4E8E-B6DD-5D52970D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756CA564-1C39-432E-824A-38836E5A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44325555-3FD3-4535-8988-0FC23521A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DD29C68B-A4E4-44DE-90D3-4BEA9F2A3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310DEC5B-DA71-4130-B1B8-DA05AF4C0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A8ECBA1B-713A-40D0-9AC6-7E9999B4C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6A5B11A5-60FB-4D49-A16B-8BE3F5918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E833176D-46EE-4725-902E-F4272CD92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94EFA162-9AE2-4C1B-98F5-B6B60677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E6EED9B7-B317-431E-87AE-319DE1B52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49E94E45-81B6-4D08-BE9C-5EEC382E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FB98D531-59F2-46B9-9D40-4AB47ABE56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589990EF-D212-4972-BBC6-CC02C6D9D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31905A0-C235-4225-80D8-F185B8BFE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ABCFC33B-0500-4B9B-9B8C-F95EF5A60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CC5DBEA8-2921-4E8B-B8BC-49DB02467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AEC1D7B9-D524-49EC-BFE4-0E3ACC4B6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938502D5-00BB-4363-8A67-2A3A95169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DFD5CE9D-D586-4CB4-AE39-82CEE51C6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6E82C4C1-2C4F-4BE1-B79A-86A7CF11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618C8A9C-128B-4625-B4A4-DEEE9C446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C4285DC2-2EC7-4F4B-B051-3FDFDA8F7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CBE23FB9-3E0D-4921-A703-67F2BEE7E7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44E16AD6-8137-4647-8F6A-92B2809D7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5B4F5D7E-C92E-4596-A8B6-52F0A3BB1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FA07D2E-7F2E-4851-9E1F-4BA0987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FD4CB9A3-B453-4816-BB54-019D70968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11531B8E-2C30-480E-BFA0-FADED7EEDC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45BC526-FF6B-465B-BDCE-69BC1D6B1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2F1F0E95-6E4B-489E-B053-44A027BA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D86F650F-9B06-481D-933E-9C43EE3DF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CB2E6AB5-EA22-48A1-8753-22BFBF75A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E8158EF0-3011-429B-9FAB-B90A14FB1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F453810E-93DF-4871-BB0C-6B5690B93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1BF07BEA-BA07-4D39-888B-A72F5716D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F9EE0D68-8ED1-4FFE-A758-912422E7A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C5719849-C8BB-4F78-9831-153EB954F2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7C4CDCF1-52A8-4612-8A5B-FCAD4B51A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F1083353-AE55-4349-AF78-96ED660DC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B6C49C42-07BE-428E-A676-F8FF8BB81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4F9EF231-867C-465E-A0DE-73D0509F9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71F99698-D240-4AB3-A691-72F1AC30C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3F8878BD-09FC-436B-AE5A-5D144FB35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CF62E76C-A3DD-47D5-8CB4-A4F4360E2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7C75335B-8E2B-47C9-AB41-0CC802DBCF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3161FB3E-3FEC-4A23-A746-ADEF8AE1B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B49CCF84-B523-4A59-8EA3-43890AD99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A242B179-65AC-4697-975D-338A6F795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9EFDFC46-B715-4019-A713-033065DFE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5D4EC1E8-3C2F-4B1F-A785-2CD6A40BE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30" name="WordArt 1">
          <a:extLst>
            <a:ext uri="{FF2B5EF4-FFF2-40B4-BE49-F238E27FC236}">
              <a16:creationId xmlns:a16="http://schemas.microsoft.com/office/drawing/2014/main" id="{32112D19-A906-4A5B-883C-A1A099D07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31" name="WordArt 2">
          <a:extLst>
            <a:ext uri="{FF2B5EF4-FFF2-40B4-BE49-F238E27FC236}">
              <a16:creationId xmlns:a16="http://schemas.microsoft.com/office/drawing/2014/main" id="{2B85A492-EE57-4AA1-A9FB-C608E8F90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32" name="WordArt 3">
          <a:extLst>
            <a:ext uri="{FF2B5EF4-FFF2-40B4-BE49-F238E27FC236}">
              <a16:creationId xmlns:a16="http://schemas.microsoft.com/office/drawing/2014/main" id="{73B03631-BB79-4F25-B2FD-6163E1CBF6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33" name="WordArt 4">
          <a:extLst>
            <a:ext uri="{FF2B5EF4-FFF2-40B4-BE49-F238E27FC236}">
              <a16:creationId xmlns:a16="http://schemas.microsoft.com/office/drawing/2014/main" id="{6A095F95-620E-409B-827B-D2AF48AA9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34" name="WordArt 5">
          <a:extLst>
            <a:ext uri="{FF2B5EF4-FFF2-40B4-BE49-F238E27FC236}">
              <a16:creationId xmlns:a16="http://schemas.microsoft.com/office/drawing/2014/main" id="{F0DB3D54-F4E6-40F3-B7DD-DE6D06FD5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35" name="WordArt 6">
          <a:extLst>
            <a:ext uri="{FF2B5EF4-FFF2-40B4-BE49-F238E27FC236}">
              <a16:creationId xmlns:a16="http://schemas.microsoft.com/office/drawing/2014/main" id="{8D1A6161-B452-4D34-9BDB-8A8A40E50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36" name="WordArt 7">
          <a:extLst>
            <a:ext uri="{FF2B5EF4-FFF2-40B4-BE49-F238E27FC236}">
              <a16:creationId xmlns:a16="http://schemas.microsoft.com/office/drawing/2014/main" id="{2EC65C1D-C040-41D0-9C04-CC818A915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51</xdr:row>
      <xdr:rowOff>0</xdr:rowOff>
    </xdr:from>
    <xdr:to>
      <xdr:col>1</xdr:col>
      <xdr:colOff>927100</xdr:colOff>
      <xdr:row>51</xdr:row>
      <xdr:rowOff>0</xdr:rowOff>
    </xdr:to>
    <xdr:sp macro="" textlink="">
      <xdr:nvSpPr>
        <xdr:cNvPr id="337" name="WordArt 8">
          <a:extLst>
            <a:ext uri="{FF2B5EF4-FFF2-40B4-BE49-F238E27FC236}">
              <a16:creationId xmlns:a16="http://schemas.microsoft.com/office/drawing/2014/main" id="{B333D054-FDC3-4405-A269-603099C1A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38" name="WordArt 1">
          <a:extLst>
            <a:ext uri="{FF2B5EF4-FFF2-40B4-BE49-F238E27FC236}">
              <a16:creationId xmlns:a16="http://schemas.microsoft.com/office/drawing/2014/main" id="{3D7F24DA-567A-4CCE-BD2E-0859CA5F1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39" name="WordArt 2">
          <a:extLst>
            <a:ext uri="{FF2B5EF4-FFF2-40B4-BE49-F238E27FC236}">
              <a16:creationId xmlns:a16="http://schemas.microsoft.com/office/drawing/2014/main" id="{2A1ECA43-9E6D-4CBE-B764-21D4C94EE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40" name="WordArt 3">
          <a:extLst>
            <a:ext uri="{FF2B5EF4-FFF2-40B4-BE49-F238E27FC236}">
              <a16:creationId xmlns:a16="http://schemas.microsoft.com/office/drawing/2014/main" id="{03531BAE-DADD-4620-9F94-4E95BBBAA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41" name="WordArt 4">
          <a:extLst>
            <a:ext uri="{FF2B5EF4-FFF2-40B4-BE49-F238E27FC236}">
              <a16:creationId xmlns:a16="http://schemas.microsoft.com/office/drawing/2014/main" id="{D9022A72-1CD8-494E-98AB-341F04F41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42" name="WordArt 5">
          <a:extLst>
            <a:ext uri="{FF2B5EF4-FFF2-40B4-BE49-F238E27FC236}">
              <a16:creationId xmlns:a16="http://schemas.microsoft.com/office/drawing/2014/main" id="{942569EF-42A9-467D-81D0-DC1E9B17F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43" name="WordArt 6">
          <a:extLst>
            <a:ext uri="{FF2B5EF4-FFF2-40B4-BE49-F238E27FC236}">
              <a16:creationId xmlns:a16="http://schemas.microsoft.com/office/drawing/2014/main" id="{8AFF4C3A-7A91-4784-B0B6-78307CE88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44" name="WordArt 7">
          <a:extLst>
            <a:ext uri="{FF2B5EF4-FFF2-40B4-BE49-F238E27FC236}">
              <a16:creationId xmlns:a16="http://schemas.microsoft.com/office/drawing/2014/main" id="{328B6563-6125-4C61-B336-097DDDFCD3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51</xdr:row>
      <xdr:rowOff>0</xdr:rowOff>
    </xdr:from>
    <xdr:to>
      <xdr:col>1</xdr:col>
      <xdr:colOff>2212975</xdr:colOff>
      <xdr:row>51</xdr:row>
      <xdr:rowOff>0</xdr:rowOff>
    </xdr:to>
    <xdr:sp macro="" textlink="">
      <xdr:nvSpPr>
        <xdr:cNvPr id="345" name="WordArt 8">
          <a:extLst>
            <a:ext uri="{FF2B5EF4-FFF2-40B4-BE49-F238E27FC236}">
              <a16:creationId xmlns:a16="http://schemas.microsoft.com/office/drawing/2014/main" id="{872B0B38-1622-4B38-B3DC-4198ED7E8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46" name="WordArt 1">
          <a:extLst>
            <a:ext uri="{FF2B5EF4-FFF2-40B4-BE49-F238E27FC236}">
              <a16:creationId xmlns:a16="http://schemas.microsoft.com/office/drawing/2014/main" id="{581B7137-538F-480E-9E15-81CF23139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47" name="WordArt 2">
          <a:extLst>
            <a:ext uri="{FF2B5EF4-FFF2-40B4-BE49-F238E27FC236}">
              <a16:creationId xmlns:a16="http://schemas.microsoft.com/office/drawing/2014/main" id="{71C47EF1-F9C3-44C8-875C-661DEE9B1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48" name="WordArt 3">
          <a:extLst>
            <a:ext uri="{FF2B5EF4-FFF2-40B4-BE49-F238E27FC236}">
              <a16:creationId xmlns:a16="http://schemas.microsoft.com/office/drawing/2014/main" id="{1AD13A22-A538-4F7E-A1CB-C9A290531F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49" name="WordArt 4">
          <a:extLst>
            <a:ext uri="{FF2B5EF4-FFF2-40B4-BE49-F238E27FC236}">
              <a16:creationId xmlns:a16="http://schemas.microsoft.com/office/drawing/2014/main" id="{817AACF7-FCD8-47BE-A70A-A7556C39D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50" name="WordArt 5">
          <a:extLst>
            <a:ext uri="{FF2B5EF4-FFF2-40B4-BE49-F238E27FC236}">
              <a16:creationId xmlns:a16="http://schemas.microsoft.com/office/drawing/2014/main" id="{28D32470-4004-42F2-AA1A-A7E0FDF95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51" name="WordArt 6">
          <a:extLst>
            <a:ext uri="{FF2B5EF4-FFF2-40B4-BE49-F238E27FC236}">
              <a16:creationId xmlns:a16="http://schemas.microsoft.com/office/drawing/2014/main" id="{0CB7DC74-9188-4E3F-B3D9-9E105BEFC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52" name="WordArt 7">
          <a:extLst>
            <a:ext uri="{FF2B5EF4-FFF2-40B4-BE49-F238E27FC236}">
              <a16:creationId xmlns:a16="http://schemas.microsoft.com/office/drawing/2014/main" id="{0A3EAA00-9151-44D7-9864-5731D222C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53" name="WordArt 8">
          <a:extLst>
            <a:ext uri="{FF2B5EF4-FFF2-40B4-BE49-F238E27FC236}">
              <a16:creationId xmlns:a16="http://schemas.microsoft.com/office/drawing/2014/main" id="{565F1CCB-8942-495F-8972-F8CA0361A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54" name="WordArt 1">
          <a:extLst>
            <a:ext uri="{FF2B5EF4-FFF2-40B4-BE49-F238E27FC236}">
              <a16:creationId xmlns:a16="http://schemas.microsoft.com/office/drawing/2014/main" id="{5CDA2A7F-CEF1-4D7A-B596-F039CFD5B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55" name="WordArt 2">
          <a:extLst>
            <a:ext uri="{FF2B5EF4-FFF2-40B4-BE49-F238E27FC236}">
              <a16:creationId xmlns:a16="http://schemas.microsoft.com/office/drawing/2014/main" id="{B6C45716-F2B7-43F8-B5E6-67D9E3CD7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56" name="WordArt 3">
          <a:extLst>
            <a:ext uri="{FF2B5EF4-FFF2-40B4-BE49-F238E27FC236}">
              <a16:creationId xmlns:a16="http://schemas.microsoft.com/office/drawing/2014/main" id="{64C54ACF-CF02-418F-9759-8A2E2B65C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57" name="WordArt 4">
          <a:extLst>
            <a:ext uri="{FF2B5EF4-FFF2-40B4-BE49-F238E27FC236}">
              <a16:creationId xmlns:a16="http://schemas.microsoft.com/office/drawing/2014/main" id="{228441CF-3998-44D0-A452-6BD80846D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58" name="WordArt 5">
          <a:extLst>
            <a:ext uri="{FF2B5EF4-FFF2-40B4-BE49-F238E27FC236}">
              <a16:creationId xmlns:a16="http://schemas.microsoft.com/office/drawing/2014/main" id="{E6E7F6EF-ADA4-45D3-BB94-266D265A2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59" name="WordArt 6">
          <a:extLst>
            <a:ext uri="{FF2B5EF4-FFF2-40B4-BE49-F238E27FC236}">
              <a16:creationId xmlns:a16="http://schemas.microsoft.com/office/drawing/2014/main" id="{B3897E0C-CB3E-49AA-BD39-426B88F75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60" name="WordArt 7">
          <a:extLst>
            <a:ext uri="{FF2B5EF4-FFF2-40B4-BE49-F238E27FC236}">
              <a16:creationId xmlns:a16="http://schemas.microsoft.com/office/drawing/2014/main" id="{44356EFF-1137-438C-9C2B-DD08F3A17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61" name="WordArt 8">
          <a:extLst>
            <a:ext uri="{FF2B5EF4-FFF2-40B4-BE49-F238E27FC236}">
              <a16:creationId xmlns:a16="http://schemas.microsoft.com/office/drawing/2014/main" id="{0B47C88B-54C1-44E4-893C-B0DAA9B7D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62" name="WordArt 1">
          <a:extLst>
            <a:ext uri="{FF2B5EF4-FFF2-40B4-BE49-F238E27FC236}">
              <a16:creationId xmlns:a16="http://schemas.microsoft.com/office/drawing/2014/main" id="{B4A5269F-9282-4BF1-9D87-132EED4C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63" name="WordArt 2">
          <a:extLst>
            <a:ext uri="{FF2B5EF4-FFF2-40B4-BE49-F238E27FC236}">
              <a16:creationId xmlns:a16="http://schemas.microsoft.com/office/drawing/2014/main" id="{E9B251F8-DEC0-4DE6-ACF6-B9AC1D1BB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64" name="WordArt 3">
          <a:extLst>
            <a:ext uri="{FF2B5EF4-FFF2-40B4-BE49-F238E27FC236}">
              <a16:creationId xmlns:a16="http://schemas.microsoft.com/office/drawing/2014/main" id="{D193A619-AD1D-4954-B235-8AB413833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65" name="WordArt 4">
          <a:extLst>
            <a:ext uri="{FF2B5EF4-FFF2-40B4-BE49-F238E27FC236}">
              <a16:creationId xmlns:a16="http://schemas.microsoft.com/office/drawing/2014/main" id="{0F67E90C-9734-4BBE-B8B2-E827CD394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66" name="WordArt 5">
          <a:extLst>
            <a:ext uri="{FF2B5EF4-FFF2-40B4-BE49-F238E27FC236}">
              <a16:creationId xmlns:a16="http://schemas.microsoft.com/office/drawing/2014/main" id="{B3CB5474-F6CD-445D-9227-D59D4BFFE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67" name="WordArt 6">
          <a:extLst>
            <a:ext uri="{FF2B5EF4-FFF2-40B4-BE49-F238E27FC236}">
              <a16:creationId xmlns:a16="http://schemas.microsoft.com/office/drawing/2014/main" id="{B2B2C47E-3EAE-4973-9D44-F53CCCD87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68" name="WordArt 7">
          <a:extLst>
            <a:ext uri="{FF2B5EF4-FFF2-40B4-BE49-F238E27FC236}">
              <a16:creationId xmlns:a16="http://schemas.microsoft.com/office/drawing/2014/main" id="{2A60CC76-B004-406F-B404-96E3559D4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69" name="WordArt 8">
          <a:extLst>
            <a:ext uri="{FF2B5EF4-FFF2-40B4-BE49-F238E27FC236}">
              <a16:creationId xmlns:a16="http://schemas.microsoft.com/office/drawing/2014/main" id="{1EFC6F32-00D1-4C53-844C-EABEC9BDC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70" name="WordArt 1">
          <a:extLst>
            <a:ext uri="{FF2B5EF4-FFF2-40B4-BE49-F238E27FC236}">
              <a16:creationId xmlns:a16="http://schemas.microsoft.com/office/drawing/2014/main" id="{239FD0BB-E318-4880-A0CA-EC21E6179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71" name="WordArt 2">
          <a:extLst>
            <a:ext uri="{FF2B5EF4-FFF2-40B4-BE49-F238E27FC236}">
              <a16:creationId xmlns:a16="http://schemas.microsoft.com/office/drawing/2014/main" id="{9111392C-4300-43A2-BCC4-048117E9F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72" name="WordArt 3">
          <a:extLst>
            <a:ext uri="{FF2B5EF4-FFF2-40B4-BE49-F238E27FC236}">
              <a16:creationId xmlns:a16="http://schemas.microsoft.com/office/drawing/2014/main" id="{5A5B3870-09EE-4B21-8520-1FCA6CA6B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73" name="WordArt 4">
          <a:extLst>
            <a:ext uri="{FF2B5EF4-FFF2-40B4-BE49-F238E27FC236}">
              <a16:creationId xmlns:a16="http://schemas.microsoft.com/office/drawing/2014/main" id="{D9616E79-37D9-4CA7-A399-149EA3D76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74" name="WordArt 5">
          <a:extLst>
            <a:ext uri="{FF2B5EF4-FFF2-40B4-BE49-F238E27FC236}">
              <a16:creationId xmlns:a16="http://schemas.microsoft.com/office/drawing/2014/main" id="{3A09E874-6403-467D-A87C-FA563BBDB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75" name="WordArt 6">
          <a:extLst>
            <a:ext uri="{FF2B5EF4-FFF2-40B4-BE49-F238E27FC236}">
              <a16:creationId xmlns:a16="http://schemas.microsoft.com/office/drawing/2014/main" id="{92807E14-DC49-47B8-9934-4726183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76" name="WordArt 7">
          <a:extLst>
            <a:ext uri="{FF2B5EF4-FFF2-40B4-BE49-F238E27FC236}">
              <a16:creationId xmlns:a16="http://schemas.microsoft.com/office/drawing/2014/main" id="{7ADA002E-0BFB-485D-8B44-83B1205F8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77" name="WordArt 8">
          <a:extLst>
            <a:ext uri="{FF2B5EF4-FFF2-40B4-BE49-F238E27FC236}">
              <a16:creationId xmlns:a16="http://schemas.microsoft.com/office/drawing/2014/main" id="{1BFE8133-1318-43ED-A96A-BADBFA397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78" name="WordArt 1">
          <a:extLst>
            <a:ext uri="{FF2B5EF4-FFF2-40B4-BE49-F238E27FC236}">
              <a16:creationId xmlns:a16="http://schemas.microsoft.com/office/drawing/2014/main" id="{ABCE9838-B2F3-490C-BE6C-3680FB47F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79" name="WordArt 2">
          <a:extLst>
            <a:ext uri="{FF2B5EF4-FFF2-40B4-BE49-F238E27FC236}">
              <a16:creationId xmlns:a16="http://schemas.microsoft.com/office/drawing/2014/main" id="{49F5974A-42B5-4F49-94A0-A96A6CB1E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80" name="WordArt 3">
          <a:extLst>
            <a:ext uri="{FF2B5EF4-FFF2-40B4-BE49-F238E27FC236}">
              <a16:creationId xmlns:a16="http://schemas.microsoft.com/office/drawing/2014/main" id="{9E219E56-35B2-41E0-AA77-D99C7FBEF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81" name="WordArt 4">
          <a:extLst>
            <a:ext uri="{FF2B5EF4-FFF2-40B4-BE49-F238E27FC236}">
              <a16:creationId xmlns:a16="http://schemas.microsoft.com/office/drawing/2014/main" id="{42D2B498-0DE8-4B07-89B4-0E11C3AB6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82" name="WordArt 5">
          <a:extLst>
            <a:ext uri="{FF2B5EF4-FFF2-40B4-BE49-F238E27FC236}">
              <a16:creationId xmlns:a16="http://schemas.microsoft.com/office/drawing/2014/main" id="{EE955CFC-017E-40B7-AF23-1F6B83EBB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83" name="WordArt 6">
          <a:extLst>
            <a:ext uri="{FF2B5EF4-FFF2-40B4-BE49-F238E27FC236}">
              <a16:creationId xmlns:a16="http://schemas.microsoft.com/office/drawing/2014/main" id="{F5D55071-00BC-47C5-BC2E-D99E59BD6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84" name="WordArt 7">
          <a:extLst>
            <a:ext uri="{FF2B5EF4-FFF2-40B4-BE49-F238E27FC236}">
              <a16:creationId xmlns:a16="http://schemas.microsoft.com/office/drawing/2014/main" id="{AAFE2758-96EC-416D-89E4-4CA98C85C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85" name="WordArt 8">
          <a:extLst>
            <a:ext uri="{FF2B5EF4-FFF2-40B4-BE49-F238E27FC236}">
              <a16:creationId xmlns:a16="http://schemas.microsoft.com/office/drawing/2014/main" id="{AC5BE20B-A8EE-4BD4-8A4D-1CAD0D373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86" name="WordArt 1">
          <a:extLst>
            <a:ext uri="{FF2B5EF4-FFF2-40B4-BE49-F238E27FC236}">
              <a16:creationId xmlns:a16="http://schemas.microsoft.com/office/drawing/2014/main" id="{ECF33C6B-F2A4-4881-A46E-59FA05074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87" name="WordArt 2">
          <a:extLst>
            <a:ext uri="{FF2B5EF4-FFF2-40B4-BE49-F238E27FC236}">
              <a16:creationId xmlns:a16="http://schemas.microsoft.com/office/drawing/2014/main" id="{E1862FB5-068F-4C2B-AFA9-004957C1B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88" name="WordArt 3">
          <a:extLst>
            <a:ext uri="{FF2B5EF4-FFF2-40B4-BE49-F238E27FC236}">
              <a16:creationId xmlns:a16="http://schemas.microsoft.com/office/drawing/2014/main" id="{968B9E00-8EB2-4D52-8A2E-2E70082760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89" name="WordArt 4">
          <a:extLst>
            <a:ext uri="{FF2B5EF4-FFF2-40B4-BE49-F238E27FC236}">
              <a16:creationId xmlns:a16="http://schemas.microsoft.com/office/drawing/2014/main" id="{46C3444B-2E93-45C0-A4CE-6C32723A4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90" name="WordArt 5">
          <a:extLst>
            <a:ext uri="{FF2B5EF4-FFF2-40B4-BE49-F238E27FC236}">
              <a16:creationId xmlns:a16="http://schemas.microsoft.com/office/drawing/2014/main" id="{DD58BF94-41B1-4AC4-A9FA-42C6A66678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91" name="WordArt 6">
          <a:extLst>
            <a:ext uri="{FF2B5EF4-FFF2-40B4-BE49-F238E27FC236}">
              <a16:creationId xmlns:a16="http://schemas.microsoft.com/office/drawing/2014/main" id="{F4078AE6-8317-4D71-8172-473EF2E70A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92" name="WordArt 7">
          <a:extLst>
            <a:ext uri="{FF2B5EF4-FFF2-40B4-BE49-F238E27FC236}">
              <a16:creationId xmlns:a16="http://schemas.microsoft.com/office/drawing/2014/main" id="{B3F311C9-3F73-42AF-A4DD-8C7D91F96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393" name="WordArt 8">
          <a:extLst>
            <a:ext uri="{FF2B5EF4-FFF2-40B4-BE49-F238E27FC236}">
              <a16:creationId xmlns:a16="http://schemas.microsoft.com/office/drawing/2014/main" id="{0A1D193E-FE24-47E7-928C-D450F0490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94" name="WordArt 1">
          <a:extLst>
            <a:ext uri="{FF2B5EF4-FFF2-40B4-BE49-F238E27FC236}">
              <a16:creationId xmlns:a16="http://schemas.microsoft.com/office/drawing/2014/main" id="{14CF38AC-0D3F-4B74-81AA-9BA670D66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95" name="WordArt 2">
          <a:extLst>
            <a:ext uri="{FF2B5EF4-FFF2-40B4-BE49-F238E27FC236}">
              <a16:creationId xmlns:a16="http://schemas.microsoft.com/office/drawing/2014/main" id="{803639F1-BAB9-46DC-84E8-4BEF242EB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96" name="WordArt 3">
          <a:extLst>
            <a:ext uri="{FF2B5EF4-FFF2-40B4-BE49-F238E27FC236}">
              <a16:creationId xmlns:a16="http://schemas.microsoft.com/office/drawing/2014/main" id="{176BF1B8-3B89-483A-8DF1-5196F4EDC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97" name="WordArt 4">
          <a:extLst>
            <a:ext uri="{FF2B5EF4-FFF2-40B4-BE49-F238E27FC236}">
              <a16:creationId xmlns:a16="http://schemas.microsoft.com/office/drawing/2014/main" id="{7336EFDB-20ED-4244-BDC9-5252988CD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98" name="WordArt 5">
          <a:extLst>
            <a:ext uri="{FF2B5EF4-FFF2-40B4-BE49-F238E27FC236}">
              <a16:creationId xmlns:a16="http://schemas.microsoft.com/office/drawing/2014/main" id="{75152E0C-6E96-41FB-8009-CB002D3E1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399" name="WordArt 6">
          <a:extLst>
            <a:ext uri="{FF2B5EF4-FFF2-40B4-BE49-F238E27FC236}">
              <a16:creationId xmlns:a16="http://schemas.microsoft.com/office/drawing/2014/main" id="{F6BED423-C8DC-4437-BDA4-47EE73E81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400" name="WordArt 7">
          <a:extLst>
            <a:ext uri="{FF2B5EF4-FFF2-40B4-BE49-F238E27FC236}">
              <a16:creationId xmlns:a16="http://schemas.microsoft.com/office/drawing/2014/main" id="{463F5782-F66F-4A1F-8B87-E1C836EC6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105</xdr:row>
      <xdr:rowOff>0</xdr:rowOff>
    </xdr:from>
    <xdr:to>
      <xdr:col>1</xdr:col>
      <xdr:colOff>927100</xdr:colOff>
      <xdr:row>105</xdr:row>
      <xdr:rowOff>0</xdr:rowOff>
    </xdr:to>
    <xdr:sp macro="" textlink="">
      <xdr:nvSpPr>
        <xdr:cNvPr id="401" name="WordArt 8">
          <a:extLst>
            <a:ext uri="{FF2B5EF4-FFF2-40B4-BE49-F238E27FC236}">
              <a16:creationId xmlns:a16="http://schemas.microsoft.com/office/drawing/2014/main" id="{760365EF-94B2-4F9E-BDEA-FDA371DA5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402" name="WordArt 1">
          <a:extLst>
            <a:ext uri="{FF2B5EF4-FFF2-40B4-BE49-F238E27FC236}">
              <a16:creationId xmlns:a16="http://schemas.microsoft.com/office/drawing/2014/main" id="{7130B437-73F1-425E-9757-D3B9FD759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403" name="WordArt 2">
          <a:extLst>
            <a:ext uri="{FF2B5EF4-FFF2-40B4-BE49-F238E27FC236}">
              <a16:creationId xmlns:a16="http://schemas.microsoft.com/office/drawing/2014/main" id="{E2B9072D-6CA2-4341-9FC4-6E3E0BA95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404" name="WordArt 3">
          <a:extLst>
            <a:ext uri="{FF2B5EF4-FFF2-40B4-BE49-F238E27FC236}">
              <a16:creationId xmlns:a16="http://schemas.microsoft.com/office/drawing/2014/main" id="{2A28F618-45AA-4A65-BA9B-2A1192136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405" name="WordArt 4">
          <a:extLst>
            <a:ext uri="{FF2B5EF4-FFF2-40B4-BE49-F238E27FC236}">
              <a16:creationId xmlns:a16="http://schemas.microsoft.com/office/drawing/2014/main" id="{07FC80B7-3A2C-4905-8F46-845705666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406" name="WordArt 5">
          <a:extLst>
            <a:ext uri="{FF2B5EF4-FFF2-40B4-BE49-F238E27FC236}">
              <a16:creationId xmlns:a16="http://schemas.microsoft.com/office/drawing/2014/main" id="{888EA88D-65F8-4A63-9A6A-B18CBFE61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407" name="WordArt 6">
          <a:extLst>
            <a:ext uri="{FF2B5EF4-FFF2-40B4-BE49-F238E27FC236}">
              <a16:creationId xmlns:a16="http://schemas.microsoft.com/office/drawing/2014/main" id="{65A7196B-ED04-4D23-9AA7-8EE743710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408" name="WordArt 7">
          <a:extLst>
            <a:ext uri="{FF2B5EF4-FFF2-40B4-BE49-F238E27FC236}">
              <a16:creationId xmlns:a16="http://schemas.microsoft.com/office/drawing/2014/main" id="{2ABAAF78-9CB4-4363-A68A-9907D1601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105</xdr:row>
      <xdr:rowOff>0</xdr:rowOff>
    </xdr:from>
    <xdr:to>
      <xdr:col>1</xdr:col>
      <xdr:colOff>2212975</xdr:colOff>
      <xdr:row>105</xdr:row>
      <xdr:rowOff>0</xdr:rowOff>
    </xdr:to>
    <xdr:sp macro="" textlink="">
      <xdr:nvSpPr>
        <xdr:cNvPr id="409" name="WordArt 8">
          <a:extLst>
            <a:ext uri="{FF2B5EF4-FFF2-40B4-BE49-F238E27FC236}">
              <a16:creationId xmlns:a16="http://schemas.microsoft.com/office/drawing/2014/main" id="{FC7F925E-8B7D-4972-A2C1-10720DD7F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98</xdr:row>
      <xdr:rowOff>0</xdr:rowOff>
    </xdr:from>
    <xdr:to>
      <xdr:col>1</xdr:col>
      <xdr:colOff>927100</xdr:colOff>
      <xdr:row>98</xdr:row>
      <xdr:rowOff>0</xdr:rowOff>
    </xdr:to>
    <xdr:sp macro="" textlink="">
      <xdr:nvSpPr>
        <xdr:cNvPr id="410" name="WordArt 1">
          <a:extLst>
            <a:ext uri="{FF2B5EF4-FFF2-40B4-BE49-F238E27FC236}">
              <a16:creationId xmlns:a16="http://schemas.microsoft.com/office/drawing/2014/main" id="{6FA8B812-757A-4988-A34F-6F3D5A32D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98</xdr:row>
      <xdr:rowOff>0</xdr:rowOff>
    </xdr:from>
    <xdr:to>
      <xdr:col>1</xdr:col>
      <xdr:colOff>927100</xdr:colOff>
      <xdr:row>98</xdr:row>
      <xdr:rowOff>0</xdr:rowOff>
    </xdr:to>
    <xdr:sp macro="" textlink="">
      <xdr:nvSpPr>
        <xdr:cNvPr id="411" name="WordArt 2">
          <a:extLst>
            <a:ext uri="{FF2B5EF4-FFF2-40B4-BE49-F238E27FC236}">
              <a16:creationId xmlns:a16="http://schemas.microsoft.com/office/drawing/2014/main" id="{4A297FA8-9722-4094-BFE2-9DF184AF7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98</xdr:row>
      <xdr:rowOff>0</xdr:rowOff>
    </xdr:from>
    <xdr:to>
      <xdr:col>1</xdr:col>
      <xdr:colOff>927100</xdr:colOff>
      <xdr:row>98</xdr:row>
      <xdr:rowOff>0</xdr:rowOff>
    </xdr:to>
    <xdr:sp macro="" textlink="">
      <xdr:nvSpPr>
        <xdr:cNvPr id="412" name="WordArt 3">
          <a:extLst>
            <a:ext uri="{FF2B5EF4-FFF2-40B4-BE49-F238E27FC236}">
              <a16:creationId xmlns:a16="http://schemas.microsoft.com/office/drawing/2014/main" id="{68527061-4E29-4058-BB5A-5F33D03F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98</xdr:row>
      <xdr:rowOff>0</xdr:rowOff>
    </xdr:from>
    <xdr:to>
      <xdr:col>1</xdr:col>
      <xdr:colOff>927100</xdr:colOff>
      <xdr:row>98</xdr:row>
      <xdr:rowOff>0</xdr:rowOff>
    </xdr:to>
    <xdr:sp macro="" textlink="">
      <xdr:nvSpPr>
        <xdr:cNvPr id="413" name="WordArt 4">
          <a:extLst>
            <a:ext uri="{FF2B5EF4-FFF2-40B4-BE49-F238E27FC236}">
              <a16:creationId xmlns:a16="http://schemas.microsoft.com/office/drawing/2014/main" id="{B940B701-3AB7-4579-9976-1CA2A9DEF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98</xdr:row>
      <xdr:rowOff>0</xdr:rowOff>
    </xdr:from>
    <xdr:to>
      <xdr:col>1</xdr:col>
      <xdr:colOff>927100</xdr:colOff>
      <xdr:row>98</xdr:row>
      <xdr:rowOff>0</xdr:rowOff>
    </xdr:to>
    <xdr:sp macro="" textlink="">
      <xdr:nvSpPr>
        <xdr:cNvPr id="414" name="WordArt 5">
          <a:extLst>
            <a:ext uri="{FF2B5EF4-FFF2-40B4-BE49-F238E27FC236}">
              <a16:creationId xmlns:a16="http://schemas.microsoft.com/office/drawing/2014/main" id="{B45587BE-2595-431D-A335-BCD0FAF28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98</xdr:row>
      <xdr:rowOff>0</xdr:rowOff>
    </xdr:from>
    <xdr:to>
      <xdr:col>1</xdr:col>
      <xdr:colOff>927100</xdr:colOff>
      <xdr:row>98</xdr:row>
      <xdr:rowOff>0</xdr:rowOff>
    </xdr:to>
    <xdr:sp macro="" textlink="">
      <xdr:nvSpPr>
        <xdr:cNvPr id="415" name="WordArt 6">
          <a:extLst>
            <a:ext uri="{FF2B5EF4-FFF2-40B4-BE49-F238E27FC236}">
              <a16:creationId xmlns:a16="http://schemas.microsoft.com/office/drawing/2014/main" id="{CC26005F-B1D5-4946-966A-3D8116224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98</xdr:row>
      <xdr:rowOff>0</xdr:rowOff>
    </xdr:from>
    <xdr:to>
      <xdr:col>1</xdr:col>
      <xdr:colOff>927100</xdr:colOff>
      <xdr:row>98</xdr:row>
      <xdr:rowOff>0</xdr:rowOff>
    </xdr:to>
    <xdr:sp macro="" textlink="">
      <xdr:nvSpPr>
        <xdr:cNvPr id="416" name="WordArt 7">
          <a:extLst>
            <a:ext uri="{FF2B5EF4-FFF2-40B4-BE49-F238E27FC236}">
              <a16:creationId xmlns:a16="http://schemas.microsoft.com/office/drawing/2014/main" id="{A4554A37-ED5B-482F-82E0-451EB9E64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98</xdr:row>
      <xdr:rowOff>0</xdr:rowOff>
    </xdr:from>
    <xdr:to>
      <xdr:col>1</xdr:col>
      <xdr:colOff>927100</xdr:colOff>
      <xdr:row>98</xdr:row>
      <xdr:rowOff>0</xdr:rowOff>
    </xdr:to>
    <xdr:sp macro="" textlink="">
      <xdr:nvSpPr>
        <xdr:cNvPr id="417" name="WordArt 8">
          <a:extLst>
            <a:ext uri="{FF2B5EF4-FFF2-40B4-BE49-F238E27FC236}">
              <a16:creationId xmlns:a16="http://schemas.microsoft.com/office/drawing/2014/main" id="{35DDB778-9DD6-414A-9E11-033237BA5A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98</xdr:row>
      <xdr:rowOff>0</xdr:rowOff>
    </xdr:from>
    <xdr:to>
      <xdr:col>1</xdr:col>
      <xdr:colOff>2212975</xdr:colOff>
      <xdr:row>98</xdr:row>
      <xdr:rowOff>0</xdr:rowOff>
    </xdr:to>
    <xdr:sp macro="" textlink="">
      <xdr:nvSpPr>
        <xdr:cNvPr id="418" name="WordArt 1">
          <a:extLst>
            <a:ext uri="{FF2B5EF4-FFF2-40B4-BE49-F238E27FC236}">
              <a16:creationId xmlns:a16="http://schemas.microsoft.com/office/drawing/2014/main" id="{94CA5480-4B65-4EAD-A9AC-5A45100A9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98</xdr:row>
      <xdr:rowOff>0</xdr:rowOff>
    </xdr:from>
    <xdr:to>
      <xdr:col>1</xdr:col>
      <xdr:colOff>2212975</xdr:colOff>
      <xdr:row>98</xdr:row>
      <xdr:rowOff>0</xdr:rowOff>
    </xdr:to>
    <xdr:sp macro="" textlink="">
      <xdr:nvSpPr>
        <xdr:cNvPr id="419" name="WordArt 2">
          <a:extLst>
            <a:ext uri="{FF2B5EF4-FFF2-40B4-BE49-F238E27FC236}">
              <a16:creationId xmlns:a16="http://schemas.microsoft.com/office/drawing/2014/main" id="{12CBD2C0-7C1C-4B3C-BF93-038C225DF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98</xdr:row>
      <xdr:rowOff>0</xdr:rowOff>
    </xdr:from>
    <xdr:to>
      <xdr:col>1</xdr:col>
      <xdr:colOff>2212975</xdr:colOff>
      <xdr:row>98</xdr:row>
      <xdr:rowOff>0</xdr:rowOff>
    </xdr:to>
    <xdr:sp macro="" textlink="">
      <xdr:nvSpPr>
        <xdr:cNvPr id="420" name="WordArt 3">
          <a:extLst>
            <a:ext uri="{FF2B5EF4-FFF2-40B4-BE49-F238E27FC236}">
              <a16:creationId xmlns:a16="http://schemas.microsoft.com/office/drawing/2014/main" id="{A06CD526-B656-450E-93B5-AAEBA56CB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98</xdr:row>
      <xdr:rowOff>0</xdr:rowOff>
    </xdr:from>
    <xdr:to>
      <xdr:col>1</xdr:col>
      <xdr:colOff>2212975</xdr:colOff>
      <xdr:row>98</xdr:row>
      <xdr:rowOff>0</xdr:rowOff>
    </xdr:to>
    <xdr:sp macro="" textlink="">
      <xdr:nvSpPr>
        <xdr:cNvPr id="421" name="WordArt 4">
          <a:extLst>
            <a:ext uri="{FF2B5EF4-FFF2-40B4-BE49-F238E27FC236}">
              <a16:creationId xmlns:a16="http://schemas.microsoft.com/office/drawing/2014/main" id="{824AC44C-CFD6-41A0-B889-5004232E8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98</xdr:row>
      <xdr:rowOff>0</xdr:rowOff>
    </xdr:from>
    <xdr:to>
      <xdr:col>1</xdr:col>
      <xdr:colOff>2212975</xdr:colOff>
      <xdr:row>98</xdr:row>
      <xdr:rowOff>0</xdr:rowOff>
    </xdr:to>
    <xdr:sp macro="" textlink="">
      <xdr:nvSpPr>
        <xdr:cNvPr id="422" name="WordArt 5">
          <a:extLst>
            <a:ext uri="{FF2B5EF4-FFF2-40B4-BE49-F238E27FC236}">
              <a16:creationId xmlns:a16="http://schemas.microsoft.com/office/drawing/2014/main" id="{BEAA233D-4CE6-4E90-AE57-38A52058A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98</xdr:row>
      <xdr:rowOff>0</xdr:rowOff>
    </xdr:from>
    <xdr:to>
      <xdr:col>1</xdr:col>
      <xdr:colOff>2212975</xdr:colOff>
      <xdr:row>98</xdr:row>
      <xdr:rowOff>0</xdr:rowOff>
    </xdr:to>
    <xdr:sp macro="" textlink="">
      <xdr:nvSpPr>
        <xdr:cNvPr id="423" name="WordArt 6">
          <a:extLst>
            <a:ext uri="{FF2B5EF4-FFF2-40B4-BE49-F238E27FC236}">
              <a16:creationId xmlns:a16="http://schemas.microsoft.com/office/drawing/2014/main" id="{3D0B3EBD-FB94-4664-9560-D8D04C472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98</xdr:row>
      <xdr:rowOff>0</xdr:rowOff>
    </xdr:from>
    <xdr:to>
      <xdr:col>1</xdr:col>
      <xdr:colOff>2212975</xdr:colOff>
      <xdr:row>98</xdr:row>
      <xdr:rowOff>0</xdr:rowOff>
    </xdr:to>
    <xdr:sp macro="" textlink="">
      <xdr:nvSpPr>
        <xdr:cNvPr id="424" name="WordArt 7">
          <a:extLst>
            <a:ext uri="{FF2B5EF4-FFF2-40B4-BE49-F238E27FC236}">
              <a16:creationId xmlns:a16="http://schemas.microsoft.com/office/drawing/2014/main" id="{3220901A-036F-493B-8D27-C1436E63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98</xdr:row>
      <xdr:rowOff>0</xdr:rowOff>
    </xdr:from>
    <xdr:to>
      <xdr:col>1</xdr:col>
      <xdr:colOff>2212975</xdr:colOff>
      <xdr:row>98</xdr:row>
      <xdr:rowOff>0</xdr:rowOff>
    </xdr:to>
    <xdr:sp macro="" textlink="">
      <xdr:nvSpPr>
        <xdr:cNvPr id="425" name="WordArt 8">
          <a:extLst>
            <a:ext uri="{FF2B5EF4-FFF2-40B4-BE49-F238E27FC236}">
              <a16:creationId xmlns:a16="http://schemas.microsoft.com/office/drawing/2014/main" id="{E7EBD2C2-73B3-4D60-922D-1D73FD90E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426" name="WordArt 1">
          <a:extLst>
            <a:ext uri="{FF2B5EF4-FFF2-40B4-BE49-F238E27FC236}">
              <a16:creationId xmlns:a16="http://schemas.microsoft.com/office/drawing/2014/main" id="{A1E7D385-3915-4D60-A14E-0664EA0EB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427" name="WordArt 2">
          <a:extLst>
            <a:ext uri="{FF2B5EF4-FFF2-40B4-BE49-F238E27FC236}">
              <a16:creationId xmlns:a16="http://schemas.microsoft.com/office/drawing/2014/main" id="{CBAB1CEE-86C1-4BCF-97F7-A42ACF9646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428" name="WordArt 3">
          <a:extLst>
            <a:ext uri="{FF2B5EF4-FFF2-40B4-BE49-F238E27FC236}">
              <a16:creationId xmlns:a16="http://schemas.microsoft.com/office/drawing/2014/main" id="{64F4F23E-5915-43B3-8253-7902A3827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429" name="WordArt 4">
          <a:extLst>
            <a:ext uri="{FF2B5EF4-FFF2-40B4-BE49-F238E27FC236}">
              <a16:creationId xmlns:a16="http://schemas.microsoft.com/office/drawing/2014/main" id="{A2EF6B10-B0A3-4B9C-B548-16E5E9CB4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430" name="WordArt 5">
          <a:extLst>
            <a:ext uri="{FF2B5EF4-FFF2-40B4-BE49-F238E27FC236}">
              <a16:creationId xmlns:a16="http://schemas.microsoft.com/office/drawing/2014/main" id="{E85A4E1F-7C41-4861-9477-6B58E4A38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431" name="WordArt 6">
          <a:extLst>
            <a:ext uri="{FF2B5EF4-FFF2-40B4-BE49-F238E27FC236}">
              <a16:creationId xmlns:a16="http://schemas.microsoft.com/office/drawing/2014/main" id="{2FE1093D-BE93-44CA-90C6-3EDE5E69A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432" name="WordArt 7">
          <a:extLst>
            <a:ext uri="{FF2B5EF4-FFF2-40B4-BE49-F238E27FC236}">
              <a16:creationId xmlns:a16="http://schemas.microsoft.com/office/drawing/2014/main" id="{0C62A800-BDB6-4D32-9D59-4873DEAC8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433" name="WordArt 8">
          <a:extLst>
            <a:ext uri="{FF2B5EF4-FFF2-40B4-BE49-F238E27FC236}">
              <a16:creationId xmlns:a16="http://schemas.microsoft.com/office/drawing/2014/main" id="{7E653E75-2B5A-45B4-BE0B-9A19CC2557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434" name="WordArt 1">
          <a:extLst>
            <a:ext uri="{FF2B5EF4-FFF2-40B4-BE49-F238E27FC236}">
              <a16:creationId xmlns:a16="http://schemas.microsoft.com/office/drawing/2014/main" id="{6A1196D6-938C-424C-A3F4-7591DDFFC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435" name="WordArt 2">
          <a:extLst>
            <a:ext uri="{FF2B5EF4-FFF2-40B4-BE49-F238E27FC236}">
              <a16:creationId xmlns:a16="http://schemas.microsoft.com/office/drawing/2014/main" id="{929E6520-7D0B-4E6F-AB31-709F3F389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436" name="WordArt 3">
          <a:extLst>
            <a:ext uri="{FF2B5EF4-FFF2-40B4-BE49-F238E27FC236}">
              <a16:creationId xmlns:a16="http://schemas.microsoft.com/office/drawing/2014/main" id="{7C8F2490-3D70-4F27-B134-D78778571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437" name="WordArt 4">
          <a:extLst>
            <a:ext uri="{FF2B5EF4-FFF2-40B4-BE49-F238E27FC236}">
              <a16:creationId xmlns:a16="http://schemas.microsoft.com/office/drawing/2014/main" id="{CB7F00EF-DA82-468E-BF42-2E3D1C381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438" name="WordArt 5">
          <a:extLst>
            <a:ext uri="{FF2B5EF4-FFF2-40B4-BE49-F238E27FC236}">
              <a16:creationId xmlns:a16="http://schemas.microsoft.com/office/drawing/2014/main" id="{4F51D80F-D665-4897-873B-48A7E3F1AC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439" name="WordArt 6">
          <a:extLst>
            <a:ext uri="{FF2B5EF4-FFF2-40B4-BE49-F238E27FC236}">
              <a16:creationId xmlns:a16="http://schemas.microsoft.com/office/drawing/2014/main" id="{9EBBFD93-505B-4CB2-BFA3-708ADF91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440" name="WordArt 7">
          <a:extLst>
            <a:ext uri="{FF2B5EF4-FFF2-40B4-BE49-F238E27FC236}">
              <a16:creationId xmlns:a16="http://schemas.microsoft.com/office/drawing/2014/main" id="{498A9CAE-298F-47AA-9B36-A0FEDC5477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441" name="WordArt 8">
          <a:extLst>
            <a:ext uri="{FF2B5EF4-FFF2-40B4-BE49-F238E27FC236}">
              <a16:creationId xmlns:a16="http://schemas.microsoft.com/office/drawing/2014/main" id="{BAB6D0C7-7834-4313-8267-25D6141EA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42" name="WordArt 1">
          <a:extLst>
            <a:ext uri="{FF2B5EF4-FFF2-40B4-BE49-F238E27FC236}">
              <a16:creationId xmlns:a16="http://schemas.microsoft.com/office/drawing/2014/main" id="{B18880BE-961C-4E42-AD92-FDF935112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43" name="WordArt 2">
          <a:extLst>
            <a:ext uri="{FF2B5EF4-FFF2-40B4-BE49-F238E27FC236}">
              <a16:creationId xmlns:a16="http://schemas.microsoft.com/office/drawing/2014/main" id="{F8EE919D-0AF3-46CA-AF91-41A1DCFEB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44" name="WordArt 3">
          <a:extLst>
            <a:ext uri="{FF2B5EF4-FFF2-40B4-BE49-F238E27FC236}">
              <a16:creationId xmlns:a16="http://schemas.microsoft.com/office/drawing/2014/main" id="{F5E4512A-DAEC-429E-99FD-459AF1AD0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45" name="WordArt 4">
          <a:extLst>
            <a:ext uri="{FF2B5EF4-FFF2-40B4-BE49-F238E27FC236}">
              <a16:creationId xmlns:a16="http://schemas.microsoft.com/office/drawing/2014/main" id="{76C76B5C-E7BF-4239-A172-69A411D6C9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46" name="WordArt 5">
          <a:extLst>
            <a:ext uri="{FF2B5EF4-FFF2-40B4-BE49-F238E27FC236}">
              <a16:creationId xmlns:a16="http://schemas.microsoft.com/office/drawing/2014/main" id="{05809DC4-F398-46F6-B406-BAFEDBB87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47" name="WordArt 6">
          <a:extLst>
            <a:ext uri="{FF2B5EF4-FFF2-40B4-BE49-F238E27FC236}">
              <a16:creationId xmlns:a16="http://schemas.microsoft.com/office/drawing/2014/main" id="{90269EC9-7F46-465C-9687-21D887740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48" name="WordArt 7">
          <a:extLst>
            <a:ext uri="{FF2B5EF4-FFF2-40B4-BE49-F238E27FC236}">
              <a16:creationId xmlns:a16="http://schemas.microsoft.com/office/drawing/2014/main" id="{3C122ADB-25AB-45D8-96A4-B5C21492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49" name="WordArt 8">
          <a:extLst>
            <a:ext uri="{FF2B5EF4-FFF2-40B4-BE49-F238E27FC236}">
              <a16:creationId xmlns:a16="http://schemas.microsoft.com/office/drawing/2014/main" id="{20DBCC10-EC20-4F82-B210-B85C504A6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50" name="WordArt 1">
          <a:extLst>
            <a:ext uri="{FF2B5EF4-FFF2-40B4-BE49-F238E27FC236}">
              <a16:creationId xmlns:a16="http://schemas.microsoft.com/office/drawing/2014/main" id="{2CE64042-9B8E-43EA-B569-AD292D6BA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51" name="WordArt 2">
          <a:extLst>
            <a:ext uri="{FF2B5EF4-FFF2-40B4-BE49-F238E27FC236}">
              <a16:creationId xmlns:a16="http://schemas.microsoft.com/office/drawing/2014/main" id="{EFBE664E-DBC1-4EC9-9BFB-CBE545C41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52" name="WordArt 3">
          <a:extLst>
            <a:ext uri="{FF2B5EF4-FFF2-40B4-BE49-F238E27FC236}">
              <a16:creationId xmlns:a16="http://schemas.microsoft.com/office/drawing/2014/main" id="{9155554A-0C8D-44E1-BA6F-15C45D5A6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53" name="WordArt 4">
          <a:extLst>
            <a:ext uri="{FF2B5EF4-FFF2-40B4-BE49-F238E27FC236}">
              <a16:creationId xmlns:a16="http://schemas.microsoft.com/office/drawing/2014/main" id="{D303D8D7-E0A6-4047-825C-D03CF33867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54" name="WordArt 5">
          <a:extLst>
            <a:ext uri="{FF2B5EF4-FFF2-40B4-BE49-F238E27FC236}">
              <a16:creationId xmlns:a16="http://schemas.microsoft.com/office/drawing/2014/main" id="{C7807455-B405-4853-BD1D-F08594053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55" name="WordArt 6">
          <a:extLst>
            <a:ext uri="{FF2B5EF4-FFF2-40B4-BE49-F238E27FC236}">
              <a16:creationId xmlns:a16="http://schemas.microsoft.com/office/drawing/2014/main" id="{8D899AF3-13BA-4F2D-8A5D-3FE0A7479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56" name="WordArt 7">
          <a:extLst>
            <a:ext uri="{FF2B5EF4-FFF2-40B4-BE49-F238E27FC236}">
              <a16:creationId xmlns:a16="http://schemas.microsoft.com/office/drawing/2014/main" id="{0B5C671B-3349-4BCB-A0B9-1ECFC0E51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57" name="WordArt 8">
          <a:extLst>
            <a:ext uri="{FF2B5EF4-FFF2-40B4-BE49-F238E27FC236}">
              <a16:creationId xmlns:a16="http://schemas.microsoft.com/office/drawing/2014/main" id="{9AA94476-A8EE-4EFF-96B8-C18AFA551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58" name="WordArt 1">
          <a:extLst>
            <a:ext uri="{FF2B5EF4-FFF2-40B4-BE49-F238E27FC236}">
              <a16:creationId xmlns:a16="http://schemas.microsoft.com/office/drawing/2014/main" id="{E1E5A154-4C2F-4ACB-AF27-D75F23DF4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59" name="WordArt 2">
          <a:extLst>
            <a:ext uri="{FF2B5EF4-FFF2-40B4-BE49-F238E27FC236}">
              <a16:creationId xmlns:a16="http://schemas.microsoft.com/office/drawing/2014/main" id="{932EBD41-143F-4835-8CC0-152CE7A56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60" name="WordArt 3">
          <a:extLst>
            <a:ext uri="{FF2B5EF4-FFF2-40B4-BE49-F238E27FC236}">
              <a16:creationId xmlns:a16="http://schemas.microsoft.com/office/drawing/2014/main" id="{1018185E-1FF9-4C2C-B7CB-734C619FB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61" name="WordArt 4">
          <a:extLst>
            <a:ext uri="{FF2B5EF4-FFF2-40B4-BE49-F238E27FC236}">
              <a16:creationId xmlns:a16="http://schemas.microsoft.com/office/drawing/2014/main" id="{1AFE35A7-2DF3-43E3-B164-2FDC04A15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62" name="WordArt 5">
          <a:extLst>
            <a:ext uri="{FF2B5EF4-FFF2-40B4-BE49-F238E27FC236}">
              <a16:creationId xmlns:a16="http://schemas.microsoft.com/office/drawing/2014/main" id="{BD8AA7D2-FF57-4B79-B27A-B696D3F9E0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63" name="WordArt 6">
          <a:extLst>
            <a:ext uri="{FF2B5EF4-FFF2-40B4-BE49-F238E27FC236}">
              <a16:creationId xmlns:a16="http://schemas.microsoft.com/office/drawing/2014/main" id="{3CC91675-AEE3-41D7-B926-C1B4F4F49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64" name="WordArt 7">
          <a:extLst>
            <a:ext uri="{FF2B5EF4-FFF2-40B4-BE49-F238E27FC236}">
              <a16:creationId xmlns:a16="http://schemas.microsoft.com/office/drawing/2014/main" id="{0B86E1E9-B199-47B2-BB5F-CE6903C69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65" name="WordArt 8">
          <a:extLst>
            <a:ext uri="{FF2B5EF4-FFF2-40B4-BE49-F238E27FC236}">
              <a16:creationId xmlns:a16="http://schemas.microsoft.com/office/drawing/2014/main" id="{677614CC-15AE-4990-A695-C92EE6CC4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66" name="WordArt 1">
          <a:extLst>
            <a:ext uri="{FF2B5EF4-FFF2-40B4-BE49-F238E27FC236}">
              <a16:creationId xmlns:a16="http://schemas.microsoft.com/office/drawing/2014/main" id="{120C95B6-5BD3-41E1-88F7-8D20CA64E0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67" name="WordArt 2">
          <a:extLst>
            <a:ext uri="{FF2B5EF4-FFF2-40B4-BE49-F238E27FC236}">
              <a16:creationId xmlns:a16="http://schemas.microsoft.com/office/drawing/2014/main" id="{6012BDE4-3367-4570-8363-98E4FB2C0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68" name="WordArt 3">
          <a:extLst>
            <a:ext uri="{FF2B5EF4-FFF2-40B4-BE49-F238E27FC236}">
              <a16:creationId xmlns:a16="http://schemas.microsoft.com/office/drawing/2014/main" id="{B1065190-BCE6-4AA9-8FBE-F44AA7C45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69" name="WordArt 4">
          <a:extLst>
            <a:ext uri="{FF2B5EF4-FFF2-40B4-BE49-F238E27FC236}">
              <a16:creationId xmlns:a16="http://schemas.microsoft.com/office/drawing/2014/main" id="{7AF03044-9EBF-4492-ACAB-4C3128A846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70" name="WordArt 5">
          <a:extLst>
            <a:ext uri="{FF2B5EF4-FFF2-40B4-BE49-F238E27FC236}">
              <a16:creationId xmlns:a16="http://schemas.microsoft.com/office/drawing/2014/main" id="{5665EEE9-99A4-40D1-8513-2F7C6859E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71" name="WordArt 6">
          <a:extLst>
            <a:ext uri="{FF2B5EF4-FFF2-40B4-BE49-F238E27FC236}">
              <a16:creationId xmlns:a16="http://schemas.microsoft.com/office/drawing/2014/main" id="{51044485-2592-4F35-BD0C-C30ADA62A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72" name="WordArt 7">
          <a:extLst>
            <a:ext uri="{FF2B5EF4-FFF2-40B4-BE49-F238E27FC236}">
              <a16:creationId xmlns:a16="http://schemas.microsoft.com/office/drawing/2014/main" id="{2B184E2E-4496-4BA0-9A1B-EEAB5308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73" name="WordArt 8">
          <a:extLst>
            <a:ext uri="{FF2B5EF4-FFF2-40B4-BE49-F238E27FC236}">
              <a16:creationId xmlns:a16="http://schemas.microsoft.com/office/drawing/2014/main" id="{B9E50193-0D71-44DF-A967-354131522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74" name="WordArt 1">
          <a:extLst>
            <a:ext uri="{FF2B5EF4-FFF2-40B4-BE49-F238E27FC236}">
              <a16:creationId xmlns:a16="http://schemas.microsoft.com/office/drawing/2014/main" id="{575678ED-B2C5-4982-9DA7-26E03AAC7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75" name="WordArt 2">
          <a:extLst>
            <a:ext uri="{FF2B5EF4-FFF2-40B4-BE49-F238E27FC236}">
              <a16:creationId xmlns:a16="http://schemas.microsoft.com/office/drawing/2014/main" id="{2F141A6B-B2A7-4371-8FDD-85B3B157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76" name="WordArt 3">
          <a:extLst>
            <a:ext uri="{FF2B5EF4-FFF2-40B4-BE49-F238E27FC236}">
              <a16:creationId xmlns:a16="http://schemas.microsoft.com/office/drawing/2014/main" id="{A1396041-88D5-4CA0-B5F9-42B29BCBF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77" name="WordArt 4">
          <a:extLst>
            <a:ext uri="{FF2B5EF4-FFF2-40B4-BE49-F238E27FC236}">
              <a16:creationId xmlns:a16="http://schemas.microsoft.com/office/drawing/2014/main" id="{D8CE5434-84A7-48DB-9405-04670F975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78" name="WordArt 5">
          <a:extLst>
            <a:ext uri="{FF2B5EF4-FFF2-40B4-BE49-F238E27FC236}">
              <a16:creationId xmlns:a16="http://schemas.microsoft.com/office/drawing/2014/main" id="{53B9A54F-C872-432E-96B1-9B81B33A0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79" name="WordArt 6">
          <a:extLst>
            <a:ext uri="{FF2B5EF4-FFF2-40B4-BE49-F238E27FC236}">
              <a16:creationId xmlns:a16="http://schemas.microsoft.com/office/drawing/2014/main" id="{7CA29BE6-24D0-40D0-B9F3-90299805F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80" name="WordArt 7">
          <a:extLst>
            <a:ext uri="{FF2B5EF4-FFF2-40B4-BE49-F238E27FC236}">
              <a16:creationId xmlns:a16="http://schemas.microsoft.com/office/drawing/2014/main" id="{5E94D531-9318-47E6-B0ED-CFADCAAA7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481" name="WordArt 8">
          <a:extLst>
            <a:ext uri="{FF2B5EF4-FFF2-40B4-BE49-F238E27FC236}">
              <a16:creationId xmlns:a16="http://schemas.microsoft.com/office/drawing/2014/main" id="{30B8B536-70D8-49AD-9930-BF539C24A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82" name="WordArt 1">
          <a:extLst>
            <a:ext uri="{FF2B5EF4-FFF2-40B4-BE49-F238E27FC236}">
              <a16:creationId xmlns:a16="http://schemas.microsoft.com/office/drawing/2014/main" id="{79363BF0-EBFB-4A87-9865-1AA1F55FB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83" name="WordArt 2">
          <a:extLst>
            <a:ext uri="{FF2B5EF4-FFF2-40B4-BE49-F238E27FC236}">
              <a16:creationId xmlns:a16="http://schemas.microsoft.com/office/drawing/2014/main" id="{B335121D-CD51-4F70-9FA5-6718B52B0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84" name="WordArt 3">
          <a:extLst>
            <a:ext uri="{FF2B5EF4-FFF2-40B4-BE49-F238E27FC236}">
              <a16:creationId xmlns:a16="http://schemas.microsoft.com/office/drawing/2014/main" id="{7AEBE5E2-2CBF-4F6A-BC7E-A07CD8FBA7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85" name="WordArt 4">
          <a:extLst>
            <a:ext uri="{FF2B5EF4-FFF2-40B4-BE49-F238E27FC236}">
              <a16:creationId xmlns:a16="http://schemas.microsoft.com/office/drawing/2014/main" id="{6570697D-917F-44A0-A18F-19005AB76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86" name="WordArt 5">
          <a:extLst>
            <a:ext uri="{FF2B5EF4-FFF2-40B4-BE49-F238E27FC236}">
              <a16:creationId xmlns:a16="http://schemas.microsoft.com/office/drawing/2014/main" id="{34FC5A56-DE08-468B-A2D8-8EC481DFB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87" name="WordArt 6">
          <a:extLst>
            <a:ext uri="{FF2B5EF4-FFF2-40B4-BE49-F238E27FC236}">
              <a16:creationId xmlns:a16="http://schemas.microsoft.com/office/drawing/2014/main" id="{CDE76053-73BD-442F-9B10-91385D3AC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88" name="WordArt 7">
          <a:extLst>
            <a:ext uri="{FF2B5EF4-FFF2-40B4-BE49-F238E27FC236}">
              <a16:creationId xmlns:a16="http://schemas.microsoft.com/office/drawing/2014/main" id="{BBA2F511-946D-4619-9540-00FA2FF91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489" name="WordArt 8">
          <a:extLst>
            <a:ext uri="{FF2B5EF4-FFF2-40B4-BE49-F238E27FC236}">
              <a16:creationId xmlns:a16="http://schemas.microsoft.com/office/drawing/2014/main" id="{405E2FFD-913B-43B4-9F4B-21D4A53B0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490" name="WordArt 1">
          <a:extLst>
            <a:ext uri="{FF2B5EF4-FFF2-40B4-BE49-F238E27FC236}">
              <a16:creationId xmlns:a16="http://schemas.microsoft.com/office/drawing/2014/main" id="{D0708A19-D225-4276-A2FE-F722B4348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491" name="WordArt 2">
          <a:extLst>
            <a:ext uri="{FF2B5EF4-FFF2-40B4-BE49-F238E27FC236}">
              <a16:creationId xmlns:a16="http://schemas.microsoft.com/office/drawing/2014/main" id="{80A037C4-11C9-41CC-84D9-29A0B964F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492" name="WordArt 3">
          <a:extLst>
            <a:ext uri="{FF2B5EF4-FFF2-40B4-BE49-F238E27FC236}">
              <a16:creationId xmlns:a16="http://schemas.microsoft.com/office/drawing/2014/main" id="{999E0710-34C6-434F-B495-FD18C3657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493" name="WordArt 4">
          <a:extLst>
            <a:ext uri="{FF2B5EF4-FFF2-40B4-BE49-F238E27FC236}">
              <a16:creationId xmlns:a16="http://schemas.microsoft.com/office/drawing/2014/main" id="{311B12DD-4C16-4FEC-818B-6E6AFAA1C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494" name="WordArt 5">
          <a:extLst>
            <a:ext uri="{FF2B5EF4-FFF2-40B4-BE49-F238E27FC236}">
              <a16:creationId xmlns:a16="http://schemas.microsoft.com/office/drawing/2014/main" id="{42718395-CDA5-4AA8-B292-C918F51BB2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495" name="WordArt 6">
          <a:extLst>
            <a:ext uri="{FF2B5EF4-FFF2-40B4-BE49-F238E27FC236}">
              <a16:creationId xmlns:a16="http://schemas.microsoft.com/office/drawing/2014/main" id="{E85F22D1-9043-4067-8D9E-A229BA3C7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496" name="WordArt 7">
          <a:extLst>
            <a:ext uri="{FF2B5EF4-FFF2-40B4-BE49-F238E27FC236}">
              <a16:creationId xmlns:a16="http://schemas.microsoft.com/office/drawing/2014/main" id="{1BA54EE3-068E-40A8-B37A-A8AF7F1EA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497" name="WordArt 8">
          <a:extLst>
            <a:ext uri="{FF2B5EF4-FFF2-40B4-BE49-F238E27FC236}">
              <a16:creationId xmlns:a16="http://schemas.microsoft.com/office/drawing/2014/main" id="{5E9EEDA8-08C5-45F5-A066-BCE3D8D91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498" name="WordArt 1">
          <a:extLst>
            <a:ext uri="{FF2B5EF4-FFF2-40B4-BE49-F238E27FC236}">
              <a16:creationId xmlns:a16="http://schemas.microsoft.com/office/drawing/2014/main" id="{BBBC63BB-EDDD-4BFC-8DD6-2741380D2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499" name="WordArt 2">
          <a:extLst>
            <a:ext uri="{FF2B5EF4-FFF2-40B4-BE49-F238E27FC236}">
              <a16:creationId xmlns:a16="http://schemas.microsoft.com/office/drawing/2014/main" id="{1A0586ED-CA5E-493F-A69F-02B9BCBE5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00" name="WordArt 3">
          <a:extLst>
            <a:ext uri="{FF2B5EF4-FFF2-40B4-BE49-F238E27FC236}">
              <a16:creationId xmlns:a16="http://schemas.microsoft.com/office/drawing/2014/main" id="{943DBA8D-D841-4D31-9271-D62048778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01" name="WordArt 4">
          <a:extLst>
            <a:ext uri="{FF2B5EF4-FFF2-40B4-BE49-F238E27FC236}">
              <a16:creationId xmlns:a16="http://schemas.microsoft.com/office/drawing/2014/main" id="{440AA368-C1B3-4F31-9EF6-46E6D75C4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02" name="WordArt 5">
          <a:extLst>
            <a:ext uri="{FF2B5EF4-FFF2-40B4-BE49-F238E27FC236}">
              <a16:creationId xmlns:a16="http://schemas.microsoft.com/office/drawing/2014/main" id="{815A172F-B9EB-4683-A73A-587E9AC71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03" name="WordArt 6">
          <a:extLst>
            <a:ext uri="{FF2B5EF4-FFF2-40B4-BE49-F238E27FC236}">
              <a16:creationId xmlns:a16="http://schemas.microsoft.com/office/drawing/2014/main" id="{068D6CDF-BC20-4773-B280-47AE4CDED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04" name="WordArt 7">
          <a:extLst>
            <a:ext uri="{FF2B5EF4-FFF2-40B4-BE49-F238E27FC236}">
              <a16:creationId xmlns:a16="http://schemas.microsoft.com/office/drawing/2014/main" id="{9CB1EDEC-A308-4E20-8F67-6762987E7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05" name="WordArt 8">
          <a:extLst>
            <a:ext uri="{FF2B5EF4-FFF2-40B4-BE49-F238E27FC236}">
              <a16:creationId xmlns:a16="http://schemas.microsoft.com/office/drawing/2014/main" id="{F9C57259-0341-4CD9-99CF-C48591F94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506" name="WordArt 1">
          <a:extLst>
            <a:ext uri="{FF2B5EF4-FFF2-40B4-BE49-F238E27FC236}">
              <a16:creationId xmlns:a16="http://schemas.microsoft.com/office/drawing/2014/main" id="{76B86A6B-7BBD-40BC-B2FE-420B7410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507" name="WordArt 2">
          <a:extLst>
            <a:ext uri="{FF2B5EF4-FFF2-40B4-BE49-F238E27FC236}">
              <a16:creationId xmlns:a16="http://schemas.microsoft.com/office/drawing/2014/main" id="{BCB75F3C-E416-43EA-9F9E-E25D6B860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508" name="WordArt 3">
          <a:extLst>
            <a:ext uri="{FF2B5EF4-FFF2-40B4-BE49-F238E27FC236}">
              <a16:creationId xmlns:a16="http://schemas.microsoft.com/office/drawing/2014/main" id="{CFC8FF5F-4B39-4A1A-BA3F-4081D1452A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509" name="WordArt 4">
          <a:extLst>
            <a:ext uri="{FF2B5EF4-FFF2-40B4-BE49-F238E27FC236}">
              <a16:creationId xmlns:a16="http://schemas.microsoft.com/office/drawing/2014/main" id="{CD83E44D-CB82-4C58-A3CA-3BB3547F1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510" name="WordArt 5">
          <a:extLst>
            <a:ext uri="{FF2B5EF4-FFF2-40B4-BE49-F238E27FC236}">
              <a16:creationId xmlns:a16="http://schemas.microsoft.com/office/drawing/2014/main" id="{8F957862-CCF5-4720-B4D3-5B5DEF8A0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511" name="WordArt 6">
          <a:extLst>
            <a:ext uri="{FF2B5EF4-FFF2-40B4-BE49-F238E27FC236}">
              <a16:creationId xmlns:a16="http://schemas.microsoft.com/office/drawing/2014/main" id="{C81329CA-97BB-4E5B-88E7-47F55F2F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512" name="WordArt 7">
          <a:extLst>
            <a:ext uri="{FF2B5EF4-FFF2-40B4-BE49-F238E27FC236}">
              <a16:creationId xmlns:a16="http://schemas.microsoft.com/office/drawing/2014/main" id="{58DEF984-B7C2-4009-964F-6E0285C00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20</xdr:row>
      <xdr:rowOff>0</xdr:rowOff>
    </xdr:from>
    <xdr:to>
      <xdr:col>1</xdr:col>
      <xdr:colOff>927100</xdr:colOff>
      <xdr:row>20</xdr:row>
      <xdr:rowOff>0</xdr:rowOff>
    </xdr:to>
    <xdr:sp macro="" textlink="">
      <xdr:nvSpPr>
        <xdr:cNvPr id="513" name="WordArt 8">
          <a:extLst>
            <a:ext uri="{FF2B5EF4-FFF2-40B4-BE49-F238E27FC236}">
              <a16:creationId xmlns:a16="http://schemas.microsoft.com/office/drawing/2014/main" id="{0949E442-B678-48BC-B95F-7F21DD02F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514" name="WordArt 1">
          <a:extLst>
            <a:ext uri="{FF2B5EF4-FFF2-40B4-BE49-F238E27FC236}">
              <a16:creationId xmlns:a16="http://schemas.microsoft.com/office/drawing/2014/main" id="{D99ED3B9-59D7-4612-831D-AE6F97359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515" name="WordArt 2">
          <a:extLst>
            <a:ext uri="{FF2B5EF4-FFF2-40B4-BE49-F238E27FC236}">
              <a16:creationId xmlns:a16="http://schemas.microsoft.com/office/drawing/2014/main" id="{01D44134-ED58-4F7D-BFD8-CDED18036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516" name="WordArt 3">
          <a:extLst>
            <a:ext uri="{FF2B5EF4-FFF2-40B4-BE49-F238E27FC236}">
              <a16:creationId xmlns:a16="http://schemas.microsoft.com/office/drawing/2014/main" id="{8290A3ED-1C8D-4B1A-AAE2-5CC1E578A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517" name="WordArt 4">
          <a:extLst>
            <a:ext uri="{FF2B5EF4-FFF2-40B4-BE49-F238E27FC236}">
              <a16:creationId xmlns:a16="http://schemas.microsoft.com/office/drawing/2014/main" id="{6B1BE319-53A2-45AD-9D43-4A66FABA0A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518" name="WordArt 5">
          <a:extLst>
            <a:ext uri="{FF2B5EF4-FFF2-40B4-BE49-F238E27FC236}">
              <a16:creationId xmlns:a16="http://schemas.microsoft.com/office/drawing/2014/main" id="{082FA5DF-D911-421B-9C4A-0E2FE3646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519" name="WordArt 6">
          <a:extLst>
            <a:ext uri="{FF2B5EF4-FFF2-40B4-BE49-F238E27FC236}">
              <a16:creationId xmlns:a16="http://schemas.microsoft.com/office/drawing/2014/main" id="{1F7F0A1B-C600-4510-BB41-91289C83A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520" name="WordArt 7">
          <a:extLst>
            <a:ext uri="{FF2B5EF4-FFF2-40B4-BE49-F238E27FC236}">
              <a16:creationId xmlns:a16="http://schemas.microsoft.com/office/drawing/2014/main" id="{B4260ED3-EBD7-4574-AEC9-3F5A62B211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20</xdr:row>
      <xdr:rowOff>0</xdr:rowOff>
    </xdr:from>
    <xdr:to>
      <xdr:col>1</xdr:col>
      <xdr:colOff>2212975</xdr:colOff>
      <xdr:row>20</xdr:row>
      <xdr:rowOff>0</xdr:rowOff>
    </xdr:to>
    <xdr:sp macro="" textlink="">
      <xdr:nvSpPr>
        <xdr:cNvPr id="521" name="WordArt 8">
          <a:extLst>
            <a:ext uri="{FF2B5EF4-FFF2-40B4-BE49-F238E27FC236}">
              <a16:creationId xmlns:a16="http://schemas.microsoft.com/office/drawing/2014/main" id="{DE8805BA-ACCD-41CA-96B6-B9716881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22" name="WordArt 1">
          <a:extLst>
            <a:ext uri="{FF2B5EF4-FFF2-40B4-BE49-F238E27FC236}">
              <a16:creationId xmlns:a16="http://schemas.microsoft.com/office/drawing/2014/main" id="{EDFF598C-A79D-4C1B-AC23-7222215EA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23" name="WordArt 2">
          <a:extLst>
            <a:ext uri="{FF2B5EF4-FFF2-40B4-BE49-F238E27FC236}">
              <a16:creationId xmlns:a16="http://schemas.microsoft.com/office/drawing/2014/main" id="{64BEF132-60A6-4147-BC7D-483DF7162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24" name="WordArt 3">
          <a:extLst>
            <a:ext uri="{FF2B5EF4-FFF2-40B4-BE49-F238E27FC236}">
              <a16:creationId xmlns:a16="http://schemas.microsoft.com/office/drawing/2014/main" id="{43ECB974-FA27-408F-ABD4-FCD90AC15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25" name="WordArt 4">
          <a:extLst>
            <a:ext uri="{FF2B5EF4-FFF2-40B4-BE49-F238E27FC236}">
              <a16:creationId xmlns:a16="http://schemas.microsoft.com/office/drawing/2014/main" id="{B7D97046-5A4E-4268-98EB-9058D2471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26" name="WordArt 5">
          <a:extLst>
            <a:ext uri="{FF2B5EF4-FFF2-40B4-BE49-F238E27FC236}">
              <a16:creationId xmlns:a16="http://schemas.microsoft.com/office/drawing/2014/main" id="{13AED6E2-5E60-4E01-8928-10AB09AD7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27" name="WordArt 6">
          <a:extLst>
            <a:ext uri="{FF2B5EF4-FFF2-40B4-BE49-F238E27FC236}">
              <a16:creationId xmlns:a16="http://schemas.microsoft.com/office/drawing/2014/main" id="{ACF04F0A-E363-448B-A87B-20C035C95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28" name="WordArt 7">
          <a:extLst>
            <a:ext uri="{FF2B5EF4-FFF2-40B4-BE49-F238E27FC236}">
              <a16:creationId xmlns:a16="http://schemas.microsoft.com/office/drawing/2014/main" id="{F96D312C-359A-49DF-8A3B-0572D1A19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29" name="WordArt 8">
          <a:extLst>
            <a:ext uri="{FF2B5EF4-FFF2-40B4-BE49-F238E27FC236}">
              <a16:creationId xmlns:a16="http://schemas.microsoft.com/office/drawing/2014/main" id="{1030ED09-6D8F-409B-B7E4-89E61DD53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30" name="WordArt 1">
          <a:extLst>
            <a:ext uri="{FF2B5EF4-FFF2-40B4-BE49-F238E27FC236}">
              <a16:creationId xmlns:a16="http://schemas.microsoft.com/office/drawing/2014/main" id="{3020FFF9-7BE0-4904-9930-99BAB887E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31" name="WordArt 2">
          <a:extLst>
            <a:ext uri="{FF2B5EF4-FFF2-40B4-BE49-F238E27FC236}">
              <a16:creationId xmlns:a16="http://schemas.microsoft.com/office/drawing/2014/main" id="{28CF1DB8-4AC1-4E57-87DB-A3ABB9942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32" name="WordArt 3">
          <a:extLst>
            <a:ext uri="{FF2B5EF4-FFF2-40B4-BE49-F238E27FC236}">
              <a16:creationId xmlns:a16="http://schemas.microsoft.com/office/drawing/2014/main" id="{93B361AD-6538-4A9A-AED8-E4661D934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33" name="WordArt 4">
          <a:extLst>
            <a:ext uri="{FF2B5EF4-FFF2-40B4-BE49-F238E27FC236}">
              <a16:creationId xmlns:a16="http://schemas.microsoft.com/office/drawing/2014/main" id="{AC0018F3-A8E4-4ECB-BE38-C191448F1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34" name="WordArt 5">
          <a:extLst>
            <a:ext uri="{FF2B5EF4-FFF2-40B4-BE49-F238E27FC236}">
              <a16:creationId xmlns:a16="http://schemas.microsoft.com/office/drawing/2014/main" id="{239598CA-3223-4267-A571-585849500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35" name="WordArt 6">
          <a:extLst>
            <a:ext uri="{FF2B5EF4-FFF2-40B4-BE49-F238E27FC236}">
              <a16:creationId xmlns:a16="http://schemas.microsoft.com/office/drawing/2014/main" id="{9ED466BA-4923-40CA-B201-E90A15AE8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36" name="WordArt 7">
          <a:extLst>
            <a:ext uri="{FF2B5EF4-FFF2-40B4-BE49-F238E27FC236}">
              <a16:creationId xmlns:a16="http://schemas.microsoft.com/office/drawing/2014/main" id="{A7A31574-5F24-4E69-B8AA-4930DC6D5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37" name="WordArt 8">
          <a:extLst>
            <a:ext uri="{FF2B5EF4-FFF2-40B4-BE49-F238E27FC236}">
              <a16:creationId xmlns:a16="http://schemas.microsoft.com/office/drawing/2014/main" id="{FA39B0F0-EADE-492A-8CDF-2571AA12A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38" name="WordArt 1">
          <a:extLst>
            <a:ext uri="{FF2B5EF4-FFF2-40B4-BE49-F238E27FC236}">
              <a16:creationId xmlns:a16="http://schemas.microsoft.com/office/drawing/2014/main" id="{64C8D914-8727-4AB8-9FA3-02D429514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39" name="WordArt 2">
          <a:extLst>
            <a:ext uri="{FF2B5EF4-FFF2-40B4-BE49-F238E27FC236}">
              <a16:creationId xmlns:a16="http://schemas.microsoft.com/office/drawing/2014/main" id="{F27D50EB-66A1-47C7-8744-F0D83FFA0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40" name="WordArt 3">
          <a:extLst>
            <a:ext uri="{FF2B5EF4-FFF2-40B4-BE49-F238E27FC236}">
              <a16:creationId xmlns:a16="http://schemas.microsoft.com/office/drawing/2014/main" id="{877FC390-EDD4-4BCF-A4E8-EC89DDAA1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41" name="WordArt 4">
          <a:extLst>
            <a:ext uri="{FF2B5EF4-FFF2-40B4-BE49-F238E27FC236}">
              <a16:creationId xmlns:a16="http://schemas.microsoft.com/office/drawing/2014/main" id="{FBF698A7-4CA9-4F82-BBC4-14DB40D93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42" name="WordArt 5">
          <a:extLst>
            <a:ext uri="{FF2B5EF4-FFF2-40B4-BE49-F238E27FC236}">
              <a16:creationId xmlns:a16="http://schemas.microsoft.com/office/drawing/2014/main" id="{ECBCBAE5-94B6-4BD9-888C-52185E00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43" name="WordArt 6">
          <a:extLst>
            <a:ext uri="{FF2B5EF4-FFF2-40B4-BE49-F238E27FC236}">
              <a16:creationId xmlns:a16="http://schemas.microsoft.com/office/drawing/2014/main" id="{6D0AEAF2-3EA8-4DA5-83B7-1D55E4BAB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44" name="WordArt 7">
          <a:extLst>
            <a:ext uri="{FF2B5EF4-FFF2-40B4-BE49-F238E27FC236}">
              <a16:creationId xmlns:a16="http://schemas.microsoft.com/office/drawing/2014/main" id="{0C548C9D-6432-4D54-B4CF-CC88967FE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45" name="WordArt 8">
          <a:extLst>
            <a:ext uri="{FF2B5EF4-FFF2-40B4-BE49-F238E27FC236}">
              <a16:creationId xmlns:a16="http://schemas.microsoft.com/office/drawing/2014/main" id="{23DE7CCC-F365-4AD6-B13C-BE68BFBB47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46" name="WordArt 1">
          <a:extLst>
            <a:ext uri="{FF2B5EF4-FFF2-40B4-BE49-F238E27FC236}">
              <a16:creationId xmlns:a16="http://schemas.microsoft.com/office/drawing/2014/main" id="{1EAD7191-BA08-4DF7-B048-9675E4196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47" name="WordArt 2">
          <a:extLst>
            <a:ext uri="{FF2B5EF4-FFF2-40B4-BE49-F238E27FC236}">
              <a16:creationId xmlns:a16="http://schemas.microsoft.com/office/drawing/2014/main" id="{9AD513AC-7A18-4B44-AED2-E52FB8924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48" name="WordArt 3">
          <a:extLst>
            <a:ext uri="{FF2B5EF4-FFF2-40B4-BE49-F238E27FC236}">
              <a16:creationId xmlns:a16="http://schemas.microsoft.com/office/drawing/2014/main" id="{A0F77ACE-8D77-471B-9640-532CB90F0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49" name="WordArt 4">
          <a:extLst>
            <a:ext uri="{FF2B5EF4-FFF2-40B4-BE49-F238E27FC236}">
              <a16:creationId xmlns:a16="http://schemas.microsoft.com/office/drawing/2014/main" id="{A40DD458-FF5F-458D-AE31-24B3EC4DA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50" name="WordArt 5">
          <a:extLst>
            <a:ext uri="{FF2B5EF4-FFF2-40B4-BE49-F238E27FC236}">
              <a16:creationId xmlns:a16="http://schemas.microsoft.com/office/drawing/2014/main" id="{4BEF07D6-DD38-4951-9B98-ED5295F408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51" name="WordArt 6">
          <a:extLst>
            <a:ext uri="{FF2B5EF4-FFF2-40B4-BE49-F238E27FC236}">
              <a16:creationId xmlns:a16="http://schemas.microsoft.com/office/drawing/2014/main" id="{B9793F4E-B19E-41FD-91B1-9BE2EAD8B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52" name="WordArt 7">
          <a:extLst>
            <a:ext uri="{FF2B5EF4-FFF2-40B4-BE49-F238E27FC236}">
              <a16:creationId xmlns:a16="http://schemas.microsoft.com/office/drawing/2014/main" id="{F4938174-1A90-46AF-9549-1EDD5FB8B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53" name="WordArt 8">
          <a:extLst>
            <a:ext uri="{FF2B5EF4-FFF2-40B4-BE49-F238E27FC236}">
              <a16:creationId xmlns:a16="http://schemas.microsoft.com/office/drawing/2014/main" id="{4CD1A732-C70E-422C-A98C-F1E4C2357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54" name="WordArt 1">
          <a:extLst>
            <a:ext uri="{FF2B5EF4-FFF2-40B4-BE49-F238E27FC236}">
              <a16:creationId xmlns:a16="http://schemas.microsoft.com/office/drawing/2014/main" id="{B5CC773A-77FE-47F5-B36C-4950111EB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55" name="WordArt 2">
          <a:extLst>
            <a:ext uri="{FF2B5EF4-FFF2-40B4-BE49-F238E27FC236}">
              <a16:creationId xmlns:a16="http://schemas.microsoft.com/office/drawing/2014/main" id="{7F4517C5-708B-4BA5-8FDD-5C95D1D99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56" name="WordArt 3">
          <a:extLst>
            <a:ext uri="{FF2B5EF4-FFF2-40B4-BE49-F238E27FC236}">
              <a16:creationId xmlns:a16="http://schemas.microsoft.com/office/drawing/2014/main" id="{C0EA422E-9040-47A8-8CE1-43241066C4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57" name="WordArt 4">
          <a:extLst>
            <a:ext uri="{FF2B5EF4-FFF2-40B4-BE49-F238E27FC236}">
              <a16:creationId xmlns:a16="http://schemas.microsoft.com/office/drawing/2014/main" id="{710FA066-67CA-4850-8730-0F820C8A4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58" name="WordArt 5">
          <a:extLst>
            <a:ext uri="{FF2B5EF4-FFF2-40B4-BE49-F238E27FC236}">
              <a16:creationId xmlns:a16="http://schemas.microsoft.com/office/drawing/2014/main" id="{EB3B3ACF-1F03-4235-9591-7EDD39573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59" name="WordArt 6">
          <a:extLst>
            <a:ext uri="{FF2B5EF4-FFF2-40B4-BE49-F238E27FC236}">
              <a16:creationId xmlns:a16="http://schemas.microsoft.com/office/drawing/2014/main" id="{34B93BD9-5843-4B6A-9CC4-1039752D24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60" name="WordArt 7">
          <a:extLst>
            <a:ext uri="{FF2B5EF4-FFF2-40B4-BE49-F238E27FC236}">
              <a16:creationId xmlns:a16="http://schemas.microsoft.com/office/drawing/2014/main" id="{FC979218-AFB8-4968-BB27-F8CE23B59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119</xdr:row>
      <xdr:rowOff>0</xdr:rowOff>
    </xdr:from>
    <xdr:to>
      <xdr:col>1</xdr:col>
      <xdr:colOff>927100</xdr:colOff>
      <xdr:row>119</xdr:row>
      <xdr:rowOff>0</xdr:rowOff>
    </xdr:to>
    <xdr:sp macro="" textlink="">
      <xdr:nvSpPr>
        <xdr:cNvPr id="561" name="WordArt 8">
          <a:extLst>
            <a:ext uri="{FF2B5EF4-FFF2-40B4-BE49-F238E27FC236}">
              <a16:creationId xmlns:a16="http://schemas.microsoft.com/office/drawing/2014/main" id="{8F984B59-35B0-476F-BCA8-E1BD43850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62" name="WordArt 1">
          <a:extLst>
            <a:ext uri="{FF2B5EF4-FFF2-40B4-BE49-F238E27FC236}">
              <a16:creationId xmlns:a16="http://schemas.microsoft.com/office/drawing/2014/main" id="{394DF0EC-0041-4C49-A22A-79E5E2D49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63" name="WordArt 2">
          <a:extLst>
            <a:ext uri="{FF2B5EF4-FFF2-40B4-BE49-F238E27FC236}">
              <a16:creationId xmlns:a16="http://schemas.microsoft.com/office/drawing/2014/main" id="{C36A01B4-A8B8-4214-A50C-73FAA1A80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64" name="WordArt 3">
          <a:extLst>
            <a:ext uri="{FF2B5EF4-FFF2-40B4-BE49-F238E27FC236}">
              <a16:creationId xmlns:a16="http://schemas.microsoft.com/office/drawing/2014/main" id="{33878AF8-050A-4CE9-8751-96CBC2F05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65" name="WordArt 4">
          <a:extLst>
            <a:ext uri="{FF2B5EF4-FFF2-40B4-BE49-F238E27FC236}">
              <a16:creationId xmlns:a16="http://schemas.microsoft.com/office/drawing/2014/main" id="{22534E43-41E3-4E54-9AC1-43C48F5C1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66" name="WordArt 5">
          <a:extLst>
            <a:ext uri="{FF2B5EF4-FFF2-40B4-BE49-F238E27FC236}">
              <a16:creationId xmlns:a16="http://schemas.microsoft.com/office/drawing/2014/main" id="{87FD8290-FF0D-4608-B143-2127075E2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67" name="WordArt 6">
          <a:extLst>
            <a:ext uri="{FF2B5EF4-FFF2-40B4-BE49-F238E27FC236}">
              <a16:creationId xmlns:a16="http://schemas.microsoft.com/office/drawing/2014/main" id="{18B0E986-1EE1-410F-8507-3FC41E83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68" name="WordArt 7">
          <a:extLst>
            <a:ext uri="{FF2B5EF4-FFF2-40B4-BE49-F238E27FC236}">
              <a16:creationId xmlns:a16="http://schemas.microsoft.com/office/drawing/2014/main" id="{A48D1090-69C9-4C0C-8A7B-3EF1D01B4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119</xdr:row>
      <xdr:rowOff>0</xdr:rowOff>
    </xdr:from>
    <xdr:to>
      <xdr:col>1</xdr:col>
      <xdr:colOff>2212975</xdr:colOff>
      <xdr:row>119</xdr:row>
      <xdr:rowOff>0</xdr:rowOff>
    </xdr:to>
    <xdr:sp macro="" textlink="">
      <xdr:nvSpPr>
        <xdr:cNvPr id="569" name="WordArt 8">
          <a:extLst>
            <a:ext uri="{FF2B5EF4-FFF2-40B4-BE49-F238E27FC236}">
              <a16:creationId xmlns:a16="http://schemas.microsoft.com/office/drawing/2014/main" id="{54C6EF4E-8BF8-4FCC-AEBD-919485D1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570" name="WordArt 1">
          <a:extLst>
            <a:ext uri="{FF2B5EF4-FFF2-40B4-BE49-F238E27FC236}">
              <a16:creationId xmlns:a16="http://schemas.microsoft.com/office/drawing/2014/main" id="{CC8F0F36-1B76-4D94-9152-7E1AB35CB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571" name="WordArt 2">
          <a:extLst>
            <a:ext uri="{FF2B5EF4-FFF2-40B4-BE49-F238E27FC236}">
              <a16:creationId xmlns:a16="http://schemas.microsoft.com/office/drawing/2014/main" id="{D8A3FEAE-AEA4-4894-ADD9-ADD9CCBF0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572" name="WordArt 3">
          <a:extLst>
            <a:ext uri="{FF2B5EF4-FFF2-40B4-BE49-F238E27FC236}">
              <a16:creationId xmlns:a16="http://schemas.microsoft.com/office/drawing/2014/main" id="{30603F9E-947C-4C57-8D9B-982072F4A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573" name="WordArt 4">
          <a:extLst>
            <a:ext uri="{FF2B5EF4-FFF2-40B4-BE49-F238E27FC236}">
              <a16:creationId xmlns:a16="http://schemas.microsoft.com/office/drawing/2014/main" id="{88C4A2E0-1F4A-468B-997D-61407EB9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574" name="WordArt 5">
          <a:extLst>
            <a:ext uri="{FF2B5EF4-FFF2-40B4-BE49-F238E27FC236}">
              <a16:creationId xmlns:a16="http://schemas.microsoft.com/office/drawing/2014/main" id="{BD061D75-E3C7-427E-BE3F-3F6E19BA1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575" name="WordArt 6">
          <a:extLst>
            <a:ext uri="{FF2B5EF4-FFF2-40B4-BE49-F238E27FC236}">
              <a16:creationId xmlns:a16="http://schemas.microsoft.com/office/drawing/2014/main" id="{0D60230F-8ADF-43F3-84F8-7C43773D4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576" name="WordArt 7">
          <a:extLst>
            <a:ext uri="{FF2B5EF4-FFF2-40B4-BE49-F238E27FC236}">
              <a16:creationId xmlns:a16="http://schemas.microsoft.com/office/drawing/2014/main" id="{BA7E3C30-9E69-42C0-99EB-6417F7341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577" name="WordArt 8">
          <a:extLst>
            <a:ext uri="{FF2B5EF4-FFF2-40B4-BE49-F238E27FC236}">
              <a16:creationId xmlns:a16="http://schemas.microsoft.com/office/drawing/2014/main" id="{26CCBCB1-D888-4891-85AD-5752523DF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78" name="WordArt 1">
          <a:extLst>
            <a:ext uri="{FF2B5EF4-FFF2-40B4-BE49-F238E27FC236}">
              <a16:creationId xmlns:a16="http://schemas.microsoft.com/office/drawing/2014/main" id="{1F622C97-F117-4BC1-ADF0-5D8401490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79" name="WordArt 2">
          <a:extLst>
            <a:ext uri="{FF2B5EF4-FFF2-40B4-BE49-F238E27FC236}">
              <a16:creationId xmlns:a16="http://schemas.microsoft.com/office/drawing/2014/main" id="{990872CE-D1BC-4C3D-AFF8-AC1AAEA78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80" name="WordArt 3">
          <a:extLst>
            <a:ext uri="{FF2B5EF4-FFF2-40B4-BE49-F238E27FC236}">
              <a16:creationId xmlns:a16="http://schemas.microsoft.com/office/drawing/2014/main" id="{F0689367-8412-42FD-A1E9-DBA196902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81" name="WordArt 4">
          <a:extLst>
            <a:ext uri="{FF2B5EF4-FFF2-40B4-BE49-F238E27FC236}">
              <a16:creationId xmlns:a16="http://schemas.microsoft.com/office/drawing/2014/main" id="{037ED7AD-67E8-4C56-9FBD-43918CCEA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82" name="WordArt 5">
          <a:extLst>
            <a:ext uri="{FF2B5EF4-FFF2-40B4-BE49-F238E27FC236}">
              <a16:creationId xmlns:a16="http://schemas.microsoft.com/office/drawing/2014/main" id="{D11954BA-2D4D-468D-B978-16EACBB25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83" name="WordArt 6">
          <a:extLst>
            <a:ext uri="{FF2B5EF4-FFF2-40B4-BE49-F238E27FC236}">
              <a16:creationId xmlns:a16="http://schemas.microsoft.com/office/drawing/2014/main" id="{4D4D38F7-39B0-4225-855D-2CB35A141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84" name="WordArt 7">
          <a:extLst>
            <a:ext uri="{FF2B5EF4-FFF2-40B4-BE49-F238E27FC236}">
              <a16:creationId xmlns:a16="http://schemas.microsoft.com/office/drawing/2014/main" id="{43BACA6C-EFBF-4814-BCE0-9D89A8E76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585" name="WordArt 8">
          <a:extLst>
            <a:ext uri="{FF2B5EF4-FFF2-40B4-BE49-F238E27FC236}">
              <a16:creationId xmlns:a16="http://schemas.microsoft.com/office/drawing/2014/main" id="{52E81A63-BB26-4495-9D33-F7FE0A6D9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topLeftCell="A4" workbookViewId="0">
      <selection activeCell="L16" sqref="L16"/>
    </sheetView>
  </sheetViews>
  <sheetFormatPr defaultColWidth="9.1796875" defaultRowHeight="13" x14ac:dyDescent="0.3"/>
  <cols>
    <col min="1" max="1" width="3.54296875" style="3" bestFit="1" customWidth="1"/>
    <col min="2" max="2" width="4.7265625" style="131" customWidth="1"/>
    <col min="3" max="3" width="7" style="131" bestFit="1" customWidth="1"/>
    <col min="4" max="4" width="26.26953125" style="3" bestFit="1" customWidth="1"/>
    <col min="5" max="5" width="27" style="3" bestFit="1" customWidth="1"/>
    <col min="6" max="7" width="7.54296875" style="10" bestFit="1" customWidth="1"/>
    <col min="8" max="8" width="8.26953125" style="12" bestFit="1" customWidth="1"/>
    <col min="9" max="9" width="15" style="3" bestFit="1" customWidth="1"/>
    <col min="10" max="16384" width="9.1796875" style="3"/>
  </cols>
  <sheetData>
    <row r="1" spans="1:12" s="2" customFormat="1" x14ac:dyDescent="0.3">
      <c r="A1" s="23"/>
      <c r="B1" s="229" t="s">
        <v>58</v>
      </c>
      <c r="C1" s="229"/>
      <c r="D1" s="229"/>
      <c r="E1" s="229"/>
      <c r="F1" s="27"/>
      <c r="G1" s="28"/>
      <c r="H1" s="26"/>
      <c r="L1" s="17"/>
    </row>
    <row r="2" spans="1:12" s="8" customFormat="1" x14ac:dyDescent="0.3">
      <c r="A2" s="4"/>
      <c r="B2" s="5"/>
      <c r="C2" s="5"/>
      <c r="D2" s="6" t="s">
        <v>54</v>
      </c>
      <c r="E2" s="7" t="s">
        <v>55</v>
      </c>
      <c r="F2" s="29" t="s">
        <v>56</v>
      </c>
      <c r="G2" s="29" t="s">
        <v>57</v>
      </c>
      <c r="H2" s="6" t="s">
        <v>2</v>
      </c>
    </row>
    <row r="3" spans="1:12" x14ac:dyDescent="0.3">
      <c r="A3" s="2">
        <v>1</v>
      </c>
      <c r="B3" s="130">
        <v>204</v>
      </c>
      <c r="C3" s="130">
        <v>208</v>
      </c>
      <c r="D3" s="9" t="e">
        <f>IF(ISBLANK(B3),"",VLOOKUP(B3,'KIZ KATILIM'!#REF!,2,FALSE))</f>
        <v>#REF!</v>
      </c>
      <c r="E3" s="9" t="e">
        <f>IF(ISBLANK(C3),"",VLOOKUP(C3,'KIZ KATILIM'!#REF!,2,FALSE))</f>
        <v>#REF!</v>
      </c>
      <c r="F3" s="10" t="str">
        <f>IFERROR(VLOOKUP(D3,'KIZ KATILIM'!#REF!,3,0),"")</f>
        <v/>
      </c>
      <c r="G3" s="10" t="str">
        <f>IFERROR(VLOOKUP(E3,'KIZ KATILIM'!#REF!,3,0),"")</f>
        <v/>
      </c>
      <c r="H3" s="11" t="str">
        <f t="shared" ref="H3:H34" si="0">IF(SUM(F3:G3)&lt;=0,"",IFERROR(SUM(F3:G3,0),""))</f>
        <v/>
      </c>
    </row>
    <row r="4" spans="1:12" x14ac:dyDescent="0.3">
      <c r="A4" s="2">
        <v>2</v>
      </c>
      <c r="B4" s="130">
        <v>205</v>
      </c>
      <c r="C4" s="130">
        <v>209</v>
      </c>
      <c r="D4" s="9" t="e">
        <f>IF(ISBLANK(B4),"",VLOOKUP(B4,'KIZ KATILIM'!#REF!,2,FALSE))</f>
        <v>#REF!</v>
      </c>
      <c r="E4" s="9" t="e">
        <f>IF(ISBLANK(C4),"",VLOOKUP(C4,'KIZ KATILIM'!#REF!,2,FALSE))</f>
        <v>#REF!</v>
      </c>
      <c r="F4" s="10" t="str">
        <f>IFERROR(VLOOKUP(D4,'KIZ KATILIM'!#REF!,3,0),"")</f>
        <v/>
      </c>
      <c r="G4" s="10" t="str">
        <f>IFERROR(VLOOKUP(E4,'KIZ KATILIM'!#REF!,3,0),"")</f>
        <v/>
      </c>
      <c r="H4" s="11" t="str">
        <f t="shared" si="0"/>
        <v/>
      </c>
    </row>
    <row r="5" spans="1:12" x14ac:dyDescent="0.3">
      <c r="A5" s="2">
        <v>3</v>
      </c>
      <c r="B5" s="130">
        <v>206</v>
      </c>
      <c r="C5" s="130">
        <v>207</v>
      </c>
      <c r="D5" s="9" t="e">
        <f>IF(ISBLANK(B5),"",VLOOKUP(B5,'KIZ KATILIM'!#REF!,2,FALSE))</f>
        <v>#REF!</v>
      </c>
      <c r="E5" s="9" t="e">
        <f>IF(ISBLANK(C5),"",VLOOKUP(C5,'KIZ KATILIM'!#REF!,2,FALSE))</f>
        <v>#REF!</v>
      </c>
      <c r="F5" s="10" t="str">
        <f>IFERROR(VLOOKUP(D5,'KIZ KATILIM'!#REF!,3,0),"")</f>
        <v/>
      </c>
      <c r="G5" s="10" t="str">
        <f>IFERROR(VLOOKUP(E5,'KIZ KATILIM'!#REF!,3,0),"")</f>
        <v/>
      </c>
      <c r="H5" s="11" t="str">
        <f t="shared" si="0"/>
        <v/>
      </c>
    </row>
    <row r="6" spans="1:12" x14ac:dyDescent="0.3">
      <c r="A6" s="2">
        <v>4</v>
      </c>
      <c r="B6" s="130">
        <v>211</v>
      </c>
      <c r="C6" s="130">
        <v>218</v>
      </c>
      <c r="D6" s="9" t="e">
        <f>IF(ISBLANK(B6),"",VLOOKUP(B6,'KIZ KATILIM'!#REF!,2,FALSE))</f>
        <v>#REF!</v>
      </c>
      <c r="E6" s="9" t="e">
        <f>IF(ISBLANK(C6),"",VLOOKUP(C6,'KIZ KATILIM'!#REF!,2,FALSE))</f>
        <v>#REF!</v>
      </c>
      <c r="F6" s="10" t="str">
        <f>IFERROR(VLOOKUP(D6,'KIZ KATILIM'!#REF!,3,0),"")</f>
        <v/>
      </c>
      <c r="G6" s="10" t="str">
        <f>IFERROR(VLOOKUP(E6,'KIZ KATILIM'!#REF!,3,0),"")</f>
        <v/>
      </c>
      <c r="H6" s="11" t="str">
        <f t="shared" si="0"/>
        <v/>
      </c>
    </row>
    <row r="7" spans="1:12" x14ac:dyDescent="0.3">
      <c r="A7" s="2">
        <v>5</v>
      </c>
      <c r="B7" s="130">
        <v>214</v>
      </c>
      <c r="C7" s="130">
        <v>221</v>
      </c>
      <c r="D7" s="9" t="e">
        <f>IF(ISBLANK(B7),"",VLOOKUP(B7,'KIZ KATILIM'!#REF!,2,FALSE))</f>
        <v>#REF!</v>
      </c>
      <c r="E7" s="9" t="e">
        <f>IF(ISBLANK(C7),"",VLOOKUP(C7,'KIZ KATILIM'!#REF!,2,FALSE))</f>
        <v>#REF!</v>
      </c>
      <c r="F7" s="10" t="str">
        <f>IFERROR(VLOOKUP(D7,'KIZ KATILIM'!#REF!,3,0),"")</f>
        <v/>
      </c>
      <c r="G7" s="10" t="str">
        <f>IFERROR(VLOOKUP(E7,'KIZ KATILIM'!#REF!,3,0),"")</f>
        <v/>
      </c>
      <c r="H7" s="11" t="str">
        <f t="shared" si="0"/>
        <v/>
      </c>
    </row>
    <row r="8" spans="1:12" x14ac:dyDescent="0.3">
      <c r="A8" s="2">
        <v>6</v>
      </c>
      <c r="B8" s="130">
        <v>215</v>
      </c>
      <c r="C8" s="130">
        <v>217</v>
      </c>
      <c r="D8" s="9" t="e">
        <f>IF(ISBLANK(B8),"",VLOOKUP(B8,'KIZ KATILIM'!#REF!,2,FALSE))</f>
        <v>#REF!</v>
      </c>
      <c r="E8" s="9" t="e">
        <f>IF(ISBLANK(C8),"",VLOOKUP(C8,'KIZ KATILIM'!#REF!,2,FALSE))</f>
        <v>#REF!</v>
      </c>
      <c r="F8" s="10" t="str">
        <f>IFERROR(VLOOKUP(D8,'KIZ KATILIM'!#REF!,3,0),"")</f>
        <v/>
      </c>
      <c r="G8" s="10" t="str">
        <f>IFERROR(VLOOKUP(E8,'KIZ KATILIM'!#REF!,3,0),"")</f>
        <v/>
      </c>
      <c r="H8" s="11" t="str">
        <f t="shared" si="0"/>
        <v/>
      </c>
    </row>
    <row r="9" spans="1:12" x14ac:dyDescent="0.3">
      <c r="A9" s="2">
        <v>7</v>
      </c>
      <c r="B9" s="130">
        <v>216</v>
      </c>
      <c r="C9" s="130">
        <v>220</v>
      </c>
      <c r="D9" s="9" t="e">
        <f>IF(ISBLANK(B9),"",VLOOKUP(B9,'KIZ KATILIM'!#REF!,2,FALSE))</f>
        <v>#REF!</v>
      </c>
      <c r="E9" s="9" t="e">
        <f>IF(ISBLANK(C9),"",VLOOKUP(C9,'KIZ KATILIM'!#REF!,2,FALSE))</f>
        <v>#REF!</v>
      </c>
      <c r="F9" s="10" t="str">
        <f>IFERROR(VLOOKUP(D9,'KIZ KATILIM'!#REF!,3,0),"")</f>
        <v/>
      </c>
      <c r="G9" s="10" t="str">
        <f>IFERROR(VLOOKUP(E9,'KIZ KATILIM'!#REF!,3,0),"")</f>
        <v/>
      </c>
      <c r="H9" s="11" t="str">
        <f t="shared" si="0"/>
        <v/>
      </c>
    </row>
    <row r="10" spans="1:12" x14ac:dyDescent="0.3">
      <c r="A10" s="2">
        <v>8</v>
      </c>
      <c r="B10" s="130">
        <v>231</v>
      </c>
      <c r="C10" s="130">
        <v>219</v>
      </c>
      <c r="D10" s="9" t="e">
        <f>IF(ISBLANK(B10),"",VLOOKUP(B10,'KIZ KATILIM'!#REF!,2,FALSE))</f>
        <v>#REF!</v>
      </c>
      <c r="E10" s="9" t="e">
        <f>IF(ISBLANK(C10),"",VLOOKUP(C10,'KIZ KATILIM'!#REF!,2,FALSE))</f>
        <v>#REF!</v>
      </c>
      <c r="F10" s="10" t="str">
        <f>IFERROR(VLOOKUP(D10,'KIZ KATILIM'!#REF!,3,0),"")</f>
        <v/>
      </c>
      <c r="G10" s="10" t="str">
        <f>IFERROR(VLOOKUP(E10,'KIZ KATILIM'!#REF!,3,0),"")</f>
        <v/>
      </c>
      <c r="H10" s="11" t="str">
        <f t="shared" si="0"/>
        <v/>
      </c>
    </row>
    <row r="11" spans="1:12" x14ac:dyDescent="0.3">
      <c r="A11" s="2">
        <v>9</v>
      </c>
      <c r="B11" s="130">
        <v>222</v>
      </c>
      <c r="C11" s="130">
        <v>223</v>
      </c>
      <c r="D11" s="9" t="e">
        <f>IF(ISBLANK(B11),"",VLOOKUP(B11,'KIZ KATILIM'!#REF!,2,FALSE))</f>
        <v>#REF!</v>
      </c>
      <c r="E11" s="9" t="e">
        <f>IF(ISBLANK(C11),"",VLOOKUP(C11,'KIZ KATILIM'!#REF!,2,FALSE))</f>
        <v>#REF!</v>
      </c>
      <c r="F11" s="10" t="str">
        <f>IFERROR(VLOOKUP(D11,'KIZ KATILIM'!#REF!,3,0),"")</f>
        <v/>
      </c>
      <c r="G11" s="10" t="str">
        <f>IFERROR(VLOOKUP(E11,'KIZ KATILIM'!#REF!,3,0),"")</f>
        <v/>
      </c>
      <c r="H11" s="11" t="str">
        <f t="shared" si="0"/>
        <v/>
      </c>
    </row>
    <row r="12" spans="1:12" x14ac:dyDescent="0.3">
      <c r="A12" s="2">
        <v>10</v>
      </c>
      <c r="B12" s="130">
        <v>224</v>
      </c>
      <c r="C12" s="130">
        <v>225</v>
      </c>
      <c r="D12" s="9" t="e">
        <f>IF(ISBLANK(B12),"",VLOOKUP(B12,'KIZ KATILIM'!#REF!,2,FALSE))</f>
        <v>#REF!</v>
      </c>
      <c r="E12" s="9" t="e">
        <f>IF(ISBLANK(C12),"",VLOOKUP(C12,'KIZ KATILIM'!#REF!,2,FALSE))</f>
        <v>#REF!</v>
      </c>
      <c r="F12" s="10" t="str">
        <f>IFERROR(VLOOKUP(D12,'KIZ KATILIM'!#REF!,3,0),"")</f>
        <v/>
      </c>
      <c r="G12" s="10" t="str">
        <f>IFERROR(VLOOKUP(E12,'KIZ KATILIM'!#REF!,3,0),"")</f>
        <v/>
      </c>
      <c r="H12" s="11" t="str">
        <f t="shared" si="0"/>
        <v/>
      </c>
    </row>
    <row r="13" spans="1:12" x14ac:dyDescent="0.3">
      <c r="A13" s="2">
        <v>11</v>
      </c>
      <c r="B13" s="130">
        <v>226</v>
      </c>
      <c r="C13" s="130">
        <v>227</v>
      </c>
      <c r="D13" s="9" t="e">
        <f>IF(ISBLANK(B13),"",VLOOKUP(B13,'KIZ KATILIM'!#REF!,2,FALSE))</f>
        <v>#REF!</v>
      </c>
      <c r="E13" s="9" t="e">
        <f>IF(ISBLANK(C13),"",VLOOKUP(C13,'KIZ KATILIM'!#REF!,2,FALSE))</f>
        <v>#REF!</v>
      </c>
      <c r="F13" s="10" t="str">
        <f>IFERROR(VLOOKUP(D13,'KIZ KATILIM'!#REF!,3,0),"")</f>
        <v/>
      </c>
      <c r="G13" s="10" t="str">
        <f>IFERROR(VLOOKUP(E13,'KIZ KATILIM'!#REF!,3,0),"")</f>
        <v/>
      </c>
      <c r="H13" s="11" t="str">
        <f t="shared" si="0"/>
        <v/>
      </c>
    </row>
    <row r="14" spans="1:12" x14ac:dyDescent="0.3">
      <c r="A14" s="2">
        <v>12</v>
      </c>
      <c r="B14" s="130">
        <v>228</v>
      </c>
      <c r="C14" s="130">
        <v>229</v>
      </c>
      <c r="D14" s="9" t="e">
        <f>IF(ISBLANK(B14),"",VLOOKUP(B14,'KIZ KATILIM'!#REF!,2,FALSE))</f>
        <v>#REF!</v>
      </c>
      <c r="E14" s="9" t="e">
        <f>IF(ISBLANK(C14),"",VLOOKUP(C14,'KIZ KATILIM'!#REF!,2,FALSE))</f>
        <v>#REF!</v>
      </c>
      <c r="F14" s="10" t="str">
        <f>IFERROR(VLOOKUP(D14,'KIZ KATILIM'!#REF!,3,0),"")</f>
        <v/>
      </c>
      <c r="G14" s="10" t="str">
        <f>IFERROR(VLOOKUP(E14,'KIZ KATILIM'!#REF!,3,0),"")</f>
        <v/>
      </c>
      <c r="H14" s="11" t="str">
        <f t="shared" si="0"/>
        <v/>
      </c>
    </row>
    <row r="15" spans="1:12" x14ac:dyDescent="0.3">
      <c r="A15" s="2">
        <v>13</v>
      </c>
      <c r="B15" s="130">
        <v>232</v>
      </c>
      <c r="C15" s="130">
        <v>235</v>
      </c>
      <c r="D15" s="9" t="e">
        <f>IF(ISBLANK(B15),"",VLOOKUP(B15,'KIZ KATILIM'!#REF!,2,FALSE))</f>
        <v>#REF!</v>
      </c>
      <c r="E15" s="9" t="e">
        <f>IF(ISBLANK(C15),"",VLOOKUP(C15,'KIZ KATILIM'!#REF!,2,FALSE))</f>
        <v>#REF!</v>
      </c>
      <c r="F15" s="10" t="str">
        <f>IFERROR(VLOOKUP(D15,'KIZ KATILIM'!#REF!,3,0),"")</f>
        <v/>
      </c>
      <c r="G15" s="10" t="str">
        <f>IFERROR(VLOOKUP(E15,'KIZ KATILIM'!#REF!,3,0),"")</f>
        <v/>
      </c>
      <c r="H15" s="11" t="str">
        <f t="shared" si="0"/>
        <v/>
      </c>
    </row>
    <row r="16" spans="1:12" x14ac:dyDescent="0.3">
      <c r="A16" s="2">
        <v>14</v>
      </c>
      <c r="B16" s="130">
        <v>233</v>
      </c>
      <c r="C16" s="130">
        <v>234</v>
      </c>
      <c r="D16" s="9" t="e">
        <f>IF(ISBLANK(B16),"",VLOOKUP(B16,'KIZ KATILIM'!#REF!,2,FALSE))</f>
        <v>#REF!</v>
      </c>
      <c r="E16" s="9" t="e">
        <f>IF(ISBLANK(C16),"",VLOOKUP(C16,'KIZ KATILIM'!#REF!,2,FALSE))</f>
        <v>#REF!</v>
      </c>
      <c r="F16" s="10" t="str">
        <f>IFERROR(VLOOKUP(D16,'KIZ KATILIM'!#REF!,3,0),"")</f>
        <v/>
      </c>
      <c r="G16" s="10">
        <v>432</v>
      </c>
      <c r="H16" s="11">
        <f t="shared" si="0"/>
        <v>432</v>
      </c>
    </row>
    <row r="17" spans="1:8" x14ac:dyDescent="0.3">
      <c r="A17" s="2">
        <v>15</v>
      </c>
      <c r="B17" s="130">
        <v>236</v>
      </c>
      <c r="C17" s="130">
        <v>237</v>
      </c>
      <c r="D17" s="9" t="e">
        <f>IF(ISBLANK(B17),"",VLOOKUP(B17,'KIZ KATILIM'!#REF!,2,FALSE))</f>
        <v>#REF!</v>
      </c>
      <c r="E17" s="9" t="e">
        <f>IF(ISBLANK(C17),"",VLOOKUP(C17,'KIZ KATILIM'!#REF!,2,FALSE))</f>
        <v>#REF!</v>
      </c>
      <c r="F17" s="10" t="str">
        <f>IFERROR(VLOOKUP(D17,'KIZ KATILIM'!#REF!,3,0),"")</f>
        <v/>
      </c>
      <c r="G17" s="10" t="str">
        <f>IFERROR(VLOOKUP(E17,'KIZ KATILIM'!#REF!,3,0),"")</f>
        <v/>
      </c>
      <c r="H17" s="11" t="str">
        <f t="shared" si="0"/>
        <v/>
      </c>
    </row>
    <row r="18" spans="1:8" x14ac:dyDescent="0.3">
      <c r="A18" s="2">
        <v>16</v>
      </c>
      <c r="B18" s="130">
        <v>238</v>
      </c>
      <c r="C18" s="130">
        <v>203</v>
      </c>
      <c r="D18" s="9" t="e">
        <f>IF(ISBLANK(B18),"",VLOOKUP(B18,'KIZ KATILIM'!#REF!,2,FALSE))</f>
        <v>#REF!</v>
      </c>
      <c r="E18" s="9" t="e">
        <f>IF(ISBLANK(C18),"",VLOOKUP(C18,'KIZ KATILIM'!#REF!,2,FALSE))</f>
        <v>#REF!</v>
      </c>
      <c r="F18" s="10" t="str">
        <f>IFERROR(VLOOKUP(D18,'KIZ KATILIM'!#REF!,3,0),"")</f>
        <v/>
      </c>
      <c r="G18" s="10" t="str">
        <f>IFERROR(VLOOKUP(E18,'KIZ KATILIM'!#REF!,3,0),"")</f>
        <v/>
      </c>
      <c r="H18" s="11" t="str">
        <f t="shared" si="0"/>
        <v/>
      </c>
    </row>
    <row r="19" spans="1:8" x14ac:dyDescent="0.3">
      <c r="A19" s="2">
        <v>17</v>
      </c>
      <c r="B19" s="130">
        <v>243</v>
      </c>
      <c r="C19" s="130">
        <v>244</v>
      </c>
      <c r="D19" s="9" t="e">
        <f>IF(ISBLANK(B19),"",VLOOKUP(B19,'KIZ KATILIM'!#REF!,2,FALSE))</f>
        <v>#REF!</v>
      </c>
      <c r="E19" s="9" t="e">
        <f>IF(ISBLANK(C19),"",VLOOKUP(C19,'KIZ KATILIM'!#REF!,2,FALSE))</f>
        <v>#REF!</v>
      </c>
      <c r="F19" s="10" t="str">
        <f>IFERROR(VLOOKUP(D19,'KIZ KATILIM'!#REF!,3,0),"")</f>
        <v/>
      </c>
      <c r="G19" s="10" t="str">
        <f>IFERROR(VLOOKUP(E19,'KIZ KATILIM'!#REF!,3,0),"")</f>
        <v/>
      </c>
      <c r="H19" s="11" t="str">
        <f t="shared" si="0"/>
        <v/>
      </c>
    </row>
    <row r="20" spans="1:8" x14ac:dyDescent="0.3">
      <c r="A20" s="2">
        <v>18</v>
      </c>
      <c r="B20" s="130">
        <v>245</v>
      </c>
      <c r="C20" s="130">
        <v>247</v>
      </c>
      <c r="D20" s="9" t="e">
        <f>IF(ISBLANK(B20),"",VLOOKUP(B20,'KIZ KATILIM'!#REF!,2,FALSE))</f>
        <v>#REF!</v>
      </c>
      <c r="E20" s="9" t="e">
        <f>IF(ISBLANK(C20),"",VLOOKUP(C20,'KIZ KATILIM'!#REF!,2,FALSE))</f>
        <v>#REF!</v>
      </c>
      <c r="F20" s="10" t="str">
        <f>IFERROR(VLOOKUP(D20,'KIZ KATILIM'!#REF!,3,0),"")</f>
        <v/>
      </c>
      <c r="G20" s="10" t="str">
        <f>IFERROR(VLOOKUP(E20,'KIZ KATILIM'!#REF!,3,0),"")</f>
        <v/>
      </c>
      <c r="H20" s="11" t="str">
        <f t="shared" si="0"/>
        <v/>
      </c>
    </row>
    <row r="21" spans="1:8" x14ac:dyDescent="0.3">
      <c r="A21" s="2">
        <v>19</v>
      </c>
      <c r="B21" s="130">
        <v>248</v>
      </c>
      <c r="C21" s="130">
        <v>249</v>
      </c>
      <c r="D21" s="9" t="e">
        <f>IF(ISBLANK(B21),"",VLOOKUP(B21,'KIZ KATILIM'!#REF!,2,FALSE))</f>
        <v>#REF!</v>
      </c>
      <c r="E21" s="9" t="e">
        <f>IF(ISBLANK(C21),"",VLOOKUP(C21,'KIZ KATILIM'!#REF!,2,FALSE))</f>
        <v>#REF!</v>
      </c>
      <c r="F21" s="10" t="str">
        <f>IFERROR(VLOOKUP(D21,'KIZ KATILIM'!#REF!,3,0),"")</f>
        <v/>
      </c>
      <c r="G21" s="10" t="str">
        <f>IFERROR(VLOOKUP(E21,'KIZ KATILIM'!#REF!,3,0),"")</f>
        <v/>
      </c>
      <c r="H21" s="11" t="str">
        <f t="shared" si="0"/>
        <v/>
      </c>
    </row>
    <row r="22" spans="1:8" x14ac:dyDescent="0.3">
      <c r="A22" s="2">
        <v>20</v>
      </c>
      <c r="B22" s="130">
        <v>250</v>
      </c>
      <c r="C22" s="130">
        <v>251</v>
      </c>
      <c r="D22" s="9" t="e">
        <f>IF(ISBLANK(B22),"",VLOOKUP(B22,'KIZ KATILIM'!#REF!,2,FALSE))</f>
        <v>#REF!</v>
      </c>
      <c r="E22" s="9" t="e">
        <f>IF(ISBLANK(C22),"",VLOOKUP(C22,'KIZ KATILIM'!#REF!,2,FALSE))</f>
        <v>#REF!</v>
      </c>
      <c r="F22" s="10" t="str">
        <f>IFERROR(VLOOKUP(D22,'KIZ KATILIM'!#REF!,3,0),"")</f>
        <v/>
      </c>
      <c r="G22" s="10" t="str">
        <f>IFERROR(VLOOKUP(E22,'KIZ KATILIM'!#REF!,3,0),"")</f>
        <v/>
      </c>
      <c r="H22" s="11" t="str">
        <f t="shared" si="0"/>
        <v/>
      </c>
    </row>
    <row r="23" spans="1:8" x14ac:dyDescent="0.3">
      <c r="A23" s="2">
        <v>21</v>
      </c>
      <c r="B23" s="130">
        <v>252</v>
      </c>
      <c r="C23" s="130">
        <v>255</v>
      </c>
      <c r="D23" s="9" t="e">
        <f>IF(ISBLANK(B23),"",VLOOKUP(B23,'KIZ KATILIM'!#REF!,2,FALSE))</f>
        <v>#REF!</v>
      </c>
      <c r="E23" s="9" t="e">
        <f>IF(ISBLANK(C23),"",VLOOKUP(C23,'KIZ KATILIM'!#REF!,2,FALSE))</f>
        <v>#REF!</v>
      </c>
      <c r="F23" s="10" t="str">
        <f>IFERROR(VLOOKUP(D23,'KIZ KATILIM'!#REF!,3,0),"")</f>
        <v/>
      </c>
      <c r="G23" s="10" t="str">
        <f>IFERROR(VLOOKUP(E23,'KIZ KATILIM'!#REF!,3,0),"")</f>
        <v/>
      </c>
      <c r="H23" s="11" t="str">
        <f t="shared" si="0"/>
        <v/>
      </c>
    </row>
    <row r="24" spans="1:8" x14ac:dyDescent="0.3">
      <c r="A24" s="2">
        <v>22</v>
      </c>
      <c r="B24" s="130">
        <v>253</v>
      </c>
      <c r="C24" s="130">
        <v>254</v>
      </c>
      <c r="D24" s="9" t="e">
        <f>IF(ISBLANK(B24),"",VLOOKUP(B24,'KIZ KATILIM'!#REF!,2,FALSE))</f>
        <v>#REF!</v>
      </c>
      <c r="E24" s="9" t="e">
        <f>IF(ISBLANK(C24),"",VLOOKUP(C24,'KIZ KATILIM'!#REF!,2,FALSE))</f>
        <v>#REF!</v>
      </c>
      <c r="F24" s="10" t="str">
        <f>IFERROR(VLOOKUP(D24,'KIZ KATILIM'!#REF!,3,0),"")</f>
        <v/>
      </c>
      <c r="G24" s="10" t="str">
        <f>IFERROR(VLOOKUP(E24,'KIZ KATILIM'!#REF!,3,0),"")</f>
        <v/>
      </c>
      <c r="H24" s="11" t="str">
        <f t="shared" si="0"/>
        <v/>
      </c>
    </row>
    <row r="25" spans="1:8" x14ac:dyDescent="0.3">
      <c r="A25" s="2">
        <v>23</v>
      </c>
      <c r="B25" s="130">
        <v>210</v>
      </c>
      <c r="C25" s="130">
        <v>263</v>
      </c>
      <c r="D25" s="9" t="e">
        <f>IF(ISBLANK(B25),"",VLOOKUP(B25,'KIZ KATILIM'!#REF!,2,FALSE))</f>
        <v>#REF!</v>
      </c>
      <c r="E25" s="9" t="e">
        <f>IF(ISBLANK(C25),"",VLOOKUP(C25,'KIZ KATILIM'!#REF!,2,FALSE))</f>
        <v>#REF!</v>
      </c>
      <c r="F25" s="10" t="str">
        <f>IFERROR(VLOOKUP(D25,'KIZ KATILIM'!#REF!,3,0),"")</f>
        <v/>
      </c>
      <c r="G25" s="10" t="str">
        <f>IFERROR(VLOOKUP(E25,'KIZ KATILIM'!#REF!,3,0),"")</f>
        <v/>
      </c>
      <c r="H25" s="11" t="str">
        <f t="shared" si="0"/>
        <v/>
      </c>
    </row>
    <row r="26" spans="1:8" x14ac:dyDescent="0.3">
      <c r="A26" s="2">
        <v>24</v>
      </c>
      <c r="B26" s="130">
        <v>268</v>
      </c>
      <c r="C26" s="130">
        <v>269</v>
      </c>
      <c r="D26" s="9" t="e">
        <f>IF(ISBLANK(B26),"",VLOOKUP(B26,'KIZ KATILIM'!#REF!,2,FALSE))</f>
        <v>#REF!</v>
      </c>
      <c r="E26" s="9" t="e">
        <f>IF(ISBLANK(C26),"",VLOOKUP(C26,'KIZ KATILIM'!#REF!,2,FALSE))</f>
        <v>#REF!</v>
      </c>
      <c r="F26" s="10" t="str">
        <f>IFERROR(VLOOKUP(D26,'KIZ KATILIM'!#REF!,3,0),"")</f>
        <v/>
      </c>
      <c r="G26" s="10" t="str">
        <f>IFERROR(VLOOKUP(E26,'KIZ KATILIM'!#REF!,3,0),"")</f>
        <v/>
      </c>
      <c r="H26" s="11" t="str">
        <f t="shared" si="0"/>
        <v/>
      </c>
    </row>
    <row r="27" spans="1:8" x14ac:dyDescent="0.3">
      <c r="A27" s="2">
        <v>25</v>
      </c>
      <c r="B27" s="130">
        <v>270</v>
      </c>
      <c r="C27" s="130">
        <v>271</v>
      </c>
      <c r="D27" s="9" t="e">
        <f>IF(ISBLANK(B27),"",VLOOKUP(B27,'KIZ KATILIM'!#REF!,2,FALSE))</f>
        <v>#REF!</v>
      </c>
      <c r="E27" s="9" t="e">
        <f>IF(ISBLANK(C27),"",VLOOKUP(C27,'KIZ KATILIM'!#REF!,2,FALSE))</f>
        <v>#REF!</v>
      </c>
      <c r="F27" s="10" t="str">
        <f>IFERROR(VLOOKUP(D27,'KIZ KATILIM'!#REF!,3,0),"")</f>
        <v/>
      </c>
      <c r="G27" s="10" t="str">
        <f>IFERROR(VLOOKUP(E27,'KIZ KATILIM'!#REF!,3,0),"")</f>
        <v/>
      </c>
      <c r="H27" s="11" t="str">
        <f t="shared" si="0"/>
        <v/>
      </c>
    </row>
    <row r="28" spans="1:8" x14ac:dyDescent="0.3">
      <c r="A28" s="2">
        <v>26</v>
      </c>
      <c r="B28" s="130">
        <v>265</v>
      </c>
      <c r="C28" s="130">
        <v>266</v>
      </c>
      <c r="D28" s="9" t="e">
        <f>IF(ISBLANK(B28),"",VLOOKUP(B28,'KIZ KATILIM'!#REF!,2,FALSE))</f>
        <v>#REF!</v>
      </c>
      <c r="E28" s="9" t="e">
        <f>IF(ISBLANK(C28),"",VLOOKUP(C28,'KIZ KATILIM'!#REF!,2,FALSE))</f>
        <v>#REF!</v>
      </c>
      <c r="F28" s="10" t="str">
        <f>IFERROR(VLOOKUP(D28,'KIZ KATILIM'!#REF!,3,0),"")</f>
        <v/>
      </c>
      <c r="G28" s="10" t="str">
        <f>IFERROR(VLOOKUP(E28,'KIZ KATILIM'!#REF!,3,0),"")</f>
        <v/>
      </c>
      <c r="H28" s="11" t="str">
        <f t="shared" si="0"/>
        <v/>
      </c>
    </row>
    <row r="29" spans="1:8" x14ac:dyDescent="0.3">
      <c r="A29" s="2">
        <v>27</v>
      </c>
      <c r="B29" s="130">
        <v>275</v>
      </c>
      <c r="C29" s="130">
        <v>277</v>
      </c>
      <c r="D29" s="9" t="e">
        <f>IF(ISBLANK(B29),"",VLOOKUP(B29,'KIZ KATILIM'!#REF!,2,FALSE))</f>
        <v>#REF!</v>
      </c>
      <c r="E29" s="9" t="e">
        <f>IF(ISBLANK(C29),"",VLOOKUP(C29,'KIZ KATILIM'!#REF!,2,FALSE))</f>
        <v>#REF!</v>
      </c>
      <c r="F29" s="10" t="str">
        <f>IFERROR(VLOOKUP(D29,'KIZ KATILIM'!#REF!,3,0),"")</f>
        <v/>
      </c>
      <c r="G29" s="10" t="str">
        <f>IFERROR(VLOOKUP(E29,'KIZ KATILIM'!#REF!,3,0),"")</f>
        <v/>
      </c>
      <c r="H29" s="11" t="str">
        <f t="shared" si="0"/>
        <v/>
      </c>
    </row>
    <row r="30" spans="1:8" x14ac:dyDescent="0.3">
      <c r="A30" s="2">
        <v>28</v>
      </c>
      <c r="B30" s="130">
        <v>273</v>
      </c>
      <c r="C30" s="130">
        <v>274</v>
      </c>
      <c r="D30" s="9" t="e">
        <f>IF(ISBLANK(B30),"",VLOOKUP(B30,'KIZ KATILIM'!#REF!,2,FALSE))</f>
        <v>#REF!</v>
      </c>
      <c r="E30" s="9" t="e">
        <f>IF(ISBLANK(C30),"",VLOOKUP(C30,'KIZ KATILIM'!#REF!,2,FALSE))</f>
        <v>#REF!</v>
      </c>
      <c r="F30" s="10" t="str">
        <f>IFERROR(VLOOKUP(D30,'KIZ KATILIM'!#REF!,3,0),"")</f>
        <v/>
      </c>
      <c r="G30" s="10" t="str">
        <f>IFERROR(VLOOKUP(E30,'KIZ KATILIM'!#REF!,3,0),"")</f>
        <v/>
      </c>
      <c r="H30" s="11" t="str">
        <f t="shared" si="0"/>
        <v/>
      </c>
    </row>
    <row r="31" spans="1:8" x14ac:dyDescent="0.3">
      <c r="A31" s="2">
        <v>29</v>
      </c>
      <c r="B31" s="130">
        <v>324</v>
      </c>
      <c r="C31" s="130">
        <v>276</v>
      </c>
      <c r="D31" s="9" t="e">
        <f>IF(ISBLANK(B31),"",VLOOKUP(B31,'KIZ KATILIM'!#REF!,2,FALSE))</f>
        <v>#REF!</v>
      </c>
      <c r="E31" s="9" t="e">
        <f>IF(ISBLANK(C31),"",VLOOKUP(C31,'KIZ KATILIM'!#REF!,2,FALSE))</f>
        <v>#REF!</v>
      </c>
      <c r="F31" s="10" t="str">
        <f>IFERROR(VLOOKUP(D31,'KIZ KATILIM'!#REF!,3,0),"")</f>
        <v/>
      </c>
      <c r="G31" s="10" t="str">
        <f>IFERROR(VLOOKUP(E31,'KIZ KATILIM'!#REF!,3,0),"")</f>
        <v/>
      </c>
      <c r="H31" s="11" t="str">
        <f t="shared" si="0"/>
        <v/>
      </c>
    </row>
    <row r="32" spans="1:8" x14ac:dyDescent="0.3">
      <c r="A32" s="2">
        <v>30</v>
      </c>
      <c r="B32" s="130">
        <v>290</v>
      </c>
      <c r="C32" s="130">
        <v>291</v>
      </c>
      <c r="D32" s="9" t="e">
        <f>IF(ISBLANK(B32),"",VLOOKUP(B32,'KIZ KATILIM'!#REF!,2,FALSE))</f>
        <v>#REF!</v>
      </c>
      <c r="E32" s="9" t="e">
        <f>IF(ISBLANK(C32),"",VLOOKUP(C32,'KIZ KATILIM'!#REF!,2,FALSE))</f>
        <v>#REF!</v>
      </c>
      <c r="F32" s="10" t="str">
        <f>IFERROR(VLOOKUP(D32,'KIZ KATILIM'!#REF!,3,0),"")</f>
        <v/>
      </c>
      <c r="G32" s="10" t="str">
        <f>IFERROR(VLOOKUP(E32,'KIZ KATILIM'!#REF!,3,0),"")</f>
        <v/>
      </c>
      <c r="H32" s="11" t="str">
        <f t="shared" si="0"/>
        <v/>
      </c>
    </row>
    <row r="33" spans="1:8" x14ac:dyDescent="0.3">
      <c r="A33" s="2">
        <v>31</v>
      </c>
      <c r="B33" s="130">
        <v>292</v>
      </c>
      <c r="C33" s="130">
        <v>293</v>
      </c>
      <c r="D33" s="9" t="e">
        <f>IF(ISBLANK(B33),"",VLOOKUP(B33,'KIZ KATILIM'!#REF!,2,FALSE))</f>
        <v>#REF!</v>
      </c>
      <c r="E33" s="9" t="e">
        <f>IF(ISBLANK(C33),"",VLOOKUP(C33,'KIZ KATILIM'!#REF!,2,FALSE))</f>
        <v>#REF!</v>
      </c>
      <c r="F33" s="10" t="str">
        <f>IFERROR(VLOOKUP(D33,'KIZ KATILIM'!#REF!,3,0),"")</f>
        <v/>
      </c>
      <c r="G33" s="10" t="str">
        <f>IFERROR(VLOOKUP(E33,'KIZ KATILIM'!#REF!,3,0),"")</f>
        <v/>
      </c>
      <c r="H33" s="11" t="str">
        <f t="shared" si="0"/>
        <v/>
      </c>
    </row>
    <row r="34" spans="1:8" x14ac:dyDescent="0.3">
      <c r="A34" s="2">
        <v>32</v>
      </c>
      <c r="B34" s="130">
        <v>212</v>
      </c>
      <c r="C34" s="130">
        <v>262</v>
      </c>
      <c r="D34" s="9" t="e">
        <f>IF(ISBLANK(B34),"",VLOOKUP(B34,'KIZ KATILIM'!#REF!,2,FALSE))</f>
        <v>#REF!</v>
      </c>
      <c r="E34" s="9" t="e">
        <f>IF(ISBLANK(C34),"",VLOOKUP(C34,'KIZ KATILIM'!#REF!,2,FALSE))</f>
        <v>#REF!</v>
      </c>
      <c r="F34" s="10" t="str">
        <f>IFERROR(VLOOKUP(D34,'KIZ KATILIM'!#REF!,3,0),"")</f>
        <v/>
      </c>
      <c r="G34" s="10" t="str">
        <f>IFERROR(VLOOKUP(E34,'KIZ KATILIM'!#REF!,3,0),"")</f>
        <v/>
      </c>
      <c r="H34" s="11" t="str">
        <f t="shared" si="0"/>
        <v/>
      </c>
    </row>
    <row r="35" spans="1:8" x14ac:dyDescent="0.3">
      <c r="A35" s="2">
        <v>33</v>
      </c>
      <c r="B35" s="130">
        <v>202</v>
      </c>
      <c r="C35" s="130">
        <v>213</v>
      </c>
      <c r="D35" s="9" t="e">
        <f>IF(ISBLANK(B35),"",VLOOKUP(B35,'KIZ KATILIM'!#REF!,2,FALSE))</f>
        <v>#REF!</v>
      </c>
      <c r="E35" s="9" t="e">
        <f>IF(ISBLANK(C35),"",VLOOKUP(C35,'KIZ KATILIM'!#REF!,2,FALSE))</f>
        <v>#REF!</v>
      </c>
      <c r="F35" s="10" t="str">
        <f>IFERROR(VLOOKUP(D35,'KIZ KATILIM'!#REF!,3,0),"")</f>
        <v/>
      </c>
      <c r="G35" s="10" t="str">
        <f>IFERROR(VLOOKUP(E35,'KIZ KATILIM'!#REF!,3,0),"")</f>
        <v/>
      </c>
      <c r="H35" s="11" t="str">
        <f t="shared" ref="H35:H57" si="1">IF(SUM(F35:G35)&lt;=0,"",IFERROR(SUM(F35:G35,0),""))</f>
        <v/>
      </c>
    </row>
    <row r="36" spans="1:8" x14ac:dyDescent="0.3">
      <c r="A36" s="2">
        <v>34</v>
      </c>
      <c r="B36" s="130">
        <v>294</v>
      </c>
      <c r="C36" s="130">
        <v>311</v>
      </c>
      <c r="D36" s="9" t="e">
        <f>IF(ISBLANK(B36),"",VLOOKUP(B36,'KIZ KATILIM'!#REF!,2,FALSE))</f>
        <v>#REF!</v>
      </c>
      <c r="E36" s="9" t="e">
        <f>IF(ISBLANK(C36),"",VLOOKUP(C36,'KIZ KATILIM'!#REF!,2,FALSE))</f>
        <v>#REF!</v>
      </c>
      <c r="F36" s="10" t="str">
        <f>IFERROR(VLOOKUP(D36,'KIZ KATILIM'!#REF!,3,0),"")</f>
        <v/>
      </c>
      <c r="G36" s="10" t="str">
        <f>IFERROR(VLOOKUP(E36,'KIZ KATILIM'!#REF!,3,0),"")</f>
        <v/>
      </c>
      <c r="H36" s="11" t="str">
        <f t="shared" si="1"/>
        <v/>
      </c>
    </row>
    <row r="37" spans="1:8" x14ac:dyDescent="0.3">
      <c r="A37" s="2">
        <v>35</v>
      </c>
      <c r="B37" s="130">
        <v>295</v>
      </c>
      <c r="C37" s="130">
        <v>297</v>
      </c>
      <c r="D37" s="9" t="e">
        <f>IF(ISBLANK(B37),"",VLOOKUP(B37,'KIZ KATILIM'!#REF!,2,FALSE))</f>
        <v>#REF!</v>
      </c>
      <c r="E37" s="9" t="e">
        <f>IF(ISBLANK(C37),"",VLOOKUP(C37,'KIZ KATILIM'!#REF!,2,FALSE))</f>
        <v>#REF!</v>
      </c>
      <c r="F37" s="10" t="str">
        <f>IFERROR(VLOOKUP(D37,'KIZ KATILIM'!#REF!,3,0),"")</f>
        <v/>
      </c>
      <c r="G37" s="10" t="str">
        <f>IFERROR(VLOOKUP(E37,'KIZ KATILIM'!#REF!,3,0),"")</f>
        <v/>
      </c>
      <c r="H37" s="11" t="str">
        <f t="shared" si="1"/>
        <v/>
      </c>
    </row>
    <row r="38" spans="1:8" x14ac:dyDescent="0.3">
      <c r="A38" s="2">
        <v>36</v>
      </c>
      <c r="B38" s="130">
        <v>298</v>
      </c>
      <c r="C38" s="130">
        <v>299</v>
      </c>
      <c r="D38" s="9" t="e">
        <f>IF(ISBLANK(B38),"",VLOOKUP(B38,'KIZ KATILIM'!#REF!,2,FALSE))</f>
        <v>#REF!</v>
      </c>
      <c r="E38" s="9" t="e">
        <f>IF(ISBLANK(C38),"",VLOOKUP(C38,'KIZ KATILIM'!#REF!,2,FALSE))</f>
        <v>#REF!</v>
      </c>
      <c r="F38" s="10" t="str">
        <f>IFERROR(VLOOKUP(D38,'KIZ KATILIM'!#REF!,3,0),"")</f>
        <v/>
      </c>
      <c r="G38" s="10" t="str">
        <f>IFERROR(VLOOKUP(E38,'KIZ KATILIM'!#REF!,3,0),"")</f>
        <v/>
      </c>
      <c r="H38" s="11" t="str">
        <f t="shared" si="1"/>
        <v/>
      </c>
    </row>
    <row r="39" spans="1:8" x14ac:dyDescent="0.3">
      <c r="A39" s="2">
        <v>37</v>
      </c>
      <c r="B39" s="130">
        <v>300</v>
      </c>
      <c r="C39" s="130">
        <v>301</v>
      </c>
      <c r="D39" s="9" t="e">
        <f>IF(ISBLANK(B39),"",VLOOKUP(B39,'KIZ KATILIM'!#REF!,2,FALSE))</f>
        <v>#REF!</v>
      </c>
      <c r="E39" s="9" t="e">
        <f>IF(ISBLANK(C39),"",VLOOKUP(C39,'KIZ KATILIM'!#REF!,2,FALSE))</f>
        <v>#REF!</v>
      </c>
      <c r="F39" s="10" t="str">
        <f>IFERROR(VLOOKUP(D39,'KIZ KATILIM'!#REF!,3,0),"")</f>
        <v/>
      </c>
      <c r="G39" s="10" t="str">
        <f>IFERROR(VLOOKUP(E39,'KIZ KATILIM'!#REF!,3,0),"")</f>
        <v/>
      </c>
      <c r="H39" s="11" t="str">
        <f t="shared" si="1"/>
        <v/>
      </c>
    </row>
    <row r="40" spans="1:8" x14ac:dyDescent="0.3">
      <c r="A40" s="2">
        <v>38</v>
      </c>
      <c r="B40" s="130">
        <v>302</v>
      </c>
      <c r="C40" s="130">
        <v>304</v>
      </c>
      <c r="D40" s="9" t="e">
        <f>IF(ISBLANK(B40),"",VLOOKUP(B40,'KIZ KATILIM'!#REF!,2,FALSE))</f>
        <v>#REF!</v>
      </c>
      <c r="E40" s="9" t="e">
        <f>IF(ISBLANK(C40),"",VLOOKUP(C40,'KIZ KATILIM'!#REF!,2,FALSE))</f>
        <v>#REF!</v>
      </c>
      <c r="F40" s="10" t="str">
        <f>IFERROR(VLOOKUP(D40,'KIZ KATILIM'!#REF!,3,0),"")</f>
        <v/>
      </c>
      <c r="G40" s="10" t="str">
        <f>IFERROR(VLOOKUP(E40,'KIZ KATILIM'!#REF!,3,0),"")</f>
        <v/>
      </c>
      <c r="H40" s="11" t="str">
        <f t="shared" si="1"/>
        <v/>
      </c>
    </row>
    <row r="41" spans="1:8" x14ac:dyDescent="0.3">
      <c r="A41" s="2">
        <v>39</v>
      </c>
      <c r="B41" s="130">
        <v>303</v>
      </c>
      <c r="C41" s="130">
        <v>326</v>
      </c>
      <c r="D41" s="9" t="e">
        <f>IF(ISBLANK(B41),"",VLOOKUP(B41,'KIZ KATILIM'!#REF!,2,FALSE))</f>
        <v>#REF!</v>
      </c>
      <c r="E41" s="9" t="e">
        <f>IF(ISBLANK(C41),"",VLOOKUP(C41,'KIZ KATILIM'!#REF!,2,FALSE))</f>
        <v>#REF!</v>
      </c>
      <c r="F41" s="10" t="str">
        <f>IFERROR(VLOOKUP(D41,'KIZ KATILIM'!#REF!,3,0),"")</f>
        <v/>
      </c>
      <c r="G41" s="10" t="str">
        <f>IFERROR(VLOOKUP(E41,'KIZ KATILIM'!#REF!,3,0),"")</f>
        <v/>
      </c>
      <c r="H41" s="11" t="str">
        <f t="shared" si="1"/>
        <v/>
      </c>
    </row>
    <row r="42" spans="1:8" x14ac:dyDescent="0.3">
      <c r="A42" s="2">
        <v>40</v>
      </c>
      <c r="B42" s="130">
        <v>305</v>
      </c>
      <c r="C42" s="130">
        <v>306</v>
      </c>
      <c r="D42" s="9" t="e">
        <f>IF(ISBLANK(B42),"",VLOOKUP(B42,'KIZ KATILIM'!#REF!,2,FALSE))</f>
        <v>#REF!</v>
      </c>
      <c r="E42" s="9" t="e">
        <f>IF(ISBLANK(C42),"",VLOOKUP(C42,'KIZ KATILIM'!#REF!,2,FALSE))</f>
        <v>#REF!</v>
      </c>
      <c r="F42" s="10" t="str">
        <f>IFERROR(VLOOKUP(D42,'KIZ KATILIM'!#REF!,3,0),"")</f>
        <v/>
      </c>
      <c r="G42" s="10" t="str">
        <f>IFERROR(VLOOKUP(E42,'KIZ KATILIM'!#REF!,3,0),"")</f>
        <v/>
      </c>
      <c r="H42" s="11" t="str">
        <f t="shared" si="1"/>
        <v/>
      </c>
    </row>
    <row r="43" spans="1:8" x14ac:dyDescent="0.3">
      <c r="A43" s="2">
        <v>41</v>
      </c>
      <c r="B43" s="130">
        <v>309</v>
      </c>
      <c r="C43" s="130">
        <v>310</v>
      </c>
      <c r="D43" s="9" t="e">
        <f>IF(ISBLANK(B43),"",VLOOKUP(B43,'KIZ KATILIM'!#REF!,2,FALSE))</f>
        <v>#REF!</v>
      </c>
      <c r="E43" s="9" t="e">
        <f>IF(ISBLANK(C43),"",VLOOKUP(C43,'KIZ KATILIM'!#REF!,2,FALSE))</f>
        <v>#REF!</v>
      </c>
      <c r="F43" s="10" t="str">
        <f>IFERROR(VLOOKUP(D43,'KIZ KATILIM'!#REF!,3,0),"")</f>
        <v/>
      </c>
      <c r="G43" s="10" t="str">
        <f>IFERROR(VLOOKUP(E43,'KIZ KATILIM'!#REF!,3,0),"")</f>
        <v/>
      </c>
      <c r="H43" s="11" t="str">
        <f t="shared" si="1"/>
        <v/>
      </c>
    </row>
    <row r="44" spans="1:8" x14ac:dyDescent="0.3">
      <c r="A44" s="2">
        <v>42</v>
      </c>
      <c r="B44" s="130">
        <v>296</v>
      </c>
      <c r="C44" s="130">
        <v>308</v>
      </c>
      <c r="D44" s="9" t="e">
        <f>IF(ISBLANK(B44),"",VLOOKUP(B44,'KIZ KATILIM'!#REF!,2,FALSE))</f>
        <v>#REF!</v>
      </c>
      <c r="E44" s="9" t="e">
        <f>IF(ISBLANK(C44),"",VLOOKUP(C44,'KIZ KATILIM'!#REF!,2,FALSE))</f>
        <v>#REF!</v>
      </c>
      <c r="F44" s="10" t="str">
        <f>IFERROR(VLOOKUP(D44,'KIZ KATILIM'!#REF!,3,0),"")</f>
        <v/>
      </c>
      <c r="G44" s="10" t="str">
        <f>IFERROR(VLOOKUP(E44,'KIZ KATILIM'!#REF!,3,0),"")</f>
        <v/>
      </c>
      <c r="H44" s="11" t="str">
        <f t="shared" si="1"/>
        <v/>
      </c>
    </row>
    <row r="45" spans="1:8" x14ac:dyDescent="0.3">
      <c r="A45" s="2">
        <v>43</v>
      </c>
      <c r="B45" s="130">
        <v>307</v>
      </c>
      <c r="C45" s="130">
        <v>201</v>
      </c>
      <c r="D45" s="9" t="e">
        <f>IF(ISBLANK(B45),"",VLOOKUP(B45,'KIZ KATILIM'!#REF!,2,FALSE))</f>
        <v>#REF!</v>
      </c>
      <c r="E45" s="9" t="e">
        <f>IF(ISBLANK(C45),"",VLOOKUP(C45,'KIZ KATILIM'!#REF!,2,FALSE))</f>
        <v>#REF!</v>
      </c>
      <c r="F45" s="10" t="str">
        <f>IFERROR(VLOOKUP(D45,'KIZ KATILIM'!#REF!,3,0),"")</f>
        <v/>
      </c>
      <c r="G45" s="10" t="str">
        <f>IFERROR(VLOOKUP(E45,'KIZ KATILIM'!#REF!,3,0),"")</f>
        <v/>
      </c>
      <c r="H45" s="11" t="str">
        <f t="shared" si="1"/>
        <v/>
      </c>
    </row>
    <row r="46" spans="1:8" x14ac:dyDescent="0.3">
      <c r="A46" s="2">
        <v>44</v>
      </c>
      <c r="B46" s="130">
        <v>312</v>
      </c>
      <c r="C46" s="130">
        <v>314</v>
      </c>
      <c r="D46" s="9" t="e">
        <f>IF(ISBLANK(B46),"",VLOOKUP(B46,'KIZ KATILIM'!#REF!,2,FALSE))</f>
        <v>#REF!</v>
      </c>
      <c r="E46" s="9" t="e">
        <f>IF(ISBLANK(C46),"",VLOOKUP(C46,'KIZ KATILIM'!#REF!,2,FALSE))</f>
        <v>#REF!</v>
      </c>
      <c r="F46" s="10" t="str">
        <f>IFERROR(VLOOKUP(D46,'KIZ KATILIM'!#REF!,3,0),"")</f>
        <v/>
      </c>
      <c r="G46" s="10" t="str">
        <f>IFERROR(VLOOKUP(E46,'KIZ KATILIM'!#REF!,3,0),"")</f>
        <v/>
      </c>
      <c r="H46" s="11" t="str">
        <f t="shared" si="1"/>
        <v/>
      </c>
    </row>
    <row r="47" spans="1:8" x14ac:dyDescent="0.3">
      <c r="A47" s="2">
        <v>45</v>
      </c>
      <c r="B47" s="130">
        <v>284</v>
      </c>
      <c r="C47" s="130">
        <v>285</v>
      </c>
      <c r="D47" s="9" t="e">
        <f>IF(ISBLANK(B47),"",VLOOKUP(B47,'KIZ KATILIM'!#REF!,2,FALSE))</f>
        <v>#REF!</v>
      </c>
      <c r="E47" s="9" t="e">
        <f>IF(ISBLANK(C47),"",VLOOKUP(C47,'KIZ KATILIM'!#REF!,2,FALSE))</f>
        <v>#REF!</v>
      </c>
      <c r="F47" s="10" t="str">
        <f>IFERROR(VLOOKUP(D47,'KIZ KATILIM'!#REF!,3,0),"")</f>
        <v/>
      </c>
      <c r="G47" s="10" t="str">
        <f>IFERROR(VLOOKUP(E47,'KIZ KATILIM'!#REF!,3,0),"")</f>
        <v/>
      </c>
      <c r="H47" s="11" t="str">
        <f t="shared" si="1"/>
        <v/>
      </c>
    </row>
    <row r="48" spans="1:8" x14ac:dyDescent="0.3">
      <c r="A48" s="2">
        <v>46</v>
      </c>
      <c r="B48" s="130">
        <v>313</v>
      </c>
      <c r="C48" s="130">
        <v>316</v>
      </c>
      <c r="D48" s="9" t="e">
        <f>IF(ISBLANK(B48),"",VLOOKUP(B48,'KIZ KATILIM'!#REF!,2,FALSE))</f>
        <v>#REF!</v>
      </c>
      <c r="E48" s="9" t="e">
        <f>IF(ISBLANK(C48),"",VLOOKUP(C48,'KIZ KATILIM'!#REF!,2,FALSE))</f>
        <v>#REF!</v>
      </c>
      <c r="F48" s="10" t="str">
        <f>IFERROR(VLOOKUP(D48,'KIZ KATILIM'!#REF!,3,0),"")</f>
        <v/>
      </c>
      <c r="G48" s="10" t="str">
        <f>IFERROR(VLOOKUP(E48,'KIZ KATILIM'!#REF!,3,0),"")</f>
        <v/>
      </c>
      <c r="H48" s="11" t="str">
        <f t="shared" si="1"/>
        <v/>
      </c>
    </row>
    <row r="49" spans="1:8" x14ac:dyDescent="0.3">
      <c r="A49" s="2">
        <v>47</v>
      </c>
      <c r="B49" s="130">
        <v>320</v>
      </c>
      <c r="C49" s="130">
        <v>323</v>
      </c>
      <c r="D49" s="9" t="e">
        <f>IF(ISBLANK(B49),"",VLOOKUP(B49,'KIZ KATILIM'!#REF!,2,FALSE))</f>
        <v>#REF!</v>
      </c>
      <c r="E49" s="9" t="e">
        <f>IF(ISBLANK(C49),"",VLOOKUP(C49,'KIZ KATILIM'!#REF!,2,FALSE))</f>
        <v>#REF!</v>
      </c>
      <c r="F49" s="10" t="str">
        <f>IFERROR(VLOOKUP(D49,'KIZ KATILIM'!#REF!,3,0),"")</f>
        <v/>
      </c>
      <c r="G49" s="10" t="str">
        <f>IFERROR(VLOOKUP(E49,'KIZ KATILIM'!#REF!,3,0),"")</f>
        <v/>
      </c>
      <c r="H49" s="11" t="str">
        <f t="shared" si="1"/>
        <v/>
      </c>
    </row>
    <row r="50" spans="1:8" x14ac:dyDescent="0.3">
      <c r="A50" s="2">
        <v>48</v>
      </c>
      <c r="B50" s="130">
        <v>264</v>
      </c>
      <c r="C50" s="130">
        <v>325</v>
      </c>
      <c r="D50" s="9" t="e">
        <f>IF(ISBLANK(B50),"",VLOOKUP(B50,'KIZ KATILIM'!#REF!,2,FALSE))</f>
        <v>#REF!</v>
      </c>
      <c r="E50" s="9" t="e">
        <f>IF(ISBLANK(C50),"",VLOOKUP(C50,'KIZ KATILIM'!#REF!,2,FALSE))</f>
        <v>#REF!</v>
      </c>
      <c r="F50" s="10" t="str">
        <f>IFERROR(VLOOKUP(D50,'KIZ KATILIM'!#REF!,3,0),"")</f>
        <v/>
      </c>
      <c r="G50" s="10" t="str">
        <f>IFERROR(VLOOKUP(E50,'KIZ KATILIM'!#REF!,3,0),"")</f>
        <v/>
      </c>
      <c r="H50" s="11" t="str">
        <f t="shared" si="1"/>
        <v/>
      </c>
    </row>
    <row r="51" spans="1:8" x14ac:dyDescent="0.3">
      <c r="A51" s="2">
        <v>49</v>
      </c>
      <c r="B51" s="130">
        <v>282</v>
      </c>
      <c r="C51" s="130">
        <v>283</v>
      </c>
      <c r="D51" s="9" t="e">
        <f>IF(ISBLANK(B51),"",VLOOKUP(B51,'KIZ KATILIM'!#REF!,2,FALSE))</f>
        <v>#REF!</v>
      </c>
      <c r="E51" s="9" t="e">
        <f>IF(ISBLANK(C51),"",VLOOKUP(C51,'KIZ KATILIM'!#REF!,2,FALSE))</f>
        <v>#REF!</v>
      </c>
      <c r="F51" s="10" t="str">
        <f>IFERROR(VLOOKUP(D51,'KIZ KATILIM'!#REF!,3,0),"")</f>
        <v/>
      </c>
      <c r="G51" s="10" t="str">
        <f>IFERROR(VLOOKUP(E51,'KIZ KATILIM'!#REF!,3,0),"")</f>
        <v/>
      </c>
      <c r="H51" s="11" t="str">
        <f t="shared" si="1"/>
        <v/>
      </c>
    </row>
    <row r="52" spans="1:8" x14ac:dyDescent="0.3">
      <c r="A52" s="2">
        <v>50</v>
      </c>
      <c r="B52" s="130">
        <v>287</v>
      </c>
      <c r="C52" s="130">
        <v>289</v>
      </c>
      <c r="D52" s="9" t="e">
        <f>IF(ISBLANK(B52),"",VLOOKUP(B52,'KIZ KATILIM'!#REF!,2,FALSE))</f>
        <v>#REF!</v>
      </c>
      <c r="E52" s="9" t="e">
        <f>IF(ISBLANK(C52),"",VLOOKUP(C52,'KIZ KATILIM'!#REF!,2,FALSE))</f>
        <v>#REF!</v>
      </c>
      <c r="F52" s="10" t="str">
        <f>IFERROR(VLOOKUP(D52,'KIZ KATILIM'!#REF!,3,0),"")</f>
        <v/>
      </c>
      <c r="G52" s="10" t="str">
        <f>IFERROR(VLOOKUP(E52,'KIZ KATILIM'!#REF!,3,0),"")</f>
        <v/>
      </c>
      <c r="H52" s="11" t="str">
        <f t="shared" si="1"/>
        <v/>
      </c>
    </row>
    <row r="53" spans="1:8" x14ac:dyDescent="0.3">
      <c r="A53" s="2">
        <v>51</v>
      </c>
      <c r="B53" s="130">
        <v>286</v>
      </c>
      <c r="C53" s="130">
        <v>288</v>
      </c>
      <c r="D53" s="9" t="e">
        <f>IF(ISBLANK(B53),"",VLOOKUP(B53,'KIZ KATILIM'!#REF!,2,FALSE))</f>
        <v>#REF!</v>
      </c>
      <c r="E53" s="9" t="e">
        <f>IF(ISBLANK(C53),"",VLOOKUP(C53,'KIZ KATILIM'!#REF!,2,FALSE))</f>
        <v>#REF!</v>
      </c>
      <c r="F53" s="10" t="str">
        <f>IFERROR(VLOOKUP(D53,'KIZ KATILIM'!#REF!,3,0),"")</f>
        <v/>
      </c>
      <c r="G53" s="10" t="str">
        <f>IFERROR(VLOOKUP(E53,'KIZ KATILIM'!#REF!,3,0),"")</f>
        <v/>
      </c>
      <c r="H53" s="11" t="str">
        <f t="shared" si="1"/>
        <v/>
      </c>
    </row>
    <row r="54" spans="1:8" x14ac:dyDescent="0.3">
      <c r="A54" s="2">
        <v>52</v>
      </c>
      <c r="B54" s="130">
        <v>278</v>
      </c>
      <c r="C54" s="130">
        <v>329</v>
      </c>
      <c r="D54" s="9" t="e">
        <f>IF(ISBLANK(B54),"",VLOOKUP(B54,'KIZ KATILIM'!#REF!,2,FALSE))</f>
        <v>#REF!</v>
      </c>
      <c r="E54" s="9" t="e">
        <f>IF(ISBLANK(C54),"",VLOOKUP(C54,'KIZ KATILIM'!#REF!,2,FALSE))</f>
        <v>#REF!</v>
      </c>
      <c r="F54" s="10" t="str">
        <f>IFERROR(VLOOKUP(D54,'KIZ KATILIM'!#REF!,3,0),"")</f>
        <v/>
      </c>
      <c r="G54" s="10" t="str">
        <f>IFERROR(VLOOKUP(E54,'KIZ KATILIM'!#REF!,3,0),"")</f>
        <v/>
      </c>
      <c r="H54" s="11" t="str">
        <f t="shared" si="1"/>
        <v/>
      </c>
    </row>
    <row r="55" spans="1:8" x14ac:dyDescent="0.3">
      <c r="A55" s="2">
        <v>53</v>
      </c>
      <c r="B55" s="130">
        <v>327</v>
      </c>
      <c r="C55" s="130">
        <v>333</v>
      </c>
      <c r="D55" s="9" t="e">
        <f>IF(ISBLANK(B55),"",VLOOKUP(B55,'KIZ KATILIM'!#REF!,2,FALSE))</f>
        <v>#REF!</v>
      </c>
      <c r="E55" s="9" t="e">
        <f>IF(ISBLANK(C55),"",VLOOKUP(C55,'KIZ KATILIM'!#REF!,2,FALSE))</f>
        <v>#REF!</v>
      </c>
      <c r="F55" s="10" t="str">
        <f>IFERROR(VLOOKUP(D55,'KIZ KATILIM'!#REF!,3,0),"")</f>
        <v/>
      </c>
      <c r="G55" s="10" t="str">
        <f>IFERROR(VLOOKUP(E55,'KIZ KATILIM'!#REF!,3,0),"")</f>
        <v/>
      </c>
      <c r="H55" s="11" t="str">
        <f t="shared" si="1"/>
        <v/>
      </c>
    </row>
    <row r="56" spans="1:8" x14ac:dyDescent="0.3">
      <c r="A56" s="2">
        <v>54</v>
      </c>
      <c r="B56" s="130">
        <v>328</v>
      </c>
      <c r="C56" s="130">
        <v>335</v>
      </c>
      <c r="D56" s="9" t="e">
        <f>IF(ISBLANK(B56),"",VLOOKUP(B56,'KIZ KATILIM'!#REF!,2,FALSE))</f>
        <v>#REF!</v>
      </c>
      <c r="E56" s="9" t="e">
        <f>IF(ISBLANK(C56),"",VLOOKUP(C56,'KIZ KATILIM'!#REF!,2,FALSE))</f>
        <v>#REF!</v>
      </c>
      <c r="F56" s="10" t="str">
        <f>IFERROR(VLOOKUP(D56,'KIZ KATILIM'!#REF!,3,0),"")</f>
        <v/>
      </c>
      <c r="G56" s="10" t="str">
        <f>IFERROR(VLOOKUP(E56,'KIZ KATILIM'!#REF!,3,0),"")</f>
        <v/>
      </c>
      <c r="H56" s="11" t="str">
        <f t="shared" si="1"/>
        <v/>
      </c>
    </row>
    <row r="57" spans="1:8" x14ac:dyDescent="0.3">
      <c r="A57" s="2">
        <v>55</v>
      </c>
      <c r="B57" s="130">
        <v>330</v>
      </c>
      <c r="C57" s="130">
        <v>331</v>
      </c>
      <c r="D57" s="9" t="e">
        <f>IF(ISBLANK(B57),"",VLOOKUP(B57,'KIZ KATILIM'!#REF!,2,FALSE))</f>
        <v>#REF!</v>
      </c>
      <c r="E57" s="9" t="e">
        <f>IF(ISBLANK(C57),"",VLOOKUP(C57,'KIZ KATILIM'!#REF!,2,FALSE))</f>
        <v>#REF!</v>
      </c>
      <c r="F57" s="10" t="str">
        <f>IFERROR(VLOOKUP(D57,'KIZ KATILIM'!#REF!,3,0),"")</f>
        <v/>
      </c>
      <c r="G57" s="10" t="str">
        <f>IFERROR(VLOOKUP(E57,'KIZ KATILIM'!#REF!,3,0),"")</f>
        <v/>
      </c>
      <c r="H57" s="11" t="str">
        <f t="shared" si="1"/>
        <v/>
      </c>
    </row>
    <row r="58" spans="1:8" x14ac:dyDescent="0.3">
      <c r="A58" s="2">
        <v>56</v>
      </c>
      <c r="B58" s="130">
        <v>332</v>
      </c>
      <c r="C58" s="130">
        <v>334</v>
      </c>
      <c r="D58" s="9" t="e">
        <f>IF(ISBLANK(B58),"",VLOOKUP(B58,'KIZ KATILIM'!#REF!,2,FALSE))</f>
        <v>#REF!</v>
      </c>
      <c r="E58" s="9" t="e">
        <f>IF(ISBLANK(C58),"",VLOOKUP(C58,'KIZ KATILIM'!#REF!,2,FALSE))</f>
        <v>#REF!</v>
      </c>
      <c r="F58" s="10" t="str">
        <f>IFERROR(VLOOKUP(D58,'KIZ KATILIM'!#REF!,3,0),"")</f>
        <v/>
      </c>
      <c r="G58" s="10" t="str">
        <f>IFERROR(VLOOKUP(E58,'KIZ KATILIM'!#REF!,3,0),"")</f>
        <v/>
      </c>
      <c r="H58" s="11" t="str">
        <f t="shared" ref="H58:H63" si="2">IF(SUM(F58:G58)&lt;=0,"",IFERROR(SUM(F58:G58,0),""))</f>
        <v/>
      </c>
    </row>
    <row r="59" spans="1:8" x14ac:dyDescent="0.3">
      <c r="A59" s="17">
        <v>57</v>
      </c>
      <c r="B59" s="130">
        <v>336</v>
      </c>
      <c r="C59" s="130">
        <v>337</v>
      </c>
      <c r="D59" s="9" t="e">
        <f>IF(ISBLANK(B59),"",VLOOKUP(B59,'KIZ KATILIM'!#REF!,2,FALSE))</f>
        <v>#REF!</v>
      </c>
      <c r="E59" s="9" t="e">
        <f>IF(ISBLANK(C59),"",VLOOKUP(C59,'KIZ KATILIM'!#REF!,2,FALSE))</f>
        <v>#REF!</v>
      </c>
      <c r="F59" s="10" t="str">
        <f>IFERROR(VLOOKUP(D59,'KIZ KATILIM'!#REF!,3,0),"")</f>
        <v/>
      </c>
      <c r="G59" s="10" t="str">
        <f>IFERROR(VLOOKUP(E59,'KIZ KATILIM'!#REF!,3,0),"")</f>
        <v/>
      </c>
      <c r="H59" s="11" t="str">
        <f t="shared" si="2"/>
        <v/>
      </c>
    </row>
    <row r="60" spans="1:8" x14ac:dyDescent="0.3">
      <c r="A60" s="17">
        <v>58</v>
      </c>
      <c r="B60" s="130">
        <v>318</v>
      </c>
      <c r="C60" s="130">
        <v>338</v>
      </c>
      <c r="D60" s="9" t="e">
        <f>IF(ISBLANK(B60),"",VLOOKUP(B60,'KIZ KATILIM'!#REF!,2,FALSE))</f>
        <v>#REF!</v>
      </c>
      <c r="E60" s="9" t="e">
        <f>IF(ISBLANK(C60),"",VLOOKUP(C60,'KIZ KATILIM'!#REF!,2,FALSE))</f>
        <v>#REF!</v>
      </c>
      <c r="F60" s="10" t="str">
        <f>IFERROR(VLOOKUP(D60,'KIZ KATILIM'!#REF!,3,0),"")</f>
        <v/>
      </c>
      <c r="G60" s="10" t="str">
        <f>IFERROR(VLOOKUP(E60,'KIZ KATILIM'!#REF!,3,0),"")</f>
        <v/>
      </c>
      <c r="H60" s="11" t="str">
        <f t="shared" si="2"/>
        <v/>
      </c>
    </row>
    <row r="61" spans="1:8" x14ac:dyDescent="0.3">
      <c r="A61" s="17">
        <v>59</v>
      </c>
      <c r="B61" s="130">
        <v>230</v>
      </c>
      <c r="C61" s="130">
        <v>242</v>
      </c>
      <c r="D61" s="9" t="e">
        <f>IF(ISBLANK(B61),"",VLOOKUP(B61,'KIZ KATILIM'!#REF!,2,FALSE))</f>
        <v>#REF!</v>
      </c>
      <c r="E61" s="9" t="e">
        <f>IF(ISBLANK(C61),"",VLOOKUP(C61,'KIZ KATILIM'!#REF!,2,FALSE))</f>
        <v>#REF!</v>
      </c>
      <c r="F61" s="10" t="str">
        <f>IFERROR(VLOOKUP(D61,'KIZ KATILIM'!#REF!,3,0),"")</f>
        <v/>
      </c>
      <c r="G61" s="10" t="str">
        <f>IFERROR(VLOOKUP(E61,'KIZ KATILIM'!#REF!,3,0),"")</f>
        <v/>
      </c>
      <c r="H61" s="11" t="str">
        <f t="shared" si="2"/>
        <v/>
      </c>
    </row>
    <row r="62" spans="1:8" x14ac:dyDescent="0.3">
      <c r="A62" s="17">
        <v>60</v>
      </c>
      <c r="B62" s="130">
        <v>239</v>
      </c>
      <c r="C62" s="130">
        <v>241</v>
      </c>
      <c r="D62" s="9" t="e">
        <f>IF(ISBLANK(B62),"",VLOOKUP(B62,'KIZ KATILIM'!#REF!,2,FALSE))</f>
        <v>#REF!</v>
      </c>
      <c r="E62" s="9" t="e">
        <f>IF(ISBLANK(C62),"",VLOOKUP(C62,'KIZ KATILIM'!#REF!,2,FALSE))</f>
        <v>#REF!</v>
      </c>
      <c r="F62" s="10" t="str">
        <f>IFERROR(VLOOKUP(D62,'KIZ KATILIM'!#REF!,3,0),"")</f>
        <v/>
      </c>
      <c r="G62" s="10" t="str">
        <f>IFERROR(VLOOKUP(E62,'KIZ KATILIM'!#REF!,3,0),"")</f>
        <v/>
      </c>
      <c r="H62" s="11" t="str">
        <f t="shared" si="2"/>
        <v/>
      </c>
    </row>
    <row r="63" spans="1:8" x14ac:dyDescent="0.3">
      <c r="A63" s="17">
        <v>61</v>
      </c>
      <c r="B63" s="130">
        <v>240</v>
      </c>
      <c r="C63" s="130">
        <v>322</v>
      </c>
      <c r="D63" s="9" t="e">
        <f>IF(ISBLANK(B63),"",VLOOKUP(B63,'KIZ KATILIM'!#REF!,2,FALSE))</f>
        <v>#REF!</v>
      </c>
      <c r="E63" s="9" t="e">
        <f>IF(ISBLANK(C63),"",VLOOKUP(C63,'KIZ KATILIM'!#REF!,2,FALSE))</f>
        <v>#REF!</v>
      </c>
      <c r="F63" s="10" t="str">
        <f>IFERROR(VLOOKUP(D63,'KIZ KATILIM'!#REF!,3,0),"")</f>
        <v/>
      </c>
      <c r="G63" s="10" t="str">
        <f>IFERROR(VLOOKUP(E63,'KIZ KATILIM'!#REF!,3,0),"")</f>
        <v/>
      </c>
      <c r="H63" s="11" t="str">
        <f t="shared" si="2"/>
        <v/>
      </c>
    </row>
    <row r="64" spans="1:8" x14ac:dyDescent="0.3">
      <c r="A64" s="2">
        <v>62</v>
      </c>
      <c r="B64" s="130">
        <v>256</v>
      </c>
      <c r="C64" s="130">
        <v>258</v>
      </c>
      <c r="D64" s="9" t="e">
        <f>IF(ISBLANK(B64),"",VLOOKUP(B64,'KIZ KATILIM'!#REF!,2,FALSE))</f>
        <v>#REF!</v>
      </c>
      <c r="E64" s="9" t="e">
        <f>IF(ISBLANK(C64),"",VLOOKUP(C64,'KIZ KATILIM'!#REF!,2,FALSE))</f>
        <v>#REF!</v>
      </c>
      <c r="F64" s="10" t="str">
        <f>IFERROR(VLOOKUP(D64,'KIZ KATILIM'!#REF!,3,0),"")</f>
        <v/>
      </c>
      <c r="G64" s="10" t="str">
        <f>IFERROR(VLOOKUP(E64,'KIZ KATILIM'!#REF!,3,0),"")</f>
        <v/>
      </c>
      <c r="H64" s="11" t="str">
        <f t="shared" ref="H64:H86" si="3">IF(SUM(F64:G64)&lt;=0,"",IFERROR(SUM(F64:G64,0),""))</f>
        <v/>
      </c>
    </row>
    <row r="65" spans="1:8" x14ac:dyDescent="0.3">
      <c r="A65" s="2">
        <v>63</v>
      </c>
      <c r="B65" s="130">
        <v>259</v>
      </c>
      <c r="C65" s="130">
        <v>260</v>
      </c>
      <c r="D65" s="9" t="e">
        <f>IF(ISBLANK(B65),"",VLOOKUP(B65,'KIZ KATILIM'!#REF!,2,FALSE))</f>
        <v>#REF!</v>
      </c>
      <c r="E65" s="9" t="e">
        <f>IF(ISBLANK(C65),"",VLOOKUP(C65,'KIZ KATILIM'!#REF!,2,FALSE))</f>
        <v>#REF!</v>
      </c>
      <c r="F65" s="10" t="str">
        <f>IFERROR(VLOOKUP(D65,'KIZ KATILIM'!#REF!,3,0),"")</f>
        <v/>
      </c>
      <c r="G65" s="10" t="str">
        <f>IFERROR(VLOOKUP(E65,'KIZ KATILIM'!#REF!,3,0),"")</f>
        <v/>
      </c>
      <c r="H65" s="11" t="str">
        <f t="shared" si="3"/>
        <v/>
      </c>
    </row>
    <row r="66" spans="1:8" x14ac:dyDescent="0.3">
      <c r="A66" s="2">
        <v>64</v>
      </c>
      <c r="B66" s="130"/>
      <c r="C66" s="130"/>
      <c r="D66" s="9" t="str">
        <f>IF(ISBLANK(B66),"",VLOOKUP(B66,'KIZ KATILIM'!#REF!,2,FALSE))</f>
        <v/>
      </c>
      <c r="E66" s="9" t="str">
        <f>IF(ISBLANK(C66),"",VLOOKUP(C66,'KIZ KATILIM'!#REF!,2,FALSE))</f>
        <v/>
      </c>
      <c r="F66" s="10" t="str">
        <f>IFERROR(VLOOKUP(D66,'KIZ KATILIM'!#REF!,3,0),"")</f>
        <v/>
      </c>
      <c r="G66" s="10" t="str">
        <f>IFERROR(VLOOKUP(E66,'KIZ KATILIM'!#REF!,3,0),"")</f>
        <v/>
      </c>
      <c r="H66" s="11" t="str">
        <f t="shared" si="3"/>
        <v/>
      </c>
    </row>
    <row r="67" spans="1:8" x14ac:dyDescent="0.3">
      <c r="A67" s="2">
        <v>65</v>
      </c>
      <c r="B67" s="130"/>
      <c r="C67" s="130"/>
      <c r="D67" s="9" t="str">
        <f>IF(ISBLANK(B67),"",VLOOKUP(B67,'KIZ KATILIM'!#REF!,2,FALSE))</f>
        <v/>
      </c>
      <c r="E67" s="9" t="str">
        <f>IF(ISBLANK(C67),"",VLOOKUP(C67,'KIZ KATILIM'!#REF!,2,FALSE))</f>
        <v/>
      </c>
      <c r="F67" s="10" t="str">
        <f>IFERROR(VLOOKUP(D67,'KIZ KATILIM'!#REF!,3,0),"")</f>
        <v/>
      </c>
      <c r="G67" s="10" t="str">
        <f>IFERROR(VLOOKUP(E67,'KIZ KATILIM'!#REF!,3,0),"")</f>
        <v/>
      </c>
      <c r="H67" s="11" t="str">
        <f t="shared" si="3"/>
        <v/>
      </c>
    </row>
    <row r="68" spans="1:8" x14ac:dyDescent="0.3">
      <c r="A68" s="2">
        <v>66</v>
      </c>
      <c r="B68" s="130"/>
      <c r="C68" s="130"/>
      <c r="D68" s="9" t="str">
        <f>IF(ISBLANK(B68),"",VLOOKUP(B68,'KIZ KATILIM'!#REF!,2,FALSE))</f>
        <v/>
      </c>
      <c r="E68" s="9" t="str">
        <f>IF(ISBLANK(C68),"",VLOOKUP(C68,'KIZ KATILIM'!#REF!,2,FALSE))</f>
        <v/>
      </c>
      <c r="F68" s="10" t="str">
        <f>IFERROR(VLOOKUP(D68,'KIZ KATILIM'!#REF!,3,0),"")</f>
        <v/>
      </c>
      <c r="G68" s="10" t="str">
        <f>IFERROR(VLOOKUP(E68,'KIZ KATILIM'!#REF!,3,0),"")</f>
        <v/>
      </c>
      <c r="H68" s="11" t="str">
        <f t="shared" si="3"/>
        <v/>
      </c>
    </row>
    <row r="69" spans="1:8" x14ac:dyDescent="0.3">
      <c r="A69" s="2">
        <v>67</v>
      </c>
      <c r="B69" s="130"/>
      <c r="C69" s="130"/>
      <c r="D69" s="9" t="str">
        <f>IF(ISBLANK(B69),"",VLOOKUP(B69,'KIZ KATILIM'!#REF!,2,FALSE))</f>
        <v/>
      </c>
      <c r="E69" s="9" t="str">
        <f>IF(ISBLANK(C69),"",VLOOKUP(C69,'KIZ KATILIM'!#REF!,2,FALSE))</f>
        <v/>
      </c>
      <c r="F69" s="10" t="str">
        <f>IFERROR(VLOOKUP(D69,'KIZ KATILIM'!#REF!,3,0),"")</f>
        <v/>
      </c>
      <c r="G69" s="10" t="str">
        <f>IFERROR(VLOOKUP(E69,'KIZ KATILIM'!#REF!,3,0),"")</f>
        <v/>
      </c>
      <c r="H69" s="11" t="str">
        <f t="shared" si="3"/>
        <v/>
      </c>
    </row>
    <row r="70" spans="1:8" x14ac:dyDescent="0.3">
      <c r="A70" s="2">
        <v>68</v>
      </c>
      <c r="B70" s="130"/>
      <c r="C70" s="130"/>
      <c r="D70" s="9" t="str">
        <f>IF(ISBLANK(B70),"",VLOOKUP(B70,'KIZ KATILIM'!#REF!,2,FALSE))</f>
        <v/>
      </c>
      <c r="E70" s="9" t="str">
        <f>IF(ISBLANK(C70),"",VLOOKUP(C70,'KIZ KATILIM'!#REF!,2,FALSE))</f>
        <v/>
      </c>
      <c r="F70" s="10" t="str">
        <f>IFERROR(VLOOKUP(D70,'KIZ KATILIM'!#REF!,3,0),"")</f>
        <v/>
      </c>
      <c r="G70" s="10" t="str">
        <f>IFERROR(VLOOKUP(E70,'KIZ KATILIM'!#REF!,3,0),"")</f>
        <v/>
      </c>
      <c r="H70" s="11" t="str">
        <f t="shared" si="3"/>
        <v/>
      </c>
    </row>
    <row r="71" spans="1:8" x14ac:dyDescent="0.3">
      <c r="A71" s="2">
        <v>69</v>
      </c>
      <c r="B71" s="130"/>
      <c r="C71" s="130"/>
      <c r="D71" s="9" t="str">
        <f>IF(ISBLANK(B71),"",VLOOKUP(B71,'KIZ KATILIM'!#REF!,2,FALSE))</f>
        <v/>
      </c>
      <c r="E71" s="9" t="str">
        <f>IF(ISBLANK(C71),"",VLOOKUP(C71,'KIZ KATILIM'!#REF!,2,FALSE))</f>
        <v/>
      </c>
      <c r="F71" s="10" t="str">
        <f>IFERROR(VLOOKUP(D71,'KIZ KATILIM'!#REF!,3,0),"")</f>
        <v/>
      </c>
      <c r="G71" s="10" t="str">
        <f>IFERROR(VLOOKUP(E71,'KIZ KATILIM'!#REF!,3,0),"")</f>
        <v/>
      </c>
      <c r="H71" s="11" t="str">
        <f t="shared" si="3"/>
        <v/>
      </c>
    </row>
    <row r="72" spans="1:8" x14ac:dyDescent="0.3">
      <c r="A72" s="2">
        <v>70</v>
      </c>
      <c r="B72" s="130"/>
      <c r="C72" s="130"/>
      <c r="D72" s="9" t="str">
        <f>IF(ISBLANK(B72),"",VLOOKUP(B72,'KIZ KATILIM'!#REF!,2,FALSE))</f>
        <v/>
      </c>
      <c r="E72" s="9" t="str">
        <f>IF(ISBLANK(C72),"",VLOOKUP(C72,'KIZ KATILIM'!#REF!,2,FALSE))</f>
        <v/>
      </c>
      <c r="F72" s="10" t="str">
        <f>IFERROR(VLOOKUP(D72,'KIZ KATILIM'!#REF!,3,0),"")</f>
        <v/>
      </c>
      <c r="G72" s="10" t="str">
        <f>IFERROR(VLOOKUP(E72,'KIZ KATILIM'!#REF!,3,0),"")</f>
        <v/>
      </c>
      <c r="H72" s="11" t="str">
        <f t="shared" si="3"/>
        <v/>
      </c>
    </row>
    <row r="73" spans="1:8" x14ac:dyDescent="0.3">
      <c r="A73" s="2">
        <v>71</v>
      </c>
      <c r="B73" s="130"/>
      <c r="C73" s="130"/>
      <c r="D73" s="9" t="str">
        <f>IF(ISBLANK(B73),"",VLOOKUP(B73,'KIZ KATILIM'!#REF!,2,FALSE))</f>
        <v/>
      </c>
      <c r="E73" s="9" t="str">
        <f>IF(ISBLANK(C73),"",VLOOKUP(C73,'KIZ KATILIM'!#REF!,2,FALSE))</f>
        <v/>
      </c>
      <c r="F73" s="10" t="str">
        <f>IFERROR(VLOOKUP(D73,'KIZ KATILIM'!#REF!,3,0),"")</f>
        <v/>
      </c>
      <c r="G73" s="10" t="str">
        <f>IFERROR(VLOOKUP(E73,'KIZ KATILIM'!#REF!,3,0),"")</f>
        <v/>
      </c>
      <c r="H73" s="11" t="str">
        <f t="shared" si="3"/>
        <v/>
      </c>
    </row>
    <row r="74" spans="1:8" x14ac:dyDescent="0.3">
      <c r="A74" s="2">
        <v>72</v>
      </c>
      <c r="B74" s="130"/>
      <c r="C74" s="130"/>
      <c r="D74" s="9" t="str">
        <f>IF(ISBLANK(B74),"",VLOOKUP(B74,'KIZ KATILIM'!#REF!,2,FALSE))</f>
        <v/>
      </c>
      <c r="E74" s="9" t="str">
        <f>IF(ISBLANK(C74),"",VLOOKUP(C74,'KIZ KATILIM'!#REF!,2,FALSE))</f>
        <v/>
      </c>
      <c r="F74" s="10" t="str">
        <f>IFERROR(VLOOKUP(D74,'KIZ KATILIM'!#REF!,3,0),"")</f>
        <v/>
      </c>
      <c r="G74" s="10" t="str">
        <f>IFERROR(VLOOKUP(E74,'KIZ KATILIM'!#REF!,3,0),"")</f>
        <v/>
      </c>
      <c r="H74" s="11" t="str">
        <f t="shared" si="3"/>
        <v/>
      </c>
    </row>
    <row r="75" spans="1:8" x14ac:dyDescent="0.3">
      <c r="A75" s="2">
        <v>73</v>
      </c>
      <c r="B75" s="130"/>
      <c r="C75" s="130"/>
      <c r="D75" s="9" t="str">
        <f>IF(ISBLANK(B75),"",VLOOKUP(B75,'KIZ KATILIM'!#REF!,2,FALSE))</f>
        <v/>
      </c>
      <c r="E75" s="9" t="str">
        <f>IF(ISBLANK(C75),"",VLOOKUP(C75,'KIZ KATILIM'!#REF!,2,FALSE))</f>
        <v/>
      </c>
      <c r="F75" s="10" t="str">
        <f>IFERROR(VLOOKUP(D75,'KIZ KATILIM'!#REF!,3,0),"")</f>
        <v/>
      </c>
      <c r="G75" s="10" t="str">
        <f>IFERROR(VLOOKUP(E75,'KIZ KATILIM'!#REF!,3,0),"")</f>
        <v/>
      </c>
      <c r="H75" s="11" t="str">
        <f t="shared" si="3"/>
        <v/>
      </c>
    </row>
    <row r="76" spans="1:8" x14ac:dyDescent="0.3">
      <c r="A76" s="2">
        <v>74</v>
      </c>
      <c r="B76" s="130"/>
      <c r="C76" s="130"/>
      <c r="D76" s="9" t="str">
        <f>IF(ISBLANK(B76),"",VLOOKUP(B76,'KIZ KATILIM'!#REF!,2,FALSE))</f>
        <v/>
      </c>
      <c r="E76" s="9" t="str">
        <f>IF(ISBLANK(C76),"",VLOOKUP(C76,'KIZ KATILIM'!#REF!,2,FALSE))</f>
        <v/>
      </c>
      <c r="F76" s="10" t="str">
        <f>IFERROR(VLOOKUP(D76,'KIZ KATILIM'!#REF!,3,0),"")</f>
        <v/>
      </c>
      <c r="G76" s="10" t="str">
        <f>IFERROR(VLOOKUP(E76,'KIZ KATILIM'!#REF!,3,0),"")</f>
        <v/>
      </c>
      <c r="H76" s="11" t="str">
        <f t="shared" si="3"/>
        <v/>
      </c>
    </row>
    <row r="77" spans="1:8" x14ac:dyDescent="0.3">
      <c r="A77" s="2">
        <v>75</v>
      </c>
      <c r="B77" s="130"/>
      <c r="C77" s="130"/>
      <c r="D77" s="9" t="str">
        <f>IF(ISBLANK(B77),"",VLOOKUP(B77,'KIZ KATILIM'!#REF!,2,FALSE))</f>
        <v/>
      </c>
      <c r="E77" s="9" t="str">
        <f>IF(ISBLANK(C77),"",VLOOKUP(C77,'KIZ KATILIM'!#REF!,2,FALSE))</f>
        <v/>
      </c>
      <c r="F77" s="10" t="str">
        <f>IFERROR(VLOOKUP(D77,'KIZ KATILIM'!#REF!,3,0),"")</f>
        <v/>
      </c>
      <c r="G77" s="10" t="str">
        <f>IFERROR(VLOOKUP(E77,'KIZ KATILIM'!#REF!,3,0),"")</f>
        <v/>
      </c>
      <c r="H77" s="11" t="str">
        <f t="shared" si="3"/>
        <v/>
      </c>
    </row>
    <row r="78" spans="1:8" x14ac:dyDescent="0.3">
      <c r="A78" s="2">
        <v>76</v>
      </c>
      <c r="B78" s="130"/>
      <c r="C78" s="130"/>
      <c r="D78" s="9" t="str">
        <f>IF(ISBLANK(B78),"",VLOOKUP(B78,'KIZ KATILIM'!#REF!,2,FALSE))</f>
        <v/>
      </c>
      <c r="E78" s="9" t="str">
        <f>IF(ISBLANK(C78),"",VLOOKUP(C78,'KIZ KATILIM'!#REF!,2,FALSE))</f>
        <v/>
      </c>
      <c r="F78" s="10" t="str">
        <f>IFERROR(VLOOKUP(D78,'KIZ KATILIM'!#REF!,3,0),"")</f>
        <v/>
      </c>
      <c r="G78" s="10" t="str">
        <f>IFERROR(VLOOKUP(E78,'KIZ KATILIM'!#REF!,3,0),"")</f>
        <v/>
      </c>
      <c r="H78" s="11" t="str">
        <f t="shared" si="3"/>
        <v/>
      </c>
    </row>
    <row r="79" spans="1:8" x14ac:dyDescent="0.3">
      <c r="A79" s="2">
        <v>77</v>
      </c>
      <c r="B79" s="130"/>
      <c r="C79" s="130"/>
      <c r="D79" s="9" t="str">
        <f>IF(ISBLANK(B79),"",VLOOKUP(B79,'KIZ KATILIM'!#REF!,2,FALSE))</f>
        <v/>
      </c>
      <c r="E79" s="9" t="str">
        <f>IF(ISBLANK(C79),"",VLOOKUP(C79,'KIZ KATILIM'!#REF!,2,FALSE))</f>
        <v/>
      </c>
      <c r="F79" s="10" t="str">
        <f>IFERROR(VLOOKUP(D79,'KIZ KATILIM'!#REF!,3,0),"")</f>
        <v/>
      </c>
      <c r="G79" s="10" t="str">
        <f>IFERROR(VLOOKUP(E79,'KIZ KATILIM'!#REF!,3,0),"")</f>
        <v/>
      </c>
      <c r="H79" s="11" t="str">
        <f t="shared" si="3"/>
        <v/>
      </c>
    </row>
    <row r="80" spans="1:8" x14ac:dyDescent="0.3">
      <c r="A80" s="2">
        <v>78</v>
      </c>
      <c r="B80" s="130"/>
      <c r="C80" s="130"/>
      <c r="D80" s="9" t="str">
        <f>IF(ISBLANK(B80),"",VLOOKUP(B80,'KIZ KATILIM'!#REF!,2,FALSE))</f>
        <v/>
      </c>
      <c r="E80" s="9" t="str">
        <f>IF(ISBLANK(C80),"",VLOOKUP(C80,'KIZ KATILIM'!#REF!,2,FALSE))</f>
        <v/>
      </c>
      <c r="F80" s="10" t="str">
        <f>IFERROR(VLOOKUP(D80,'KIZ KATILIM'!#REF!,3,0),"")</f>
        <v/>
      </c>
      <c r="G80" s="10" t="str">
        <f>IFERROR(VLOOKUP(E80,'KIZ KATILIM'!#REF!,3,0),"")</f>
        <v/>
      </c>
      <c r="H80" s="11" t="str">
        <f t="shared" si="3"/>
        <v/>
      </c>
    </row>
    <row r="81" spans="1:8" x14ac:dyDescent="0.3">
      <c r="A81" s="2">
        <v>79</v>
      </c>
      <c r="B81" s="130"/>
      <c r="C81" s="130"/>
      <c r="D81" s="9" t="str">
        <f>IF(ISBLANK(B81),"",VLOOKUP(B81,'KIZ KATILIM'!#REF!,2,FALSE))</f>
        <v/>
      </c>
      <c r="E81" s="9" t="str">
        <f>IF(ISBLANK(C81),"",VLOOKUP(C81,'KIZ KATILIM'!#REF!,2,FALSE))</f>
        <v/>
      </c>
      <c r="F81" s="10" t="str">
        <f>IFERROR(VLOOKUP(D81,'KIZ KATILIM'!#REF!,3,0),"")</f>
        <v/>
      </c>
      <c r="G81" s="10" t="str">
        <f>IFERROR(VLOOKUP(E81,'KIZ KATILIM'!#REF!,3,0),"")</f>
        <v/>
      </c>
      <c r="H81" s="11" t="str">
        <f t="shared" si="3"/>
        <v/>
      </c>
    </row>
    <row r="82" spans="1:8" x14ac:dyDescent="0.3">
      <c r="A82" s="2">
        <v>80</v>
      </c>
      <c r="B82" s="130"/>
      <c r="C82" s="130"/>
      <c r="D82" s="9" t="str">
        <f>IF(ISBLANK(B82),"",VLOOKUP(B82,'KIZ KATILIM'!#REF!,2,FALSE))</f>
        <v/>
      </c>
      <c r="E82" s="9" t="str">
        <f>IF(ISBLANK(C82),"",VLOOKUP(C82,'KIZ KATILIM'!#REF!,2,FALSE))</f>
        <v/>
      </c>
      <c r="F82" s="10" t="str">
        <f>IFERROR(VLOOKUP(D82,'KIZ KATILIM'!#REF!,3,0),"")</f>
        <v/>
      </c>
      <c r="G82" s="10" t="str">
        <f>IFERROR(VLOOKUP(E82,'KIZ KATILIM'!#REF!,3,0),"")</f>
        <v/>
      </c>
      <c r="H82" s="11" t="str">
        <f t="shared" si="3"/>
        <v/>
      </c>
    </row>
    <row r="83" spans="1:8" x14ac:dyDescent="0.3">
      <c r="A83" s="2">
        <v>81</v>
      </c>
      <c r="B83" s="130"/>
      <c r="C83" s="130"/>
      <c r="D83" s="9" t="str">
        <f>IF(ISBLANK(B83),"",VLOOKUP(B83,'KIZ KATILIM'!#REF!,2,FALSE))</f>
        <v/>
      </c>
      <c r="E83" s="9" t="str">
        <f>IF(ISBLANK(C83),"",VLOOKUP(C83,'KIZ KATILIM'!#REF!,2,FALSE))</f>
        <v/>
      </c>
      <c r="F83" s="10" t="str">
        <f>IFERROR(VLOOKUP(D83,'KIZ KATILIM'!#REF!,3,0),"")</f>
        <v/>
      </c>
      <c r="G83" s="10" t="str">
        <f>IFERROR(VLOOKUP(E83,'KIZ KATILIM'!#REF!,3,0),"")</f>
        <v/>
      </c>
      <c r="H83" s="11" t="str">
        <f t="shared" si="3"/>
        <v/>
      </c>
    </row>
    <row r="84" spans="1:8" x14ac:dyDescent="0.3">
      <c r="A84" s="2">
        <v>82</v>
      </c>
      <c r="B84" s="130"/>
      <c r="C84" s="130"/>
      <c r="D84" s="9" t="str">
        <f>IF(ISBLANK(B84),"",VLOOKUP(B84,'KIZ KATILIM'!#REF!,2,FALSE))</f>
        <v/>
      </c>
      <c r="E84" s="9" t="str">
        <f>IF(ISBLANK(C84),"",VLOOKUP(C84,'KIZ KATILIM'!#REF!,2,FALSE))</f>
        <v/>
      </c>
      <c r="F84" s="10" t="str">
        <f>IFERROR(VLOOKUP(D84,'KIZ KATILIM'!#REF!,3,0),"")</f>
        <v/>
      </c>
      <c r="G84" s="10" t="str">
        <f>IFERROR(VLOOKUP(E84,'KIZ KATILIM'!#REF!,3,0),"")</f>
        <v/>
      </c>
      <c r="H84" s="11" t="str">
        <f t="shared" si="3"/>
        <v/>
      </c>
    </row>
    <row r="85" spans="1:8" x14ac:dyDescent="0.3">
      <c r="A85" s="2">
        <v>83</v>
      </c>
      <c r="B85" s="130"/>
      <c r="C85" s="130"/>
      <c r="D85" s="9" t="str">
        <f>IF(ISBLANK(B85),"",VLOOKUP(B85,'KIZ KATILIM'!#REF!,2,FALSE))</f>
        <v/>
      </c>
      <c r="E85" s="9" t="str">
        <f>IF(ISBLANK(C85),"",VLOOKUP(C85,'KIZ KATILIM'!#REF!,2,FALSE))</f>
        <v/>
      </c>
      <c r="F85" s="10" t="str">
        <f>IFERROR(VLOOKUP(D85,'KIZ KATILIM'!#REF!,3,0),"")</f>
        <v/>
      </c>
      <c r="G85" s="10" t="str">
        <f>IFERROR(VLOOKUP(E85,'KIZ KATILIM'!#REF!,3,0),"")</f>
        <v/>
      </c>
      <c r="H85" s="11" t="str">
        <f t="shared" si="3"/>
        <v/>
      </c>
    </row>
    <row r="86" spans="1:8" x14ac:dyDescent="0.3">
      <c r="A86" s="2">
        <v>84</v>
      </c>
      <c r="B86" s="130"/>
      <c r="C86" s="130"/>
      <c r="D86" s="9" t="str">
        <f>IF(ISBLANK(B86),"",VLOOKUP(B86,'KIZ KATILIM'!#REF!,2,FALSE))</f>
        <v/>
      </c>
      <c r="E86" s="9" t="str">
        <f>IF(ISBLANK(C86),"",VLOOKUP(C86,'KIZ KATILIM'!#REF!,2,FALSE))</f>
        <v/>
      </c>
      <c r="F86" s="10" t="str">
        <f>IFERROR(VLOOKUP(D86,'KIZ KATILIM'!#REF!,3,0),"")</f>
        <v/>
      </c>
      <c r="G86" s="10" t="str">
        <f>IFERROR(VLOOKUP(E86,'KIZ KATILIM'!#REF!,3,0),"")</f>
        <v/>
      </c>
      <c r="H86" s="11" t="str">
        <f t="shared" si="3"/>
        <v/>
      </c>
    </row>
    <row r="87" spans="1:8" x14ac:dyDescent="0.3">
      <c r="A87" s="2">
        <v>85</v>
      </c>
    </row>
    <row r="88" spans="1:8" x14ac:dyDescent="0.3">
      <c r="A88" s="2">
        <v>86</v>
      </c>
    </row>
    <row r="89" spans="1:8" x14ac:dyDescent="0.3">
      <c r="A89" s="2">
        <v>87</v>
      </c>
    </row>
    <row r="90" spans="1:8" x14ac:dyDescent="0.3">
      <c r="A90" s="2">
        <v>88</v>
      </c>
    </row>
    <row r="91" spans="1:8" x14ac:dyDescent="0.3">
      <c r="A91" s="2">
        <v>89</v>
      </c>
    </row>
  </sheetData>
  <sortState xmlns:xlrd2="http://schemas.microsoft.com/office/spreadsheetml/2017/richdata2" ref="B4:H57">
    <sortCondition ref="B3"/>
  </sortState>
  <mergeCells count="1">
    <mergeCell ref="B1:E1"/>
  </mergeCells>
  <conditionalFormatting sqref="B1:C1048576">
    <cfRule type="duplicateValues" dxfId="129" priority="1"/>
  </conditionalFormatting>
  <conditionalFormatting sqref="D1:E1048576">
    <cfRule type="duplicateValues" dxfId="128" priority="2"/>
  </conditionalFormatting>
  <printOptions horizontalCentered="1"/>
  <pageMargins left="0.11811023622047245" right="0.11811023622047245" top="0.74803149606299213" bottom="0.15748031496062992" header="0.31496062992125984" footer="0.31496062992125984"/>
  <pageSetup paperSize="9" scale="11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134"/>
  <sheetViews>
    <sheetView workbookViewId="0">
      <selection activeCell="I4" sqref="I4:J99"/>
    </sheetView>
  </sheetViews>
  <sheetFormatPr defaultColWidth="9.1796875" defaultRowHeight="12" x14ac:dyDescent="0.3"/>
  <cols>
    <col min="1" max="1" width="4.453125" style="168" customWidth="1"/>
    <col min="2" max="2" width="27.54296875" style="159" bestFit="1" customWidth="1"/>
    <col min="3" max="3" width="25.54296875" style="36" customWidth="1"/>
    <col min="4" max="4" width="11.1796875" style="36" customWidth="1"/>
    <col min="5" max="5" width="5.1796875" style="228" customWidth="1"/>
    <col min="6" max="7" width="5.1796875" style="224" customWidth="1"/>
    <col min="8" max="8" width="4.453125" style="152" customWidth="1"/>
    <col min="9" max="9" width="7.453125" style="160" customWidth="1"/>
    <col min="10" max="10" width="3.453125" style="36" customWidth="1"/>
    <col min="11" max="11" width="3.81640625" style="36" hidden="1" customWidth="1"/>
    <col min="12" max="12" width="21.453125" style="36" hidden="1" customWidth="1"/>
    <col min="13" max="13" width="22.453125" style="36" hidden="1" customWidth="1"/>
    <col min="14" max="14" width="11.1796875" style="36" hidden="1" customWidth="1"/>
    <col min="15" max="15" width="3.453125" style="37" hidden="1" customWidth="1"/>
    <col min="16" max="16" width="3" style="37" hidden="1" customWidth="1"/>
    <col min="17" max="17" width="3.81640625" style="36" hidden="1" customWidth="1"/>
    <col min="18" max="18" width="21.453125" style="36" hidden="1" customWidth="1"/>
    <col min="19" max="19" width="24.54296875" style="36" hidden="1" customWidth="1"/>
    <col min="20" max="20" width="10.453125" style="36" hidden="1" customWidth="1"/>
    <col min="21" max="21" width="5.1796875" style="36" hidden="1" customWidth="1"/>
    <col min="22" max="22" width="3.453125" style="36" hidden="1" customWidth="1"/>
    <col min="23" max="23" width="4" style="36" customWidth="1"/>
    <col min="24" max="24" width="19.08984375" style="36" bestFit="1" customWidth="1"/>
    <col min="25" max="25" width="20.54296875" style="36" bestFit="1" customWidth="1"/>
    <col min="26" max="26" width="10.453125" style="36" customWidth="1"/>
    <col min="27" max="27" width="3" style="37" customWidth="1"/>
    <col min="28" max="28" width="2.81640625" style="36" customWidth="1"/>
    <col min="29" max="16384" width="9.1796875" style="36"/>
  </cols>
  <sheetData>
    <row r="1" spans="1:29" s="169" customFormat="1" ht="24.75" customHeight="1" x14ac:dyDescent="0.3">
      <c r="A1" s="166"/>
      <c r="B1" s="149" t="s">
        <v>243</v>
      </c>
      <c r="C1" s="149" t="s">
        <v>1</v>
      </c>
      <c r="D1" s="149" t="s">
        <v>183</v>
      </c>
      <c r="E1" s="219" t="s">
        <v>484</v>
      </c>
      <c r="F1" s="219" t="s">
        <v>485</v>
      </c>
      <c r="G1" s="219" t="s">
        <v>486</v>
      </c>
      <c r="H1" s="150" t="s">
        <v>368</v>
      </c>
      <c r="I1" s="170" t="s">
        <v>244</v>
      </c>
      <c r="J1" s="154"/>
      <c r="K1" s="241"/>
      <c r="L1" s="241"/>
      <c r="M1" s="241"/>
      <c r="N1" s="241"/>
      <c r="O1" s="153"/>
      <c r="P1" s="153"/>
      <c r="Q1" s="240"/>
      <c r="R1" s="240"/>
      <c r="S1" s="240"/>
      <c r="T1" s="240"/>
      <c r="U1" s="240"/>
      <c r="V1" s="220"/>
      <c r="W1" s="153"/>
      <c r="X1" s="221" t="s">
        <v>484</v>
      </c>
      <c r="Y1" s="221" t="s">
        <v>487</v>
      </c>
      <c r="Z1" s="221"/>
      <c r="AA1" s="153"/>
      <c r="AB1" s="153"/>
      <c r="AC1" s="153"/>
    </row>
    <row r="2" spans="1:29" ht="12.75" customHeight="1" x14ac:dyDescent="0.3">
      <c r="A2" s="167" t="str">
        <f t="shared" ref="A2:A65" si="0">UPPER(TRIM(B2))</f>
        <v>ARMİN AYDIN</v>
      </c>
      <c r="B2" s="172" t="s">
        <v>329</v>
      </c>
      <c r="C2" s="155" t="s">
        <v>210</v>
      </c>
      <c r="D2" s="222" t="s">
        <v>12</v>
      </c>
      <c r="E2" s="223">
        <v>16</v>
      </c>
      <c r="F2" s="224">
        <v>300</v>
      </c>
      <c r="G2" s="225"/>
      <c r="H2" s="206"/>
      <c r="I2" s="171">
        <f>E2+F2+G2+H2</f>
        <v>316</v>
      </c>
      <c r="J2" s="156"/>
      <c r="K2" s="157" t="s">
        <v>3</v>
      </c>
      <c r="L2" s="35"/>
      <c r="M2" s="158"/>
      <c r="N2" s="35"/>
      <c r="O2" s="37">
        <v>32</v>
      </c>
      <c r="Q2" s="226" t="s">
        <v>3</v>
      </c>
      <c r="R2" s="227"/>
      <c r="U2" s="37">
        <v>32</v>
      </c>
      <c r="W2" s="157" t="s">
        <v>3</v>
      </c>
      <c r="X2" s="35" t="s">
        <v>324</v>
      </c>
      <c r="Y2" s="155" t="s">
        <v>406</v>
      </c>
      <c r="Z2" s="222" t="s">
        <v>9</v>
      </c>
      <c r="AA2" s="37">
        <v>32</v>
      </c>
    </row>
    <row r="3" spans="1:29" ht="12.75" customHeight="1" x14ac:dyDescent="0.3">
      <c r="A3" s="167" t="str">
        <f t="shared" si="0"/>
        <v>ARMİN AYDIN</v>
      </c>
      <c r="B3" s="172" t="s">
        <v>329</v>
      </c>
      <c r="C3" s="155" t="s">
        <v>77</v>
      </c>
      <c r="D3" s="222" t="s">
        <v>12</v>
      </c>
      <c r="E3" s="223">
        <v>26</v>
      </c>
      <c r="F3" s="224">
        <v>200</v>
      </c>
      <c r="G3" s="225"/>
      <c r="H3" s="206"/>
      <c r="I3" s="171">
        <f>E3+F3+G3+H3</f>
        <v>226</v>
      </c>
      <c r="J3" s="156"/>
      <c r="K3" s="157" t="s">
        <v>5</v>
      </c>
      <c r="L3" s="35"/>
      <c r="M3" s="158"/>
      <c r="N3" s="35"/>
      <c r="O3" s="37">
        <v>31</v>
      </c>
      <c r="Q3" s="226" t="s">
        <v>5</v>
      </c>
      <c r="R3" s="227"/>
      <c r="U3" s="37">
        <v>31</v>
      </c>
      <c r="W3" s="157" t="s">
        <v>5</v>
      </c>
      <c r="X3" s="35" t="s">
        <v>377</v>
      </c>
      <c r="Y3" s="155" t="s">
        <v>210</v>
      </c>
      <c r="Z3" s="222" t="s">
        <v>12</v>
      </c>
      <c r="AA3" s="37">
        <v>31</v>
      </c>
    </row>
    <row r="4" spans="1:29" ht="12.75" customHeight="1" x14ac:dyDescent="0.3">
      <c r="A4" s="167" t="str">
        <f t="shared" si="0"/>
        <v>ARNİSA ŞEKER</v>
      </c>
      <c r="B4" s="172" t="s">
        <v>568</v>
      </c>
      <c r="C4" s="155" t="s">
        <v>245</v>
      </c>
      <c r="D4" s="222" t="s">
        <v>26</v>
      </c>
      <c r="E4" s="223">
        <v>9</v>
      </c>
      <c r="F4" s="224">
        <v>100</v>
      </c>
      <c r="G4" s="225"/>
      <c r="H4" s="206"/>
      <c r="I4" s="171">
        <f>G4+H4+E4+F4</f>
        <v>109</v>
      </c>
      <c r="J4" s="156"/>
      <c r="K4" s="157" t="s">
        <v>6</v>
      </c>
      <c r="L4" s="35"/>
      <c r="M4" s="158"/>
      <c r="N4" s="35"/>
      <c r="O4" s="37">
        <v>30</v>
      </c>
      <c r="Q4" s="226" t="s">
        <v>6</v>
      </c>
      <c r="R4" s="227"/>
      <c r="U4" s="37">
        <v>30</v>
      </c>
      <c r="W4" s="157" t="s">
        <v>6</v>
      </c>
      <c r="X4" s="35" t="s">
        <v>369</v>
      </c>
      <c r="Y4" s="155" t="s">
        <v>274</v>
      </c>
      <c r="Z4" s="222" t="s">
        <v>24</v>
      </c>
      <c r="AA4" s="37">
        <v>30</v>
      </c>
    </row>
    <row r="5" spans="1:29" ht="12.75" customHeight="1" x14ac:dyDescent="0.3">
      <c r="A5" s="167" t="str">
        <f t="shared" si="0"/>
        <v>ASİYE TUĞÇE KENAR</v>
      </c>
      <c r="B5" s="172" t="s">
        <v>281</v>
      </c>
      <c r="C5" s="155" t="s">
        <v>203</v>
      </c>
      <c r="D5" s="222" t="s">
        <v>36</v>
      </c>
      <c r="E5" s="223">
        <v>16</v>
      </c>
      <c r="F5" s="224">
        <v>200</v>
      </c>
      <c r="G5" s="225"/>
      <c r="H5" s="206"/>
      <c r="I5" s="171">
        <f>E5+F5+G5+H5</f>
        <v>216</v>
      </c>
      <c r="J5" s="156"/>
      <c r="K5" s="157" t="s">
        <v>7</v>
      </c>
      <c r="L5" s="35"/>
      <c r="M5" s="158"/>
      <c r="N5" s="35"/>
      <c r="O5" s="37">
        <v>29</v>
      </c>
      <c r="Q5" s="226" t="s">
        <v>7</v>
      </c>
      <c r="R5" s="227"/>
      <c r="U5" s="37">
        <v>29</v>
      </c>
      <c r="W5" s="157" t="s">
        <v>7</v>
      </c>
      <c r="X5" s="35" t="s">
        <v>372</v>
      </c>
      <c r="Y5" s="155" t="s">
        <v>366</v>
      </c>
      <c r="Z5" s="222" t="s">
        <v>12</v>
      </c>
      <c r="AA5" s="37">
        <v>29</v>
      </c>
    </row>
    <row r="6" spans="1:29" ht="12.75" customHeight="1" x14ac:dyDescent="0.3">
      <c r="A6" s="167" t="str">
        <f t="shared" si="0"/>
        <v>ASİYE TUĞÇE KENAR</v>
      </c>
      <c r="B6" s="172" t="s">
        <v>281</v>
      </c>
      <c r="C6" s="155" t="s">
        <v>203</v>
      </c>
      <c r="D6" s="222" t="s">
        <v>545</v>
      </c>
      <c r="E6" s="223">
        <v>30</v>
      </c>
      <c r="F6" s="224">
        <v>100</v>
      </c>
      <c r="G6" s="225"/>
      <c r="H6" s="206"/>
      <c r="I6" s="171">
        <f>G6+H6+E6+F6</f>
        <v>130</v>
      </c>
      <c r="J6" s="156"/>
      <c r="K6" s="157" t="s">
        <v>8</v>
      </c>
      <c r="L6" s="35"/>
      <c r="M6" s="158"/>
      <c r="N6" s="35"/>
      <c r="O6" s="37">
        <v>28</v>
      </c>
      <c r="Q6" s="226" t="s">
        <v>8</v>
      </c>
      <c r="R6" s="227"/>
      <c r="U6" s="37">
        <v>28</v>
      </c>
      <c r="W6" s="157" t="s">
        <v>8</v>
      </c>
      <c r="X6" s="35" t="s">
        <v>373</v>
      </c>
      <c r="Y6" s="155" t="s">
        <v>371</v>
      </c>
      <c r="Z6" s="222" t="s">
        <v>39</v>
      </c>
      <c r="AA6" s="37">
        <v>28</v>
      </c>
    </row>
    <row r="7" spans="1:29" ht="12.75" customHeight="1" x14ac:dyDescent="0.3">
      <c r="A7" s="167" t="str">
        <f t="shared" si="0"/>
        <v>ASYA ECE ÇALIŞKAN</v>
      </c>
      <c r="B7" s="172" t="s">
        <v>565</v>
      </c>
      <c r="C7" s="155" t="s">
        <v>34</v>
      </c>
      <c r="D7" s="222" t="s">
        <v>33</v>
      </c>
      <c r="E7" s="223">
        <v>12</v>
      </c>
      <c r="F7" s="224">
        <v>100</v>
      </c>
      <c r="G7" s="225"/>
      <c r="H7" s="206"/>
      <c r="I7" s="171">
        <f>G7+H7+E7+F7</f>
        <v>112</v>
      </c>
      <c r="J7" s="156"/>
      <c r="K7" s="157" t="s">
        <v>10</v>
      </c>
      <c r="L7" s="35"/>
      <c r="M7" s="158"/>
      <c r="N7" s="35"/>
      <c r="O7" s="37">
        <v>27</v>
      </c>
      <c r="Q7" s="226" t="s">
        <v>10</v>
      </c>
      <c r="R7" s="227"/>
      <c r="U7" s="37">
        <v>27</v>
      </c>
      <c r="W7" s="157" t="s">
        <v>10</v>
      </c>
      <c r="X7" s="35" t="s">
        <v>370</v>
      </c>
      <c r="Y7" s="155" t="s">
        <v>406</v>
      </c>
      <c r="Z7" s="222" t="s">
        <v>9</v>
      </c>
      <c r="AA7" s="37">
        <v>27</v>
      </c>
    </row>
    <row r="8" spans="1:29" ht="12.75" customHeight="1" x14ac:dyDescent="0.3">
      <c r="A8" s="167" t="str">
        <f t="shared" si="0"/>
        <v>ASYA ERVA KARAHANLI</v>
      </c>
      <c r="B8" s="172" t="s">
        <v>554</v>
      </c>
      <c r="C8" s="155" t="s">
        <v>235</v>
      </c>
      <c r="D8" s="222" t="s">
        <v>39</v>
      </c>
      <c r="E8" s="223">
        <v>21</v>
      </c>
      <c r="F8" s="224">
        <v>100</v>
      </c>
      <c r="G8" s="225"/>
      <c r="H8" s="206"/>
      <c r="I8" s="171">
        <f>G8+H8+E8+F8</f>
        <v>121</v>
      </c>
      <c r="J8" s="156"/>
      <c r="K8" s="157" t="s">
        <v>11</v>
      </c>
      <c r="L8" s="35"/>
      <c r="M8" s="158"/>
      <c r="N8" s="35"/>
      <c r="O8" s="37">
        <v>26</v>
      </c>
      <c r="Q8" s="226" t="s">
        <v>11</v>
      </c>
      <c r="R8" s="227"/>
      <c r="U8" s="37">
        <v>26</v>
      </c>
      <c r="W8" s="157" t="s">
        <v>11</v>
      </c>
      <c r="X8" s="35" t="s">
        <v>376</v>
      </c>
      <c r="Y8" s="155" t="s">
        <v>365</v>
      </c>
      <c r="Z8" s="222" t="s">
        <v>48</v>
      </c>
      <c r="AA8" s="37">
        <v>26</v>
      </c>
    </row>
    <row r="9" spans="1:29" ht="12.75" customHeight="1" x14ac:dyDescent="0.3">
      <c r="A9" s="167" t="str">
        <f t="shared" si="0"/>
        <v>ASYA NAZ EROL</v>
      </c>
      <c r="B9" s="172" t="s">
        <v>551</v>
      </c>
      <c r="C9" s="155" t="s">
        <v>552</v>
      </c>
      <c r="D9" s="222" t="s">
        <v>205</v>
      </c>
      <c r="E9" s="223">
        <v>23</v>
      </c>
      <c r="F9" s="224">
        <v>100</v>
      </c>
      <c r="G9" s="225"/>
      <c r="H9" s="206"/>
      <c r="I9" s="171">
        <f>G9+H9+E9+F9</f>
        <v>123</v>
      </c>
      <c r="J9" s="156"/>
      <c r="K9" s="157" t="s">
        <v>13</v>
      </c>
      <c r="L9" s="35"/>
      <c r="M9" s="158"/>
      <c r="N9" s="35"/>
      <c r="O9" s="37">
        <v>25</v>
      </c>
      <c r="Q9" s="226" t="s">
        <v>13</v>
      </c>
      <c r="R9" s="227"/>
      <c r="U9" s="37">
        <v>25</v>
      </c>
      <c r="W9" s="157" t="s">
        <v>13</v>
      </c>
      <c r="X9" s="35" t="s">
        <v>421</v>
      </c>
      <c r="Y9" s="155" t="s">
        <v>422</v>
      </c>
      <c r="Z9" s="222" t="s">
        <v>40</v>
      </c>
      <c r="AA9" s="37">
        <v>25</v>
      </c>
    </row>
    <row r="10" spans="1:29" ht="12.75" customHeight="1" x14ac:dyDescent="0.3">
      <c r="A10" s="167" t="str">
        <f t="shared" si="0"/>
        <v>ATİYE ÖZER</v>
      </c>
      <c r="B10" s="172" t="s">
        <v>510</v>
      </c>
      <c r="C10" s="155" t="s">
        <v>235</v>
      </c>
      <c r="D10" s="222" t="s">
        <v>39</v>
      </c>
      <c r="E10" s="223">
        <v>8</v>
      </c>
      <c r="F10" s="224">
        <v>200</v>
      </c>
      <c r="G10" s="225"/>
      <c r="H10" s="206"/>
      <c r="I10" s="171">
        <f>E10+F10+G10+H10</f>
        <v>208</v>
      </c>
      <c r="J10" s="156"/>
      <c r="K10" s="157" t="s">
        <v>14</v>
      </c>
      <c r="L10" s="35"/>
      <c r="M10" s="158"/>
      <c r="N10" s="35"/>
      <c r="O10" s="37">
        <v>24</v>
      </c>
      <c r="Q10" s="226" t="s">
        <v>14</v>
      </c>
      <c r="R10" s="227"/>
      <c r="U10" s="37">
        <v>24</v>
      </c>
      <c r="W10" s="157" t="s">
        <v>14</v>
      </c>
      <c r="X10" s="35" t="s">
        <v>410</v>
      </c>
      <c r="Y10" s="155" t="s">
        <v>228</v>
      </c>
      <c r="Z10" s="222" t="s">
        <v>4</v>
      </c>
      <c r="AA10" s="37">
        <v>24</v>
      </c>
    </row>
    <row r="11" spans="1:29" ht="12.75" customHeight="1" x14ac:dyDescent="0.3">
      <c r="A11" s="167" t="str">
        <f t="shared" si="0"/>
        <v>ATİYE ÖZER</v>
      </c>
      <c r="B11" s="172" t="s">
        <v>510</v>
      </c>
      <c r="C11" s="155" t="s">
        <v>235</v>
      </c>
      <c r="D11" s="222" t="s">
        <v>39</v>
      </c>
      <c r="E11" s="223">
        <v>29</v>
      </c>
      <c r="F11" s="224">
        <v>100</v>
      </c>
      <c r="G11" s="225"/>
      <c r="H11" s="206"/>
      <c r="I11" s="171">
        <f>G11+H11+E11+F11</f>
        <v>129</v>
      </c>
      <c r="J11" s="156"/>
      <c r="K11" s="157" t="s">
        <v>16</v>
      </c>
      <c r="L11" s="35"/>
      <c r="M11" s="158"/>
      <c r="N11" s="35"/>
      <c r="O11" s="37">
        <v>23</v>
      </c>
      <c r="Q11" s="226" t="s">
        <v>16</v>
      </c>
      <c r="R11" s="227"/>
      <c r="U11" s="37">
        <v>23</v>
      </c>
      <c r="W11" s="157" t="s">
        <v>16</v>
      </c>
      <c r="X11" s="35" t="s">
        <v>405</v>
      </c>
      <c r="Y11" s="155" t="s">
        <v>235</v>
      </c>
      <c r="Z11" s="222" t="s">
        <v>39</v>
      </c>
      <c r="AA11" s="37">
        <v>23</v>
      </c>
    </row>
    <row r="12" spans="1:29" ht="12.75" customHeight="1" x14ac:dyDescent="0.3">
      <c r="A12" s="167" t="str">
        <f t="shared" si="0"/>
        <v>AYBİGE FERİDE ÜSTÜNDAĞ</v>
      </c>
      <c r="B12" s="172" t="s">
        <v>489</v>
      </c>
      <c r="C12" s="155" t="s">
        <v>537</v>
      </c>
      <c r="D12" s="222" t="s">
        <v>37</v>
      </c>
      <c r="E12" s="223">
        <v>25</v>
      </c>
      <c r="F12" s="224">
        <v>200</v>
      </c>
      <c r="G12" s="225"/>
      <c r="H12" s="206"/>
      <c r="I12" s="171">
        <f>E12+F12+G12+H12</f>
        <v>225</v>
      </c>
      <c r="J12" s="156"/>
      <c r="K12" s="157" t="s">
        <v>17</v>
      </c>
      <c r="L12" s="35"/>
      <c r="M12" s="158"/>
      <c r="N12" s="35"/>
      <c r="O12" s="37">
        <v>22</v>
      </c>
      <c r="Q12" s="226" t="s">
        <v>17</v>
      </c>
      <c r="R12" s="227"/>
      <c r="U12" s="37">
        <v>22</v>
      </c>
      <c r="W12" s="157" t="s">
        <v>17</v>
      </c>
      <c r="X12" s="35" t="s">
        <v>407</v>
      </c>
      <c r="Y12" s="155" t="s">
        <v>408</v>
      </c>
      <c r="Z12" s="222" t="s">
        <v>29</v>
      </c>
      <c r="AA12" s="37">
        <v>22</v>
      </c>
    </row>
    <row r="13" spans="1:29" ht="12.75" customHeight="1" x14ac:dyDescent="0.3">
      <c r="A13" s="167" t="str">
        <f t="shared" si="0"/>
        <v>AYŞE NAR ALPTEKİN</v>
      </c>
      <c r="B13" s="172" t="s">
        <v>493</v>
      </c>
      <c r="C13" s="155" t="s">
        <v>538</v>
      </c>
      <c r="D13" s="222" t="s">
        <v>12</v>
      </c>
      <c r="E13" s="223">
        <v>16</v>
      </c>
      <c r="F13" s="224">
        <v>200</v>
      </c>
      <c r="G13" s="225"/>
      <c r="H13" s="206"/>
      <c r="I13" s="171">
        <f>E13+F13+G13+H13</f>
        <v>216</v>
      </c>
      <c r="J13" s="156"/>
      <c r="K13" s="157" t="s">
        <v>18</v>
      </c>
      <c r="L13" s="35"/>
      <c r="M13" s="158"/>
      <c r="N13" s="35"/>
      <c r="O13" s="37">
        <v>21</v>
      </c>
      <c r="Q13" s="226" t="s">
        <v>18</v>
      </c>
      <c r="R13" s="227"/>
      <c r="U13" s="37">
        <v>21</v>
      </c>
      <c r="W13" s="157" t="s">
        <v>18</v>
      </c>
      <c r="X13" s="35" t="s">
        <v>412</v>
      </c>
      <c r="Y13" s="155" t="s">
        <v>413</v>
      </c>
      <c r="Z13" s="222" t="s">
        <v>27</v>
      </c>
      <c r="AA13" s="37">
        <v>21</v>
      </c>
    </row>
    <row r="14" spans="1:29" ht="12.75" customHeight="1" x14ac:dyDescent="0.3">
      <c r="A14" s="167" t="str">
        <f t="shared" si="0"/>
        <v>AYTEN CEREN KAHRAMAN</v>
      </c>
      <c r="B14" s="172" t="s">
        <v>369</v>
      </c>
      <c r="C14" s="155" t="s">
        <v>274</v>
      </c>
      <c r="D14" s="222" t="s">
        <v>24</v>
      </c>
      <c r="E14" s="223">
        <v>30</v>
      </c>
      <c r="F14" s="224">
        <v>300</v>
      </c>
      <c r="G14" s="225"/>
      <c r="H14" s="206"/>
      <c r="I14" s="171">
        <f>E14+F14+G14+H14</f>
        <v>330</v>
      </c>
      <c r="J14" s="156"/>
      <c r="K14" s="157" t="s">
        <v>19</v>
      </c>
      <c r="L14" s="35"/>
      <c r="M14" s="158"/>
      <c r="N14" s="35"/>
      <c r="O14" s="37">
        <v>20</v>
      </c>
      <c r="Q14" s="226"/>
      <c r="R14" s="227"/>
      <c r="U14" s="37"/>
      <c r="W14" s="157" t="s">
        <v>19</v>
      </c>
      <c r="X14" s="35" t="s">
        <v>328</v>
      </c>
      <c r="Y14" s="155" t="s">
        <v>228</v>
      </c>
      <c r="Z14" s="222" t="s">
        <v>4</v>
      </c>
      <c r="AA14" s="37">
        <v>20</v>
      </c>
    </row>
    <row r="15" spans="1:29" ht="12.75" customHeight="1" x14ac:dyDescent="0.3">
      <c r="A15" s="167" t="str">
        <f t="shared" si="0"/>
        <v>AZRA BABAOĞLU</v>
      </c>
      <c r="B15" s="172" t="s">
        <v>567</v>
      </c>
      <c r="C15" s="155" t="s">
        <v>552</v>
      </c>
      <c r="D15" s="222" t="s">
        <v>205</v>
      </c>
      <c r="E15" s="223">
        <v>10</v>
      </c>
      <c r="F15" s="224">
        <v>100</v>
      </c>
      <c r="G15" s="225"/>
      <c r="H15" s="206"/>
      <c r="I15" s="171">
        <f>G15+H15+E15+F15</f>
        <v>110</v>
      </c>
      <c r="J15" s="156"/>
      <c r="K15" s="157" t="s">
        <v>20</v>
      </c>
      <c r="L15" s="35"/>
      <c r="M15" s="158"/>
      <c r="N15" s="35"/>
      <c r="O15" s="37">
        <v>19</v>
      </c>
      <c r="Q15" s="226"/>
      <c r="R15" s="227"/>
      <c r="U15" s="37"/>
      <c r="W15" s="157" t="s">
        <v>20</v>
      </c>
      <c r="X15" s="35" t="s">
        <v>323</v>
      </c>
      <c r="Y15" s="155" t="s">
        <v>210</v>
      </c>
      <c r="Z15" s="222" t="s">
        <v>12</v>
      </c>
      <c r="AA15" s="37">
        <v>19</v>
      </c>
    </row>
    <row r="16" spans="1:29" ht="12.75" customHeight="1" x14ac:dyDescent="0.3">
      <c r="A16" s="167" t="str">
        <f t="shared" si="0"/>
        <v>BELİNAY DAVUŞ</v>
      </c>
      <c r="B16" s="172" t="s">
        <v>325</v>
      </c>
      <c r="C16" s="155" t="s">
        <v>234</v>
      </c>
      <c r="D16" s="222" t="s">
        <v>42</v>
      </c>
      <c r="E16" s="223">
        <v>18</v>
      </c>
      <c r="F16" s="224">
        <v>300</v>
      </c>
      <c r="G16" s="225"/>
      <c r="H16" s="206"/>
      <c r="I16" s="171">
        <f>E16+F16+G16+H16</f>
        <v>318</v>
      </c>
      <c r="J16" s="156"/>
      <c r="K16" s="157" t="s">
        <v>21</v>
      </c>
      <c r="L16" s="35"/>
      <c r="M16" s="158"/>
      <c r="N16" s="35"/>
      <c r="O16" s="37">
        <v>18</v>
      </c>
      <c r="Q16" s="226"/>
      <c r="R16" s="227"/>
      <c r="U16" s="37"/>
      <c r="W16" s="157" t="s">
        <v>21</v>
      </c>
      <c r="X16" s="35" t="s">
        <v>325</v>
      </c>
      <c r="Y16" s="155" t="s">
        <v>234</v>
      </c>
      <c r="Z16" s="222" t="s">
        <v>42</v>
      </c>
      <c r="AA16" s="37">
        <v>18</v>
      </c>
    </row>
    <row r="17" spans="1:27" ht="12.75" customHeight="1" x14ac:dyDescent="0.3">
      <c r="A17" s="167" t="str">
        <f t="shared" si="0"/>
        <v>BELİNAY DAVUŞ</v>
      </c>
      <c r="B17" s="172" t="s">
        <v>325</v>
      </c>
      <c r="C17" s="155" t="s">
        <v>234</v>
      </c>
      <c r="D17" s="222" t="s">
        <v>42</v>
      </c>
      <c r="E17" s="223">
        <v>30</v>
      </c>
      <c r="F17" s="224">
        <v>200</v>
      </c>
      <c r="G17" s="225"/>
      <c r="H17" s="206"/>
      <c r="I17" s="171">
        <f>E17+F17+G17+H17</f>
        <v>230</v>
      </c>
      <c r="J17" s="156"/>
      <c r="K17" s="157" t="s">
        <v>22</v>
      </c>
      <c r="L17" s="35"/>
      <c r="M17" s="158"/>
      <c r="N17" s="35"/>
      <c r="O17" s="37">
        <v>17</v>
      </c>
      <c r="Q17" s="226"/>
      <c r="R17" s="227"/>
      <c r="U17" s="37"/>
      <c r="W17" s="157" t="s">
        <v>22</v>
      </c>
      <c r="X17" s="35" t="s">
        <v>280</v>
      </c>
      <c r="Y17" s="155" t="s">
        <v>378</v>
      </c>
      <c r="Z17" s="222" t="s">
        <v>26</v>
      </c>
      <c r="AA17" s="37">
        <v>17</v>
      </c>
    </row>
    <row r="18" spans="1:27" ht="12.75" customHeight="1" x14ac:dyDescent="0.3">
      <c r="A18" s="167" t="str">
        <f t="shared" si="0"/>
        <v>BELİNAY KÖSEOĞLU</v>
      </c>
      <c r="B18" s="172" t="s">
        <v>520</v>
      </c>
      <c r="C18" s="155" t="s">
        <v>314</v>
      </c>
      <c r="D18" s="222" t="s">
        <v>29</v>
      </c>
      <c r="E18" s="223">
        <v>8</v>
      </c>
      <c r="F18" s="224">
        <v>100</v>
      </c>
      <c r="G18" s="225"/>
      <c r="H18" s="206"/>
      <c r="I18" s="171">
        <f>G18+H18+E18+F18</f>
        <v>108</v>
      </c>
      <c r="J18" s="156"/>
      <c r="K18" s="157" t="s">
        <v>23</v>
      </c>
      <c r="L18" s="35"/>
      <c r="M18" s="158"/>
      <c r="N18" s="158"/>
      <c r="O18" s="37">
        <v>16</v>
      </c>
      <c r="U18" s="37"/>
      <c r="W18" s="157" t="s">
        <v>23</v>
      </c>
      <c r="X18" s="35" t="s">
        <v>414</v>
      </c>
      <c r="Y18" s="155" t="s">
        <v>415</v>
      </c>
      <c r="Z18" s="222" t="s">
        <v>36</v>
      </c>
      <c r="AA18" s="37">
        <v>16</v>
      </c>
    </row>
    <row r="19" spans="1:27" ht="12.75" customHeight="1" x14ac:dyDescent="0.3">
      <c r="A19" s="167" t="str">
        <f t="shared" si="0"/>
        <v>BEREN BOZKURT</v>
      </c>
      <c r="B19" s="172" t="s">
        <v>546</v>
      </c>
      <c r="C19" s="155" t="s">
        <v>235</v>
      </c>
      <c r="D19" s="222" t="s">
        <v>39</v>
      </c>
      <c r="E19" s="223">
        <v>28</v>
      </c>
      <c r="F19" s="224">
        <v>100</v>
      </c>
      <c r="G19" s="225"/>
      <c r="H19" s="206"/>
      <c r="I19" s="171">
        <f>G19+H19+E19+F19</f>
        <v>128</v>
      </c>
      <c r="J19" s="156"/>
      <c r="K19" s="157" t="s">
        <v>23</v>
      </c>
      <c r="L19" s="35"/>
      <c r="M19" s="158"/>
      <c r="N19" s="35"/>
      <c r="O19" s="37">
        <v>16</v>
      </c>
      <c r="U19" s="37"/>
      <c r="W19" s="157" t="s">
        <v>23</v>
      </c>
      <c r="X19" s="35" t="s">
        <v>416</v>
      </c>
      <c r="Y19" s="155" t="s">
        <v>371</v>
      </c>
      <c r="Z19" s="222" t="s">
        <v>39</v>
      </c>
      <c r="AA19" s="37">
        <v>16</v>
      </c>
    </row>
    <row r="20" spans="1:27" ht="12.75" customHeight="1" x14ac:dyDescent="0.3">
      <c r="A20" s="167" t="str">
        <f t="shared" si="0"/>
        <v>BEREN GÜNER</v>
      </c>
      <c r="B20" s="172" t="s">
        <v>557</v>
      </c>
      <c r="C20" s="155" t="s">
        <v>558</v>
      </c>
      <c r="D20" s="222" t="s">
        <v>12</v>
      </c>
      <c r="E20" s="223">
        <v>19</v>
      </c>
      <c r="F20" s="224">
        <v>100</v>
      </c>
      <c r="G20" s="225"/>
      <c r="H20" s="206"/>
      <c r="I20" s="171">
        <f>G20+H20+E20+F20</f>
        <v>119</v>
      </c>
      <c r="J20" s="156"/>
      <c r="K20" s="157" t="s">
        <v>23</v>
      </c>
      <c r="L20" s="35"/>
      <c r="M20" s="158"/>
      <c r="N20" s="35"/>
      <c r="O20" s="37">
        <v>16</v>
      </c>
      <c r="U20" s="37"/>
      <c r="W20" s="157" t="s">
        <v>23</v>
      </c>
      <c r="X20" s="35" t="s">
        <v>353</v>
      </c>
      <c r="Y20" s="155" t="s">
        <v>224</v>
      </c>
      <c r="Z20" s="222" t="s">
        <v>44</v>
      </c>
      <c r="AA20" s="37">
        <v>16</v>
      </c>
    </row>
    <row r="21" spans="1:27" ht="12.75" customHeight="1" x14ac:dyDescent="0.3">
      <c r="A21" s="167" t="str">
        <f t="shared" si="0"/>
        <v>BERRA ARIKAN</v>
      </c>
      <c r="B21" s="172" t="s">
        <v>405</v>
      </c>
      <c r="C21" s="155" t="s">
        <v>235</v>
      </c>
      <c r="D21" s="222" t="s">
        <v>39</v>
      </c>
      <c r="E21" s="223">
        <v>23</v>
      </c>
      <c r="F21" s="224">
        <v>300</v>
      </c>
      <c r="G21" s="225"/>
      <c r="H21" s="206"/>
      <c r="I21" s="171">
        <f>E21+F21+G21+H21</f>
        <v>323</v>
      </c>
      <c r="J21" s="156"/>
      <c r="K21" s="157" t="s">
        <v>23</v>
      </c>
      <c r="L21" s="35"/>
      <c r="M21" s="158"/>
      <c r="N21" s="35"/>
      <c r="O21" s="37">
        <v>16</v>
      </c>
      <c r="U21" s="37"/>
      <c r="W21" s="157" t="s">
        <v>23</v>
      </c>
      <c r="X21" s="35" t="s">
        <v>334</v>
      </c>
      <c r="Y21" s="155" t="s">
        <v>68</v>
      </c>
      <c r="Z21" s="222" t="s">
        <v>32</v>
      </c>
      <c r="AA21" s="37">
        <v>16</v>
      </c>
    </row>
    <row r="22" spans="1:27" ht="12.75" customHeight="1" x14ac:dyDescent="0.3">
      <c r="A22" s="167" t="str">
        <f t="shared" si="0"/>
        <v>BERRA BAHTİYAR</v>
      </c>
      <c r="B22" s="172" t="s">
        <v>492</v>
      </c>
      <c r="C22" s="155" t="s">
        <v>224</v>
      </c>
      <c r="D22" s="222" t="s">
        <v>44</v>
      </c>
      <c r="E22" s="223">
        <v>16</v>
      </c>
      <c r="F22" s="224">
        <v>200</v>
      </c>
      <c r="G22" s="225"/>
      <c r="H22" s="206"/>
      <c r="I22" s="171">
        <f>E22+F22+G22+H22</f>
        <v>216</v>
      </c>
      <c r="J22" s="156"/>
      <c r="K22" s="157" t="s">
        <v>23</v>
      </c>
      <c r="L22" s="35"/>
      <c r="M22" s="158"/>
      <c r="N22" s="35"/>
      <c r="O22" s="37">
        <v>16</v>
      </c>
      <c r="U22" s="37"/>
      <c r="W22" s="157" t="s">
        <v>23</v>
      </c>
      <c r="X22" s="35" t="s">
        <v>326</v>
      </c>
      <c r="Y22" s="155" t="s">
        <v>247</v>
      </c>
      <c r="Z22" s="222" t="s">
        <v>25</v>
      </c>
      <c r="AA22" s="37">
        <v>16</v>
      </c>
    </row>
    <row r="23" spans="1:27" ht="12.75" customHeight="1" x14ac:dyDescent="0.3">
      <c r="A23" s="167" t="str">
        <f t="shared" si="0"/>
        <v>BEYZA KISA</v>
      </c>
      <c r="B23" s="172" t="s">
        <v>499</v>
      </c>
      <c r="C23" s="155" t="s">
        <v>562</v>
      </c>
      <c r="D23" s="222" t="s">
        <v>205</v>
      </c>
      <c r="E23" s="223">
        <v>15</v>
      </c>
      <c r="F23" s="224">
        <v>100</v>
      </c>
      <c r="G23" s="225"/>
      <c r="H23" s="206"/>
      <c r="I23" s="171">
        <f>G23+H23+E23+F23</f>
        <v>115</v>
      </c>
      <c r="J23" s="156"/>
      <c r="K23" s="157" t="s">
        <v>23</v>
      </c>
      <c r="L23" s="35"/>
      <c r="M23" s="158"/>
      <c r="N23" s="35"/>
      <c r="O23" s="37">
        <v>16</v>
      </c>
      <c r="U23" s="37"/>
      <c r="W23" s="157" t="s">
        <v>23</v>
      </c>
      <c r="X23" s="35" t="s">
        <v>329</v>
      </c>
      <c r="Y23" s="155" t="s">
        <v>210</v>
      </c>
      <c r="Z23" s="222" t="s">
        <v>12</v>
      </c>
      <c r="AA23" s="37">
        <v>16</v>
      </c>
    </row>
    <row r="24" spans="1:27" ht="12.75" customHeight="1" x14ac:dyDescent="0.3">
      <c r="A24" s="167" t="str">
        <f t="shared" si="0"/>
        <v>BUĞLEM SENA ÇALIŞKAN</v>
      </c>
      <c r="B24" s="172" t="s">
        <v>350</v>
      </c>
      <c r="C24" s="155" t="s">
        <v>224</v>
      </c>
      <c r="D24" s="222" t="s">
        <v>44</v>
      </c>
      <c r="E24" s="223">
        <v>8</v>
      </c>
      <c r="F24" s="224">
        <v>300</v>
      </c>
      <c r="G24" s="225"/>
      <c r="H24" s="206"/>
      <c r="I24" s="171">
        <f>E24+F24+G24+H24</f>
        <v>308</v>
      </c>
      <c r="J24" s="156"/>
      <c r="K24" s="157" t="s">
        <v>23</v>
      </c>
      <c r="L24" s="35"/>
      <c r="M24" s="158"/>
      <c r="N24" s="35"/>
      <c r="O24" s="37">
        <v>16</v>
      </c>
      <c r="U24" s="37"/>
      <c r="W24" s="157" t="s">
        <v>23</v>
      </c>
      <c r="X24" s="35" t="s">
        <v>374</v>
      </c>
      <c r="Y24" s="155" t="s">
        <v>227</v>
      </c>
      <c r="Z24" s="222" t="s">
        <v>26</v>
      </c>
      <c r="AA24" s="37">
        <v>16</v>
      </c>
    </row>
    <row r="25" spans="1:27" ht="12.75" customHeight="1" x14ac:dyDescent="0.3">
      <c r="A25" s="167" t="str">
        <f t="shared" si="0"/>
        <v>BUĞLEM SENA ÇALIŞKAN</v>
      </c>
      <c r="B25" s="172" t="s">
        <v>350</v>
      </c>
      <c r="C25" s="155" t="s">
        <v>224</v>
      </c>
      <c r="D25" s="222" t="s">
        <v>44</v>
      </c>
      <c r="E25" s="223">
        <v>16</v>
      </c>
      <c r="F25" s="224">
        <v>200</v>
      </c>
      <c r="G25" s="225"/>
      <c r="H25" s="206"/>
      <c r="I25" s="171">
        <f>E25+F25+G25+H25</f>
        <v>216</v>
      </c>
      <c r="J25" s="156"/>
      <c r="K25" s="157" t="s">
        <v>23</v>
      </c>
      <c r="L25" s="35"/>
      <c r="M25" s="158"/>
      <c r="N25" s="35"/>
      <c r="O25" s="37">
        <v>16</v>
      </c>
      <c r="U25" s="37"/>
      <c r="W25" s="157" t="s">
        <v>23</v>
      </c>
      <c r="X25" s="35" t="s">
        <v>419</v>
      </c>
      <c r="Y25" s="155" t="s">
        <v>365</v>
      </c>
      <c r="Z25" s="222" t="s">
        <v>48</v>
      </c>
      <c r="AA25" s="37">
        <v>16</v>
      </c>
    </row>
    <row r="26" spans="1:27" ht="12.75" customHeight="1" x14ac:dyDescent="0.3">
      <c r="A26" s="167" t="str">
        <f t="shared" si="0"/>
        <v>BURCU AL</v>
      </c>
      <c r="B26" s="172" t="s">
        <v>575</v>
      </c>
      <c r="C26" s="155" t="s">
        <v>232</v>
      </c>
      <c r="D26" s="222" t="s">
        <v>36</v>
      </c>
      <c r="E26" s="223">
        <v>8</v>
      </c>
      <c r="F26" s="224">
        <v>200</v>
      </c>
      <c r="G26" s="225"/>
      <c r="H26" s="206"/>
      <c r="I26" s="171">
        <f>E26+F26+G26+H26</f>
        <v>208</v>
      </c>
      <c r="J26" s="156"/>
      <c r="K26" s="157" t="s">
        <v>248</v>
      </c>
      <c r="L26" s="35"/>
      <c r="M26" s="158"/>
      <c r="N26" s="35"/>
      <c r="O26" s="37">
        <v>8</v>
      </c>
      <c r="U26" s="37"/>
      <c r="W26" s="157" t="s">
        <v>248</v>
      </c>
      <c r="X26" s="35" t="s">
        <v>420</v>
      </c>
      <c r="Y26" s="155" t="s">
        <v>408</v>
      </c>
      <c r="Z26" s="222" t="s">
        <v>29</v>
      </c>
      <c r="AA26" s="37">
        <v>8</v>
      </c>
    </row>
    <row r="27" spans="1:27" ht="12.75" customHeight="1" x14ac:dyDescent="0.3">
      <c r="A27" s="167" t="str">
        <f t="shared" si="0"/>
        <v>BURCU ASEL TUNCER</v>
      </c>
      <c r="B27" s="172" t="s">
        <v>283</v>
      </c>
      <c r="C27" s="155" t="s">
        <v>378</v>
      </c>
      <c r="D27" s="222" t="s">
        <v>26</v>
      </c>
      <c r="E27" s="223">
        <v>8</v>
      </c>
      <c r="F27" s="224">
        <v>300</v>
      </c>
      <c r="G27" s="225"/>
      <c r="H27" s="206"/>
      <c r="I27" s="171">
        <f>E27+F27+G27+H27</f>
        <v>308</v>
      </c>
      <c r="J27" s="156"/>
      <c r="K27" s="157" t="s">
        <v>248</v>
      </c>
      <c r="L27" s="35"/>
      <c r="M27" s="158"/>
      <c r="N27" s="35"/>
      <c r="O27" s="37">
        <v>8</v>
      </c>
      <c r="U27" s="37"/>
      <c r="W27" s="157" t="s">
        <v>248</v>
      </c>
      <c r="X27" s="35" t="s">
        <v>417</v>
      </c>
      <c r="Y27" s="155" t="s">
        <v>418</v>
      </c>
      <c r="Z27" s="222" t="s">
        <v>26</v>
      </c>
      <c r="AA27" s="37">
        <v>8</v>
      </c>
    </row>
    <row r="28" spans="1:27" ht="12.75" customHeight="1" x14ac:dyDescent="0.3">
      <c r="A28" s="167" t="str">
        <f t="shared" si="0"/>
        <v>BURCU ASEL TUNCER</v>
      </c>
      <c r="B28" s="172" t="s">
        <v>283</v>
      </c>
      <c r="C28" s="155" t="s">
        <v>245</v>
      </c>
      <c r="D28" s="222" t="s">
        <v>26</v>
      </c>
      <c r="E28" s="223">
        <v>16</v>
      </c>
      <c r="F28" s="224">
        <v>200</v>
      </c>
      <c r="G28" s="225"/>
      <c r="H28" s="206"/>
      <c r="I28" s="171">
        <f>E28+F28+G28+H28</f>
        <v>216</v>
      </c>
      <c r="J28" s="156"/>
      <c r="K28" s="157" t="s">
        <v>248</v>
      </c>
      <c r="L28" s="35"/>
      <c r="M28" s="158"/>
      <c r="N28" s="35"/>
      <c r="O28" s="37">
        <v>8</v>
      </c>
      <c r="U28" s="37"/>
      <c r="W28" s="157" t="s">
        <v>248</v>
      </c>
      <c r="X28" s="35" t="s">
        <v>375</v>
      </c>
      <c r="Y28" s="155" t="s">
        <v>411</v>
      </c>
      <c r="Z28" s="222" t="s">
        <v>44</v>
      </c>
      <c r="AA28" s="37">
        <v>8</v>
      </c>
    </row>
    <row r="29" spans="1:27" ht="12.75" customHeight="1" x14ac:dyDescent="0.3">
      <c r="A29" s="167" t="str">
        <f t="shared" si="0"/>
        <v>BURCU ASEL TUNCER</v>
      </c>
      <c r="B29" s="172" t="s">
        <v>283</v>
      </c>
      <c r="C29" s="155" t="s">
        <v>550</v>
      </c>
      <c r="D29" s="222" t="s">
        <v>214</v>
      </c>
      <c r="E29" s="223">
        <v>24</v>
      </c>
      <c r="F29" s="224">
        <v>100</v>
      </c>
      <c r="G29" s="225"/>
      <c r="H29" s="206"/>
      <c r="I29" s="171">
        <f>G29+H29+E29+F29</f>
        <v>124</v>
      </c>
      <c r="J29" s="156"/>
      <c r="K29" s="157" t="s">
        <v>248</v>
      </c>
      <c r="L29" s="35"/>
      <c r="M29" s="158"/>
      <c r="N29" s="35"/>
      <c r="O29" s="37">
        <v>8</v>
      </c>
      <c r="U29" s="37"/>
      <c r="W29" s="157" t="s">
        <v>248</v>
      </c>
      <c r="X29" s="35" t="s">
        <v>350</v>
      </c>
      <c r="Y29" s="155" t="s">
        <v>224</v>
      </c>
      <c r="Z29" s="222" t="s">
        <v>44</v>
      </c>
      <c r="AA29" s="37">
        <v>8</v>
      </c>
    </row>
    <row r="30" spans="1:27" ht="12.75" customHeight="1" x14ac:dyDescent="0.3">
      <c r="A30" s="167" t="str">
        <f t="shared" si="0"/>
        <v>BUSE KOÇAK</v>
      </c>
      <c r="B30" s="172" t="s">
        <v>370</v>
      </c>
      <c r="C30" s="155" t="s">
        <v>406</v>
      </c>
      <c r="D30" s="222" t="s">
        <v>9</v>
      </c>
      <c r="E30" s="223">
        <v>27</v>
      </c>
      <c r="F30" s="224">
        <v>300</v>
      </c>
      <c r="G30" s="225"/>
      <c r="H30" s="206"/>
      <c r="I30" s="171">
        <f>E30+F30+G30+H30</f>
        <v>327</v>
      </c>
      <c r="J30" s="156"/>
      <c r="K30" s="157" t="s">
        <v>248</v>
      </c>
      <c r="L30" s="35"/>
      <c r="M30" s="158"/>
      <c r="N30" s="35"/>
      <c r="O30" s="37">
        <v>8</v>
      </c>
      <c r="U30" s="37"/>
      <c r="W30" s="157" t="s">
        <v>248</v>
      </c>
      <c r="X30" s="35" t="s">
        <v>352</v>
      </c>
      <c r="Y30" s="155" t="s">
        <v>378</v>
      </c>
      <c r="Z30" s="222" t="s">
        <v>26</v>
      </c>
      <c r="AA30" s="37">
        <v>8</v>
      </c>
    </row>
    <row r="31" spans="1:27" ht="12.75" customHeight="1" x14ac:dyDescent="0.3">
      <c r="A31" s="167" t="str">
        <f t="shared" si="0"/>
        <v>CEMRE İPEK YÜTÜK</v>
      </c>
      <c r="B31" s="172" t="s">
        <v>573</v>
      </c>
      <c r="C31" s="155" t="s">
        <v>210</v>
      </c>
      <c r="D31" s="222" t="s">
        <v>12</v>
      </c>
      <c r="E31" s="223">
        <v>8</v>
      </c>
      <c r="F31" s="224">
        <v>100</v>
      </c>
      <c r="G31" s="225"/>
      <c r="H31" s="206"/>
      <c r="I31" s="171">
        <f>G31+H31+E31+F31</f>
        <v>108</v>
      </c>
      <c r="J31" s="156"/>
      <c r="K31" s="157" t="s">
        <v>248</v>
      </c>
      <c r="L31" s="35"/>
      <c r="M31" s="158"/>
      <c r="N31" s="35"/>
      <c r="O31" s="37">
        <v>8</v>
      </c>
      <c r="U31" s="37"/>
      <c r="W31" s="157" t="s">
        <v>248</v>
      </c>
      <c r="X31" s="35" t="s">
        <v>278</v>
      </c>
      <c r="Y31" s="155" t="s">
        <v>203</v>
      </c>
      <c r="Z31" s="222" t="s">
        <v>36</v>
      </c>
      <c r="AA31" s="37">
        <v>8</v>
      </c>
    </row>
    <row r="32" spans="1:27" ht="12.75" customHeight="1" x14ac:dyDescent="0.3">
      <c r="A32" s="167" t="str">
        <f t="shared" si="0"/>
        <v>CEREN BUDAK</v>
      </c>
      <c r="B32" s="172" t="s">
        <v>511</v>
      </c>
      <c r="C32" s="155" t="s">
        <v>235</v>
      </c>
      <c r="D32" s="222" t="s">
        <v>39</v>
      </c>
      <c r="E32" s="223">
        <v>8</v>
      </c>
      <c r="F32" s="224">
        <v>200</v>
      </c>
      <c r="G32" s="225"/>
      <c r="H32" s="206"/>
      <c r="I32" s="171">
        <f>E32+F32+G32+H32</f>
        <v>208</v>
      </c>
      <c r="J32" s="156"/>
      <c r="K32" s="157" t="s">
        <v>248</v>
      </c>
      <c r="L32" s="35"/>
      <c r="M32" s="158"/>
      <c r="N32" s="35"/>
      <c r="O32" s="37">
        <v>8</v>
      </c>
      <c r="U32" s="37"/>
      <c r="W32" s="157" t="s">
        <v>248</v>
      </c>
      <c r="X32" s="35" t="s">
        <v>409</v>
      </c>
      <c r="Y32" s="155" t="s">
        <v>393</v>
      </c>
      <c r="Z32" s="222" t="s">
        <v>32</v>
      </c>
      <c r="AA32" s="37">
        <v>8</v>
      </c>
    </row>
    <row r="33" spans="1:27" ht="12.75" customHeight="1" x14ac:dyDescent="0.3">
      <c r="A33" s="167" t="str">
        <f t="shared" si="0"/>
        <v>CEYDA DÖKMECİ</v>
      </c>
      <c r="B33" s="172" t="s">
        <v>278</v>
      </c>
      <c r="C33" s="155" t="s">
        <v>203</v>
      </c>
      <c r="D33" s="222" t="s">
        <v>36</v>
      </c>
      <c r="E33" s="223">
        <v>8</v>
      </c>
      <c r="F33" s="224">
        <v>300</v>
      </c>
      <c r="G33" s="225"/>
      <c r="H33" s="206"/>
      <c r="I33" s="171">
        <f>E33+F33+G33+H33</f>
        <v>308</v>
      </c>
      <c r="J33" s="156"/>
      <c r="K33" s="157" t="s">
        <v>248</v>
      </c>
      <c r="L33" s="35"/>
      <c r="M33" s="158"/>
      <c r="N33" s="35"/>
      <c r="O33" s="37">
        <v>8</v>
      </c>
      <c r="U33" s="37"/>
      <c r="W33" s="157" t="s">
        <v>248</v>
      </c>
      <c r="X33" s="35" t="s">
        <v>283</v>
      </c>
      <c r="Y33" s="155" t="s">
        <v>378</v>
      </c>
      <c r="Z33" s="222" t="s">
        <v>26</v>
      </c>
      <c r="AA33" s="37">
        <v>8</v>
      </c>
    </row>
    <row r="34" spans="1:27" ht="12.75" customHeight="1" x14ac:dyDescent="0.3">
      <c r="A34" s="167" t="str">
        <f t="shared" si="0"/>
        <v>CEYDA DÖKMECİ</v>
      </c>
      <c r="B34" s="172" t="s">
        <v>278</v>
      </c>
      <c r="C34" s="155" t="s">
        <v>203</v>
      </c>
      <c r="D34" s="222" t="s">
        <v>36</v>
      </c>
      <c r="E34" s="223">
        <v>22</v>
      </c>
      <c r="F34" s="224">
        <v>200</v>
      </c>
      <c r="G34" s="225"/>
      <c r="H34" s="206"/>
      <c r="I34" s="171">
        <f>E34+F34+G34+H34</f>
        <v>222</v>
      </c>
      <c r="J34" s="156"/>
      <c r="K34" s="157"/>
      <c r="L34" s="35"/>
      <c r="M34" s="158"/>
      <c r="N34" s="35"/>
      <c r="W34" s="157"/>
      <c r="X34" s="35"/>
      <c r="Y34" s="155"/>
      <c r="Z34" s="222"/>
    </row>
    <row r="35" spans="1:27" ht="12.75" customHeight="1" x14ac:dyDescent="0.3">
      <c r="A35" s="167" t="str">
        <f t="shared" si="0"/>
        <v>DAMLA NUR ALPAR</v>
      </c>
      <c r="B35" s="172" t="s">
        <v>559</v>
      </c>
      <c r="C35" s="155" t="s">
        <v>68</v>
      </c>
      <c r="D35" s="222" t="s">
        <v>32</v>
      </c>
      <c r="E35" s="223">
        <v>17</v>
      </c>
      <c r="F35" s="224">
        <v>100</v>
      </c>
      <c r="G35" s="225"/>
      <c r="H35" s="206"/>
      <c r="I35" s="171">
        <f>G35+H35+E35+F35</f>
        <v>117</v>
      </c>
      <c r="J35" s="156"/>
      <c r="K35" s="157"/>
      <c r="L35" s="35"/>
      <c r="M35" s="158"/>
      <c r="N35" s="35"/>
      <c r="W35" s="157"/>
      <c r="X35" s="35"/>
      <c r="Y35" s="155"/>
      <c r="Z35" s="222"/>
    </row>
    <row r="36" spans="1:27" ht="12.75" customHeight="1" x14ac:dyDescent="0.3">
      <c r="A36" s="167" t="str">
        <f t="shared" si="0"/>
        <v>DEFNE ANIK</v>
      </c>
      <c r="B36" s="172" t="s">
        <v>570</v>
      </c>
      <c r="C36" s="155" t="s">
        <v>267</v>
      </c>
      <c r="D36" s="222" t="s">
        <v>213</v>
      </c>
      <c r="E36" s="223">
        <v>8</v>
      </c>
      <c r="F36" s="224">
        <v>100</v>
      </c>
      <c r="G36" s="225"/>
      <c r="H36" s="206"/>
      <c r="I36" s="171">
        <f>G36+H36+E36+F36</f>
        <v>108</v>
      </c>
      <c r="J36" s="156"/>
      <c r="K36" s="157"/>
      <c r="L36" s="35"/>
      <c r="M36" s="158"/>
      <c r="N36" s="35"/>
      <c r="W36" s="157"/>
      <c r="X36" s="35"/>
      <c r="Y36" s="155"/>
      <c r="Z36" s="222"/>
    </row>
    <row r="37" spans="1:27" ht="12.75" customHeight="1" x14ac:dyDescent="0.3">
      <c r="A37" s="167" t="str">
        <f t="shared" si="0"/>
        <v>DEFNE ÜZÜMCÜ</v>
      </c>
      <c r="B37" s="172" t="s">
        <v>279</v>
      </c>
      <c r="C37" s="155" t="s">
        <v>544</v>
      </c>
      <c r="D37" s="222" t="s">
        <v>36</v>
      </c>
      <c r="E37" s="223">
        <v>32</v>
      </c>
      <c r="F37" s="224">
        <v>100</v>
      </c>
      <c r="G37" s="225"/>
      <c r="H37" s="206"/>
      <c r="I37" s="171">
        <f>G37+H37+E37+F37</f>
        <v>132</v>
      </c>
      <c r="J37" s="156"/>
      <c r="K37" s="157"/>
      <c r="L37" s="35"/>
      <c r="M37" s="158"/>
      <c r="N37" s="35"/>
      <c r="W37" s="157"/>
      <c r="X37" s="35"/>
      <c r="Y37" s="155"/>
      <c r="Z37" s="222"/>
    </row>
    <row r="38" spans="1:27" ht="12.75" customHeight="1" x14ac:dyDescent="0.3">
      <c r="A38" s="167" t="str">
        <f t="shared" si="0"/>
        <v>DERİN MÜLAZIM</v>
      </c>
      <c r="B38" s="172" t="s">
        <v>280</v>
      </c>
      <c r="C38" s="155" t="s">
        <v>378</v>
      </c>
      <c r="D38" s="222" t="s">
        <v>26</v>
      </c>
      <c r="E38" s="223">
        <v>17</v>
      </c>
      <c r="F38" s="224">
        <v>300</v>
      </c>
      <c r="G38" s="225"/>
      <c r="H38" s="206"/>
      <c r="I38" s="171">
        <f>E38+F38+G38+H38</f>
        <v>317</v>
      </c>
      <c r="J38" s="156"/>
      <c r="K38" s="157"/>
      <c r="L38" s="35"/>
      <c r="M38" s="158"/>
      <c r="N38" s="35"/>
      <c r="W38" s="157"/>
      <c r="X38" s="35"/>
      <c r="Y38" s="155"/>
      <c r="Z38" s="222"/>
    </row>
    <row r="39" spans="1:27" ht="12.75" customHeight="1" x14ac:dyDescent="0.3">
      <c r="A39" s="167" t="str">
        <f t="shared" si="0"/>
        <v>DERİN MÜLAZIM</v>
      </c>
      <c r="B39" s="172" t="s">
        <v>280</v>
      </c>
      <c r="C39" s="155" t="s">
        <v>245</v>
      </c>
      <c r="D39" s="222" t="s">
        <v>26</v>
      </c>
      <c r="E39" s="223">
        <v>20</v>
      </c>
      <c r="F39" s="224">
        <v>200</v>
      </c>
      <c r="G39" s="225"/>
      <c r="H39" s="206"/>
      <c r="I39" s="171">
        <f>E39+F39+G39+H39</f>
        <v>220</v>
      </c>
      <c r="J39" s="156"/>
      <c r="K39" s="157"/>
      <c r="L39" s="35"/>
      <c r="M39" s="158"/>
      <c r="N39" s="35"/>
      <c r="W39" s="157"/>
      <c r="X39" s="35"/>
      <c r="Y39" s="155"/>
      <c r="Z39" s="222"/>
    </row>
    <row r="40" spans="1:27" ht="12.75" customHeight="1" x14ac:dyDescent="0.3">
      <c r="A40" s="167" t="str">
        <f t="shared" si="0"/>
        <v>DERİN MÜLAZIM</v>
      </c>
      <c r="B40" s="172" t="s">
        <v>280</v>
      </c>
      <c r="C40" s="155" t="s">
        <v>210</v>
      </c>
      <c r="D40" s="222" t="s">
        <v>12</v>
      </c>
      <c r="E40" s="223">
        <v>31</v>
      </c>
      <c r="F40" s="224">
        <v>100</v>
      </c>
      <c r="G40" s="225"/>
      <c r="H40" s="206"/>
      <c r="I40" s="171">
        <f>G40+H40+E40+F40</f>
        <v>131</v>
      </c>
      <c r="J40" s="156"/>
      <c r="K40" s="157"/>
      <c r="L40" s="35"/>
      <c r="M40" s="158"/>
      <c r="N40" s="35"/>
      <c r="W40" s="157"/>
      <c r="X40" s="35"/>
      <c r="Y40" s="155"/>
      <c r="Z40" s="222"/>
    </row>
    <row r="41" spans="1:27" ht="12.75" customHeight="1" x14ac:dyDescent="0.3">
      <c r="A41" s="167" t="str">
        <f t="shared" si="0"/>
        <v>DURU BERİL TOK</v>
      </c>
      <c r="B41" s="172" t="s">
        <v>328</v>
      </c>
      <c r="C41" s="155" t="s">
        <v>228</v>
      </c>
      <c r="D41" s="222" t="s">
        <v>4</v>
      </c>
      <c r="E41" s="223">
        <v>20</v>
      </c>
      <c r="F41" s="224">
        <v>300</v>
      </c>
      <c r="G41" s="225"/>
      <c r="H41" s="206"/>
      <c r="I41" s="171">
        <f>E41+F41+G41+H41</f>
        <v>320</v>
      </c>
      <c r="J41" s="156"/>
      <c r="K41" s="157"/>
      <c r="L41" s="35"/>
      <c r="M41" s="158"/>
      <c r="N41" s="35"/>
      <c r="W41" s="157"/>
      <c r="X41" s="35"/>
      <c r="Y41" s="155"/>
      <c r="Z41" s="222"/>
    </row>
    <row r="42" spans="1:27" ht="12.75" customHeight="1" x14ac:dyDescent="0.3">
      <c r="A42" s="167" t="str">
        <f t="shared" si="0"/>
        <v>DURU BERİL TOK</v>
      </c>
      <c r="B42" s="172" t="s">
        <v>328</v>
      </c>
      <c r="C42" s="155" t="s">
        <v>228</v>
      </c>
      <c r="D42" s="222" t="s">
        <v>4</v>
      </c>
      <c r="E42" s="223">
        <v>27</v>
      </c>
      <c r="F42" s="224">
        <v>200</v>
      </c>
      <c r="G42" s="225"/>
      <c r="H42" s="206"/>
      <c r="I42" s="171">
        <f>E42+F42+G42+H42</f>
        <v>227</v>
      </c>
      <c r="L42" s="35"/>
      <c r="N42" s="37"/>
      <c r="O42" s="36"/>
      <c r="P42" s="36"/>
      <c r="AA42" s="36"/>
    </row>
    <row r="43" spans="1:27" ht="12.75" customHeight="1" x14ac:dyDescent="0.3">
      <c r="A43" s="167" t="str">
        <f t="shared" si="0"/>
        <v>DURU KIRBAÇ</v>
      </c>
      <c r="B43" s="172" t="s">
        <v>372</v>
      </c>
      <c r="C43" s="155" t="s">
        <v>366</v>
      </c>
      <c r="D43" s="222" t="s">
        <v>12</v>
      </c>
      <c r="E43" s="223">
        <v>29</v>
      </c>
      <c r="F43" s="224">
        <v>300</v>
      </c>
      <c r="G43" s="225"/>
      <c r="H43" s="206"/>
      <c r="I43" s="171">
        <f>E43+F43+G43+H43</f>
        <v>329</v>
      </c>
      <c r="L43" s="35"/>
      <c r="N43" s="37"/>
      <c r="O43" s="36"/>
      <c r="P43" s="36"/>
      <c r="AA43" s="36"/>
    </row>
    <row r="44" spans="1:27" ht="12.75" customHeight="1" x14ac:dyDescent="0.3">
      <c r="A44" s="167" t="str">
        <f t="shared" si="0"/>
        <v>DURU ŞENDOĞAN</v>
      </c>
      <c r="B44" s="172" t="s">
        <v>407</v>
      </c>
      <c r="C44" s="155" t="s">
        <v>408</v>
      </c>
      <c r="D44" s="222" t="s">
        <v>29</v>
      </c>
      <c r="E44" s="223">
        <v>22</v>
      </c>
      <c r="F44" s="224">
        <v>300</v>
      </c>
      <c r="G44" s="225"/>
      <c r="H44" s="206"/>
      <c r="I44" s="171">
        <f>E44+F44+G44+H44</f>
        <v>322</v>
      </c>
      <c r="O44" s="36"/>
      <c r="P44" s="36"/>
      <c r="AA44" s="36"/>
    </row>
    <row r="45" spans="1:27" ht="12.75" customHeight="1" x14ac:dyDescent="0.3">
      <c r="A45" s="167" t="str">
        <f t="shared" si="0"/>
        <v>DURU YAVAŞCAOĞLU</v>
      </c>
      <c r="B45" s="172" t="s">
        <v>286</v>
      </c>
      <c r="C45" s="155" t="s">
        <v>228</v>
      </c>
      <c r="D45" s="222" t="s">
        <v>4</v>
      </c>
      <c r="E45" s="223">
        <v>16</v>
      </c>
      <c r="F45" s="224">
        <v>200</v>
      </c>
      <c r="G45" s="225"/>
      <c r="H45" s="206"/>
      <c r="I45" s="171">
        <f>E45+F45+G45+H45</f>
        <v>216</v>
      </c>
      <c r="O45" s="36"/>
      <c r="P45" s="36"/>
      <c r="AA45" s="36"/>
    </row>
    <row r="46" spans="1:27" ht="12.75" customHeight="1" x14ac:dyDescent="0.3">
      <c r="A46" s="167" t="str">
        <f t="shared" si="0"/>
        <v>ECE BAYRAKTAROĞLU</v>
      </c>
      <c r="B46" s="172" t="s">
        <v>548</v>
      </c>
      <c r="C46" s="155" t="s">
        <v>549</v>
      </c>
      <c r="D46" s="222" t="s">
        <v>205</v>
      </c>
      <c r="E46" s="223">
        <v>25</v>
      </c>
      <c r="F46" s="224">
        <v>100</v>
      </c>
      <c r="G46" s="225"/>
      <c r="H46" s="206"/>
      <c r="I46" s="171">
        <f>G46+H46+E46+F46</f>
        <v>125</v>
      </c>
    </row>
    <row r="47" spans="1:27" ht="12.75" customHeight="1" x14ac:dyDescent="0.3">
      <c r="A47" s="167" t="str">
        <f t="shared" si="0"/>
        <v>EDA MORAL</v>
      </c>
      <c r="B47" s="172" t="s">
        <v>351</v>
      </c>
      <c r="C47" s="155" t="s">
        <v>52</v>
      </c>
      <c r="D47" s="222" t="s">
        <v>12</v>
      </c>
      <c r="E47" s="223">
        <v>19</v>
      </c>
      <c r="F47" s="224">
        <v>200</v>
      </c>
      <c r="G47" s="225"/>
      <c r="H47" s="206"/>
      <c r="I47" s="171">
        <f>E47+F47+G47+H47</f>
        <v>219</v>
      </c>
    </row>
    <row r="48" spans="1:27" ht="12.75" customHeight="1" x14ac:dyDescent="0.3">
      <c r="A48" s="167" t="str">
        <f t="shared" si="0"/>
        <v>ELA AKDOĞAN</v>
      </c>
      <c r="B48" s="172" t="s">
        <v>571</v>
      </c>
      <c r="C48" s="155" t="s">
        <v>249</v>
      </c>
      <c r="D48" s="222" t="s">
        <v>9</v>
      </c>
      <c r="E48" s="223">
        <v>8</v>
      </c>
      <c r="F48" s="224">
        <v>100</v>
      </c>
      <c r="G48" s="225"/>
      <c r="H48" s="206"/>
      <c r="I48" s="171">
        <f>G48+H48+E48+F48</f>
        <v>108</v>
      </c>
    </row>
    <row r="49" spans="1:27" ht="12.75" customHeight="1" x14ac:dyDescent="0.3">
      <c r="A49" s="167" t="str">
        <f t="shared" si="0"/>
        <v>ELA SU YÖNTER</v>
      </c>
      <c r="B49" s="172" t="s">
        <v>324</v>
      </c>
      <c r="C49" s="155" t="s">
        <v>406</v>
      </c>
      <c r="D49" s="222" t="s">
        <v>9</v>
      </c>
      <c r="E49" s="223">
        <v>32</v>
      </c>
      <c r="F49" s="224">
        <v>300</v>
      </c>
      <c r="G49" s="225"/>
      <c r="H49" s="206"/>
      <c r="I49" s="171">
        <f>E49+F49+G49+H49</f>
        <v>332</v>
      </c>
    </row>
    <row r="50" spans="1:27" ht="12.75" customHeight="1" x14ac:dyDescent="0.3">
      <c r="A50" s="167" t="str">
        <f t="shared" si="0"/>
        <v>ELA SU YÖNTER</v>
      </c>
      <c r="B50" s="172" t="s">
        <v>324</v>
      </c>
      <c r="C50" s="155" t="s">
        <v>539</v>
      </c>
      <c r="D50" s="222" t="s">
        <v>9</v>
      </c>
      <c r="E50" s="223">
        <v>32</v>
      </c>
      <c r="F50" s="224">
        <v>200</v>
      </c>
      <c r="G50" s="225"/>
      <c r="H50" s="206"/>
      <c r="I50" s="171">
        <f>E50+F50+G50+H50</f>
        <v>232</v>
      </c>
    </row>
    <row r="51" spans="1:27" ht="12.75" customHeight="1" x14ac:dyDescent="0.3">
      <c r="A51" s="167" t="str">
        <f t="shared" si="0"/>
        <v>ELİF ASYA TAVAN</v>
      </c>
      <c r="B51" s="172" t="s">
        <v>564</v>
      </c>
      <c r="C51" s="155" t="s">
        <v>203</v>
      </c>
      <c r="D51" s="222" t="s">
        <v>545</v>
      </c>
      <c r="E51" s="223">
        <v>13</v>
      </c>
      <c r="F51" s="224">
        <v>100</v>
      </c>
      <c r="G51" s="225"/>
      <c r="H51" s="206"/>
      <c r="I51" s="171">
        <f>G51+H51+E51+F51</f>
        <v>113</v>
      </c>
    </row>
    <row r="52" spans="1:27" ht="12.75" customHeight="1" x14ac:dyDescent="0.3">
      <c r="A52" s="167" t="str">
        <f t="shared" si="0"/>
        <v>ELİF BEYZA AKDEMİR</v>
      </c>
      <c r="B52" s="172" t="s">
        <v>409</v>
      </c>
      <c r="C52" s="155" t="s">
        <v>393</v>
      </c>
      <c r="D52" s="222" t="s">
        <v>32</v>
      </c>
      <c r="E52" s="223">
        <v>8</v>
      </c>
      <c r="F52" s="224">
        <v>300</v>
      </c>
      <c r="G52" s="225"/>
      <c r="H52" s="206"/>
      <c r="I52" s="171">
        <f>E52+F52+G52+H52</f>
        <v>308</v>
      </c>
    </row>
    <row r="53" spans="1:27" ht="12.75" customHeight="1" x14ac:dyDescent="0.3">
      <c r="A53" s="167" t="str">
        <f t="shared" si="0"/>
        <v>ELİF DUGAN</v>
      </c>
      <c r="B53" s="172" t="s">
        <v>569</v>
      </c>
      <c r="C53" s="155" t="s">
        <v>497</v>
      </c>
      <c r="D53" s="222" t="s">
        <v>45</v>
      </c>
      <c r="E53" s="223">
        <v>8</v>
      </c>
      <c r="F53" s="224">
        <v>100</v>
      </c>
      <c r="G53" s="225"/>
      <c r="H53" s="206"/>
      <c r="I53" s="171">
        <f>G53+H53+E53+F53</f>
        <v>108</v>
      </c>
    </row>
    <row r="54" spans="1:27" ht="12.75" customHeight="1" x14ac:dyDescent="0.3">
      <c r="A54" s="167" t="str">
        <f t="shared" si="0"/>
        <v>ELİF DURU BECER</v>
      </c>
      <c r="B54" s="172" t="s">
        <v>352</v>
      </c>
      <c r="C54" s="155" t="s">
        <v>378</v>
      </c>
      <c r="D54" s="222" t="s">
        <v>26</v>
      </c>
      <c r="E54" s="223">
        <v>8</v>
      </c>
      <c r="F54" s="224">
        <v>300</v>
      </c>
      <c r="G54" s="225"/>
      <c r="H54" s="206"/>
      <c r="I54" s="171">
        <f t="shared" ref="I54:I63" si="1">E54+F54+G54+H54</f>
        <v>308</v>
      </c>
    </row>
    <row r="55" spans="1:27" ht="12.75" customHeight="1" x14ac:dyDescent="0.3">
      <c r="A55" s="167" t="str">
        <f t="shared" si="0"/>
        <v>ELİF DURU BECER</v>
      </c>
      <c r="B55" s="172" t="s">
        <v>352</v>
      </c>
      <c r="C55" s="155" t="s">
        <v>245</v>
      </c>
      <c r="D55" s="222" t="s">
        <v>26</v>
      </c>
      <c r="E55" s="223">
        <v>23</v>
      </c>
      <c r="F55" s="224">
        <v>200</v>
      </c>
      <c r="G55" s="225"/>
      <c r="H55" s="206"/>
      <c r="I55" s="171">
        <f t="shared" si="1"/>
        <v>223</v>
      </c>
      <c r="O55" s="36"/>
      <c r="P55" s="36"/>
      <c r="AA55" s="36"/>
    </row>
    <row r="56" spans="1:27" ht="12.75" customHeight="1" x14ac:dyDescent="0.3">
      <c r="A56" s="167" t="str">
        <f t="shared" si="0"/>
        <v>ELİF ECE AKYÜREK</v>
      </c>
      <c r="B56" s="172" t="s">
        <v>373</v>
      </c>
      <c r="C56" s="155" t="s">
        <v>371</v>
      </c>
      <c r="D56" s="222" t="s">
        <v>39</v>
      </c>
      <c r="E56" s="223">
        <v>28</v>
      </c>
      <c r="F56" s="224">
        <v>300</v>
      </c>
      <c r="G56" s="225"/>
      <c r="H56" s="206"/>
      <c r="I56" s="171">
        <f t="shared" si="1"/>
        <v>328</v>
      </c>
      <c r="O56" s="36"/>
      <c r="P56" s="36"/>
      <c r="AA56" s="36"/>
    </row>
    <row r="57" spans="1:27" ht="12.75" customHeight="1" x14ac:dyDescent="0.3">
      <c r="A57" s="167" t="str">
        <f t="shared" si="0"/>
        <v>ELİZAN BAŞAR</v>
      </c>
      <c r="B57" s="172" t="s">
        <v>374</v>
      </c>
      <c r="C57" s="155" t="s">
        <v>227</v>
      </c>
      <c r="D57" s="222" t="s">
        <v>26</v>
      </c>
      <c r="E57" s="223">
        <v>16</v>
      </c>
      <c r="F57" s="224">
        <v>300</v>
      </c>
      <c r="G57" s="225"/>
      <c r="H57" s="206"/>
      <c r="I57" s="171">
        <f t="shared" si="1"/>
        <v>316</v>
      </c>
      <c r="O57" s="36"/>
      <c r="P57" s="36"/>
      <c r="AA57" s="36"/>
    </row>
    <row r="58" spans="1:27" ht="12.75" customHeight="1" x14ac:dyDescent="0.3">
      <c r="A58" s="167" t="str">
        <f t="shared" si="0"/>
        <v>ELVİN KALE</v>
      </c>
      <c r="B58" s="172" t="s">
        <v>410</v>
      </c>
      <c r="C58" s="155" t="s">
        <v>228</v>
      </c>
      <c r="D58" s="222" t="s">
        <v>4</v>
      </c>
      <c r="E58" s="223">
        <v>24</v>
      </c>
      <c r="F58" s="224">
        <v>300</v>
      </c>
      <c r="G58" s="225"/>
      <c r="H58" s="206"/>
      <c r="I58" s="171">
        <f t="shared" si="1"/>
        <v>324</v>
      </c>
      <c r="O58" s="36"/>
      <c r="P58" s="36"/>
      <c r="AA58" s="36"/>
    </row>
    <row r="59" spans="1:27" ht="12.75" customHeight="1" x14ac:dyDescent="0.3">
      <c r="A59" s="167" t="str">
        <f t="shared" si="0"/>
        <v>EMİNE AYDINAY</v>
      </c>
      <c r="B59" s="172" t="s">
        <v>326</v>
      </c>
      <c r="C59" s="155" t="s">
        <v>247</v>
      </c>
      <c r="D59" s="222" t="s">
        <v>25</v>
      </c>
      <c r="E59" s="223">
        <v>16</v>
      </c>
      <c r="F59" s="224">
        <v>300</v>
      </c>
      <c r="G59" s="225"/>
      <c r="H59" s="206"/>
      <c r="I59" s="171">
        <f t="shared" si="1"/>
        <v>316</v>
      </c>
      <c r="O59" s="36"/>
      <c r="P59" s="36"/>
      <c r="AA59" s="36"/>
    </row>
    <row r="60" spans="1:27" ht="12.75" customHeight="1" x14ac:dyDescent="0.3">
      <c r="A60" s="167" t="str">
        <f t="shared" si="0"/>
        <v>EMİNE AYDINAY</v>
      </c>
      <c r="B60" s="172" t="s">
        <v>326</v>
      </c>
      <c r="C60" s="155" t="s">
        <v>540</v>
      </c>
      <c r="D60" s="222" t="s">
        <v>25</v>
      </c>
      <c r="E60" s="223">
        <v>29</v>
      </c>
      <c r="F60" s="224">
        <v>200</v>
      </c>
      <c r="G60" s="225"/>
      <c r="H60" s="206"/>
      <c r="I60" s="171">
        <f t="shared" si="1"/>
        <v>229</v>
      </c>
      <c r="O60" s="36"/>
      <c r="P60" s="36"/>
      <c r="AA60" s="36"/>
    </row>
    <row r="61" spans="1:27" ht="12.75" customHeight="1" x14ac:dyDescent="0.3">
      <c r="A61" s="167" t="str">
        <f t="shared" si="0"/>
        <v>ESİLA SU YALÇIN</v>
      </c>
      <c r="B61" s="172" t="s">
        <v>375</v>
      </c>
      <c r="C61" s="155" t="s">
        <v>411</v>
      </c>
      <c r="D61" s="222" t="s">
        <v>44</v>
      </c>
      <c r="E61" s="223">
        <v>8</v>
      </c>
      <c r="F61" s="224">
        <v>300</v>
      </c>
      <c r="G61" s="225"/>
      <c r="H61" s="206"/>
      <c r="I61" s="171">
        <f t="shared" si="1"/>
        <v>308</v>
      </c>
      <c r="O61" s="36"/>
      <c r="P61" s="36"/>
      <c r="AA61" s="36"/>
    </row>
    <row r="62" spans="1:27" ht="12.75" customHeight="1" x14ac:dyDescent="0.3">
      <c r="A62" s="167" t="str">
        <f t="shared" si="0"/>
        <v>ESMA SULTAN SARI</v>
      </c>
      <c r="B62" s="172" t="s">
        <v>353</v>
      </c>
      <c r="C62" s="155" t="s">
        <v>224</v>
      </c>
      <c r="D62" s="222" t="s">
        <v>44</v>
      </c>
      <c r="E62" s="223">
        <v>16</v>
      </c>
      <c r="F62" s="224">
        <v>300</v>
      </c>
      <c r="G62" s="225"/>
      <c r="H62" s="206"/>
      <c r="I62" s="171">
        <f t="shared" si="1"/>
        <v>316</v>
      </c>
      <c r="O62" s="36"/>
      <c r="P62" s="36"/>
      <c r="AA62" s="36"/>
    </row>
    <row r="63" spans="1:27" ht="12.75" customHeight="1" x14ac:dyDescent="0.3">
      <c r="A63" s="167" t="str">
        <f t="shared" si="0"/>
        <v>ESMA SULTAN SARI</v>
      </c>
      <c r="B63" s="172" t="s">
        <v>353</v>
      </c>
      <c r="C63" s="155" t="s">
        <v>224</v>
      </c>
      <c r="D63" s="222" t="s">
        <v>44</v>
      </c>
      <c r="E63" s="223">
        <v>17</v>
      </c>
      <c r="F63" s="224">
        <v>200</v>
      </c>
      <c r="G63" s="225"/>
      <c r="H63" s="206"/>
      <c r="I63" s="171">
        <f t="shared" si="1"/>
        <v>217</v>
      </c>
      <c r="O63" s="36"/>
      <c r="P63" s="36"/>
      <c r="AA63" s="36"/>
    </row>
    <row r="64" spans="1:27" ht="12.75" customHeight="1" x14ac:dyDescent="0.3">
      <c r="A64" s="167" t="str">
        <f t="shared" si="0"/>
        <v>ESMA TAŞDAN</v>
      </c>
      <c r="B64" s="172" t="s">
        <v>555</v>
      </c>
      <c r="C64" s="155" t="s">
        <v>556</v>
      </c>
      <c r="D64" s="222" t="s">
        <v>4</v>
      </c>
      <c r="E64" s="223">
        <v>20</v>
      </c>
      <c r="F64" s="224">
        <v>100</v>
      </c>
      <c r="G64" s="225"/>
      <c r="H64" s="206"/>
      <c r="I64" s="171">
        <f>G64+H64+E64+F64</f>
        <v>120</v>
      </c>
      <c r="O64" s="36"/>
      <c r="P64" s="36"/>
      <c r="AA64" s="36"/>
    </row>
    <row r="65" spans="1:27" ht="12.75" customHeight="1" x14ac:dyDescent="0.3">
      <c r="A65" s="167" t="str">
        <f t="shared" si="0"/>
        <v>EYLÜL YALÇINKAYA</v>
      </c>
      <c r="B65" s="172" t="s">
        <v>522</v>
      </c>
      <c r="C65" s="155" t="s">
        <v>523</v>
      </c>
      <c r="D65" s="222" t="s">
        <v>9</v>
      </c>
      <c r="E65" s="223">
        <v>18</v>
      </c>
      <c r="F65" s="224">
        <v>100</v>
      </c>
      <c r="G65" s="225"/>
      <c r="H65" s="206"/>
      <c r="I65" s="171">
        <f>G65+H65+E65+F65</f>
        <v>118</v>
      </c>
      <c r="O65" s="36"/>
      <c r="P65" s="36"/>
      <c r="AA65" s="36"/>
    </row>
    <row r="66" spans="1:27" ht="12.75" customHeight="1" x14ac:dyDescent="0.3">
      <c r="A66" s="167" t="str">
        <f t="shared" ref="A66:A99" si="2">UPPER(TRIM(B66))</f>
        <v>FEYZA KOÇER</v>
      </c>
      <c r="B66" s="172" t="s">
        <v>534</v>
      </c>
      <c r="C66" s="155" t="s">
        <v>541</v>
      </c>
      <c r="D66" s="222" t="s">
        <v>24</v>
      </c>
      <c r="E66" s="223">
        <v>16</v>
      </c>
      <c r="F66" s="224">
        <v>200</v>
      </c>
      <c r="G66" s="225"/>
      <c r="H66" s="206"/>
      <c r="I66" s="171">
        <f>E66+F66+G66+H66</f>
        <v>216</v>
      </c>
      <c r="O66" s="36"/>
      <c r="P66" s="36"/>
      <c r="AA66" s="36"/>
    </row>
    <row r="67" spans="1:27" ht="12.75" customHeight="1" x14ac:dyDescent="0.3">
      <c r="A67" s="167" t="str">
        <f t="shared" si="2"/>
        <v>FİRDEVS NUR BİNGÖL</v>
      </c>
      <c r="B67" s="172" t="s">
        <v>354</v>
      </c>
      <c r="C67" s="155" t="s">
        <v>228</v>
      </c>
      <c r="D67" s="222" t="s">
        <v>4</v>
      </c>
      <c r="E67" s="223">
        <v>8</v>
      </c>
      <c r="F67" s="224">
        <v>200</v>
      </c>
      <c r="G67" s="225"/>
      <c r="H67" s="206"/>
      <c r="I67" s="171">
        <f>E67+F67+G67+H67</f>
        <v>208</v>
      </c>
      <c r="O67" s="36"/>
      <c r="P67" s="36"/>
      <c r="AA67" s="36"/>
    </row>
    <row r="68" spans="1:27" ht="12.75" customHeight="1" x14ac:dyDescent="0.3">
      <c r="A68" s="167" t="str">
        <f t="shared" si="2"/>
        <v>GÖKÇE BAKİ</v>
      </c>
      <c r="B68" s="172" t="s">
        <v>412</v>
      </c>
      <c r="C68" s="155" t="s">
        <v>413</v>
      </c>
      <c r="D68" s="222" t="s">
        <v>27</v>
      </c>
      <c r="E68" s="223">
        <v>21</v>
      </c>
      <c r="F68" s="224">
        <v>300</v>
      </c>
      <c r="G68" s="225"/>
      <c r="H68" s="206"/>
      <c r="I68" s="171">
        <f>E68+F68+G68+H68</f>
        <v>321</v>
      </c>
      <c r="O68" s="36"/>
      <c r="P68" s="36"/>
      <c r="AA68" s="36"/>
    </row>
    <row r="69" spans="1:27" ht="12.75" customHeight="1" x14ac:dyDescent="0.3">
      <c r="A69" s="167" t="str">
        <f t="shared" si="2"/>
        <v>GÜLCE DEĞİŞLİ</v>
      </c>
      <c r="B69" s="172" t="s">
        <v>563</v>
      </c>
      <c r="C69" s="155" t="s">
        <v>203</v>
      </c>
      <c r="D69" s="222" t="s">
        <v>545</v>
      </c>
      <c r="E69" s="223">
        <v>14</v>
      </c>
      <c r="F69" s="224">
        <v>100</v>
      </c>
      <c r="G69" s="225"/>
      <c r="H69" s="206"/>
      <c r="I69" s="171">
        <f>G69+H69+E69+F69</f>
        <v>114</v>
      </c>
      <c r="O69" s="36"/>
      <c r="P69" s="36"/>
      <c r="AA69" s="36"/>
    </row>
    <row r="70" spans="1:27" ht="12.75" customHeight="1" x14ac:dyDescent="0.3">
      <c r="A70" s="167" t="str">
        <f t="shared" si="2"/>
        <v>GÜLCE DÖNMEZ</v>
      </c>
      <c r="B70" s="172" t="s">
        <v>414</v>
      </c>
      <c r="C70" s="155" t="s">
        <v>415</v>
      </c>
      <c r="D70" s="222" t="s">
        <v>36</v>
      </c>
      <c r="E70" s="223">
        <v>16</v>
      </c>
      <c r="F70" s="224">
        <v>300</v>
      </c>
      <c r="G70" s="225"/>
      <c r="H70" s="206"/>
      <c r="I70" s="171">
        <f>E70+F70+G70+H70</f>
        <v>316</v>
      </c>
      <c r="O70" s="36"/>
      <c r="P70" s="36"/>
      <c r="AA70" s="36"/>
    </row>
    <row r="71" spans="1:27" ht="12.75" customHeight="1" x14ac:dyDescent="0.3">
      <c r="A71" s="167" t="str">
        <f t="shared" si="2"/>
        <v>GÜLCE KARABIYIK</v>
      </c>
      <c r="B71" s="172" t="s">
        <v>572</v>
      </c>
      <c r="C71" s="155" t="s">
        <v>241</v>
      </c>
      <c r="D71" s="222" t="s">
        <v>28</v>
      </c>
      <c r="E71" s="223">
        <v>8</v>
      </c>
      <c r="F71" s="224">
        <v>100</v>
      </c>
      <c r="G71" s="225"/>
      <c r="H71" s="206"/>
      <c r="I71" s="171">
        <f>G71+H71+E71+F71</f>
        <v>108</v>
      </c>
      <c r="O71" s="36"/>
      <c r="P71" s="36"/>
      <c r="AA71" s="36"/>
    </row>
    <row r="72" spans="1:27" ht="12.75" customHeight="1" x14ac:dyDescent="0.3">
      <c r="A72" s="167" t="str">
        <f t="shared" si="2"/>
        <v>HAFSA YURTERİ</v>
      </c>
      <c r="B72" s="172" t="s">
        <v>576</v>
      </c>
      <c r="C72" s="155" t="s">
        <v>241</v>
      </c>
      <c r="D72" s="222" t="s">
        <v>28</v>
      </c>
      <c r="E72" s="223">
        <v>21</v>
      </c>
      <c r="F72" s="224">
        <v>200</v>
      </c>
      <c r="G72" s="225"/>
      <c r="H72" s="206"/>
      <c r="I72" s="171">
        <f>E72+F72+G72+H72</f>
        <v>221</v>
      </c>
    </row>
    <row r="73" spans="1:27" ht="12.75" customHeight="1" x14ac:dyDescent="0.3">
      <c r="A73" s="167" t="str">
        <f t="shared" si="2"/>
        <v>İLKİM EYLÜL YEKREK</v>
      </c>
      <c r="B73" s="172" t="s">
        <v>560</v>
      </c>
      <c r="C73" s="155" t="s">
        <v>561</v>
      </c>
      <c r="D73" s="222" t="s">
        <v>12</v>
      </c>
      <c r="E73" s="223">
        <v>16</v>
      </c>
      <c r="F73" s="224">
        <v>100</v>
      </c>
      <c r="G73" s="225"/>
      <c r="H73" s="206"/>
      <c r="I73" s="171">
        <f>G73+H73+E73+F73</f>
        <v>116</v>
      </c>
    </row>
    <row r="74" spans="1:27" ht="12.75" customHeight="1" x14ac:dyDescent="0.3">
      <c r="A74" s="167" t="str">
        <f t="shared" si="2"/>
        <v>KAREN GÜRBÜZ</v>
      </c>
      <c r="B74" s="172" t="s">
        <v>416</v>
      </c>
      <c r="C74" s="155" t="s">
        <v>371</v>
      </c>
      <c r="D74" s="222" t="s">
        <v>39</v>
      </c>
      <c r="E74" s="223">
        <v>16</v>
      </c>
      <c r="F74" s="224">
        <v>300</v>
      </c>
      <c r="G74" s="225"/>
      <c r="H74" s="206"/>
      <c r="I74" s="171">
        <f t="shared" ref="I74:I79" si="3">E74+F74+G74+H74</f>
        <v>316</v>
      </c>
    </row>
    <row r="75" spans="1:27" ht="12.75" customHeight="1" x14ac:dyDescent="0.3">
      <c r="A75" s="167" t="str">
        <f t="shared" si="2"/>
        <v>MEDİNE İREM TÜRKAN</v>
      </c>
      <c r="B75" s="172" t="s">
        <v>334</v>
      </c>
      <c r="C75" s="155" t="s">
        <v>68</v>
      </c>
      <c r="D75" s="222" t="s">
        <v>32</v>
      </c>
      <c r="E75" s="223">
        <v>16</v>
      </c>
      <c r="F75" s="224">
        <v>300</v>
      </c>
      <c r="G75" s="225"/>
      <c r="H75" s="206"/>
      <c r="I75" s="171">
        <f t="shared" si="3"/>
        <v>316</v>
      </c>
    </row>
    <row r="76" spans="1:27" ht="12.75" customHeight="1" x14ac:dyDescent="0.3">
      <c r="A76" s="167" t="str">
        <f t="shared" si="2"/>
        <v>MEDİNE İREM TÜRKAN</v>
      </c>
      <c r="B76" s="172" t="s">
        <v>334</v>
      </c>
      <c r="C76" s="155" t="s">
        <v>68</v>
      </c>
      <c r="D76" s="222" t="s">
        <v>32</v>
      </c>
      <c r="E76" s="223">
        <v>24</v>
      </c>
      <c r="F76" s="224">
        <v>200</v>
      </c>
      <c r="G76" s="225"/>
      <c r="H76" s="206"/>
      <c r="I76" s="171">
        <f t="shared" si="3"/>
        <v>224</v>
      </c>
    </row>
    <row r="77" spans="1:27" ht="12.75" customHeight="1" x14ac:dyDescent="0.3">
      <c r="A77" s="167" t="str">
        <f t="shared" si="2"/>
        <v>MERVE TUŞEK</v>
      </c>
      <c r="B77" s="172" t="s">
        <v>355</v>
      </c>
      <c r="C77" s="155" t="s">
        <v>230</v>
      </c>
      <c r="D77" s="222" t="s">
        <v>217</v>
      </c>
      <c r="E77" s="223">
        <v>8</v>
      </c>
      <c r="F77" s="224">
        <v>200</v>
      </c>
      <c r="G77" s="225"/>
      <c r="H77" s="206"/>
      <c r="I77" s="171">
        <f t="shared" si="3"/>
        <v>208</v>
      </c>
    </row>
    <row r="78" spans="1:27" ht="12.75" customHeight="1" x14ac:dyDescent="0.3">
      <c r="A78" s="167" t="str">
        <f t="shared" si="2"/>
        <v>NAZLI ŞAHAN</v>
      </c>
      <c r="B78" s="172" t="s">
        <v>417</v>
      </c>
      <c r="C78" s="155" t="s">
        <v>418</v>
      </c>
      <c r="D78" s="222" t="s">
        <v>26</v>
      </c>
      <c r="E78" s="223">
        <v>8</v>
      </c>
      <c r="F78" s="224">
        <v>300</v>
      </c>
      <c r="G78" s="225"/>
      <c r="H78" s="206"/>
      <c r="I78" s="171">
        <f t="shared" si="3"/>
        <v>308</v>
      </c>
    </row>
    <row r="79" spans="1:27" ht="12.75" customHeight="1" x14ac:dyDescent="0.3">
      <c r="A79" s="167" t="str">
        <f t="shared" si="2"/>
        <v>NEHİR DOYURAN</v>
      </c>
      <c r="B79" s="172" t="s">
        <v>419</v>
      </c>
      <c r="C79" s="155" t="s">
        <v>365</v>
      </c>
      <c r="D79" s="222" t="s">
        <v>48</v>
      </c>
      <c r="E79" s="223">
        <v>16</v>
      </c>
      <c r="F79" s="224">
        <v>300</v>
      </c>
      <c r="G79" s="225"/>
      <c r="H79" s="206"/>
      <c r="I79" s="171">
        <f t="shared" si="3"/>
        <v>316</v>
      </c>
    </row>
    <row r="80" spans="1:27" ht="12.75" customHeight="1" x14ac:dyDescent="0.3">
      <c r="A80" s="167" t="str">
        <f t="shared" si="2"/>
        <v>NİHAN BERA KOÇER</v>
      </c>
      <c r="B80" s="172" t="s">
        <v>553</v>
      </c>
      <c r="C80" s="155" t="s">
        <v>274</v>
      </c>
      <c r="D80" s="222" t="s">
        <v>24</v>
      </c>
      <c r="E80" s="223">
        <v>22</v>
      </c>
      <c r="F80" s="224">
        <v>100</v>
      </c>
      <c r="G80" s="225"/>
      <c r="H80" s="206"/>
      <c r="I80" s="171">
        <f>G80+H80+E80+F80</f>
        <v>122</v>
      </c>
    </row>
    <row r="81" spans="1:9" ht="12.75" customHeight="1" x14ac:dyDescent="0.3">
      <c r="A81" s="167" t="str">
        <f t="shared" si="2"/>
        <v>NİL BAŞARAN</v>
      </c>
      <c r="B81" s="172" t="s">
        <v>377</v>
      </c>
      <c r="C81" s="155" t="s">
        <v>210</v>
      </c>
      <c r="D81" s="222" t="s">
        <v>12</v>
      </c>
      <c r="E81" s="223">
        <v>31</v>
      </c>
      <c r="F81" s="224">
        <v>300</v>
      </c>
      <c r="G81" s="225"/>
      <c r="H81" s="206"/>
      <c r="I81" s="171">
        <f>E81+F81+G81+H81</f>
        <v>331</v>
      </c>
    </row>
    <row r="82" spans="1:9" ht="12.75" customHeight="1" x14ac:dyDescent="0.3">
      <c r="A82" s="167" t="str">
        <f t="shared" si="2"/>
        <v>NİSA GÜN</v>
      </c>
      <c r="B82" s="172" t="s">
        <v>518</v>
      </c>
      <c r="C82" s="155" t="s">
        <v>231</v>
      </c>
      <c r="D82" s="222" t="s">
        <v>0</v>
      </c>
      <c r="E82" s="223">
        <v>8</v>
      </c>
      <c r="F82" s="224">
        <v>200</v>
      </c>
      <c r="G82" s="225"/>
      <c r="H82" s="206"/>
      <c r="I82" s="171">
        <f>E82+F82+G82+H82</f>
        <v>208</v>
      </c>
    </row>
    <row r="83" spans="1:9" ht="12.75" customHeight="1" x14ac:dyDescent="0.3">
      <c r="A83" s="167" t="str">
        <f t="shared" si="2"/>
        <v>NİSA ÜZÜMCÜ</v>
      </c>
      <c r="B83" s="172" t="s">
        <v>577</v>
      </c>
      <c r="C83" s="155" t="s">
        <v>68</v>
      </c>
      <c r="D83" s="222" t="s">
        <v>32</v>
      </c>
      <c r="E83" s="223">
        <v>18</v>
      </c>
      <c r="F83" s="224">
        <v>200</v>
      </c>
      <c r="G83" s="225"/>
      <c r="H83" s="206"/>
      <c r="I83" s="171">
        <f>E83+F83+G83+H83</f>
        <v>218</v>
      </c>
    </row>
    <row r="84" spans="1:9" ht="12.75" customHeight="1" x14ac:dyDescent="0.3">
      <c r="A84" s="167" t="str">
        <f t="shared" si="2"/>
        <v>ÖZLEM KÖSEOĞLU</v>
      </c>
      <c r="B84" s="172" t="s">
        <v>420</v>
      </c>
      <c r="C84" s="155" t="s">
        <v>408</v>
      </c>
      <c r="D84" s="222" t="s">
        <v>29</v>
      </c>
      <c r="E84" s="223">
        <v>8</v>
      </c>
      <c r="F84" s="224">
        <v>300</v>
      </c>
      <c r="G84" s="225"/>
      <c r="H84" s="206"/>
      <c r="I84" s="171">
        <f>E84+F84+G84+H84</f>
        <v>308</v>
      </c>
    </row>
    <row r="85" spans="1:9" ht="12.75" customHeight="1" x14ac:dyDescent="0.3">
      <c r="A85" s="167" t="str">
        <f t="shared" si="2"/>
        <v>RANA ZEREN KÖSE</v>
      </c>
      <c r="B85" s="172" t="s">
        <v>504</v>
      </c>
      <c r="C85" s="155" t="s">
        <v>542</v>
      </c>
      <c r="D85" s="222" t="s">
        <v>12</v>
      </c>
      <c r="E85" s="223">
        <v>8</v>
      </c>
      <c r="F85" s="224">
        <v>200</v>
      </c>
      <c r="G85" s="225"/>
      <c r="H85" s="206"/>
      <c r="I85" s="171">
        <f>E85+F85+G85+H85</f>
        <v>208</v>
      </c>
    </row>
    <row r="86" spans="1:9" ht="12.75" customHeight="1" x14ac:dyDescent="0.3">
      <c r="A86" s="167" t="str">
        <f t="shared" si="2"/>
        <v>SELEN NAZ EKER</v>
      </c>
      <c r="B86" s="172" t="s">
        <v>566</v>
      </c>
      <c r="C86" s="155" t="s">
        <v>332</v>
      </c>
      <c r="D86" s="222" t="s">
        <v>39</v>
      </c>
      <c r="E86" s="223">
        <v>11</v>
      </c>
      <c r="F86" s="224">
        <v>100</v>
      </c>
      <c r="G86" s="225"/>
      <c r="H86" s="206"/>
      <c r="I86" s="171">
        <f>G86+H86+E86+F86</f>
        <v>111</v>
      </c>
    </row>
    <row r="87" spans="1:9" ht="12.75" customHeight="1" x14ac:dyDescent="0.3">
      <c r="A87" s="167" t="str">
        <f t="shared" si="2"/>
        <v>SERRA HAS</v>
      </c>
      <c r="B87" s="172" t="s">
        <v>547</v>
      </c>
      <c r="C87" s="155" t="s">
        <v>332</v>
      </c>
      <c r="D87" s="222" t="s">
        <v>39</v>
      </c>
      <c r="E87" s="223">
        <v>27</v>
      </c>
      <c r="F87" s="224">
        <v>100</v>
      </c>
      <c r="G87" s="225"/>
      <c r="H87" s="206"/>
      <c r="I87" s="171">
        <f>G87+H87+E87+F87</f>
        <v>127</v>
      </c>
    </row>
    <row r="88" spans="1:9" ht="12.75" customHeight="1" x14ac:dyDescent="0.3">
      <c r="A88" s="167" t="str">
        <f t="shared" si="2"/>
        <v>ŞEVVAL ALAŞ</v>
      </c>
      <c r="B88" s="172" t="s">
        <v>327</v>
      </c>
      <c r="C88" s="155" t="s">
        <v>68</v>
      </c>
      <c r="D88" s="222" t="s">
        <v>32</v>
      </c>
      <c r="E88" s="223">
        <v>28</v>
      </c>
      <c r="F88" s="224">
        <v>200</v>
      </c>
      <c r="G88" s="225"/>
      <c r="H88" s="206"/>
      <c r="I88" s="171">
        <f>E88+F88+G88+H88</f>
        <v>228</v>
      </c>
    </row>
    <row r="89" spans="1:9" ht="12.75" customHeight="1" x14ac:dyDescent="0.3">
      <c r="A89" s="167" t="str">
        <f t="shared" si="2"/>
        <v>YAĞMUR YALÇINKAYA</v>
      </c>
      <c r="B89" s="172" t="s">
        <v>574</v>
      </c>
      <c r="C89" s="155" t="s">
        <v>523</v>
      </c>
      <c r="D89" s="222" t="s">
        <v>9</v>
      </c>
      <c r="E89" s="223">
        <v>8</v>
      </c>
      <c r="F89" s="224">
        <v>100</v>
      </c>
      <c r="G89" s="225"/>
      <c r="H89" s="206"/>
      <c r="I89" s="171">
        <f>G89+H89+E89+F89</f>
        <v>108</v>
      </c>
    </row>
    <row r="90" spans="1:9" ht="12.75" customHeight="1" x14ac:dyDescent="0.3">
      <c r="A90" s="167" t="str">
        <f t="shared" si="2"/>
        <v>YAREN ALBAYRAK</v>
      </c>
      <c r="B90" s="172" t="s">
        <v>521</v>
      </c>
      <c r="C90" s="155" t="s">
        <v>314</v>
      </c>
      <c r="D90" s="222" t="s">
        <v>29</v>
      </c>
      <c r="E90" s="223">
        <v>8</v>
      </c>
      <c r="F90" s="224">
        <v>100</v>
      </c>
      <c r="G90" s="225"/>
      <c r="H90" s="206"/>
      <c r="I90" s="171">
        <f>G90+H90+E90+F90</f>
        <v>108</v>
      </c>
    </row>
    <row r="91" spans="1:9" ht="12.75" customHeight="1" x14ac:dyDescent="0.3">
      <c r="A91" s="167" t="str">
        <f t="shared" si="2"/>
        <v>ZEHRA HİLAL ÖLMEZ</v>
      </c>
      <c r="B91" s="172" t="s">
        <v>515</v>
      </c>
      <c r="C91" s="155" t="s">
        <v>544</v>
      </c>
      <c r="D91" s="222" t="s">
        <v>36</v>
      </c>
      <c r="E91" s="223">
        <v>26</v>
      </c>
      <c r="F91" s="224">
        <v>100</v>
      </c>
      <c r="G91" s="225"/>
      <c r="H91" s="206"/>
      <c r="I91" s="171">
        <f>G91+H91+E91+F91</f>
        <v>126</v>
      </c>
    </row>
    <row r="92" spans="1:9" ht="12.75" customHeight="1" x14ac:dyDescent="0.3">
      <c r="A92" s="167" t="str">
        <f t="shared" si="2"/>
        <v>ZEYNEP ADA ER</v>
      </c>
      <c r="B92" s="172" t="s">
        <v>376</v>
      </c>
      <c r="C92" s="155" t="s">
        <v>365</v>
      </c>
      <c r="D92" s="222" t="s">
        <v>48</v>
      </c>
      <c r="E92" s="223">
        <v>26</v>
      </c>
      <c r="F92" s="224">
        <v>300</v>
      </c>
      <c r="G92" s="225"/>
      <c r="H92" s="206"/>
      <c r="I92" s="171">
        <f t="shared" ref="I92:I97" si="4">E92+F92+G92+H92</f>
        <v>326</v>
      </c>
    </row>
    <row r="93" spans="1:9" ht="12.75" customHeight="1" x14ac:dyDescent="0.3">
      <c r="A93" s="167" t="str">
        <f t="shared" si="2"/>
        <v>ZEYNEP DURAN</v>
      </c>
      <c r="B93" s="172" t="s">
        <v>323</v>
      </c>
      <c r="C93" s="155" t="s">
        <v>210</v>
      </c>
      <c r="D93" s="222" t="s">
        <v>12</v>
      </c>
      <c r="E93" s="223">
        <v>19</v>
      </c>
      <c r="F93" s="224">
        <v>300</v>
      </c>
      <c r="G93" s="225"/>
      <c r="H93" s="206"/>
      <c r="I93" s="171">
        <f t="shared" si="4"/>
        <v>319</v>
      </c>
    </row>
    <row r="94" spans="1:9" ht="12.75" customHeight="1" x14ac:dyDescent="0.3">
      <c r="A94" s="167" t="str">
        <f t="shared" si="2"/>
        <v>ZEYNEP DURAN</v>
      </c>
      <c r="B94" s="172" t="s">
        <v>323</v>
      </c>
      <c r="C94" s="155" t="s">
        <v>77</v>
      </c>
      <c r="D94" s="222" t="s">
        <v>12</v>
      </c>
      <c r="E94" s="223">
        <v>31</v>
      </c>
      <c r="F94" s="224">
        <v>200</v>
      </c>
      <c r="G94" s="225"/>
      <c r="H94" s="206"/>
      <c r="I94" s="171">
        <f t="shared" si="4"/>
        <v>231</v>
      </c>
    </row>
    <row r="95" spans="1:9" ht="12.75" customHeight="1" x14ac:dyDescent="0.3">
      <c r="A95" s="167" t="str">
        <f t="shared" si="2"/>
        <v>ZEYNEP KALKAN</v>
      </c>
      <c r="B95" s="172" t="s">
        <v>284</v>
      </c>
      <c r="C95" s="155" t="s">
        <v>532</v>
      </c>
      <c r="D95" s="222" t="s">
        <v>31</v>
      </c>
      <c r="E95" s="223">
        <v>16</v>
      </c>
      <c r="F95" s="224">
        <v>200</v>
      </c>
      <c r="G95" s="225"/>
      <c r="H95" s="206"/>
      <c r="I95" s="171">
        <f t="shared" si="4"/>
        <v>216</v>
      </c>
    </row>
    <row r="96" spans="1:9" ht="12.75" customHeight="1" x14ac:dyDescent="0.3">
      <c r="A96" s="167" t="str">
        <f t="shared" si="2"/>
        <v>ZEYNEP NAZ EKER</v>
      </c>
      <c r="B96" s="172" t="s">
        <v>421</v>
      </c>
      <c r="C96" s="155" t="s">
        <v>422</v>
      </c>
      <c r="D96" s="222" t="s">
        <v>40</v>
      </c>
      <c r="E96" s="223">
        <v>25</v>
      </c>
      <c r="F96" s="224">
        <v>300</v>
      </c>
      <c r="G96" s="225"/>
      <c r="H96" s="206"/>
      <c r="I96" s="171">
        <f t="shared" si="4"/>
        <v>325</v>
      </c>
    </row>
    <row r="97" spans="1:9" ht="12.75" customHeight="1" x14ac:dyDescent="0.3">
      <c r="A97" s="167" t="str">
        <f t="shared" si="2"/>
        <v>ZEYNEP POLAT</v>
      </c>
      <c r="B97" s="172" t="s">
        <v>578</v>
      </c>
      <c r="C97" s="155" t="s">
        <v>543</v>
      </c>
      <c r="D97" s="222" t="s">
        <v>35</v>
      </c>
      <c r="E97" s="223">
        <v>8</v>
      </c>
      <c r="F97" s="224">
        <v>200</v>
      </c>
      <c r="G97" s="225"/>
      <c r="H97" s="206"/>
      <c r="I97" s="171">
        <f t="shared" si="4"/>
        <v>208</v>
      </c>
    </row>
    <row r="98" spans="1:9" ht="12.75" customHeight="1" x14ac:dyDescent="0.3">
      <c r="A98" s="167" t="str">
        <f t="shared" si="2"/>
        <v/>
      </c>
      <c r="B98" s="159" t="s">
        <v>211</v>
      </c>
      <c r="H98" s="216"/>
      <c r="I98" s="216"/>
    </row>
    <row r="99" spans="1:9" ht="12.75" customHeight="1" x14ac:dyDescent="0.3">
      <c r="A99" s="167" t="str">
        <f t="shared" si="2"/>
        <v/>
      </c>
      <c r="B99" s="159" t="s">
        <v>211</v>
      </c>
      <c r="H99" s="216"/>
      <c r="I99" s="216"/>
    </row>
    <row r="100" spans="1:9" ht="12.75" customHeight="1" x14ac:dyDescent="0.3">
      <c r="H100" s="216"/>
      <c r="I100" s="216"/>
    </row>
    <row r="101" spans="1:9" ht="12.75" customHeight="1" x14ac:dyDescent="0.3">
      <c r="H101" s="216"/>
      <c r="I101" s="216"/>
    </row>
    <row r="102" spans="1:9" ht="12.75" customHeight="1" x14ac:dyDescent="0.3">
      <c r="H102" s="216"/>
    </row>
    <row r="103" spans="1:9" ht="12.75" customHeight="1" x14ac:dyDescent="0.3">
      <c r="H103" s="216"/>
    </row>
    <row r="104" spans="1:9" ht="12.75" customHeight="1" x14ac:dyDescent="0.3"/>
    <row r="105" spans="1:9" ht="12.75" customHeight="1" x14ac:dyDescent="0.3"/>
    <row r="106" spans="1:9" ht="12.75" customHeight="1" x14ac:dyDescent="0.3"/>
    <row r="107" spans="1:9" ht="12.75" customHeight="1" x14ac:dyDescent="0.3"/>
    <row r="108" spans="1:9" ht="12.75" customHeight="1" x14ac:dyDescent="0.3"/>
    <row r="109" spans="1:9" ht="12.75" customHeight="1" x14ac:dyDescent="0.3"/>
    <row r="110" spans="1:9" ht="12.75" customHeight="1" x14ac:dyDescent="0.3"/>
    <row r="111" spans="1:9" ht="12.75" customHeight="1" x14ac:dyDescent="0.3"/>
    <row r="112" spans="1:9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</sheetData>
  <sortState xmlns:xlrd2="http://schemas.microsoft.com/office/spreadsheetml/2017/richdata2" ref="B2:I97">
    <sortCondition ref="B2:B97"/>
    <sortCondition descending="1" ref="F2:F97"/>
  </sortState>
  <mergeCells count="2">
    <mergeCell ref="Q1:U1"/>
    <mergeCell ref="K1:N1"/>
  </mergeCells>
  <conditionalFormatting sqref="B1:B1048576">
    <cfRule type="duplicateValues" dxfId="15" priority="24"/>
    <cfRule type="duplicateValues" dxfId="14" priority="25"/>
  </conditionalFormatting>
  <conditionalFormatting sqref="B98:B1048576 B1">
    <cfRule type="duplicateValues" dxfId="13" priority="27"/>
    <cfRule type="duplicateValues" dxfId="12" priority="28"/>
    <cfRule type="duplicateValues" dxfId="11" priority="29"/>
    <cfRule type="duplicateValues" dxfId="10" priority="30"/>
  </conditionalFormatting>
  <conditionalFormatting sqref="H1:H1048576">
    <cfRule type="duplicateValues" dxfId="9" priority="19"/>
  </conditionalFormatting>
  <conditionalFormatting sqref="H2:H97">
    <cfRule type="duplicateValues" dxfId="8" priority="20"/>
  </conditionalFormatting>
  <conditionalFormatting sqref="L2:L43">
    <cfRule type="duplicateValues" dxfId="7" priority="21"/>
    <cfRule type="duplicateValues" dxfId="6" priority="22"/>
    <cfRule type="duplicateValues" dxfId="5" priority="23"/>
  </conditionalFormatting>
  <conditionalFormatting sqref="X2:X41">
    <cfRule type="duplicateValues" dxfId="4" priority="31"/>
    <cfRule type="duplicateValues" dxfId="3" priority="32"/>
    <cfRule type="duplicateValues" dxfId="2" priority="33"/>
    <cfRule type="duplicateValues" dxfId="1" priority="34"/>
  </conditionalFormatting>
  <conditionalFormatting sqref="Y2:Z41 C2:D97">
    <cfRule type="containsErrors" dxfId="0" priority="26">
      <formula>ISERROR(C2)</formula>
    </cfRule>
  </conditionalFormatting>
  <pageMargins left="0.7" right="0.7" top="0.75" bottom="0.75" header="0.3" footer="0.3"/>
  <ignoredErrors>
    <ignoredError sqref="I4:J9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1"/>
  <sheetViews>
    <sheetView topLeftCell="A67" workbookViewId="0">
      <selection activeCell="F3" sqref="F3"/>
    </sheetView>
  </sheetViews>
  <sheetFormatPr defaultColWidth="9.1796875" defaultRowHeight="13" x14ac:dyDescent="0.3"/>
  <cols>
    <col min="1" max="1" width="3" style="2" bestFit="1" customWidth="1"/>
    <col min="2" max="3" width="4.1796875" style="20" bestFit="1" customWidth="1"/>
    <col min="4" max="4" width="30" style="2" bestFit="1" customWidth="1"/>
    <col min="5" max="5" width="28.453125" style="2" bestFit="1" customWidth="1"/>
    <col min="6" max="6" width="6.81640625" style="21" bestFit="1" customWidth="1"/>
    <col min="7" max="7" width="6.81640625" style="22" bestFit="1" customWidth="1"/>
    <col min="8" max="8" width="7.81640625" style="96" bestFit="1" customWidth="1"/>
    <col min="9" max="9" width="9.26953125" style="2" bestFit="1" customWidth="1"/>
    <col min="10" max="16384" width="9.1796875" style="2"/>
  </cols>
  <sheetData>
    <row r="1" spans="1:11" x14ac:dyDescent="0.3">
      <c r="A1" s="23"/>
      <c r="B1" s="229" t="s">
        <v>59</v>
      </c>
      <c r="C1" s="229"/>
      <c r="D1" s="229"/>
      <c r="E1" s="229"/>
      <c r="F1" s="24"/>
      <c r="G1" s="25"/>
      <c r="H1" s="93"/>
    </row>
    <row r="2" spans="1:11" s="17" customFormat="1" x14ac:dyDescent="0.3">
      <c r="A2" s="13"/>
      <c r="B2" s="14"/>
      <c r="C2" s="14"/>
      <c r="D2" s="15" t="s">
        <v>54</v>
      </c>
      <c r="E2" s="16" t="s">
        <v>55</v>
      </c>
      <c r="F2" s="15" t="s">
        <v>56</v>
      </c>
      <c r="G2" s="15" t="s">
        <v>57</v>
      </c>
      <c r="H2" s="94" t="s">
        <v>2</v>
      </c>
      <c r="K2" s="2"/>
    </row>
    <row r="3" spans="1:11" x14ac:dyDescent="0.3">
      <c r="A3" s="2">
        <v>1</v>
      </c>
      <c r="B3" s="18">
        <v>201</v>
      </c>
      <c r="C3" s="18">
        <v>202</v>
      </c>
      <c r="D3" s="1" t="e">
        <f>IF(ISBLANK(B3),"",VLOOKUP(B3,'ERKEK KATILIM'!#REF!,2,FALSE))</f>
        <v>#REF!</v>
      </c>
      <c r="E3" s="1" t="e">
        <f>IF(ISBLANK(C3),"",VLOOKUP(C3,'ERKEK KATILIM'!#REF!,2,FALSE))</f>
        <v>#REF!</v>
      </c>
      <c r="F3" s="19" t="str">
        <f>IFERROR(VLOOKUP(D3,'ERKEK KATILIM'!#REF!,3,0),"")</f>
        <v/>
      </c>
      <c r="G3" s="19" t="str">
        <f>IFERROR(VLOOKUP(E3,'ERKEK KATILIM'!#REF!,3,0),"")</f>
        <v/>
      </c>
      <c r="H3" s="95" t="str">
        <f t="shared" ref="H3:H34" si="0">IF(SUM(F3:G3)&lt;=0,"",IFERROR(SUM(F3:G3,0),""))</f>
        <v/>
      </c>
    </row>
    <row r="4" spans="1:11" x14ac:dyDescent="0.3">
      <c r="A4" s="2">
        <v>2</v>
      </c>
      <c r="B4" s="18">
        <v>203</v>
      </c>
      <c r="C4" s="18">
        <v>204</v>
      </c>
      <c r="D4" s="1" t="e">
        <f>IF(ISBLANK(B4),"",VLOOKUP(B4,'ERKEK KATILIM'!#REF!,2,FALSE))</f>
        <v>#REF!</v>
      </c>
      <c r="E4" s="1" t="e">
        <f>IF(ISBLANK(C4),"",VLOOKUP(C4,'ERKEK KATILIM'!#REF!,2,FALSE))</f>
        <v>#REF!</v>
      </c>
      <c r="F4" s="19" t="str">
        <f>IFERROR(VLOOKUP(D4,'ERKEK KATILIM'!#REF!,3,0),"")</f>
        <v/>
      </c>
      <c r="G4" s="19" t="str">
        <f>IFERROR(VLOOKUP(E4,'ERKEK KATILIM'!#REF!,3,0),"")</f>
        <v/>
      </c>
      <c r="H4" s="95" t="str">
        <f t="shared" si="0"/>
        <v/>
      </c>
    </row>
    <row r="5" spans="1:11" x14ac:dyDescent="0.3">
      <c r="A5" s="2">
        <v>3</v>
      </c>
      <c r="B5" s="18">
        <v>206</v>
      </c>
      <c r="C5" s="18">
        <v>340</v>
      </c>
      <c r="D5" s="1" t="e">
        <f>IF(ISBLANK(B5),"",VLOOKUP(B5,'ERKEK KATILIM'!#REF!,2,FALSE))</f>
        <v>#REF!</v>
      </c>
      <c r="E5" s="1" t="e">
        <f>IF(ISBLANK(C5),"",VLOOKUP(C5,'ERKEK KATILIM'!#REF!,2,FALSE))</f>
        <v>#REF!</v>
      </c>
      <c r="F5" s="19" t="str">
        <f>IFERROR(VLOOKUP(D5,'ERKEK KATILIM'!#REF!,3,0),"")</f>
        <v/>
      </c>
      <c r="G5" s="19" t="str">
        <f>IFERROR(VLOOKUP(E5,'ERKEK KATILIM'!#REF!,3,0),"")</f>
        <v/>
      </c>
      <c r="H5" s="95" t="str">
        <f t="shared" si="0"/>
        <v/>
      </c>
    </row>
    <row r="6" spans="1:11" x14ac:dyDescent="0.3">
      <c r="A6" s="2">
        <v>4</v>
      </c>
      <c r="B6" s="18">
        <v>209</v>
      </c>
      <c r="C6" s="18">
        <v>212</v>
      </c>
      <c r="D6" s="1" t="e">
        <f>IF(ISBLANK(B6),"",VLOOKUP(B6,'ERKEK KATILIM'!#REF!,2,FALSE))</f>
        <v>#REF!</v>
      </c>
      <c r="E6" s="1" t="e">
        <f>IF(ISBLANK(C6),"",VLOOKUP(C6,'ERKEK KATILIM'!#REF!,2,FALSE))</f>
        <v>#REF!</v>
      </c>
      <c r="F6" s="19" t="str">
        <f>IFERROR(VLOOKUP(D6,'ERKEK KATILIM'!#REF!,3,0),"")</f>
        <v/>
      </c>
      <c r="G6" s="19" t="str">
        <f>IFERROR(VLOOKUP(E6,'ERKEK KATILIM'!#REF!,3,0),"")</f>
        <v/>
      </c>
      <c r="H6" s="95" t="str">
        <f t="shared" si="0"/>
        <v/>
      </c>
    </row>
    <row r="7" spans="1:11" x14ac:dyDescent="0.3">
      <c r="A7" s="2">
        <v>5</v>
      </c>
      <c r="B7" s="18">
        <v>210</v>
      </c>
      <c r="C7" s="18">
        <v>211</v>
      </c>
      <c r="D7" s="1" t="e">
        <f>IF(ISBLANK(B7),"",VLOOKUP(B7,'ERKEK KATILIM'!#REF!,2,FALSE))</f>
        <v>#REF!</v>
      </c>
      <c r="E7" s="1" t="e">
        <f>IF(ISBLANK(C7),"",VLOOKUP(C7,'ERKEK KATILIM'!#REF!,2,FALSE))</f>
        <v>#REF!</v>
      </c>
      <c r="F7" s="19" t="str">
        <f>IFERROR(VLOOKUP(D7,'ERKEK KATILIM'!#REF!,3,0),"")</f>
        <v/>
      </c>
      <c r="G7" s="19" t="str">
        <f>IFERROR(VLOOKUP(E7,'ERKEK KATILIM'!#REF!,3,0),"")</f>
        <v/>
      </c>
      <c r="H7" s="95" t="str">
        <f t="shared" si="0"/>
        <v/>
      </c>
    </row>
    <row r="8" spans="1:11" x14ac:dyDescent="0.3">
      <c r="A8" s="2">
        <v>6</v>
      </c>
      <c r="B8" s="18">
        <v>213</v>
      </c>
      <c r="C8" s="18">
        <v>215</v>
      </c>
      <c r="D8" s="1" t="e">
        <f>IF(ISBLANK(B8),"",VLOOKUP(B8,'ERKEK KATILIM'!#REF!,2,FALSE))</f>
        <v>#REF!</v>
      </c>
      <c r="E8" s="1" t="e">
        <f>IF(ISBLANK(C8),"",VLOOKUP(C8,'ERKEK KATILIM'!#REF!,2,FALSE))</f>
        <v>#REF!</v>
      </c>
      <c r="F8" s="19" t="str">
        <f>IFERROR(VLOOKUP(D8,'ERKEK KATILIM'!#REF!,3,0),"")</f>
        <v/>
      </c>
      <c r="G8" s="19" t="str">
        <f>IFERROR(VLOOKUP(E8,'ERKEK KATILIM'!#REF!,3,0),"")</f>
        <v/>
      </c>
      <c r="H8" s="95" t="str">
        <f t="shared" si="0"/>
        <v/>
      </c>
    </row>
    <row r="9" spans="1:11" x14ac:dyDescent="0.3">
      <c r="A9" s="2">
        <v>7</v>
      </c>
      <c r="B9" s="18">
        <v>214</v>
      </c>
      <c r="C9" s="18">
        <v>217</v>
      </c>
      <c r="D9" s="1" t="e">
        <f>IF(ISBLANK(B9),"",VLOOKUP(B9,'ERKEK KATILIM'!#REF!,2,FALSE))</f>
        <v>#REF!</v>
      </c>
      <c r="E9" s="1" t="e">
        <f>IF(ISBLANK(C9),"",VLOOKUP(C9,'ERKEK KATILIM'!#REF!,2,FALSE))</f>
        <v>#REF!</v>
      </c>
      <c r="F9" s="19" t="str">
        <f>IFERROR(VLOOKUP(D9,'ERKEK KATILIM'!#REF!,3,0),"")</f>
        <v/>
      </c>
      <c r="G9" s="19" t="str">
        <f>IFERROR(VLOOKUP(E9,'ERKEK KATILIM'!#REF!,3,0),"")</f>
        <v/>
      </c>
      <c r="H9" s="95" t="str">
        <f t="shared" si="0"/>
        <v/>
      </c>
    </row>
    <row r="10" spans="1:11" x14ac:dyDescent="0.3">
      <c r="A10" s="2">
        <v>8</v>
      </c>
      <c r="B10" s="18">
        <v>221</v>
      </c>
      <c r="C10" s="18">
        <v>222</v>
      </c>
      <c r="D10" s="1" t="e">
        <f>IF(ISBLANK(B10),"",VLOOKUP(B10,'ERKEK KATILIM'!#REF!,2,FALSE))</f>
        <v>#REF!</v>
      </c>
      <c r="E10" s="1" t="e">
        <f>IF(ISBLANK(C10),"",VLOOKUP(C10,'ERKEK KATILIM'!#REF!,2,FALSE))</f>
        <v>#REF!</v>
      </c>
      <c r="F10" s="19" t="str">
        <f>IFERROR(VLOOKUP(D10,'ERKEK KATILIM'!#REF!,3,0),"")</f>
        <v/>
      </c>
      <c r="G10" s="19" t="str">
        <f>IFERROR(VLOOKUP(E10,'ERKEK KATILIM'!#REF!,3,0),"")</f>
        <v/>
      </c>
      <c r="H10" s="95" t="str">
        <f t="shared" si="0"/>
        <v/>
      </c>
    </row>
    <row r="11" spans="1:11" x14ac:dyDescent="0.3">
      <c r="A11" s="2">
        <v>9</v>
      </c>
      <c r="B11" s="18">
        <v>223</v>
      </c>
      <c r="C11" s="18">
        <v>224</v>
      </c>
      <c r="D11" s="1" t="e">
        <f>IF(ISBLANK(B11),"",VLOOKUP(B11,'ERKEK KATILIM'!#REF!,2,FALSE))</f>
        <v>#REF!</v>
      </c>
      <c r="E11" s="1" t="e">
        <f>IF(ISBLANK(C11),"",VLOOKUP(C11,'ERKEK KATILIM'!#REF!,2,FALSE))</f>
        <v>#REF!</v>
      </c>
      <c r="F11" s="19" t="str">
        <f>IFERROR(VLOOKUP(D11,'ERKEK KATILIM'!#REF!,3,0),"")</f>
        <v/>
      </c>
      <c r="G11" s="19" t="str">
        <f>IFERROR(VLOOKUP(E11,'ERKEK KATILIM'!#REF!,3,0),"")</f>
        <v/>
      </c>
      <c r="H11" s="95" t="str">
        <f t="shared" si="0"/>
        <v/>
      </c>
    </row>
    <row r="12" spans="1:11" x14ac:dyDescent="0.3">
      <c r="A12" s="2">
        <v>10</v>
      </c>
      <c r="B12" s="18">
        <v>227</v>
      </c>
      <c r="C12" s="18">
        <v>228</v>
      </c>
      <c r="D12" s="1" t="e">
        <f>IF(ISBLANK(B12),"",VLOOKUP(B12,'ERKEK KATILIM'!#REF!,2,FALSE))</f>
        <v>#REF!</v>
      </c>
      <c r="E12" s="1" t="e">
        <f>IF(ISBLANK(C12),"",VLOOKUP(C12,'ERKEK KATILIM'!#REF!,2,FALSE))</f>
        <v>#REF!</v>
      </c>
      <c r="F12" s="19" t="str">
        <f>IFERROR(VLOOKUP(D12,'ERKEK KATILIM'!#REF!,3,0),"")</f>
        <v/>
      </c>
      <c r="G12" s="19" t="str">
        <f>IFERROR(VLOOKUP(E12,'ERKEK KATILIM'!#REF!,3,0),"")</f>
        <v/>
      </c>
      <c r="H12" s="95" t="str">
        <f t="shared" si="0"/>
        <v/>
      </c>
    </row>
    <row r="13" spans="1:11" x14ac:dyDescent="0.3">
      <c r="A13" s="2">
        <v>11</v>
      </c>
      <c r="B13" s="18">
        <v>284</v>
      </c>
      <c r="C13" s="18">
        <v>230</v>
      </c>
      <c r="D13" s="1" t="e">
        <f>IF(ISBLANK(B13),"",VLOOKUP(B13,'ERKEK KATILIM'!#REF!,2,FALSE))</f>
        <v>#REF!</v>
      </c>
      <c r="E13" s="1" t="e">
        <f>IF(ISBLANK(C13),"",VLOOKUP(C13,'ERKEK KATILIM'!#REF!,2,FALSE))</f>
        <v>#REF!</v>
      </c>
      <c r="F13" s="19" t="str">
        <f>IFERROR(VLOOKUP(D13,'ERKEK KATILIM'!#REF!,3,0),"")</f>
        <v/>
      </c>
      <c r="G13" s="19" t="str">
        <f>IFERROR(VLOOKUP(E13,'ERKEK KATILIM'!#REF!,3,0),"")</f>
        <v/>
      </c>
      <c r="H13" s="95" t="str">
        <f t="shared" si="0"/>
        <v/>
      </c>
    </row>
    <row r="14" spans="1:11" x14ac:dyDescent="0.3">
      <c r="A14" s="2">
        <v>12</v>
      </c>
      <c r="B14" s="18">
        <v>231</v>
      </c>
      <c r="C14" s="18">
        <v>234</v>
      </c>
      <c r="D14" s="1" t="e">
        <f>IF(ISBLANK(B14),"",VLOOKUP(B14,'ERKEK KATILIM'!#REF!,2,FALSE))</f>
        <v>#REF!</v>
      </c>
      <c r="E14" s="1" t="e">
        <f>IF(ISBLANK(C14),"",VLOOKUP(C14,'ERKEK KATILIM'!#REF!,2,FALSE))</f>
        <v>#REF!</v>
      </c>
      <c r="F14" s="19" t="str">
        <f>IFERROR(VLOOKUP(D14,'ERKEK KATILIM'!#REF!,3,0),"")</f>
        <v/>
      </c>
      <c r="G14" s="19" t="str">
        <f>IFERROR(VLOOKUP(E14,'ERKEK KATILIM'!#REF!,3,0),"")</f>
        <v/>
      </c>
      <c r="H14" s="95" t="str">
        <f t="shared" si="0"/>
        <v/>
      </c>
    </row>
    <row r="15" spans="1:11" x14ac:dyDescent="0.3">
      <c r="A15" s="2">
        <v>13</v>
      </c>
      <c r="B15" s="18">
        <v>232</v>
      </c>
      <c r="C15" s="18">
        <v>233</v>
      </c>
      <c r="D15" s="1" t="e">
        <f>IF(ISBLANK(B15),"",VLOOKUP(B15,'ERKEK KATILIM'!#REF!,2,FALSE))</f>
        <v>#REF!</v>
      </c>
      <c r="E15" s="1" t="e">
        <f>IF(ISBLANK(C15),"",VLOOKUP(C15,'ERKEK KATILIM'!#REF!,2,FALSE))</f>
        <v>#REF!</v>
      </c>
      <c r="F15" s="19" t="str">
        <f>IFERROR(VLOOKUP(D15,'ERKEK KATILIM'!#REF!,3,0),"")</f>
        <v/>
      </c>
      <c r="G15" s="19" t="str">
        <f>IFERROR(VLOOKUP(E15,'ERKEK KATILIM'!#REF!,3,0),"")</f>
        <v/>
      </c>
      <c r="H15" s="95" t="str">
        <f t="shared" si="0"/>
        <v/>
      </c>
    </row>
    <row r="16" spans="1:11" x14ac:dyDescent="0.3">
      <c r="A16" s="2">
        <v>14</v>
      </c>
      <c r="B16" s="18">
        <v>235</v>
      </c>
      <c r="C16" s="18">
        <v>236</v>
      </c>
      <c r="D16" s="1" t="e">
        <f>IF(ISBLANK(B16),"",VLOOKUP(B16,'ERKEK KATILIM'!#REF!,2,FALSE))</f>
        <v>#REF!</v>
      </c>
      <c r="E16" s="1" t="e">
        <f>IF(ISBLANK(C16),"",VLOOKUP(C16,'ERKEK KATILIM'!#REF!,2,FALSE))</f>
        <v>#REF!</v>
      </c>
      <c r="F16" s="19" t="str">
        <f>IFERROR(VLOOKUP(D16,'ERKEK KATILIM'!#REF!,3,0),"")</f>
        <v/>
      </c>
      <c r="G16" s="19" t="str">
        <f>IFERROR(VLOOKUP(E16,'ERKEK KATILIM'!#REF!,3,0),"")</f>
        <v/>
      </c>
      <c r="H16" s="95" t="str">
        <f t="shared" si="0"/>
        <v/>
      </c>
    </row>
    <row r="17" spans="1:8" x14ac:dyDescent="0.3">
      <c r="A17" s="2">
        <v>15</v>
      </c>
      <c r="B17" s="18">
        <v>240</v>
      </c>
      <c r="C17" s="18">
        <v>241</v>
      </c>
      <c r="D17" s="1" t="e">
        <f>IF(ISBLANK(B17),"",VLOOKUP(B17,'ERKEK KATILIM'!#REF!,2,FALSE))</f>
        <v>#REF!</v>
      </c>
      <c r="E17" s="1" t="e">
        <f>IF(ISBLANK(C17),"",VLOOKUP(C17,'ERKEK KATILIM'!#REF!,2,FALSE))</f>
        <v>#REF!</v>
      </c>
      <c r="F17" s="19" t="str">
        <f>IFERROR(VLOOKUP(D17,'ERKEK KATILIM'!#REF!,3,0),"")</f>
        <v/>
      </c>
      <c r="G17" s="19" t="str">
        <f>IFERROR(VLOOKUP(E17,'ERKEK KATILIM'!#REF!,3,0),"")</f>
        <v/>
      </c>
      <c r="H17" s="95" t="str">
        <f t="shared" si="0"/>
        <v/>
      </c>
    </row>
    <row r="18" spans="1:8" x14ac:dyDescent="0.3">
      <c r="A18" s="2">
        <v>16</v>
      </c>
      <c r="B18" s="18">
        <v>242</v>
      </c>
      <c r="C18" s="18">
        <v>243</v>
      </c>
      <c r="D18" s="1" t="e">
        <f>IF(ISBLANK(B18),"",VLOOKUP(B18,'ERKEK KATILIM'!#REF!,2,FALSE))</f>
        <v>#REF!</v>
      </c>
      <c r="E18" s="1" t="e">
        <f>IF(ISBLANK(C18),"",VLOOKUP(C18,'ERKEK KATILIM'!#REF!,2,FALSE))</f>
        <v>#REF!</v>
      </c>
      <c r="F18" s="19" t="str">
        <f>IFERROR(VLOOKUP(D18,'ERKEK KATILIM'!#REF!,3,0),"")</f>
        <v/>
      </c>
      <c r="G18" s="19" t="str">
        <f>IFERROR(VLOOKUP(E18,'ERKEK KATILIM'!#REF!,3,0),"")</f>
        <v/>
      </c>
      <c r="H18" s="95" t="str">
        <f t="shared" si="0"/>
        <v/>
      </c>
    </row>
    <row r="19" spans="1:8" x14ac:dyDescent="0.3">
      <c r="A19" s="2">
        <v>17</v>
      </c>
      <c r="B19" s="18">
        <v>246</v>
      </c>
      <c r="C19" s="18">
        <v>247</v>
      </c>
      <c r="D19" s="1" t="e">
        <f>IF(ISBLANK(B19),"",VLOOKUP(B19,'ERKEK KATILIM'!#REF!,2,FALSE))</f>
        <v>#REF!</v>
      </c>
      <c r="E19" s="1" t="e">
        <f>IF(ISBLANK(C19),"",VLOOKUP(C19,'ERKEK KATILIM'!#REF!,2,FALSE))</f>
        <v>#REF!</v>
      </c>
      <c r="F19" s="19" t="str">
        <f>IFERROR(VLOOKUP(D19,'ERKEK KATILIM'!#REF!,3,0),"")</f>
        <v/>
      </c>
      <c r="G19" s="19" t="str">
        <f>IFERROR(VLOOKUP(E19,'ERKEK KATILIM'!#REF!,3,0),"")</f>
        <v/>
      </c>
      <c r="H19" s="95" t="str">
        <f t="shared" si="0"/>
        <v/>
      </c>
    </row>
    <row r="20" spans="1:8" x14ac:dyDescent="0.3">
      <c r="A20" s="2">
        <v>18</v>
      </c>
      <c r="B20" s="18">
        <v>248</v>
      </c>
      <c r="C20" s="18">
        <v>249</v>
      </c>
      <c r="D20" s="1" t="e">
        <f>IF(ISBLANK(B20),"",VLOOKUP(B20,'ERKEK KATILIM'!#REF!,2,FALSE))</f>
        <v>#REF!</v>
      </c>
      <c r="E20" s="1" t="e">
        <f>IF(ISBLANK(C20),"",VLOOKUP(C20,'ERKEK KATILIM'!#REF!,2,FALSE))</f>
        <v>#REF!</v>
      </c>
      <c r="F20" s="19" t="str">
        <f>IFERROR(VLOOKUP(D20,'ERKEK KATILIM'!#REF!,3,0),"")</f>
        <v/>
      </c>
      <c r="G20" s="19" t="str">
        <f>IFERROR(VLOOKUP(E20,'ERKEK KATILIM'!#REF!,3,0),"")</f>
        <v/>
      </c>
      <c r="H20" s="95" t="str">
        <f t="shared" si="0"/>
        <v/>
      </c>
    </row>
    <row r="21" spans="1:8" x14ac:dyDescent="0.3">
      <c r="A21" s="2">
        <v>19</v>
      </c>
      <c r="B21" s="18">
        <v>207</v>
      </c>
      <c r="C21" s="18">
        <v>208</v>
      </c>
      <c r="D21" s="1" t="e">
        <f>IF(ISBLANK(B21),"",VLOOKUP(B21,'ERKEK KATILIM'!#REF!,2,FALSE))</f>
        <v>#REF!</v>
      </c>
      <c r="E21" s="1" t="e">
        <f>IF(ISBLANK(C21),"",VLOOKUP(C21,'ERKEK KATILIM'!#REF!,2,FALSE))</f>
        <v>#REF!</v>
      </c>
      <c r="F21" s="19" t="str">
        <f>IFERROR(VLOOKUP(D21,'ERKEK KATILIM'!#REF!,3,0),"")</f>
        <v/>
      </c>
      <c r="G21" s="19" t="str">
        <f>IFERROR(VLOOKUP(E21,'ERKEK KATILIM'!#REF!,3,0),"")</f>
        <v/>
      </c>
      <c r="H21" s="95" t="str">
        <f t="shared" si="0"/>
        <v/>
      </c>
    </row>
    <row r="22" spans="1:8" x14ac:dyDescent="0.3">
      <c r="A22" s="2">
        <v>20</v>
      </c>
      <c r="B22" s="18">
        <v>254</v>
      </c>
      <c r="C22" s="18">
        <v>255</v>
      </c>
      <c r="D22" s="1" t="e">
        <f>IF(ISBLANK(B22),"",VLOOKUP(B22,'ERKEK KATILIM'!#REF!,2,FALSE))</f>
        <v>#REF!</v>
      </c>
      <c r="E22" s="1" t="e">
        <f>IF(ISBLANK(C22),"",VLOOKUP(C22,'ERKEK KATILIM'!#REF!,2,FALSE))</f>
        <v>#REF!</v>
      </c>
      <c r="F22" s="19" t="str">
        <f>IFERROR(VLOOKUP(D22,'ERKEK KATILIM'!#REF!,3,0),"")</f>
        <v/>
      </c>
      <c r="G22" s="19" t="str">
        <f>IFERROR(VLOOKUP(E22,'ERKEK KATILIM'!#REF!,3,0),"")</f>
        <v/>
      </c>
      <c r="H22" s="95" t="str">
        <f t="shared" si="0"/>
        <v/>
      </c>
    </row>
    <row r="23" spans="1:8" x14ac:dyDescent="0.3">
      <c r="A23" s="2">
        <v>21</v>
      </c>
      <c r="B23" s="18">
        <v>256</v>
      </c>
      <c r="C23" s="18">
        <v>257</v>
      </c>
      <c r="D23" s="1" t="e">
        <f>IF(ISBLANK(B23),"",VLOOKUP(B23,'ERKEK KATILIM'!#REF!,2,FALSE))</f>
        <v>#REF!</v>
      </c>
      <c r="E23" s="1" t="e">
        <f>IF(ISBLANK(C23),"",VLOOKUP(C23,'ERKEK KATILIM'!#REF!,2,FALSE))</f>
        <v>#REF!</v>
      </c>
      <c r="F23" s="19" t="str">
        <f>IFERROR(VLOOKUP(D23,'ERKEK KATILIM'!#REF!,3,0),"")</f>
        <v/>
      </c>
      <c r="G23" s="19" t="str">
        <f>IFERROR(VLOOKUP(E23,'ERKEK KATILIM'!#REF!,3,0),"")</f>
        <v/>
      </c>
      <c r="H23" s="95" t="str">
        <f t="shared" si="0"/>
        <v/>
      </c>
    </row>
    <row r="24" spans="1:8" x14ac:dyDescent="0.3">
      <c r="A24" s="2">
        <v>22</v>
      </c>
      <c r="B24" s="18">
        <v>260</v>
      </c>
      <c r="C24" s="18">
        <v>261</v>
      </c>
      <c r="D24" s="1" t="e">
        <f>IF(ISBLANK(B24),"",VLOOKUP(B24,'ERKEK KATILIM'!#REF!,2,FALSE))</f>
        <v>#REF!</v>
      </c>
      <c r="E24" s="1" t="e">
        <f>IF(ISBLANK(C24),"",VLOOKUP(C24,'ERKEK KATILIM'!#REF!,2,FALSE))</f>
        <v>#REF!</v>
      </c>
      <c r="F24" s="19" t="str">
        <f>IFERROR(VLOOKUP(D24,'ERKEK KATILIM'!#REF!,3,0),"")</f>
        <v/>
      </c>
      <c r="G24" s="19" t="str">
        <f>IFERROR(VLOOKUP(E24,'ERKEK KATILIM'!#REF!,3,0),"")</f>
        <v/>
      </c>
      <c r="H24" s="95" t="str">
        <f t="shared" si="0"/>
        <v/>
      </c>
    </row>
    <row r="25" spans="1:8" x14ac:dyDescent="0.3">
      <c r="A25" s="2">
        <v>23</v>
      </c>
      <c r="B25" s="18">
        <v>262</v>
      </c>
      <c r="C25" s="18">
        <v>263</v>
      </c>
      <c r="D25" s="1" t="e">
        <f>IF(ISBLANK(B25),"",VLOOKUP(B25,'ERKEK KATILIM'!#REF!,2,FALSE))</f>
        <v>#REF!</v>
      </c>
      <c r="E25" s="1" t="e">
        <f>IF(ISBLANK(C25),"",VLOOKUP(C25,'ERKEK KATILIM'!#REF!,2,FALSE))</f>
        <v>#REF!</v>
      </c>
      <c r="F25" s="19" t="str">
        <f>IFERROR(VLOOKUP(D25,'ERKEK KATILIM'!#REF!,3,0),"")</f>
        <v/>
      </c>
      <c r="G25" s="19" t="str">
        <f>IFERROR(VLOOKUP(E25,'ERKEK KATILIM'!#REF!,3,0),"")</f>
        <v/>
      </c>
      <c r="H25" s="95" t="str">
        <f t="shared" si="0"/>
        <v/>
      </c>
    </row>
    <row r="26" spans="1:8" x14ac:dyDescent="0.3">
      <c r="A26" s="2">
        <v>24</v>
      </c>
      <c r="B26" s="18">
        <v>264</v>
      </c>
      <c r="C26" s="18">
        <v>269</v>
      </c>
      <c r="D26" s="1" t="e">
        <f>IF(ISBLANK(B26),"",VLOOKUP(B26,'ERKEK KATILIM'!#REF!,2,FALSE))</f>
        <v>#REF!</v>
      </c>
      <c r="E26" s="1" t="e">
        <f>IF(ISBLANK(C26),"",VLOOKUP(C26,'ERKEK KATILIM'!#REF!,2,FALSE))</f>
        <v>#REF!</v>
      </c>
      <c r="F26" s="19" t="str">
        <f>IFERROR(VLOOKUP(D26,'ERKEK KATILIM'!#REF!,3,0),"")</f>
        <v/>
      </c>
      <c r="G26" s="19" t="str">
        <f>IFERROR(VLOOKUP(E26,'ERKEK KATILIM'!#REF!,3,0),"")</f>
        <v/>
      </c>
      <c r="H26" s="95" t="str">
        <f t="shared" si="0"/>
        <v/>
      </c>
    </row>
    <row r="27" spans="1:8" x14ac:dyDescent="0.3">
      <c r="A27" s="2">
        <v>25</v>
      </c>
      <c r="B27" s="18">
        <v>265</v>
      </c>
      <c r="C27" s="18">
        <v>266</v>
      </c>
      <c r="D27" s="1" t="e">
        <f>IF(ISBLANK(B27),"",VLOOKUP(B27,'ERKEK KATILIM'!#REF!,2,FALSE))</f>
        <v>#REF!</v>
      </c>
      <c r="E27" s="1" t="e">
        <f>IF(ISBLANK(C27),"",VLOOKUP(C27,'ERKEK KATILIM'!#REF!,2,FALSE))</f>
        <v>#REF!</v>
      </c>
      <c r="F27" s="19" t="str">
        <f>IFERROR(VLOOKUP(D27,'ERKEK KATILIM'!#REF!,3,0),"")</f>
        <v/>
      </c>
      <c r="G27" s="19" t="str">
        <f>IFERROR(VLOOKUP(E27,'ERKEK KATILIM'!#REF!,3,0),"")</f>
        <v/>
      </c>
      <c r="H27" s="95" t="str">
        <f t="shared" si="0"/>
        <v/>
      </c>
    </row>
    <row r="28" spans="1:8" x14ac:dyDescent="0.3">
      <c r="A28" s="2">
        <v>26</v>
      </c>
      <c r="B28" s="18">
        <v>267</v>
      </c>
      <c r="C28" s="18">
        <v>268</v>
      </c>
      <c r="D28" s="1" t="e">
        <f>IF(ISBLANK(B28),"",VLOOKUP(B28,'ERKEK KATILIM'!#REF!,2,FALSE))</f>
        <v>#REF!</v>
      </c>
      <c r="E28" s="1" t="e">
        <f>IF(ISBLANK(C28),"",VLOOKUP(C28,'ERKEK KATILIM'!#REF!,2,FALSE))</f>
        <v>#REF!</v>
      </c>
      <c r="F28" s="19" t="str">
        <f>IFERROR(VLOOKUP(D28,'ERKEK KATILIM'!#REF!,3,0),"")</f>
        <v/>
      </c>
      <c r="G28" s="19" t="str">
        <f>IFERROR(VLOOKUP(E28,'ERKEK KATILIM'!#REF!,3,0),"")</f>
        <v/>
      </c>
      <c r="H28" s="95" t="str">
        <f t="shared" si="0"/>
        <v/>
      </c>
    </row>
    <row r="29" spans="1:8" x14ac:dyDescent="0.3">
      <c r="A29" s="2">
        <v>27</v>
      </c>
      <c r="B29" s="18">
        <v>270</v>
      </c>
      <c r="C29" s="18">
        <v>271</v>
      </c>
      <c r="D29" s="1" t="e">
        <f>IF(ISBLANK(B29),"",VLOOKUP(B29,'ERKEK KATILIM'!#REF!,2,FALSE))</f>
        <v>#REF!</v>
      </c>
      <c r="E29" s="1" t="e">
        <f>IF(ISBLANK(C29),"",VLOOKUP(C29,'ERKEK KATILIM'!#REF!,2,FALSE))</f>
        <v>#REF!</v>
      </c>
      <c r="F29" s="19" t="str">
        <f>IFERROR(VLOOKUP(D29,'ERKEK KATILIM'!#REF!,3,0),"")</f>
        <v/>
      </c>
      <c r="G29" s="19" t="str">
        <f>IFERROR(VLOOKUP(E29,'ERKEK KATILIM'!#REF!,3,0),"")</f>
        <v/>
      </c>
      <c r="H29" s="95" t="str">
        <f t="shared" si="0"/>
        <v/>
      </c>
    </row>
    <row r="30" spans="1:8" x14ac:dyDescent="0.3">
      <c r="A30" s="2">
        <v>28</v>
      </c>
      <c r="B30" s="18">
        <v>216</v>
      </c>
      <c r="C30" s="18">
        <v>218</v>
      </c>
      <c r="D30" s="1" t="e">
        <f>IF(ISBLANK(B30),"",VLOOKUP(B30,'ERKEK KATILIM'!#REF!,2,FALSE))</f>
        <v>#REF!</v>
      </c>
      <c r="E30" s="1" t="e">
        <f>IF(ISBLANK(C30),"",VLOOKUP(C30,'ERKEK KATILIM'!#REF!,2,FALSE))</f>
        <v>#REF!</v>
      </c>
      <c r="F30" s="19" t="str">
        <f>IFERROR(VLOOKUP(D30,'ERKEK KATILIM'!#REF!,3,0),"")</f>
        <v/>
      </c>
      <c r="G30" s="19" t="str">
        <f>IFERROR(VLOOKUP(E30,'ERKEK KATILIM'!#REF!,3,0),"")</f>
        <v/>
      </c>
      <c r="H30" s="95" t="str">
        <f t="shared" si="0"/>
        <v/>
      </c>
    </row>
    <row r="31" spans="1:8" x14ac:dyDescent="0.3">
      <c r="A31" s="2">
        <v>29</v>
      </c>
      <c r="B31" s="18">
        <v>273</v>
      </c>
      <c r="C31" s="18">
        <v>274</v>
      </c>
      <c r="D31" s="1" t="e">
        <f>IF(ISBLANK(B31),"",VLOOKUP(B31,'ERKEK KATILIM'!#REF!,2,FALSE))</f>
        <v>#REF!</v>
      </c>
      <c r="E31" s="1" t="e">
        <f>IF(ISBLANK(C31),"",VLOOKUP(C31,'ERKEK KATILIM'!#REF!,2,FALSE))</f>
        <v>#REF!</v>
      </c>
      <c r="F31" s="19" t="str">
        <f>IFERROR(VLOOKUP(D31,'ERKEK KATILIM'!#REF!,3,0),"")</f>
        <v/>
      </c>
      <c r="G31" s="19" t="str">
        <f>IFERROR(VLOOKUP(E31,'ERKEK KATILIM'!#REF!,3,0),"")</f>
        <v/>
      </c>
      <c r="H31" s="95" t="str">
        <f t="shared" si="0"/>
        <v/>
      </c>
    </row>
    <row r="32" spans="1:8" x14ac:dyDescent="0.3">
      <c r="A32" s="2">
        <v>30</v>
      </c>
      <c r="B32" s="18">
        <v>239</v>
      </c>
      <c r="C32" s="18">
        <v>277</v>
      </c>
      <c r="D32" s="1" t="e">
        <f>IF(ISBLANK(B32),"",VLOOKUP(B32,'ERKEK KATILIM'!#REF!,2,FALSE))</f>
        <v>#REF!</v>
      </c>
      <c r="E32" s="1" t="e">
        <f>IF(ISBLANK(C32),"",VLOOKUP(C32,'ERKEK KATILIM'!#REF!,2,FALSE))</f>
        <v>#REF!</v>
      </c>
      <c r="F32" s="19" t="str">
        <f>IFERROR(VLOOKUP(D32,'ERKEK KATILIM'!#REF!,3,0),"")</f>
        <v/>
      </c>
      <c r="G32" s="19" t="str">
        <f>IFERROR(VLOOKUP(E32,'ERKEK KATILIM'!#REF!,3,0),"")</f>
        <v/>
      </c>
      <c r="H32" s="95" t="str">
        <f t="shared" si="0"/>
        <v/>
      </c>
    </row>
    <row r="33" spans="1:8" x14ac:dyDescent="0.3">
      <c r="A33" s="2">
        <v>31</v>
      </c>
      <c r="B33" s="18">
        <v>278</v>
      </c>
      <c r="C33" s="18">
        <v>279</v>
      </c>
      <c r="D33" s="1" t="e">
        <f>IF(ISBLANK(B33),"",VLOOKUP(B33,'ERKEK KATILIM'!#REF!,2,FALSE))</f>
        <v>#REF!</v>
      </c>
      <c r="E33" s="1" t="e">
        <f>IF(ISBLANK(C33),"",VLOOKUP(C33,'ERKEK KATILIM'!#REF!,2,FALSE))</f>
        <v>#REF!</v>
      </c>
      <c r="F33" s="19" t="str">
        <f>IFERROR(VLOOKUP(D33,'ERKEK KATILIM'!#REF!,3,0),"")</f>
        <v/>
      </c>
      <c r="G33" s="19" t="str">
        <f>IFERROR(VLOOKUP(E33,'ERKEK KATILIM'!#REF!,3,0),"")</f>
        <v/>
      </c>
      <c r="H33" s="95" t="str">
        <f t="shared" si="0"/>
        <v/>
      </c>
    </row>
    <row r="34" spans="1:8" x14ac:dyDescent="0.3">
      <c r="A34" s="2">
        <v>32</v>
      </c>
      <c r="B34" s="18">
        <v>280</v>
      </c>
      <c r="C34" s="18">
        <v>281</v>
      </c>
      <c r="D34" s="1" t="e">
        <f>IF(ISBLANK(B34),"",VLOOKUP(B34,'ERKEK KATILIM'!#REF!,2,FALSE))</f>
        <v>#REF!</v>
      </c>
      <c r="E34" s="1" t="e">
        <f>IF(ISBLANK(C34),"",VLOOKUP(C34,'ERKEK KATILIM'!#REF!,2,FALSE))</f>
        <v>#REF!</v>
      </c>
      <c r="F34" s="19" t="str">
        <f>IFERROR(VLOOKUP(D34,'ERKEK KATILIM'!#REF!,3,0),"")</f>
        <v/>
      </c>
      <c r="G34" s="19" t="str">
        <f>IFERROR(VLOOKUP(E34,'ERKEK KATILIM'!#REF!,3,0),"")</f>
        <v/>
      </c>
      <c r="H34" s="95" t="str">
        <f t="shared" si="0"/>
        <v/>
      </c>
    </row>
    <row r="35" spans="1:8" x14ac:dyDescent="0.3">
      <c r="A35" s="2">
        <v>33</v>
      </c>
      <c r="B35" s="18">
        <v>282</v>
      </c>
      <c r="C35" s="18">
        <v>283</v>
      </c>
      <c r="D35" s="1" t="e">
        <f>IF(ISBLANK(B35),"",VLOOKUP(B35,'ERKEK KATILIM'!#REF!,2,FALSE))</f>
        <v>#REF!</v>
      </c>
      <c r="E35" s="1" t="e">
        <f>IF(ISBLANK(C35),"",VLOOKUP(C35,'ERKEK KATILIM'!#REF!,2,FALSE))</f>
        <v>#REF!</v>
      </c>
      <c r="F35" s="19" t="str">
        <f>IFERROR(VLOOKUP(D35,'ERKEK KATILIM'!#REF!,3,0),"")</f>
        <v/>
      </c>
      <c r="G35" s="19" t="str">
        <f>IFERROR(VLOOKUP(E35,'ERKEK KATILIM'!#REF!,3,0),"")</f>
        <v/>
      </c>
      <c r="H35" s="95" t="str">
        <f t="shared" ref="H35:H54" si="1">IF(SUM(F35:G35)&lt;=0,"",IFERROR(SUM(F35:G35,0),""))</f>
        <v/>
      </c>
    </row>
    <row r="36" spans="1:8" x14ac:dyDescent="0.3">
      <c r="A36" s="2">
        <v>34</v>
      </c>
      <c r="B36" s="18">
        <v>253</v>
      </c>
      <c r="C36" s="18">
        <v>259</v>
      </c>
      <c r="D36" s="1" t="e">
        <f>IF(ISBLANK(B36),"",VLOOKUP(B36,'ERKEK KATILIM'!#REF!,2,FALSE))</f>
        <v>#REF!</v>
      </c>
      <c r="E36" s="1" t="e">
        <f>IF(ISBLANK(C36),"",VLOOKUP(C36,'ERKEK KATILIM'!#REF!,2,FALSE))</f>
        <v>#REF!</v>
      </c>
      <c r="F36" s="19" t="str">
        <f>IFERROR(VLOOKUP(D36,'ERKEK KATILIM'!#REF!,3,0),"")</f>
        <v/>
      </c>
      <c r="G36" s="19" t="str">
        <f>IFERROR(VLOOKUP(E36,'ERKEK KATILIM'!#REF!,3,0),"")</f>
        <v/>
      </c>
      <c r="H36" s="95" t="str">
        <f t="shared" si="1"/>
        <v/>
      </c>
    </row>
    <row r="37" spans="1:8" x14ac:dyDescent="0.3">
      <c r="A37" s="2">
        <v>35</v>
      </c>
      <c r="B37" s="18">
        <v>285</v>
      </c>
      <c r="C37" s="18">
        <v>287</v>
      </c>
      <c r="D37" s="1" t="e">
        <f>IF(ISBLANK(B37),"",VLOOKUP(B37,'ERKEK KATILIM'!#REF!,2,FALSE))</f>
        <v>#REF!</v>
      </c>
      <c r="E37" s="1" t="e">
        <f>IF(ISBLANK(C37),"",VLOOKUP(C37,'ERKEK KATILIM'!#REF!,2,FALSE))</f>
        <v>#REF!</v>
      </c>
      <c r="F37" s="19" t="str">
        <f>IFERROR(VLOOKUP(D37,'ERKEK KATILIM'!#REF!,3,0),"")</f>
        <v/>
      </c>
      <c r="G37" s="19" t="str">
        <f>IFERROR(VLOOKUP(E37,'ERKEK KATILIM'!#REF!,3,0),"")</f>
        <v/>
      </c>
      <c r="H37" s="95" t="str">
        <f t="shared" si="1"/>
        <v/>
      </c>
    </row>
    <row r="38" spans="1:8" x14ac:dyDescent="0.3">
      <c r="A38" s="2">
        <v>36</v>
      </c>
      <c r="B38" s="18">
        <v>286</v>
      </c>
      <c r="C38" s="18">
        <v>290</v>
      </c>
      <c r="D38" s="1" t="e">
        <f>IF(ISBLANK(B38),"",VLOOKUP(B38,'ERKEK KATILIM'!#REF!,2,FALSE))</f>
        <v>#REF!</v>
      </c>
      <c r="E38" s="1" t="e">
        <f>IF(ISBLANK(C38),"",VLOOKUP(C38,'ERKEK KATILIM'!#REF!,2,FALSE))</f>
        <v>#REF!</v>
      </c>
      <c r="F38" s="19" t="str">
        <f>IFERROR(VLOOKUP(D38,'ERKEK KATILIM'!#REF!,3,0),"")</f>
        <v/>
      </c>
      <c r="G38" s="19" t="str">
        <f>IFERROR(VLOOKUP(E38,'ERKEK KATILIM'!#REF!,3,0),"")</f>
        <v/>
      </c>
      <c r="H38" s="95" t="str">
        <f t="shared" si="1"/>
        <v/>
      </c>
    </row>
    <row r="39" spans="1:8" x14ac:dyDescent="0.3">
      <c r="A39" s="2">
        <v>37</v>
      </c>
      <c r="B39" s="18">
        <v>288</v>
      </c>
      <c r="C39" s="18">
        <v>289</v>
      </c>
      <c r="D39" s="1" t="e">
        <f>IF(ISBLANK(B39),"",VLOOKUP(B39,'ERKEK KATILIM'!#REF!,2,FALSE))</f>
        <v>#REF!</v>
      </c>
      <c r="E39" s="1" t="e">
        <f>IF(ISBLANK(C39),"",VLOOKUP(C39,'ERKEK KATILIM'!#REF!,2,FALSE))</f>
        <v>#REF!</v>
      </c>
      <c r="F39" s="19" t="str">
        <f>IFERROR(VLOOKUP(D39,'ERKEK KATILIM'!#REF!,3,0),"")</f>
        <v/>
      </c>
      <c r="G39" s="19" t="str">
        <f>IFERROR(VLOOKUP(E39,'ERKEK KATILIM'!#REF!,3,0),"")</f>
        <v/>
      </c>
      <c r="H39" s="95" t="str">
        <f t="shared" si="1"/>
        <v/>
      </c>
    </row>
    <row r="40" spans="1:8" x14ac:dyDescent="0.3">
      <c r="A40" s="2">
        <v>38</v>
      </c>
      <c r="B40" s="18">
        <v>219</v>
      </c>
      <c r="C40" s="18">
        <v>291</v>
      </c>
      <c r="D40" s="1" t="e">
        <f>IF(ISBLANK(B40),"",VLOOKUP(B40,'ERKEK KATILIM'!#REF!,2,FALSE))</f>
        <v>#REF!</v>
      </c>
      <c r="E40" s="1" t="e">
        <f>IF(ISBLANK(C40),"",VLOOKUP(C40,'ERKEK KATILIM'!#REF!,2,FALSE))</f>
        <v>#REF!</v>
      </c>
      <c r="F40" s="19" t="str">
        <f>IFERROR(VLOOKUP(D40,'ERKEK KATILIM'!#REF!,3,0),"")</f>
        <v/>
      </c>
      <c r="G40" s="19" t="str">
        <f>IFERROR(VLOOKUP(E40,'ERKEK KATILIM'!#REF!,3,0),"")</f>
        <v/>
      </c>
      <c r="H40" s="95" t="str">
        <f t="shared" si="1"/>
        <v/>
      </c>
    </row>
    <row r="41" spans="1:8" x14ac:dyDescent="0.3">
      <c r="A41" s="2">
        <v>39</v>
      </c>
      <c r="B41" s="18">
        <v>220</v>
      </c>
      <c r="C41" s="18">
        <v>297</v>
      </c>
      <c r="D41" s="1" t="e">
        <f>IF(ISBLANK(B41),"",VLOOKUP(B41,'ERKEK KATILIM'!#REF!,2,FALSE))</f>
        <v>#REF!</v>
      </c>
      <c r="E41" s="1" t="e">
        <f>IF(ISBLANK(C41),"",VLOOKUP(C41,'ERKEK KATILIM'!#REF!,2,FALSE))</f>
        <v>#REF!</v>
      </c>
      <c r="F41" s="19" t="str">
        <f>IFERROR(VLOOKUP(D41,'ERKEK KATILIM'!#REF!,3,0),"")</f>
        <v/>
      </c>
      <c r="G41" s="19" t="str">
        <f>IFERROR(VLOOKUP(E41,'ERKEK KATILIM'!#REF!,3,0),"")</f>
        <v/>
      </c>
      <c r="H41" s="95" t="str">
        <f t="shared" si="1"/>
        <v/>
      </c>
    </row>
    <row r="42" spans="1:8" x14ac:dyDescent="0.3">
      <c r="A42" s="2">
        <v>40</v>
      </c>
      <c r="B42" s="18">
        <v>292</v>
      </c>
      <c r="C42" s="18">
        <v>294</v>
      </c>
      <c r="D42" s="1" t="e">
        <f>IF(ISBLANK(B42),"",VLOOKUP(B42,'ERKEK KATILIM'!#REF!,2,FALSE))</f>
        <v>#REF!</v>
      </c>
      <c r="E42" s="1" t="e">
        <f>IF(ISBLANK(C42),"",VLOOKUP(C42,'ERKEK KATILIM'!#REF!,2,FALSE))</f>
        <v>#REF!</v>
      </c>
      <c r="F42" s="19" t="str">
        <f>IFERROR(VLOOKUP(D42,'ERKEK KATILIM'!#REF!,3,0),"")</f>
        <v/>
      </c>
      <c r="G42" s="19" t="str">
        <f>IFERROR(VLOOKUP(E42,'ERKEK KATILIM'!#REF!,3,0),"")</f>
        <v/>
      </c>
      <c r="H42" s="95" t="str">
        <f t="shared" si="1"/>
        <v/>
      </c>
    </row>
    <row r="43" spans="1:8" x14ac:dyDescent="0.3">
      <c r="A43" s="2">
        <v>41</v>
      </c>
      <c r="B43" s="18">
        <v>293</v>
      </c>
      <c r="C43" s="18">
        <v>296</v>
      </c>
      <c r="D43" s="1" t="e">
        <f>IF(ISBLANK(B43),"",VLOOKUP(B43,'ERKEK KATILIM'!#REF!,2,FALSE))</f>
        <v>#REF!</v>
      </c>
      <c r="E43" s="1" t="e">
        <f>IF(ISBLANK(C43),"",VLOOKUP(C43,'ERKEK KATILIM'!#REF!,2,FALSE))</f>
        <v>#REF!</v>
      </c>
      <c r="F43" s="19" t="str">
        <f>IFERROR(VLOOKUP(D43,'ERKEK KATILIM'!#REF!,3,0),"")</f>
        <v/>
      </c>
      <c r="G43" s="19" t="str">
        <f>IFERROR(VLOOKUP(E43,'ERKEK KATILIM'!#REF!,3,0),"")</f>
        <v/>
      </c>
      <c r="H43" s="95" t="str">
        <f t="shared" si="1"/>
        <v/>
      </c>
    </row>
    <row r="44" spans="1:8" x14ac:dyDescent="0.3">
      <c r="A44" s="2">
        <v>42</v>
      </c>
      <c r="B44" s="18">
        <v>250</v>
      </c>
      <c r="C44" s="18">
        <v>251</v>
      </c>
      <c r="D44" s="1" t="e">
        <f>IF(ISBLANK(B44),"",VLOOKUP(B44,'ERKEK KATILIM'!#REF!,2,FALSE))</f>
        <v>#REF!</v>
      </c>
      <c r="E44" s="1" t="e">
        <f>IF(ISBLANK(C44),"",VLOOKUP(C44,'ERKEK KATILIM'!#REF!,2,FALSE))</f>
        <v>#REF!</v>
      </c>
      <c r="F44" s="19" t="str">
        <f>IFERROR(VLOOKUP(D44,'ERKEK KATILIM'!#REF!,3,0),"")</f>
        <v/>
      </c>
      <c r="G44" s="19" t="str">
        <f>IFERROR(VLOOKUP(E44,'ERKEK KATILIM'!#REF!,3,0),"")</f>
        <v/>
      </c>
      <c r="H44" s="95" t="str">
        <f t="shared" si="1"/>
        <v/>
      </c>
    </row>
    <row r="45" spans="1:8" x14ac:dyDescent="0.3">
      <c r="A45" s="2">
        <v>43</v>
      </c>
      <c r="B45" s="18">
        <v>226</v>
      </c>
      <c r="C45" s="18">
        <v>295</v>
      </c>
      <c r="D45" s="1" t="e">
        <f>IF(ISBLANK(B45),"",VLOOKUP(B45,'ERKEK KATILIM'!#REF!,2,FALSE))</f>
        <v>#REF!</v>
      </c>
      <c r="E45" s="1" t="e">
        <f>IF(ISBLANK(C45),"",VLOOKUP(C45,'ERKEK KATILIM'!#REF!,2,FALSE))</f>
        <v>#REF!</v>
      </c>
      <c r="F45" s="19" t="str">
        <f>IFERROR(VLOOKUP(D45,'ERKEK KATILIM'!#REF!,3,0),"")</f>
        <v/>
      </c>
      <c r="G45" s="19" t="str">
        <f>IFERROR(VLOOKUP(E45,'ERKEK KATILIM'!#REF!,3,0),"")</f>
        <v/>
      </c>
      <c r="H45" s="95" t="str">
        <f t="shared" si="1"/>
        <v/>
      </c>
    </row>
    <row r="46" spans="1:8" x14ac:dyDescent="0.3">
      <c r="A46" s="2">
        <v>44</v>
      </c>
      <c r="B46" s="18">
        <v>303</v>
      </c>
      <c r="C46" s="18">
        <v>307</v>
      </c>
      <c r="D46" s="1" t="e">
        <f>IF(ISBLANK(B46),"",VLOOKUP(B46,'ERKEK KATILIM'!#REF!,2,FALSE))</f>
        <v>#REF!</v>
      </c>
      <c r="E46" s="1" t="e">
        <f>IF(ISBLANK(C46),"",VLOOKUP(C46,'ERKEK KATILIM'!#REF!,2,FALSE))</f>
        <v>#REF!</v>
      </c>
      <c r="F46" s="19" t="str">
        <f>IFERROR(VLOOKUP(D46,'ERKEK KATILIM'!#REF!,3,0),"")</f>
        <v/>
      </c>
      <c r="G46" s="19" t="str">
        <f>IFERROR(VLOOKUP(E46,'ERKEK KATILIM'!#REF!,3,0),"")</f>
        <v/>
      </c>
      <c r="H46" s="95" t="str">
        <f t="shared" si="1"/>
        <v/>
      </c>
    </row>
    <row r="47" spans="1:8" x14ac:dyDescent="0.3">
      <c r="A47" s="2">
        <v>45</v>
      </c>
      <c r="B47" s="18">
        <v>305</v>
      </c>
      <c r="C47" s="18">
        <v>306</v>
      </c>
      <c r="D47" s="1" t="e">
        <f>IF(ISBLANK(B47),"",VLOOKUP(B47,'ERKEK KATILIM'!#REF!,2,FALSE))</f>
        <v>#REF!</v>
      </c>
      <c r="E47" s="1" t="e">
        <f>IF(ISBLANK(C47),"",VLOOKUP(C47,'ERKEK KATILIM'!#REF!,2,FALSE))</f>
        <v>#REF!</v>
      </c>
      <c r="F47" s="19" t="str">
        <f>IFERROR(VLOOKUP(D47,'ERKEK KATILIM'!#REF!,3,0),"")</f>
        <v/>
      </c>
      <c r="G47" s="19" t="str">
        <f>IFERROR(VLOOKUP(E47,'ERKEK KATILIM'!#REF!,3,0),"")</f>
        <v/>
      </c>
      <c r="H47" s="95" t="str">
        <f t="shared" si="1"/>
        <v/>
      </c>
    </row>
    <row r="48" spans="1:8" x14ac:dyDescent="0.3">
      <c r="A48" s="2">
        <v>46</v>
      </c>
      <c r="B48" s="18">
        <v>308</v>
      </c>
      <c r="C48" s="18">
        <v>309</v>
      </c>
      <c r="D48" s="1" t="e">
        <f>IF(ISBLANK(B48),"",VLOOKUP(B48,'ERKEK KATILIM'!#REF!,2,FALSE))</f>
        <v>#REF!</v>
      </c>
      <c r="E48" s="1" t="e">
        <f>IF(ISBLANK(C48),"",VLOOKUP(C48,'ERKEK KATILIM'!#REF!,2,FALSE))</f>
        <v>#REF!</v>
      </c>
      <c r="F48" s="19" t="str">
        <f>IFERROR(VLOOKUP(D48,'ERKEK KATILIM'!#REF!,3,0),"")</f>
        <v/>
      </c>
      <c r="G48" s="19" t="str">
        <f>IFERROR(VLOOKUP(E48,'ERKEK KATILIM'!#REF!,3,0),"")</f>
        <v/>
      </c>
      <c r="H48" s="95" t="str">
        <f t="shared" si="1"/>
        <v/>
      </c>
    </row>
    <row r="49" spans="1:8" x14ac:dyDescent="0.3">
      <c r="A49" s="2">
        <v>47</v>
      </c>
      <c r="B49" s="18">
        <v>311</v>
      </c>
      <c r="C49" s="18">
        <v>312</v>
      </c>
      <c r="D49" s="1" t="e">
        <f>IF(ISBLANK(B49),"",VLOOKUP(B49,'ERKEK KATILIM'!#REF!,2,FALSE))</f>
        <v>#REF!</v>
      </c>
      <c r="E49" s="1" t="e">
        <f>IF(ISBLANK(C49),"",VLOOKUP(C49,'ERKEK KATILIM'!#REF!,2,FALSE))</f>
        <v>#REF!</v>
      </c>
      <c r="F49" s="19" t="str">
        <f>IFERROR(VLOOKUP(D49,'ERKEK KATILIM'!#REF!,3,0),"")</f>
        <v/>
      </c>
      <c r="G49" s="19" t="str">
        <f>IFERROR(VLOOKUP(E49,'ERKEK KATILIM'!#REF!,3,0),"")</f>
        <v/>
      </c>
      <c r="H49" s="95" t="str">
        <f t="shared" si="1"/>
        <v/>
      </c>
    </row>
    <row r="50" spans="1:8" x14ac:dyDescent="0.3">
      <c r="A50" s="2">
        <v>48</v>
      </c>
      <c r="B50" s="18">
        <v>314</v>
      </c>
      <c r="C50" s="18">
        <v>315</v>
      </c>
      <c r="D50" s="1" t="e">
        <f>IF(ISBLANK(B50),"",VLOOKUP(B50,'ERKEK KATILIM'!#REF!,2,FALSE))</f>
        <v>#REF!</v>
      </c>
      <c r="E50" s="1" t="e">
        <f>IF(ISBLANK(C50),"",VLOOKUP(C50,'ERKEK KATILIM'!#REF!,2,FALSE))</f>
        <v>#REF!</v>
      </c>
      <c r="F50" s="19" t="str">
        <f>IFERROR(VLOOKUP(D50,'ERKEK KATILIM'!#REF!,3,0),"")</f>
        <v/>
      </c>
      <c r="G50" s="19" t="str">
        <f>IFERROR(VLOOKUP(E50,'ERKEK KATILIM'!#REF!,3,0),"")</f>
        <v/>
      </c>
      <c r="H50" s="95" t="str">
        <f t="shared" si="1"/>
        <v/>
      </c>
    </row>
    <row r="51" spans="1:8" x14ac:dyDescent="0.3">
      <c r="A51" s="2">
        <v>49</v>
      </c>
      <c r="B51" s="18">
        <v>316</v>
      </c>
      <c r="C51" s="18">
        <v>317</v>
      </c>
      <c r="D51" s="1" t="e">
        <f>IF(ISBLANK(B51),"",VLOOKUP(B51,'ERKEK KATILIM'!#REF!,2,FALSE))</f>
        <v>#REF!</v>
      </c>
      <c r="E51" s="1" t="e">
        <f>IF(ISBLANK(C51),"",VLOOKUP(C51,'ERKEK KATILIM'!#REF!,2,FALSE))</f>
        <v>#REF!</v>
      </c>
      <c r="F51" s="19" t="str">
        <f>IFERROR(VLOOKUP(D51,'ERKEK KATILIM'!#REF!,3,0),"")</f>
        <v/>
      </c>
      <c r="G51" s="19" t="str">
        <f>IFERROR(VLOOKUP(E51,'ERKEK KATILIM'!#REF!,3,0),"")</f>
        <v/>
      </c>
      <c r="H51" s="95" t="str">
        <f t="shared" si="1"/>
        <v/>
      </c>
    </row>
    <row r="52" spans="1:8" x14ac:dyDescent="0.3">
      <c r="A52" s="2">
        <v>50</v>
      </c>
      <c r="B52" s="18">
        <v>302</v>
      </c>
      <c r="C52" s="18">
        <v>318</v>
      </c>
      <c r="D52" s="1" t="e">
        <f>IF(ISBLANK(B52),"",VLOOKUP(B52,'ERKEK KATILIM'!#REF!,2,FALSE))</f>
        <v>#REF!</v>
      </c>
      <c r="E52" s="1" t="e">
        <f>IF(ISBLANK(C52),"",VLOOKUP(C52,'ERKEK KATILIM'!#REF!,2,FALSE))</f>
        <v>#REF!</v>
      </c>
      <c r="F52" s="19" t="str">
        <f>IFERROR(VLOOKUP(D52,'ERKEK KATILIM'!#REF!,3,0),"")</f>
        <v/>
      </c>
      <c r="G52" s="19" t="str">
        <f>IFERROR(VLOOKUP(E52,'ERKEK KATILIM'!#REF!,3,0),"")</f>
        <v/>
      </c>
      <c r="H52" s="95" t="str">
        <f t="shared" si="1"/>
        <v/>
      </c>
    </row>
    <row r="53" spans="1:8" x14ac:dyDescent="0.3">
      <c r="A53" s="2">
        <v>51</v>
      </c>
      <c r="B53" s="18">
        <v>320</v>
      </c>
      <c r="C53" s="18">
        <v>321</v>
      </c>
      <c r="D53" s="1" t="e">
        <f>IF(ISBLANK(B53),"",VLOOKUP(B53,'ERKEK KATILIM'!#REF!,2,FALSE))</f>
        <v>#REF!</v>
      </c>
      <c r="E53" s="1" t="e">
        <f>IF(ISBLANK(C53),"",VLOOKUP(C53,'ERKEK KATILIM'!#REF!,2,FALSE))</f>
        <v>#REF!</v>
      </c>
      <c r="F53" s="19" t="str">
        <f>IFERROR(VLOOKUP(D53,'ERKEK KATILIM'!#REF!,3,0),"")</f>
        <v/>
      </c>
      <c r="G53" s="19" t="str">
        <f>IFERROR(VLOOKUP(E53,'ERKEK KATILIM'!#REF!,3,0),"")</f>
        <v/>
      </c>
      <c r="H53" s="95" t="str">
        <f t="shared" si="1"/>
        <v/>
      </c>
    </row>
    <row r="54" spans="1:8" x14ac:dyDescent="0.3">
      <c r="A54" s="2">
        <v>52</v>
      </c>
      <c r="B54" s="18">
        <v>319</v>
      </c>
      <c r="C54" s="18">
        <v>322</v>
      </c>
      <c r="D54" s="1" t="e">
        <f>IF(ISBLANK(B54),"",VLOOKUP(B54,'ERKEK KATILIM'!#REF!,2,FALSE))</f>
        <v>#REF!</v>
      </c>
      <c r="E54" s="1" t="e">
        <f>IF(ISBLANK(C54),"",VLOOKUP(C54,'ERKEK KATILIM'!#REF!,2,FALSE))</f>
        <v>#REF!</v>
      </c>
      <c r="F54" s="19" t="str">
        <f>IFERROR(VLOOKUP(D54,'ERKEK KATILIM'!#REF!,3,0),"")</f>
        <v/>
      </c>
      <c r="G54" s="19" t="str">
        <f>IFERROR(VLOOKUP(E54,'ERKEK KATILIM'!#REF!,3,0),"")</f>
        <v/>
      </c>
      <c r="H54" s="95" t="str">
        <f t="shared" si="1"/>
        <v/>
      </c>
    </row>
    <row r="55" spans="1:8" x14ac:dyDescent="0.3">
      <c r="A55" s="2">
        <v>53</v>
      </c>
      <c r="B55" s="18">
        <v>323</v>
      </c>
      <c r="C55" s="18">
        <v>343</v>
      </c>
      <c r="D55" s="1" t="e">
        <f>IF(ISBLANK(B55),"",VLOOKUP(B55,'ERKEK KATILIM'!#REF!,2,FALSE))</f>
        <v>#REF!</v>
      </c>
      <c r="E55" s="1" t="e">
        <f>IF(ISBLANK(C55),"",VLOOKUP(C55,'ERKEK KATILIM'!#REF!,2,FALSE))</f>
        <v>#REF!</v>
      </c>
      <c r="F55" s="19" t="str">
        <f>IFERROR(VLOOKUP(D55,'ERKEK KATILIM'!#REF!,3,0),"")</f>
        <v/>
      </c>
      <c r="G55" s="19" t="str">
        <f>IFERROR(VLOOKUP(E55,'ERKEK KATILIM'!#REF!,3,0),"")</f>
        <v/>
      </c>
      <c r="H55" s="95" t="str">
        <f t="shared" ref="H55:H91" si="2">IF(SUM(F55:G55)&lt;=0,"",IFERROR(SUM(F55:G55,0),""))</f>
        <v/>
      </c>
    </row>
    <row r="56" spans="1:8" x14ac:dyDescent="0.3">
      <c r="A56" s="2">
        <v>54</v>
      </c>
      <c r="B56" s="18">
        <v>325</v>
      </c>
      <c r="C56" s="18">
        <v>326</v>
      </c>
      <c r="D56" s="1" t="e">
        <f>IF(ISBLANK(B56),"",VLOOKUP(B56,'ERKEK KATILIM'!#REF!,2,FALSE))</f>
        <v>#REF!</v>
      </c>
      <c r="E56" s="1" t="e">
        <f>IF(ISBLANK(C56),"",VLOOKUP(C56,'ERKEK KATILIM'!#REF!,2,FALSE))</f>
        <v>#REF!</v>
      </c>
      <c r="F56" s="19" t="str">
        <f>IFERROR(VLOOKUP(D56,'ERKEK KATILIM'!#REF!,3,0),"")</f>
        <v/>
      </c>
      <c r="G56" s="19" t="str">
        <f>IFERROR(VLOOKUP(E56,'ERKEK KATILIM'!#REF!,3,0),"")</f>
        <v/>
      </c>
      <c r="H56" s="95" t="str">
        <f t="shared" si="2"/>
        <v/>
      </c>
    </row>
    <row r="57" spans="1:8" x14ac:dyDescent="0.3">
      <c r="A57" s="2">
        <v>55</v>
      </c>
      <c r="B57" s="18">
        <v>327</v>
      </c>
      <c r="C57" s="18">
        <v>330</v>
      </c>
      <c r="D57" s="1" t="e">
        <f>IF(ISBLANK(B57),"",VLOOKUP(B57,'ERKEK KATILIM'!#REF!,2,FALSE))</f>
        <v>#REF!</v>
      </c>
      <c r="E57" s="1" t="e">
        <f>IF(ISBLANK(C57),"",VLOOKUP(C57,'ERKEK KATILIM'!#REF!,2,FALSE))</f>
        <v>#REF!</v>
      </c>
      <c r="F57" s="19" t="str">
        <f>IFERROR(VLOOKUP(D57,'ERKEK KATILIM'!#REF!,3,0),"")</f>
        <v/>
      </c>
      <c r="G57" s="19" t="str">
        <f>IFERROR(VLOOKUP(E57,'ERKEK KATILIM'!#REF!,3,0),"")</f>
        <v/>
      </c>
      <c r="H57" s="95" t="str">
        <f t="shared" si="2"/>
        <v/>
      </c>
    </row>
    <row r="58" spans="1:8" x14ac:dyDescent="0.3">
      <c r="A58" s="2">
        <v>56</v>
      </c>
      <c r="B58" s="18">
        <v>329</v>
      </c>
      <c r="C58" s="18">
        <v>333</v>
      </c>
      <c r="D58" s="1" t="e">
        <f>IF(ISBLANK(B58),"",VLOOKUP(B58,'ERKEK KATILIM'!#REF!,2,FALSE))</f>
        <v>#REF!</v>
      </c>
      <c r="E58" s="1" t="e">
        <f>IF(ISBLANK(C58),"",VLOOKUP(C58,'ERKEK KATILIM'!#REF!,2,FALSE))</f>
        <v>#REF!</v>
      </c>
      <c r="F58" s="19" t="str">
        <f>IFERROR(VLOOKUP(D58,'ERKEK KATILIM'!#REF!,3,0),"")</f>
        <v/>
      </c>
      <c r="G58" s="19" t="str">
        <f>IFERROR(VLOOKUP(E58,'ERKEK KATILIM'!#REF!,3,0),"")</f>
        <v/>
      </c>
      <c r="H58" s="95" t="str">
        <f t="shared" si="2"/>
        <v/>
      </c>
    </row>
    <row r="59" spans="1:8" x14ac:dyDescent="0.3">
      <c r="A59" s="2">
        <v>57</v>
      </c>
      <c r="B59" s="18">
        <v>328</v>
      </c>
      <c r="C59" s="18">
        <v>331</v>
      </c>
      <c r="D59" s="1" t="e">
        <f>IF(ISBLANK(B59),"",VLOOKUP(B59,'ERKEK KATILIM'!#REF!,2,FALSE))</f>
        <v>#REF!</v>
      </c>
      <c r="E59" s="1" t="e">
        <f>IF(ISBLANK(C59),"",VLOOKUP(C59,'ERKEK KATILIM'!#REF!,2,FALSE))</f>
        <v>#REF!</v>
      </c>
      <c r="F59" s="19" t="str">
        <f>IFERROR(VLOOKUP(D59,'ERKEK KATILIM'!#REF!,3,0),"")</f>
        <v/>
      </c>
      <c r="G59" s="19" t="str">
        <f>IFERROR(VLOOKUP(E59,'ERKEK KATILIM'!#REF!,3,0),"")</f>
        <v/>
      </c>
      <c r="H59" s="95" t="str">
        <f t="shared" si="2"/>
        <v/>
      </c>
    </row>
    <row r="60" spans="1:8" x14ac:dyDescent="0.3">
      <c r="A60" s="2">
        <v>58</v>
      </c>
      <c r="B60" s="18">
        <v>332</v>
      </c>
      <c r="C60" s="18">
        <v>339</v>
      </c>
      <c r="D60" s="1" t="e">
        <f>IF(ISBLANK(B60),"",VLOOKUP(B60,'ERKEK KATILIM'!#REF!,2,FALSE))</f>
        <v>#REF!</v>
      </c>
      <c r="E60" s="1" t="e">
        <f>IF(ISBLANK(C60),"",VLOOKUP(C60,'ERKEK KATILIM'!#REF!,2,FALSE))</f>
        <v>#REF!</v>
      </c>
      <c r="F60" s="19" t="str">
        <f>IFERROR(VLOOKUP(D60,'ERKEK KATILIM'!#REF!,3,0),"")</f>
        <v/>
      </c>
      <c r="G60" s="19" t="str">
        <f>IFERROR(VLOOKUP(E60,'ERKEK KATILIM'!#REF!,3,0),"")</f>
        <v/>
      </c>
      <c r="H60" s="95" t="str">
        <f t="shared" si="2"/>
        <v/>
      </c>
    </row>
    <row r="61" spans="1:8" x14ac:dyDescent="0.3">
      <c r="A61" s="2">
        <v>59</v>
      </c>
      <c r="B61" s="18">
        <v>334</v>
      </c>
      <c r="C61" s="18">
        <v>336</v>
      </c>
      <c r="D61" s="1" t="e">
        <f>IF(ISBLANK(B61),"",VLOOKUP(B61,'ERKEK KATILIM'!#REF!,2,FALSE))</f>
        <v>#REF!</v>
      </c>
      <c r="E61" s="1" t="e">
        <f>IF(ISBLANK(C61),"",VLOOKUP(C61,'ERKEK KATILIM'!#REF!,2,FALSE))</f>
        <v>#REF!</v>
      </c>
      <c r="F61" s="19" t="str">
        <f>IFERROR(VLOOKUP(D61,'ERKEK KATILIM'!#REF!,3,0),"")</f>
        <v/>
      </c>
      <c r="G61" s="19" t="str">
        <f>IFERROR(VLOOKUP(E61,'ERKEK KATILIM'!#REF!,3,0),"")</f>
        <v/>
      </c>
      <c r="H61" s="95" t="str">
        <f t="shared" si="2"/>
        <v/>
      </c>
    </row>
    <row r="62" spans="1:8" x14ac:dyDescent="0.3">
      <c r="A62" s="2">
        <v>60</v>
      </c>
      <c r="B62" s="18">
        <v>337</v>
      </c>
      <c r="C62" s="18">
        <v>338</v>
      </c>
      <c r="D62" s="1" t="e">
        <f>IF(ISBLANK(B62),"",VLOOKUP(B62,'ERKEK KATILIM'!#REF!,2,FALSE))</f>
        <v>#REF!</v>
      </c>
      <c r="E62" s="1" t="e">
        <f>IF(ISBLANK(C62),"",VLOOKUP(C62,'ERKEK KATILIM'!#REF!,2,FALSE))</f>
        <v>#REF!</v>
      </c>
      <c r="F62" s="19" t="str">
        <f>IFERROR(VLOOKUP(D62,'ERKEK KATILIM'!#REF!,3,0),"")</f>
        <v/>
      </c>
      <c r="G62" s="19" t="str">
        <f>IFERROR(VLOOKUP(E62,'ERKEK KATILIM'!#REF!,3,0),"")</f>
        <v/>
      </c>
      <c r="H62" s="95" t="str">
        <f t="shared" si="2"/>
        <v/>
      </c>
    </row>
    <row r="63" spans="1:8" x14ac:dyDescent="0.3">
      <c r="A63" s="2">
        <v>61</v>
      </c>
      <c r="B63" s="18">
        <v>335</v>
      </c>
      <c r="C63" s="18">
        <v>341</v>
      </c>
      <c r="D63" s="1" t="e">
        <f>IF(ISBLANK(B63),"",VLOOKUP(B63,'ERKEK KATILIM'!#REF!,2,FALSE))</f>
        <v>#REF!</v>
      </c>
      <c r="E63" s="1" t="e">
        <f>IF(ISBLANK(C63),"",VLOOKUP(C63,'ERKEK KATILIM'!#REF!,2,FALSE))</f>
        <v>#REF!</v>
      </c>
      <c r="F63" s="19" t="str">
        <f>IFERROR(VLOOKUP(D63,'ERKEK KATILIM'!#REF!,3,0),"")</f>
        <v/>
      </c>
      <c r="G63" s="19" t="str">
        <f>IFERROR(VLOOKUP(E63,'ERKEK KATILIM'!#REF!,3,0),"")</f>
        <v/>
      </c>
      <c r="H63" s="95" t="str">
        <f t="shared" si="2"/>
        <v/>
      </c>
    </row>
    <row r="64" spans="1:8" x14ac:dyDescent="0.3">
      <c r="A64" s="2">
        <v>62</v>
      </c>
      <c r="B64" s="18">
        <v>225</v>
      </c>
      <c r="C64" s="18">
        <v>310</v>
      </c>
      <c r="D64" s="1" t="e">
        <f>IF(ISBLANK(B64),"",VLOOKUP(B64,'ERKEK KATILIM'!#REF!,2,FALSE))</f>
        <v>#REF!</v>
      </c>
      <c r="E64" s="1" t="e">
        <f>IF(ISBLANK(C64),"",VLOOKUP(C64,'ERKEK KATILIM'!#REF!,2,FALSE))</f>
        <v>#REF!</v>
      </c>
      <c r="F64" s="19" t="str">
        <f>IFERROR(VLOOKUP(D64,'ERKEK KATILIM'!#REF!,3,0),"")</f>
        <v/>
      </c>
      <c r="G64" s="19" t="str">
        <f>IFERROR(VLOOKUP(E64,'ERKEK KATILIM'!#REF!,3,0),"")</f>
        <v/>
      </c>
      <c r="H64" s="95" t="str">
        <f t="shared" si="2"/>
        <v/>
      </c>
    </row>
    <row r="65" spans="1:8" x14ac:dyDescent="0.3">
      <c r="A65" s="2">
        <v>63</v>
      </c>
      <c r="B65" s="18">
        <v>342</v>
      </c>
      <c r="C65" s="18">
        <v>344</v>
      </c>
      <c r="D65" s="1" t="e">
        <f>IF(ISBLANK(B65),"",VLOOKUP(B65,'ERKEK KATILIM'!#REF!,2,FALSE))</f>
        <v>#REF!</v>
      </c>
      <c r="E65" s="1" t="e">
        <f>IF(ISBLANK(C65),"",VLOOKUP(C65,'ERKEK KATILIM'!#REF!,2,FALSE))</f>
        <v>#REF!</v>
      </c>
      <c r="F65" s="19" t="str">
        <f>IFERROR(VLOOKUP(D65,'ERKEK KATILIM'!#REF!,3,0),"")</f>
        <v/>
      </c>
      <c r="G65" s="19" t="str">
        <f>IFERROR(VLOOKUP(E65,'ERKEK KATILIM'!#REF!,3,0),"")</f>
        <v/>
      </c>
      <c r="H65" s="95" t="str">
        <f t="shared" si="2"/>
        <v/>
      </c>
    </row>
    <row r="66" spans="1:8" x14ac:dyDescent="0.3">
      <c r="A66" s="2">
        <v>64</v>
      </c>
      <c r="B66" s="18">
        <v>244</v>
      </c>
      <c r="C66" s="18">
        <v>272</v>
      </c>
      <c r="D66" s="1" t="e">
        <f>IF(ISBLANK(B66),"",VLOOKUP(B66,'ERKEK KATILIM'!#REF!,2,FALSE))</f>
        <v>#REF!</v>
      </c>
      <c r="E66" s="1" t="e">
        <f>IF(ISBLANK(C66),"",VLOOKUP(C66,'ERKEK KATILIM'!#REF!,2,FALSE))</f>
        <v>#REF!</v>
      </c>
      <c r="F66" s="19" t="str">
        <f>IFERROR(VLOOKUP(D66,'ERKEK KATILIM'!#REF!,3,0),"")</f>
        <v/>
      </c>
      <c r="G66" s="19" t="str">
        <f>IFERROR(VLOOKUP(E66,'ERKEK KATILIM'!#REF!,3,0),"")</f>
        <v/>
      </c>
      <c r="H66" s="95" t="str">
        <f t="shared" si="2"/>
        <v/>
      </c>
    </row>
    <row r="67" spans="1:8" x14ac:dyDescent="0.3">
      <c r="A67" s="2">
        <v>65</v>
      </c>
      <c r="B67" s="18">
        <v>324</v>
      </c>
      <c r="C67" s="18">
        <v>347</v>
      </c>
      <c r="D67" s="1" t="e">
        <f>IF(ISBLANK(B67),"",VLOOKUP(B67,'ERKEK KATILIM'!#REF!,2,FALSE))</f>
        <v>#REF!</v>
      </c>
      <c r="E67" s="1" t="e">
        <f>IF(ISBLANK(C67),"",VLOOKUP(C67,'ERKEK KATILIM'!#REF!,2,FALSE))</f>
        <v>#REF!</v>
      </c>
      <c r="F67" s="19" t="str">
        <f>IFERROR(VLOOKUP(D67,'ERKEK KATILIM'!#REF!,3,0),"")</f>
        <v/>
      </c>
      <c r="G67" s="19" t="str">
        <f>IFERROR(VLOOKUP(E67,'ERKEK KATILIM'!#REF!,3,0),"")</f>
        <v/>
      </c>
      <c r="H67" s="95" t="str">
        <f t="shared" si="2"/>
        <v/>
      </c>
    </row>
    <row r="68" spans="1:8" x14ac:dyDescent="0.3">
      <c r="A68" s="2">
        <v>66</v>
      </c>
      <c r="B68" s="18">
        <v>355</v>
      </c>
      <c r="C68" s="18">
        <v>356</v>
      </c>
      <c r="D68" s="1" t="e">
        <f>IF(ISBLANK(B68),"",VLOOKUP(B68,'ERKEK KATILIM'!#REF!,2,FALSE))</f>
        <v>#REF!</v>
      </c>
      <c r="E68" s="1" t="e">
        <f>IF(ISBLANK(C68),"",VLOOKUP(C68,'ERKEK KATILIM'!#REF!,2,FALSE))</f>
        <v>#REF!</v>
      </c>
      <c r="F68" s="19" t="str">
        <f>IFERROR(VLOOKUP(D68,'ERKEK KATILIM'!#REF!,3,0),"")</f>
        <v/>
      </c>
      <c r="G68" s="19" t="str">
        <f>IFERROR(VLOOKUP(E68,'ERKEK KATILIM'!#REF!,3,0),"")</f>
        <v/>
      </c>
      <c r="H68" s="95" t="str">
        <f t="shared" si="2"/>
        <v/>
      </c>
    </row>
    <row r="69" spans="1:8" x14ac:dyDescent="0.3">
      <c r="A69" s="2">
        <v>67</v>
      </c>
      <c r="B69" s="18">
        <v>350</v>
      </c>
      <c r="C69" s="18">
        <v>354</v>
      </c>
      <c r="D69" s="1" t="e">
        <f>IF(ISBLANK(B69),"",VLOOKUP(B69,'ERKEK KATILIM'!#REF!,2,FALSE))</f>
        <v>#REF!</v>
      </c>
      <c r="E69" s="1" t="e">
        <f>IF(ISBLANK(C69),"",VLOOKUP(C69,'ERKEK KATILIM'!#REF!,2,FALSE))</f>
        <v>#REF!</v>
      </c>
      <c r="F69" s="19" t="str">
        <f>IFERROR(VLOOKUP(D69,'ERKEK KATILIM'!#REF!,3,0),"")</f>
        <v/>
      </c>
      <c r="G69" s="19" t="str">
        <f>IFERROR(VLOOKUP(E69,'ERKEK KATILIM'!#REF!,3,0),"")</f>
        <v/>
      </c>
      <c r="H69" s="95" t="str">
        <f t="shared" si="2"/>
        <v/>
      </c>
    </row>
    <row r="70" spans="1:8" x14ac:dyDescent="0.3">
      <c r="A70" s="2">
        <v>68</v>
      </c>
      <c r="B70" s="18">
        <v>351</v>
      </c>
      <c r="C70" s="18">
        <v>353</v>
      </c>
      <c r="D70" s="1" t="e">
        <f>IF(ISBLANK(B70),"",VLOOKUP(B70,'ERKEK KATILIM'!#REF!,2,FALSE))</f>
        <v>#REF!</v>
      </c>
      <c r="E70" s="1" t="e">
        <f>IF(ISBLANK(C70),"",VLOOKUP(C70,'ERKEK KATILIM'!#REF!,2,FALSE))</f>
        <v>#REF!</v>
      </c>
      <c r="F70" s="19" t="str">
        <f>IFERROR(VLOOKUP(D70,'ERKEK KATILIM'!#REF!,3,0),"")</f>
        <v/>
      </c>
      <c r="G70" s="19" t="str">
        <f>IFERROR(VLOOKUP(E70,'ERKEK KATILIM'!#REF!,3,0),"")</f>
        <v/>
      </c>
      <c r="H70" s="95" t="str">
        <f t="shared" si="2"/>
        <v/>
      </c>
    </row>
    <row r="71" spans="1:8" x14ac:dyDescent="0.3">
      <c r="A71" s="2">
        <v>69</v>
      </c>
      <c r="B71" s="18">
        <v>348</v>
      </c>
      <c r="C71" s="18">
        <v>349</v>
      </c>
      <c r="D71" s="1" t="e">
        <f>IF(ISBLANK(B71),"",VLOOKUP(B71,'ERKEK KATILIM'!#REF!,2,FALSE))</f>
        <v>#REF!</v>
      </c>
      <c r="E71" s="1" t="e">
        <f>IF(ISBLANK(C71),"",VLOOKUP(C71,'ERKEK KATILIM'!#REF!,2,FALSE))</f>
        <v>#REF!</v>
      </c>
      <c r="F71" s="19" t="str">
        <f>IFERROR(VLOOKUP(D71,'ERKEK KATILIM'!#REF!,3,0),"")</f>
        <v/>
      </c>
      <c r="G71" s="19" t="str">
        <f>IFERROR(VLOOKUP(E71,'ERKEK KATILIM'!#REF!,3,0),"")</f>
        <v/>
      </c>
      <c r="H71" s="95" t="str">
        <f t="shared" si="2"/>
        <v/>
      </c>
    </row>
    <row r="72" spans="1:8" x14ac:dyDescent="0.3">
      <c r="A72" s="2">
        <v>70</v>
      </c>
      <c r="B72" s="18">
        <v>357</v>
      </c>
      <c r="C72" s="18">
        <v>358</v>
      </c>
      <c r="D72" s="1" t="e">
        <f>IF(ISBLANK(B72),"",VLOOKUP(B72,'ERKEK KATILIM'!#REF!,2,FALSE))</f>
        <v>#REF!</v>
      </c>
      <c r="E72" s="1" t="e">
        <f>IF(ISBLANK(C72),"",VLOOKUP(C72,'ERKEK KATILIM'!#REF!,2,FALSE))</f>
        <v>#REF!</v>
      </c>
      <c r="F72" s="19" t="str">
        <f>IFERROR(VLOOKUP(D72,'ERKEK KATILIM'!#REF!,3,0),"")</f>
        <v/>
      </c>
      <c r="G72" s="19" t="str">
        <f>IFERROR(VLOOKUP(E72,'ERKEK KATILIM'!#REF!,3,0),"")</f>
        <v/>
      </c>
      <c r="H72" s="95" t="str">
        <f t="shared" si="2"/>
        <v/>
      </c>
    </row>
    <row r="73" spans="1:8" x14ac:dyDescent="0.3">
      <c r="A73" s="2">
        <v>71</v>
      </c>
      <c r="B73" s="18">
        <v>359</v>
      </c>
      <c r="C73" s="18">
        <v>362</v>
      </c>
      <c r="D73" s="1" t="e">
        <f>IF(ISBLANK(B73),"",VLOOKUP(B73,'ERKEK KATILIM'!#REF!,2,FALSE))</f>
        <v>#REF!</v>
      </c>
      <c r="E73" s="1" t="e">
        <f>IF(ISBLANK(C73),"",VLOOKUP(C73,'ERKEK KATILIM'!#REF!,2,FALSE))</f>
        <v>#REF!</v>
      </c>
      <c r="F73" s="19" t="str">
        <f>IFERROR(VLOOKUP(D73,'ERKEK KATILIM'!#REF!,3,0),"")</f>
        <v/>
      </c>
      <c r="G73" s="19" t="str">
        <f>IFERROR(VLOOKUP(E73,'ERKEK KATILIM'!#REF!,3,0),"")</f>
        <v/>
      </c>
      <c r="H73" s="95" t="str">
        <f t="shared" si="2"/>
        <v/>
      </c>
    </row>
    <row r="74" spans="1:8" x14ac:dyDescent="0.3">
      <c r="A74" s="2">
        <v>72</v>
      </c>
      <c r="B74" s="18">
        <v>360</v>
      </c>
      <c r="C74" s="18">
        <v>363</v>
      </c>
      <c r="D74" s="1" t="e">
        <f>IF(ISBLANK(B74),"",VLOOKUP(B74,'ERKEK KATILIM'!#REF!,2,FALSE))</f>
        <v>#REF!</v>
      </c>
      <c r="E74" s="1" t="e">
        <f>IF(ISBLANK(C74),"",VLOOKUP(C74,'ERKEK KATILIM'!#REF!,2,FALSE))</f>
        <v>#REF!</v>
      </c>
      <c r="F74" s="19" t="str">
        <f>IFERROR(VLOOKUP(D74,'ERKEK KATILIM'!#REF!,3,0),"")</f>
        <v/>
      </c>
      <c r="G74" s="19" t="str">
        <f>IFERROR(VLOOKUP(E74,'ERKEK KATILIM'!#REF!,3,0),"")</f>
        <v/>
      </c>
      <c r="H74" s="95" t="str">
        <f t="shared" si="2"/>
        <v/>
      </c>
    </row>
    <row r="75" spans="1:8" x14ac:dyDescent="0.3">
      <c r="A75" s="2">
        <v>73</v>
      </c>
      <c r="B75" s="18">
        <v>365</v>
      </c>
      <c r="C75" s="18">
        <v>252</v>
      </c>
      <c r="D75" s="1" t="e">
        <f>IF(ISBLANK(B75),"",VLOOKUP(B75,'ERKEK KATILIM'!#REF!,2,FALSE))</f>
        <v>#REF!</v>
      </c>
      <c r="E75" s="1" t="e">
        <f>IF(ISBLANK(C75),"",VLOOKUP(C75,'ERKEK KATILIM'!#REF!,2,FALSE))</f>
        <v>#REF!</v>
      </c>
      <c r="F75" s="19" t="str">
        <f>IFERROR(VLOOKUP(D75,'ERKEK KATILIM'!#REF!,3,0),"")</f>
        <v/>
      </c>
      <c r="G75" s="19" t="str">
        <f>IFERROR(VLOOKUP(E75,'ERKEK KATILIM'!#REF!,3,0),"")</f>
        <v/>
      </c>
      <c r="H75" s="95" t="str">
        <f t="shared" si="2"/>
        <v/>
      </c>
    </row>
    <row r="76" spans="1:8" x14ac:dyDescent="0.3">
      <c r="A76" s="17">
        <v>74</v>
      </c>
      <c r="B76" s="18">
        <v>366</v>
      </c>
      <c r="C76" s="18">
        <v>367</v>
      </c>
      <c r="D76" s="1" t="e">
        <f>IF(ISBLANK(B76),"",VLOOKUP(B76,'ERKEK KATILIM'!#REF!,2,FALSE))</f>
        <v>#REF!</v>
      </c>
      <c r="E76" s="1" t="e">
        <f>IF(ISBLANK(C76),"",VLOOKUP(C76,'ERKEK KATILIM'!#REF!,2,FALSE))</f>
        <v>#REF!</v>
      </c>
      <c r="F76" s="19" t="str">
        <f>IFERROR(VLOOKUP(D76,'ERKEK KATILIM'!#REF!,3,0),"")</f>
        <v/>
      </c>
      <c r="G76" s="19" t="str">
        <f>IFERROR(VLOOKUP(E76,'ERKEK KATILIM'!#REF!,3,0),"")</f>
        <v/>
      </c>
      <c r="H76" s="95" t="str">
        <f t="shared" si="2"/>
        <v/>
      </c>
    </row>
    <row r="77" spans="1:8" x14ac:dyDescent="0.3">
      <c r="A77" s="17">
        <v>75</v>
      </c>
      <c r="B77" s="18">
        <v>368</v>
      </c>
      <c r="C77" s="18">
        <v>369</v>
      </c>
      <c r="D77" s="1" t="e">
        <f>IF(ISBLANK(B77),"",VLOOKUP(B77,'ERKEK KATILIM'!#REF!,2,FALSE))</f>
        <v>#REF!</v>
      </c>
      <c r="E77" s="1" t="e">
        <f>IF(ISBLANK(C77),"",VLOOKUP(C77,'ERKEK KATILIM'!#REF!,2,FALSE))</f>
        <v>#REF!</v>
      </c>
      <c r="F77" s="19" t="str">
        <f>IFERROR(VLOOKUP(D77,'ERKEK KATILIM'!#REF!,3,0),"")</f>
        <v/>
      </c>
      <c r="G77" s="19" t="str">
        <f>IFERROR(VLOOKUP(E77,'ERKEK KATILIM'!#REF!,3,0),"")</f>
        <v/>
      </c>
      <c r="H77" s="95" t="str">
        <f t="shared" si="2"/>
        <v/>
      </c>
    </row>
    <row r="78" spans="1:8" x14ac:dyDescent="0.3">
      <c r="A78" s="17">
        <v>76</v>
      </c>
      <c r="B78" s="18">
        <v>370</v>
      </c>
      <c r="C78" s="18">
        <v>304</v>
      </c>
      <c r="D78" s="1" t="e">
        <f>IF(ISBLANK(B78),"",VLOOKUP(B78,'ERKEK KATILIM'!#REF!,2,FALSE))</f>
        <v>#REF!</v>
      </c>
      <c r="E78" s="1" t="e">
        <f>IF(ISBLANK(C78),"",VLOOKUP(C78,'ERKEK KATILIM'!#REF!,2,FALSE))</f>
        <v>#REF!</v>
      </c>
      <c r="F78" s="19" t="str">
        <f>IFERROR(VLOOKUP(D78,'ERKEK KATILIM'!#REF!,3,0),"")</f>
        <v/>
      </c>
      <c r="G78" s="19" t="str">
        <f>IFERROR(VLOOKUP(E78,'ERKEK KATILIM'!#REF!,3,0),"")</f>
        <v/>
      </c>
      <c r="H78" s="95" t="str">
        <f t="shared" si="2"/>
        <v/>
      </c>
    </row>
    <row r="79" spans="1:8" x14ac:dyDescent="0.3">
      <c r="A79" s="17">
        <v>77</v>
      </c>
      <c r="B79" s="18">
        <v>298</v>
      </c>
      <c r="C79" s="18">
        <v>301</v>
      </c>
      <c r="D79" s="1" t="e">
        <f>IF(ISBLANK(B79),"",VLOOKUP(B79,'ERKEK KATILIM'!#REF!,2,FALSE))</f>
        <v>#REF!</v>
      </c>
      <c r="E79" s="1" t="e">
        <f>IF(ISBLANK(C79),"",VLOOKUP(C79,'ERKEK KATILIM'!#REF!,2,FALSE))</f>
        <v>#REF!</v>
      </c>
      <c r="F79" s="19" t="str">
        <f>IFERROR(VLOOKUP(D79,'ERKEK KATILIM'!#REF!,3,0),"")</f>
        <v/>
      </c>
      <c r="G79" s="19" t="str">
        <f>IFERROR(VLOOKUP(E79,'ERKEK KATILIM'!#REF!,3,0),"")</f>
        <v/>
      </c>
      <c r="H79" s="95" t="str">
        <f t="shared" ref="H79:H86" si="3">IF(SUM(F79:G79)&lt;=0,"",IFERROR(SUM(F79:G79,0),""))</f>
        <v/>
      </c>
    </row>
    <row r="80" spans="1:8" x14ac:dyDescent="0.3">
      <c r="A80" s="17">
        <v>78</v>
      </c>
      <c r="B80" s="18">
        <v>299</v>
      </c>
      <c r="C80" s="18">
        <v>300</v>
      </c>
      <c r="D80" s="1" t="e">
        <f>IF(ISBLANK(B80),"",VLOOKUP(B80,'ERKEK KATILIM'!#REF!,2,FALSE))</f>
        <v>#REF!</v>
      </c>
      <c r="E80" s="1" t="e">
        <f>IF(ISBLANK(C80),"",VLOOKUP(C80,'ERKEK KATILIM'!#REF!,2,FALSE))</f>
        <v>#REF!</v>
      </c>
      <c r="F80" s="19" t="str">
        <f>IFERROR(VLOOKUP(D80,'ERKEK KATILIM'!#REF!,3,0),"")</f>
        <v/>
      </c>
      <c r="G80" s="19" t="str">
        <f>IFERROR(VLOOKUP(E80,'ERKEK KATILIM'!#REF!,3,0),"")</f>
        <v/>
      </c>
      <c r="H80" s="95" t="str">
        <f t="shared" si="3"/>
        <v/>
      </c>
    </row>
    <row r="81" spans="1:8" x14ac:dyDescent="0.3">
      <c r="A81" s="17">
        <v>79</v>
      </c>
      <c r="B81" s="18"/>
      <c r="C81" s="18"/>
      <c r="D81" s="1" t="str">
        <f>IF(ISBLANK(B81),"",VLOOKUP(B81,'ERKEK KATILIM'!#REF!,2,FALSE))</f>
        <v/>
      </c>
      <c r="E81" s="1" t="str">
        <f>IF(ISBLANK(C81),"",VLOOKUP(C81,'ERKEK KATILIM'!#REF!,2,FALSE))</f>
        <v/>
      </c>
      <c r="F81" s="19" t="str">
        <f>IFERROR(VLOOKUP(D81,'ERKEK KATILIM'!#REF!,3,0),"")</f>
        <v/>
      </c>
      <c r="G81" s="19" t="str">
        <f>IFERROR(VLOOKUP(E81,'ERKEK KATILIM'!#REF!,3,0),"")</f>
        <v/>
      </c>
      <c r="H81" s="95" t="str">
        <f t="shared" si="3"/>
        <v/>
      </c>
    </row>
    <row r="82" spans="1:8" x14ac:dyDescent="0.3">
      <c r="A82" s="2">
        <v>80</v>
      </c>
      <c r="B82" s="18"/>
      <c r="C82" s="18"/>
      <c r="D82" s="1" t="str">
        <f>IF(ISBLANK(B82),"",VLOOKUP(B82,'ERKEK KATILIM'!#REF!,2,FALSE))</f>
        <v/>
      </c>
      <c r="E82" s="1" t="str">
        <f>IF(ISBLANK(C82),"",VLOOKUP(C82,'ERKEK KATILIM'!#REF!,2,FALSE))</f>
        <v/>
      </c>
      <c r="F82" s="19" t="str">
        <f>IFERROR(VLOOKUP(D82,'ERKEK KATILIM'!#REF!,3,0),"")</f>
        <v/>
      </c>
      <c r="G82" s="19" t="str">
        <f>IFERROR(VLOOKUP(E82,'ERKEK KATILIM'!#REF!,3,0),"")</f>
        <v/>
      </c>
      <c r="H82" s="95" t="str">
        <f t="shared" si="3"/>
        <v/>
      </c>
    </row>
    <row r="83" spans="1:8" x14ac:dyDescent="0.3">
      <c r="A83" s="2">
        <v>81</v>
      </c>
      <c r="B83" s="18"/>
      <c r="C83" s="18"/>
      <c r="D83" s="1" t="str">
        <f>IF(ISBLANK(B83),"",VLOOKUP(B83,'ERKEK KATILIM'!#REF!,2,FALSE))</f>
        <v/>
      </c>
      <c r="E83" s="1" t="str">
        <f>IF(ISBLANK(C83),"",VLOOKUP(C83,'ERKEK KATILIM'!#REF!,2,FALSE))</f>
        <v/>
      </c>
      <c r="F83" s="19" t="str">
        <f>IFERROR(VLOOKUP(D83,'ERKEK KATILIM'!#REF!,3,0),"")</f>
        <v/>
      </c>
      <c r="G83" s="19" t="str">
        <f>IFERROR(VLOOKUP(E83,'ERKEK KATILIM'!#REF!,3,0),"")</f>
        <v/>
      </c>
      <c r="H83" s="95" t="str">
        <f t="shared" si="3"/>
        <v/>
      </c>
    </row>
    <row r="84" spans="1:8" x14ac:dyDescent="0.3">
      <c r="A84" s="2">
        <v>82</v>
      </c>
      <c r="B84" s="18"/>
      <c r="C84" s="18"/>
      <c r="D84" s="1" t="str">
        <f>IF(ISBLANK(B84),"",VLOOKUP(B84,'ERKEK KATILIM'!#REF!,2,FALSE))</f>
        <v/>
      </c>
      <c r="E84" s="1" t="str">
        <f>IF(ISBLANK(C84),"",VLOOKUP(C84,'ERKEK KATILIM'!#REF!,2,FALSE))</f>
        <v/>
      </c>
      <c r="F84" s="19" t="str">
        <f>IFERROR(VLOOKUP(D84,'ERKEK KATILIM'!#REF!,3,0),"")</f>
        <v/>
      </c>
      <c r="G84" s="19" t="str">
        <f>IFERROR(VLOOKUP(E84,'ERKEK KATILIM'!#REF!,3,0),"")</f>
        <v/>
      </c>
      <c r="H84" s="95" t="str">
        <f t="shared" si="3"/>
        <v/>
      </c>
    </row>
    <row r="85" spans="1:8" x14ac:dyDescent="0.3">
      <c r="A85" s="2">
        <v>83</v>
      </c>
      <c r="D85" s="1" t="str">
        <f>IF(ISBLANK(B85),"",VLOOKUP(B85,'ERKEK KATILIM'!#REF!,2,FALSE))</f>
        <v/>
      </c>
      <c r="E85" s="1" t="str">
        <f>IF(ISBLANK(C85),"",VLOOKUP(C85,'ERKEK KATILIM'!#REF!,2,FALSE))</f>
        <v/>
      </c>
      <c r="F85" s="19" t="str">
        <f>IFERROR(VLOOKUP(D85,'ERKEK KATILIM'!#REF!,3,0),"")</f>
        <v/>
      </c>
      <c r="G85" s="19" t="str">
        <f>IFERROR(VLOOKUP(E85,'ERKEK KATILIM'!#REF!,3,0),"")</f>
        <v/>
      </c>
      <c r="H85" s="95" t="str">
        <f t="shared" si="3"/>
        <v/>
      </c>
    </row>
    <row r="86" spans="1:8" x14ac:dyDescent="0.3">
      <c r="A86" s="2">
        <v>84</v>
      </c>
      <c r="D86" s="1" t="str">
        <f>IF(ISBLANK(B86),"",VLOOKUP(B86,'ERKEK KATILIM'!#REF!,2,FALSE))</f>
        <v/>
      </c>
      <c r="E86" s="1" t="str">
        <f>IF(ISBLANK(C86),"",VLOOKUP(C86,'ERKEK KATILIM'!#REF!,2,FALSE))</f>
        <v/>
      </c>
      <c r="F86" s="19" t="str">
        <f>IFERROR(VLOOKUP(D86,'ERKEK KATILIM'!#REF!,3,0),"")</f>
        <v/>
      </c>
      <c r="G86" s="19" t="str">
        <f>IFERROR(VLOOKUP(E86,'ERKEK KATILIM'!#REF!,3,0),"")</f>
        <v/>
      </c>
      <c r="H86" s="95" t="str">
        <f t="shared" si="3"/>
        <v/>
      </c>
    </row>
    <row r="87" spans="1:8" x14ac:dyDescent="0.3">
      <c r="A87" s="2">
        <v>85</v>
      </c>
      <c r="D87" s="1" t="str">
        <f>IF(ISBLANK(B87),"",VLOOKUP(B87,'ERKEK KATILIM'!#REF!,2,FALSE))</f>
        <v/>
      </c>
      <c r="E87" s="1" t="str">
        <f>IF(ISBLANK(C87),"",VLOOKUP(C87,'ERKEK KATILIM'!#REF!,2,FALSE))</f>
        <v/>
      </c>
      <c r="F87" s="19" t="str">
        <f>IFERROR(VLOOKUP(D87,'ERKEK KATILIM'!#REF!,3,0),"")</f>
        <v/>
      </c>
      <c r="G87" s="19" t="str">
        <f>IFERROR(VLOOKUP(E87,'ERKEK KATILIM'!#REF!,3,0),"")</f>
        <v/>
      </c>
      <c r="H87" s="95" t="str">
        <f t="shared" si="2"/>
        <v/>
      </c>
    </row>
    <row r="88" spans="1:8" x14ac:dyDescent="0.3">
      <c r="A88" s="2">
        <v>86</v>
      </c>
      <c r="D88" s="1" t="str">
        <f>IF(ISBLANK(B88),"",VLOOKUP(B88,'ERKEK KATILIM'!#REF!,2,FALSE))</f>
        <v/>
      </c>
      <c r="E88" s="1" t="str">
        <f>IF(ISBLANK(C88),"",VLOOKUP(C88,'ERKEK KATILIM'!#REF!,2,FALSE))</f>
        <v/>
      </c>
      <c r="F88" s="19" t="str">
        <f>IFERROR(VLOOKUP(D88,'ERKEK KATILIM'!#REF!,3,0),"")</f>
        <v/>
      </c>
      <c r="G88" s="19" t="str">
        <f>IFERROR(VLOOKUP(E88,'ERKEK KATILIM'!#REF!,3,0),"")</f>
        <v/>
      </c>
      <c r="H88" s="95" t="str">
        <f t="shared" si="2"/>
        <v/>
      </c>
    </row>
    <row r="89" spans="1:8" x14ac:dyDescent="0.3">
      <c r="A89" s="2">
        <v>87</v>
      </c>
      <c r="D89" s="1" t="str">
        <f>IF(ISBLANK(B89),"",VLOOKUP(B89,'ERKEK KATILIM'!#REF!,2,FALSE))</f>
        <v/>
      </c>
      <c r="E89" s="1" t="str">
        <f>IF(ISBLANK(C89),"",VLOOKUP(C89,'ERKEK KATILIM'!#REF!,2,FALSE))</f>
        <v/>
      </c>
      <c r="F89" s="19" t="str">
        <f>IFERROR(VLOOKUP(D89,'ERKEK KATILIM'!#REF!,3,0),"")</f>
        <v/>
      </c>
      <c r="G89" s="19" t="str">
        <f>IFERROR(VLOOKUP(E89,'ERKEK KATILIM'!#REF!,3,0),"")</f>
        <v/>
      </c>
      <c r="H89" s="95" t="str">
        <f t="shared" si="2"/>
        <v/>
      </c>
    </row>
    <row r="90" spans="1:8" x14ac:dyDescent="0.3">
      <c r="A90" s="2">
        <v>88</v>
      </c>
      <c r="D90" s="1" t="str">
        <f>IF(ISBLANK(B90),"",VLOOKUP(B90,'ERKEK KATILIM'!#REF!,2,FALSE))</f>
        <v/>
      </c>
      <c r="E90" s="1" t="str">
        <f>IF(ISBLANK(C90),"",VLOOKUP(C90,'ERKEK KATILIM'!#REF!,2,FALSE))</f>
        <v/>
      </c>
      <c r="F90" s="19" t="str">
        <f>IFERROR(VLOOKUP(D90,'ERKEK KATILIM'!#REF!,3,0),"")</f>
        <v/>
      </c>
      <c r="G90" s="19" t="str">
        <f>IFERROR(VLOOKUP(E90,'ERKEK KATILIM'!#REF!,3,0),"")</f>
        <v/>
      </c>
      <c r="H90" s="95" t="str">
        <f t="shared" si="2"/>
        <v/>
      </c>
    </row>
    <row r="91" spans="1:8" x14ac:dyDescent="0.3">
      <c r="A91" s="2">
        <v>89</v>
      </c>
      <c r="D91" s="1" t="str">
        <f>IF(ISBLANK(B91),"",VLOOKUP(B91,'ERKEK KATILIM'!#REF!,2,FALSE))</f>
        <v/>
      </c>
      <c r="E91" s="1" t="str">
        <f>IF(ISBLANK(C91),"",VLOOKUP(C91,'ERKEK KATILIM'!#REF!,2,FALSE))</f>
        <v/>
      </c>
      <c r="F91" s="19" t="str">
        <f>IFERROR(VLOOKUP(D91,'ERKEK KATILIM'!#REF!,3,0),"")</f>
        <v/>
      </c>
      <c r="G91" s="19" t="str">
        <f>IFERROR(VLOOKUP(E91,'ERKEK KATILIM'!#REF!,3,0),"")</f>
        <v/>
      </c>
      <c r="H91" s="95" t="str">
        <f t="shared" si="2"/>
        <v/>
      </c>
    </row>
  </sheetData>
  <sortState xmlns:xlrd2="http://schemas.microsoft.com/office/spreadsheetml/2017/richdata2" ref="B3:H74">
    <sortCondition ref="B3"/>
  </sortState>
  <mergeCells count="1">
    <mergeCell ref="B1:E1"/>
  </mergeCells>
  <conditionalFormatting sqref="B1:C1048576">
    <cfRule type="duplicateValues" dxfId="127" priority="1"/>
  </conditionalFormatting>
  <conditionalFormatting sqref="D3:D16 D18:D91">
    <cfRule type="duplicateValues" dxfId="126" priority="7"/>
  </conditionalFormatting>
  <conditionalFormatting sqref="D17">
    <cfRule type="duplicateValues" dxfId="125" priority="3"/>
  </conditionalFormatting>
  <conditionalFormatting sqref="D1:E11 D92:E1048576">
    <cfRule type="duplicateValues" dxfId="124" priority="8"/>
  </conditionalFormatting>
  <conditionalFormatting sqref="D1:E1048576">
    <cfRule type="duplicateValues" dxfId="123" priority="2"/>
  </conditionalFormatting>
  <conditionalFormatting sqref="E12:E16 E18:E91">
    <cfRule type="duplicateValues" dxfId="122" priority="6"/>
  </conditionalFormatting>
  <conditionalFormatting sqref="E17">
    <cfRule type="duplicateValues" dxfId="121" priority="4"/>
  </conditionalFormatting>
  <printOptions horizontalCentered="1"/>
  <pageMargins left="0.11811023622047245" right="0" top="0.15748031496062992" bottom="0" header="0.31496062992125984" footer="0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5"/>
  <sheetViews>
    <sheetView topLeftCell="A98" workbookViewId="0">
      <selection activeCell="F3" sqref="F3"/>
    </sheetView>
  </sheetViews>
  <sheetFormatPr defaultColWidth="9.1796875" defaultRowHeight="13" x14ac:dyDescent="0.3"/>
  <cols>
    <col min="1" max="1" width="4" style="2" bestFit="1" customWidth="1"/>
    <col min="2" max="3" width="4" style="20" bestFit="1" customWidth="1"/>
    <col min="4" max="4" width="29.1796875" style="2" bestFit="1" customWidth="1"/>
    <col min="5" max="5" width="26.1796875" style="2" bestFit="1" customWidth="1"/>
    <col min="6" max="6" width="6.81640625" style="21" bestFit="1" customWidth="1"/>
    <col min="7" max="7" width="6.81640625" style="22" bestFit="1" customWidth="1"/>
    <col min="8" max="8" width="7.81640625" style="96" bestFit="1" customWidth="1"/>
    <col min="9" max="9" width="9.26953125" style="2" bestFit="1" customWidth="1"/>
    <col min="10" max="16384" width="9.1796875" style="2"/>
  </cols>
  <sheetData>
    <row r="1" spans="1:11" x14ac:dyDescent="0.3">
      <c r="A1" s="23"/>
      <c r="B1" s="229" t="s">
        <v>200</v>
      </c>
      <c r="C1" s="229"/>
      <c r="D1" s="229"/>
      <c r="E1" s="229"/>
      <c r="F1" s="24"/>
      <c r="G1" s="25"/>
      <c r="H1" s="93"/>
    </row>
    <row r="2" spans="1:11" s="17" customFormat="1" x14ac:dyDescent="0.3">
      <c r="A2" s="13"/>
      <c r="B2" s="14"/>
      <c r="C2" s="14"/>
      <c r="D2" s="15" t="s">
        <v>54</v>
      </c>
      <c r="E2" s="16" t="s">
        <v>55</v>
      </c>
      <c r="F2" s="15" t="s">
        <v>56</v>
      </c>
      <c r="G2" s="15" t="s">
        <v>57</v>
      </c>
      <c r="H2" s="94" t="s">
        <v>2</v>
      </c>
      <c r="K2" s="2"/>
    </row>
    <row r="3" spans="1:11" x14ac:dyDescent="0.3">
      <c r="A3" s="2">
        <v>1</v>
      </c>
      <c r="B3" s="18">
        <v>201</v>
      </c>
      <c r="C3" s="18">
        <v>204</v>
      </c>
      <c r="D3" s="1" t="e">
        <f>IF(ISBLANK(B3),"",VLOOKUP(B3,'ERKEK KATILIM'!#REF!,2,FALSE))</f>
        <v>#REF!</v>
      </c>
      <c r="E3" s="92" t="e">
        <f>IF(ISBLANK(C3),"",VLOOKUP(C3,'KIZ KATILIM'!#REF!,2,FALSE))</f>
        <v>#REF!</v>
      </c>
      <c r="F3" s="19" t="str">
        <f>IFERROR(VLOOKUP(D3,'ERKEK KATILIM'!#REF!,3,0),"")</f>
        <v/>
      </c>
      <c r="G3" s="27" t="str">
        <f>IFERROR(VLOOKUP(E3,'KIZ KATILIM'!#REF!,3,0),"")</f>
        <v/>
      </c>
      <c r="H3" s="95" t="str">
        <f t="shared" ref="H3:H65" si="0">IF(SUM(F3:G3)&lt;=0,"",IFERROR(SUM(F3:G3,0),""))</f>
        <v/>
      </c>
    </row>
    <row r="4" spans="1:11" x14ac:dyDescent="0.3">
      <c r="A4" s="2">
        <v>2</v>
      </c>
      <c r="B4" s="18">
        <v>202</v>
      </c>
      <c r="C4" s="18">
        <v>203</v>
      </c>
      <c r="D4" s="1" t="e">
        <f>IF(ISBLANK(B4),"",VLOOKUP(B4,'ERKEK KATILIM'!#REF!,2,FALSE))</f>
        <v>#REF!</v>
      </c>
      <c r="E4" s="92" t="e">
        <f>IF(ISBLANK(C4),"",VLOOKUP(C4,'KIZ KATILIM'!#REF!,2,FALSE))</f>
        <v>#REF!</v>
      </c>
      <c r="F4" s="19" t="str">
        <f>IFERROR(VLOOKUP(D4,'ERKEK KATILIM'!#REF!,3,0),"")</f>
        <v/>
      </c>
      <c r="G4" s="27" t="str">
        <f>IFERROR(VLOOKUP(E4,'KIZ KATILIM'!#REF!,3,0),"")</f>
        <v/>
      </c>
      <c r="H4" s="95" t="str">
        <f t="shared" si="0"/>
        <v/>
      </c>
    </row>
    <row r="5" spans="1:11" x14ac:dyDescent="0.3">
      <c r="A5" s="2">
        <v>3</v>
      </c>
      <c r="B5" s="18">
        <v>203</v>
      </c>
      <c r="C5" s="18">
        <v>201</v>
      </c>
      <c r="D5" s="1" t="e">
        <f>IF(ISBLANK(B5),"",VLOOKUP(B5,'ERKEK KATILIM'!#REF!,2,FALSE))</f>
        <v>#REF!</v>
      </c>
      <c r="E5" s="92" t="e">
        <f>IF(ISBLANK(C5),"",VLOOKUP(C5,'KIZ KATILIM'!#REF!,2,FALSE))</f>
        <v>#REF!</v>
      </c>
      <c r="F5" s="19" t="str">
        <f>IFERROR(VLOOKUP(D5,'ERKEK KATILIM'!#REF!,3,0),"")</f>
        <v/>
      </c>
      <c r="G5" s="27" t="str">
        <f>IFERROR(VLOOKUP(E5,'KIZ KATILIM'!#REF!,3,0),"")</f>
        <v/>
      </c>
      <c r="H5" s="95" t="str">
        <f t="shared" si="0"/>
        <v/>
      </c>
    </row>
    <row r="6" spans="1:11" x14ac:dyDescent="0.3">
      <c r="A6" s="2">
        <v>4</v>
      </c>
      <c r="B6" s="18">
        <v>213</v>
      </c>
      <c r="C6" s="18">
        <v>208</v>
      </c>
      <c r="D6" s="1" t="e">
        <f>IF(ISBLANK(B6),"",VLOOKUP(B6,'ERKEK KATILIM'!#REF!,2,FALSE))</f>
        <v>#REF!</v>
      </c>
      <c r="E6" s="92" t="e">
        <f>IF(ISBLANK(C6),"",VLOOKUP(C6,'KIZ KATILIM'!#REF!,2,FALSE))</f>
        <v>#REF!</v>
      </c>
      <c r="F6" s="19" t="str">
        <f>IFERROR(VLOOKUP(D6,'ERKEK KATILIM'!#REF!,3,0),"")</f>
        <v/>
      </c>
      <c r="G6" s="27" t="str">
        <f>IFERROR(VLOOKUP(E6,'KIZ KATILIM'!#REF!,3,0),"")</f>
        <v/>
      </c>
      <c r="H6" s="95" t="str">
        <f t="shared" si="0"/>
        <v/>
      </c>
    </row>
    <row r="7" spans="1:11" x14ac:dyDescent="0.3">
      <c r="A7" s="2">
        <v>5</v>
      </c>
      <c r="B7" s="18">
        <v>214</v>
      </c>
      <c r="C7" s="18">
        <v>212</v>
      </c>
      <c r="D7" s="1" t="e">
        <f>IF(ISBLANK(B7),"",VLOOKUP(B7,'ERKEK KATILIM'!#REF!,2,FALSE))</f>
        <v>#REF!</v>
      </c>
      <c r="E7" s="92" t="e">
        <f>IF(ISBLANK(C7),"",VLOOKUP(C7,'KIZ KATILIM'!#REF!,2,FALSE))</f>
        <v>#REF!</v>
      </c>
      <c r="F7" s="19" t="str">
        <f>IFERROR(VLOOKUP(D7,'ERKEK KATILIM'!#REF!,3,0),"")</f>
        <v/>
      </c>
      <c r="G7" s="27" t="str">
        <f>IFERROR(VLOOKUP(E7,'KIZ KATILIM'!#REF!,3,0),"")</f>
        <v/>
      </c>
      <c r="H7" s="95" t="str">
        <f t="shared" si="0"/>
        <v/>
      </c>
    </row>
    <row r="8" spans="1:11" x14ac:dyDescent="0.3">
      <c r="A8" s="2">
        <v>6</v>
      </c>
      <c r="B8" s="18">
        <v>215</v>
      </c>
      <c r="C8" s="18">
        <v>211</v>
      </c>
      <c r="D8" s="1" t="e">
        <f>IF(ISBLANK(B8),"",VLOOKUP(B8,'ERKEK KATILIM'!#REF!,2,FALSE))</f>
        <v>#REF!</v>
      </c>
      <c r="E8" s="92" t="e">
        <f>IF(ISBLANK(C8),"",VLOOKUP(C8,'KIZ KATILIM'!#REF!,2,FALSE))</f>
        <v>#REF!</v>
      </c>
      <c r="F8" s="19" t="str">
        <f>IFERROR(VLOOKUP(D8,'ERKEK KATILIM'!#REF!,3,0),"")</f>
        <v/>
      </c>
      <c r="G8" s="27" t="str">
        <f>IFERROR(VLOOKUP(E8,'KIZ KATILIM'!#REF!,3,0),"")</f>
        <v/>
      </c>
      <c r="H8" s="95" t="str">
        <f t="shared" si="0"/>
        <v/>
      </c>
    </row>
    <row r="9" spans="1:11" x14ac:dyDescent="0.3">
      <c r="A9" s="2">
        <v>7</v>
      </c>
      <c r="B9" s="18">
        <v>216</v>
      </c>
      <c r="C9" s="18">
        <v>213</v>
      </c>
      <c r="D9" s="1" t="e">
        <f>IF(ISBLANK(B9),"",VLOOKUP(B9,'ERKEK KATILIM'!#REF!,2,FALSE))</f>
        <v>#REF!</v>
      </c>
      <c r="E9" s="92" t="e">
        <f>IF(ISBLANK(C9),"",VLOOKUP(C9,'KIZ KATILIM'!#REF!,2,FALSE))</f>
        <v>#REF!</v>
      </c>
      <c r="F9" s="19" t="str">
        <f>IFERROR(VLOOKUP(D9,'ERKEK KATILIM'!#REF!,3,0),"")</f>
        <v/>
      </c>
      <c r="G9" s="27" t="str">
        <f>IFERROR(VLOOKUP(E9,'KIZ KATILIM'!#REF!,3,0),"")</f>
        <v/>
      </c>
      <c r="H9" s="95" t="str">
        <f t="shared" si="0"/>
        <v/>
      </c>
    </row>
    <row r="10" spans="1:11" x14ac:dyDescent="0.3">
      <c r="A10" s="2">
        <v>8</v>
      </c>
      <c r="B10" s="18">
        <v>219</v>
      </c>
      <c r="C10" s="18">
        <v>206</v>
      </c>
      <c r="D10" s="1" t="e">
        <f>IF(ISBLANK(B10),"",VLOOKUP(B10,'ERKEK KATILIM'!#REF!,2,FALSE))</f>
        <v>#REF!</v>
      </c>
      <c r="E10" s="92" t="e">
        <f>IF(ISBLANK(C10),"",VLOOKUP(C10,'KIZ KATILIM'!#REF!,2,FALSE))</f>
        <v>#REF!</v>
      </c>
      <c r="F10" s="19" t="str">
        <f>IFERROR(VLOOKUP(D10,'ERKEK KATILIM'!#REF!,3,0),"")</f>
        <v/>
      </c>
      <c r="G10" s="27" t="str">
        <f>IFERROR(VLOOKUP(E10,'KIZ KATILIM'!#REF!,3,0),"")</f>
        <v/>
      </c>
      <c r="H10" s="95" t="str">
        <f t="shared" si="0"/>
        <v/>
      </c>
    </row>
    <row r="11" spans="1:11" x14ac:dyDescent="0.3">
      <c r="A11" s="2">
        <v>9</v>
      </c>
      <c r="B11" s="18">
        <v>220</v>
      </c>
      <c r="C11" s="18">
        <v>205</v>
      </c>
      <c r="D11" s="1" t="e">
        <f>IF(ISBLANK(B11),"",VLOOKUP(B11,'ERKEK KATILIM'!#REF!,2,FALSE))</f>
        <v>#REF!</v>
      </c>
      <c r="E11" s="92" t="e">
        <f>IF(ISBLANK(C11),"",VLOOKUP(C11,'KIZ KATILIM'!#REF!,2,FALSE))</f>
        <v>#REF!</v>
      </c>
      <c r="F11" s="19" t="str">
        <f>IFERROR(VLOOKUP(D11,'ERKEK KATILIM'!#REF!,3,0),"")</f>
        <v/>
      </c>
      <c r="G11" s="27" t="str">
        <f>IFERROR(VLOOKUP(E11,'KIZ KATILIM'!#REF!,3,0),"")</f>
        <v/>
      </c>
      <c r="H11" s="95" t="str">
        <f t="shared" si="0"/>
        <v/>
      </c>
    </row>
    <row r="12" spans="1:11" x14ac:dyDescent="0.3">
      <c r="A12" s="2">
        <v>10</v>
      </c>
      <c r="B12" s="18">
        <v>223</v>
      </c>
      <c r="C12" s="18">
        <v>219</v>
      </c>
      <c r="D12" s="1" t="e">
        <f>IF(ISBLANK(B12),"",VLOOKUP(B12,'ERKEK KATILIM'!#REF!,2,FALSE))</f>
        <v>#REF!</v>
      </c>
      <c r="E12" s="92" t="e">
        <f>IF(ISBLANK(C12),"",VLOOKUP(C12,'KIZ KATILIM'!#REF!,2,FALSE))</f>
        <v>#REF!</v>
      </c>
      <c r="F12" s="19" t="str">
        <f>IFERROR(VLOOKUP(D12,'ERKEK KATILIM'!#REF!,3,0),"")</f>
        <v/>
      </c>
      <c r="G12" s="27" t="str">
        <f>IFERROR(VLOOKUP(E12,'KIZ KATILIM'!#REF!,3,0),"")</f>
        <v/>
      </c>
      <c r="H12" s="95" t="str">
        <f t="shared" si="0"/>
        <v/>
      </c>
    </row>
    <row r="13" spans="1:11" x14ac:dyDescent="0.3">
      <c r="A13" s="2">
        <v>11</v>
      </c>
      <c r="B13" s="18">
        <v>217</v>
      </c>
      <c r="C13" s="18">
        <v>218</v>
      </c>
      <c r="D13" s="1" t="e">
        <f>IF(ISBLANK(B13),"",VLOOKUP(B13,'ERKEK KATILIM'!#REF!,2,FALSE))</f>
        <v>#REF!</v>
      </c>
      <c r="E13" s="92" t="e">
        <f>IF(ISBLANK(C13),"",VLOOKUP(C13,'KIZ KATILIM'!#REF!,2,FALSE))</f>
        <v>#REF!</v>
      </c>
      <c r="F13" s="19" t="str">
        <f>IFERROR(VLOOKUP(D13,'ERKEK KATILIM'!#REF!,3,0),"")</f>
        <v/>
      </c>
      <c r="G13" s="27" t="str">
        <f>IFERROR(VLOOKUP(E13,'KIZ KATILIM'!#REF!,3,0),"")</f>
        <v/>
      </c>
      <c r="H13" s="95" t="str">
        <f t="shared" si="0"/>
        <v/>
      </c>
    </row>
    <row r="14" spans="1:11" x14ac:dyDescent="0.3">
      <c r="A14" s="2">
        <v>12</v>
      </c>
      <c r="B14" s="18">
        <v>221</v>
      </c>
      <c r="C14" s="18">
        <v>215</v>
      </c>
      <c r="D14" s="1" t="e">
        <f>IF(ISBLANK(B14),"",VLOOKUP(B14,'ERKEK KATILIM'!#REF!,2,FALSE))</f>
        <v>#REF!</v>
      </c>
      <c r="E14" s="92" t="e">
        <f>IF(ISBLANK(C14),"",VLOOKUP(C14,'KIZ KATILIM'!#REF!,2,FALSE))</f>
        <v>#REF!</v>
      </c>
      <c r="F14" s="19" t="str">
        <f>IFERROR(VLOOKUP(D14,'ERKEK KATILIM'!#REF!,3,0),"")</f>
        <v/>
      </c>
      <c r="G14" s="27" t="str">
        <f>IFERROR(VLOOKUP(E14,'KIZ KATILIM'!#REF!,3,0),"")</f>
        <v/>
      </c>
      <c r="H14" s="95" t="str">
        <f t="shared" si="0"/>
        <v/>
      </c>
    </row>
    <row r="15" spans="1:11" x14ac:dyDescent="0.3">
      <c r="A15" s="2">
        <v>13</v>
      </c>
      <c r="B15" s="18">
        <v>222</v>
      </c>
      <c r="C15" s="18">
        <v>217</v>
      </c>
      <c r="D15" s="1" t="e">
        <f>IF(ISBLANK(B15),"",VLOOKUP(B15,'ERKEK KATILIM'!#REF!,2,FALSE))</f>
        <v>#REF!</v>
      </c>
      <c r="E15" s="92" t="e">
        <f>IF(ISBLANK(C15),"",VLOOKUP(C15,'KIZ KATILIM'!#REF!,2,FALSE))</f>
        <v>#REF!</v>
      </c>
      <c r="F15" s="19" t="str">
        <f>IFERROR(VLOOKUP(D15,'ERKEK KATILIM'!#REF!,3,0),"")</f>
        <v/>
      </c>
      <c r="G15" s="27" t="str">
        <f>IFERROR(VLOOKUP(E15,'KIZ KATILIM'!#REF!,3,0),"")</f>
        <v/>
      </c>
      <c r="H15" s="95" t="str">
        <f t="shared" si="0"/>
        <v/>
      </c>
    </row>
    <row r="16" spans="1:11" x14ac:dyDescent="0.3">
      <c r="A16" s="2">
        <v>14</v>
      </c>
      <c r="B16" s="18">
        <v>225</v>
      </c>
      <c r="C16" s="18">
        <v>216</v>
      </c>
      <c r="D16" s="1" t="e">
        <f>IF(ISBLANK(B16),"",VLOOKUP(B16,'ERKEK KATILIM'!#REF!,2,FALSE))</f>
        <v>#REF!</v>
      </c>
      <c r="E16" s="92" t="e">
        <f>IF(ISBLANK(C16),"",VLOOKUP(C16,'KIZ KATILIM'!#REF!,2,FALSE))</f>
        <v>#REF!</v>
      </c>
      <c r="F16" s="19" t="str">
        <f>IFERROR(VLOOKUP(D16,'ERKEK KATILIM'!#REF!,3,0),"")</f>
        <v/>
      </c>
      <c r="G16" s="27" t="str">
        <f>IFERROR(VLOOKUP(E16,'KIZ KATILIM'!#REF!,3,0),"")</f>
        <v/>
      </c>
      <c r="H16" s="95" t="str">
        <f t="shared" si="0"/>
        <v/>
      </c>
    </row>
    <row r="17" spans="1:9" x14ac:dyDescent="0.3">
      <c r="A17" s="2">
        <v>15</v>
      </c>
      <c r="B17" s="18">
        <v>226</v>
      </c>
      <c r="C17" s="18">
        <v>214</v>
      </c>
      <c r="D17" s="1" t="e">
        <f>IF(ISBLANK(B17),"",VLOOKUP(B17,'ERKEK KATILIM'!#REF!,2,FALSE))</f>
        <v>#REF!</v>
      </c>
      <c r="E17" s="92" t="e">
        <f>IF(ISBLANK(C17),"",VLOOKUP(C17,'KIZ KATILIM'!#REF!,2,FALSE))</f>
        <v>#REF!</v>
      </c>
      <c r="F17" s="19" t="str">
        <f>IFERROR(VLOOKUP(D17,'ERKEK KATILIM'!#REF!,3,0),"")</f>
        <v/>
      </c>
      <c r="G17" s="27" t="str">
        <f>IFERROR(VLOOKUP(E17,'KIZ KATILIM'!#REF!,3,0),"")</f>
        <v/>
      </c>
      <c r="H17" s="95" t="str">
        <f t="shared" si="0"/>
        <v/>
      </c>
    </row>
    <row r="18" spans="1:9" x14ac:dyDescent="0.3">
      <c r="A18" s="2">
        <v>16</v>
      </c>
      <c r="B18" s="18">
        <v>231</v>
      </c>
      <c r="C18" s="18">
        <v>226</v>
      </c>
      <c r="D18" s="1" t="e">
        <f>IF(ISBLANK(B18),"",VLOOKUP(B18,'ERKEK KATILIM'!#REF!,2,FALSE))</f>
        <v>#REF!</v>
      </c>
      <c r="E18" s="92" t="e">
        <f>IF(ISBLANK(C18),"",VLOOKUP(C18,'KIZ KATILIM'!#REF!,2,FALSE))</f>
        <v>#REF!</v>
      </c>
      <c r="F18" s="19" t="str">
        <f>IFERROR(VLOOKUP(D18,'ERKEK KATILIM'!#REF!,3,0),"")</f>
        <v/>
      </c>
      <c r="G18" s="27" t="str">
        <f>IFERROR(VLOOKUP(E18,'KIZ KATILIM'!#REF!,3,0),"")</f>
        <v/>
      </c>
      <c r="H18" s="95" t="str">
        <f t="shared" si="0"/>
        <v/>
      </c>
    </row>
    <row r="19" spans="1:9" x14ac:dyDescent="0.3">
      <c r="A19" s="2">
        <v>17</v>
      </c>
      <c r="B19" s="18">
        <v>232</v>
      </c>
      <c r="C19" s="18">
        <v>222</v>
      </c>
      <c r="D19" s="1" t="e">
        <f>IF(ISBLANK(B19),"",VLOOKUP(B19,'ERKEK KATILIM'!#REF!,2,FALSE))</f>
        <v>#REF!</v>
      </c>
      <c r="E19" s="92" t="e">
        <f>IF(ISBLANK(C19),"",VLOOKUP(C19,'KIZ KATILIM'!#REF!,2,FALSE))</f>
        <v>#REF!</v>
      </c>
      <c r="F19" s="19" t="str">
        <f>IFERROR(VLOOKUP(D19,'ERKEK KATILIM'!#REF!,3,0),"")</f>
        <v/>
      </c>
      <c r="G19" s="27" t="str">
        <f>IFERROR(VLOOKUP(E19,'KIZ KATILIM'!#REF!,3,0),"")</f>
        <v/>
      </c>
      <c r="H19" s="95" t="str">
        <f t="shared" si="0"/>
        <v/>
      </c>
    </row>
    <row r="20" spans="1:9" x14ac:dyDescent="0.3">
      <c r="A20" s="2">
        <v>18</v>
      </c>
      <c r="B20" s="18">
        <v>233</v>
      </c>
      <c r="C20" s="18">
        <v>223</v>
      </c>
      <c r="D20" s="1" t="e">
        <f>IF(ISBLANK(B20),"",VLOOKUP(B20,'ERKEK KATILIM'!#REF!,2,FALSE))</f>
        <v>#REF!</v>
      </c>
      <c r="E20" s="92" t="e">
        <f>IF(ISBLANK(C20),"",VLOOKUP(C20,'KIZ KATILIM'!#REF!,2,FALSE))</f>
        <v>#REF!</v>
      </c>
      <c r="F20" s="19" t="str">
        <f>IFERROR(VLOOKUP(D20,'ERKEK KATILIM'!#REF!,3,0),"")</f>
        <v/>
      </c>
      <c r="G20" s="27" t="str">
        <f>IFERROR(VLOOKUP(E20,'KIZ KATILIM'!#REF!,3,0),"")</f>
        <v/>
      </c>
      <c r="H20" s="95" t="str">
        <f t="shared" si="0"/>
        <v/>
      </c>
    </row>
    <row r="21" spans="1:9" x14ac:dyDescent="0.3">
      <c r="A21" s="2">
        <v>19</v>
      </c>
      <c r="B21" s="18">
        <v>234</v>
      </c>
      <c r="C21" s="18">
        <v>227</v>
      </c>
      <c r="D21" s="1" t="e">
        <f>IF(ISBLANK(B21),"",VLOOKUP(B21,'ERKEK KATILIM'!#REF!,2,FALSE))</f>
        <v>#REF!</v>
      </c>
      <c r="E21" s="92" t="e">
        <f>IF(ISBLANK(C21),"",VLOOKUP(C21,'KIZ KATILIM'!#REF!,2,FALSE))</f>
        <v>#REF!</v>
      </c>
      <c r="F21" s="19" t="str">
        <f>IFERROR(VLOOKUP(D21,'ERKEK KATILIM'!#REF!,3,0),"")</f>
        <v/>
      </c>
      <c r="G21" s="27" t="str">
        <f>IFERROR(VLOOKUP(E21,'KIZ KATILIM'!#REF!,3,0),"")</f>
        <v/>
      </c>
      <c r="H21" s="95" t="str">
        <f t="shared" si="0"/>
        <v/>
      </c>
    </row>
    <row r="22" spans="1:9" x14ac:dyDescent="0.3">
      <c r="A22" s="2">
        <v>20</v>
      </c>
      <c r="B22" s="18">
        <v>235</v>
      </c>
      <c r="C22" s="18">
        <v>224</v>
      </c>
      <c r="D22" s="1" t="e">
        <f>IF(ISBLANK(B22),"",VLOOKUP(B22,'ERKEK KATILIM'!#REF!,2,FALSE))</f>
        <v>#REF!</v>
      </c>
      <c r="E22" s="92" t="e">
        <f>IF(ISBLANK(C22),"",VLOOKUP(C22,'KIZ KATILIM'!#REF!,2,FALSE))</f>
        <v>#REF!</v>
      </c>
      <c r="F22" s="19" t="str">
        <f>IFERROR(VLOOKUP(D22,'ERKEK KATILIM'!#REF!,3,0),"")</f>
        <v/>
      </c>
      <c r="G22" s="27" t="str">
        <f>IFERROR(VLOOKUP(E22,'KIZ KATILIM'!#REF!,3,0),"")</f>
        <v/>
      </c>
      <c r="H22" s="95" t="str">
        <f t="shared" si="0"/>
        <v/>
      </c>
    </row>
    <row r="23" spans="1:9" x14ac:dyDescent="0.3">
      <c r="A23" s="2">
        <v>21</v>
      </c>
      <c r="B23" s="18">
        <v>236</v>
      </c>
      <c r="C23" s="18">
        <v>225</v>
      </c>
      <c r="D23" s="1" t="e">
        <f>IF(ISBLANK(B23),"",VLOOKUP(B23,'ERKEK KATILIM'!#REF!,2,FALSE))</f>
        <v>#REF!</v>
      </c>
      <c r="E23" s="92" t="e">
        <f>IF(ISBLANK(C23),"",VLOOKUP(C23,'KIZ KATILIM'!#REF!,2,FALSE))</f>
        <v>#REF!</v>
      </c>
      <c r="F23" s="19" t="str">
        <f>IFERROR(VLOOKUP(D23,'ERKEK KATILIM'!#REF!,3,0),"")</f>
        <v/>
      </c>
      <c r="G23" s="27" t="str">
        <f>IFERROR(VLOOKUP(E23,'KIZ KATILIM'!#REF!,3,0),"")</f>
        <v/>
      </c>
      <c r="H23" s="95" t="str">
        <f t="shared" si="0"/>
        <v/>
      </c>
    </row>
    <row r="24" spans="1:9" x14ac:dyDescent="0.3">
      <c r="A24" s="2">
        <v>22</v>
      </c>
      <c r="B24" s="18">
        <v>237</v>
      </c>
      <c r="C24" s="18">
        <v>230</v>
      </c>
      <c r="D24" s="1" t="e">
        <f>IF(ISBLANK(B24),"",VLOOKUP(B24,'ERKEK KATILIM'!#REF!,2,FALSE))</f>
        <v>#REF!</v>
      </c>
      <c r="E24" s="92" t="e">
        <f>IF(ISBLANK(C24),"",VLOOKUP(C24,'KIZ KATILIM'!#REF!,2,FALSE))</f>
        <v>#REF!</v>
      </c>
      <c r="F24" s="19" t="str">
        <f>IFERROR(VLOOKUP(D24,'ERKEK KATILIM'!#REF!,3,0),"")</f>
        <v/>
      </c>
      <c r="G24" s="27" t="str">
        <f>IFERROR(VLOOKUP(E24,'KIZ KATILIM'!#REF!,3,0),"")</f>
        <v/>
      </c>
      <c r="H24" s="95" t="str">
        <f t="shared" si="0"/>
        <v/>
      </c>
    </row>
    <row r="25" spans="1:9" x14ac:dyDescent="0.3">
      <c r="A25" s="2">
        <v>23</v>
      </c>
      <c r="B25" s="18">
        <v>242</v>
      </c>
      <c r="C25" s="18">
        <v>209</v>
      </c>
      <c r="D25" s="1" t="e">
        <f>IF(ISBLANK(B25),"",VLOOKUP(B25,'ERKEK KATILIM'!#REF!,2,FALSE))</f>
        <v>#REF!</v>
      </c>
      <c r="E25" s="92" t="e">
        <f>IF(ISBLANK(C25),"",VLOOKUP(C25,'KIZ KATILIM'!#REF!,2,FALSE))</f>
        <v>#REF!</v>
      </c>
      <c r="F25" s="19" t="str">
        <f>IFERROR(VLOOKUP(D25,'ERKEK KATILIM'!#REF!,3,0),"")</f>
        <v/>
      </c>
      <c r="G25" s="27" t="str">
        <f>IFERROR(VLOOKUP(E25,'KIZ KATILIM'!#REF!,3,0),"")</f>
        <v/>
      </c>
      <c r="H25" s="95" t="str">
        <f t="shared" si="0"/>
        <v/>
      </c>
    </row>
    <row r="26" spans="1:9" x14ac:dyDescent="0.3">
      <c r="A26" s="2">
        <v>24</v>
      </c>
      <c r="B26" s="18">
        <v>204</v>
      </c>
      <c r="C26" s="18">
        <v>210</v>
      </c>
      <c r="D26" s="1" t="e">
        <f>IF(ISBLANK(B26),"",VLOOKUP(B26,'ERKEK KATILIM'!#REF!,2,FALSE))</f>
        <v>#REF!</v>
      </c>
      <c r="E26" s="92" t="e">
        <f>IF(ISBLANK(C26),"",VLOOKUP(C26,'KIZ KATILIM'!#REF!,2,FALSE))</f>
        <v>#REF!</v>
      </c>
      <c r="F26" s="19" t="str">
        <f>IFERROR(VLOOKUP(D26,'ERKEK KATILIM'!#REF!,3,0),"")</f>
        <v/>
      </c>
      <c r="G26" s="27" t="str">
        <f>IFERROR(VLOOKUP(E26,'KIZ KATILIM'!#REF!,3,0),"")</f>
        <v/>
      </c>
      <c r="H26" s="95" t="str">
        <f t="shared" si="0"/>
        <v/>
      </c>
    </row>
    <row r="27" spans="1:9" x14ac:dyDescent="0.3">
      <c r="A27" s="2">
        <v>25</v>
      </c>
      <c r="B27" s="18">
        <v>329</v>
      </c>
      <c r="C27" s="18">
        <v>231</v>
      </c>
      <c r="D27" s="120" t="e">
        <f>IF(ISBLANK(B27),"",VLOOKUP(B27,'ERKEK KATILIM'!#REF!,2,FALSE))</f>
        <v>#REF!</v>
      </c>
      <c r="E27" s="92" t="e">
        <f>IF(ISBLANK(C27),"",VLOOKUP(C27,'KIZ KATILIM'!#REF!,2,FALSE))</f>
        <v>#REF!</v>
      </c>
      <c r="F27" s="19" t="str">
        <f>IFERROR(VLOOKUP(D27,'ERKEK KATILIM'!#REF!,3,0),"")</f>
        <v/>
      </c>
      <c r="G27" s="27" t="str">
        <f>IFERROR(VLOOKUP(E27,'KIZ KATILIM'!#REF!,3,0),"")</f>
        <v/>
      </c>
      <c r="H27" s="95" t="str">
        <f t="shared" si="0"/>
        <v/>
      </c>
    </row>
    <row r="28" spans="1:9" x14ac:dyDescent="0.3">
      <c r="A28" s="2">
        <v>26</v>
      </c>
      <c r="B28" s="18">
        <v>259</v>
      </c>
      <c r="C28" s="18">
        <v>236</v>
      </c>
      <c r="D28" s="1" t="e">
        <f>IF(ISBLANK(B28),"",VLOOKUP(B28,'ERKEK KATILIM'!#REF!,2,FALSE))</f>
        <v>#REF!</v>
      </c>
      <c r="E28" s="92" t="e">
        <f>IF(ISBLANK(C28),"",VLOOKUP(C28,'KIZ KATILIM'!#REF!,2,FALSE))</f>
        <v>#REF!</v>
      </c>
      <c r="F28" s="19" t="str">
        <f>IFERROR(VLOOKUP(D28,'ERKEK KATILIM'!#REF!,3,0),"")</f>
        <v/>
      </c>
      <c r="G28" s="27" t="str">
        <f>IFERROR(VLOOKUP(E28,'KIZ KATILIM'!#REF!,3,0),"")</f>
        <v/>
      </c>
      <c r="H28" s="95" t="str">
        <f t="shared" si="0"/>
        <v/>
      </c>
    </row>
    <row r="29" spans="1:9" x14ac:dyDescent="0.3">
      <c r="A29" s="2">
        <v>27</v>
      </c>
      <c r="B29" s="18">
        <v>253</v>
      </c>
      <c r="C29" s="18">
        <v>237</v>
      </c>
      <c r="D29" s="1" t="e">
        <f>IF(ISBLANK(B29),"",VLOOKUP(B29,'ERKEK KATILIM'!#REF!,2,FALSE))</f>
        <v>#REF!</v>
      </c>
      <c r="E29" s="92" t="e">
        <f>IF(ISBLANK(C29),"",VLOOKUP(C29,'KIZ KATILIM'!#REF!,2,FALSE))</f>
        <v>#REF!</v>
      </c>
      <c r="F29" s="19" t="str">
        <f>IFERROR(VLOOKUP(D29,'ERKEK KATILIM'!#REF!,3,0),"")</f>
        <v/>
      </c>
      <c r="G29" s="27" t="str">
        <f>IFERROR(VLOOKUP(E29,'KIZ KATILIM'!#REF!,3,0),"")</f>
        <v/>
      </c>
      <c r="H29" s="95" t="str">
        <f t="shared" si="0"/>
        <v/>
      </c>
    </row>
    <row r="30" spans="1:9" x14ac:dyDescent="0.3">
      <c r="A30" s="2">
        <v>28</v>
      </c>
      <c r="B30" s="18">
        <v>302</v>
      </c>
      <c r="C30" s="18">
        <v>238</v>
      </c>
      <c r="D30" s="1" t="e">
        <f>IF(ISBLANK(B30),"",VLOOKUP(B30,'ERKEK KATILIM'!#REF!,2,FALSE))</f>
        <v>#REF!</v>
      </c>
      <c r="E30" s="92" t="e">
        <f>IF(ISBLANK(C30),"",VLOOKUP(C30,'KIZ KATILIM'!#REF!,2,FALSE))</f>
        <v>#REF!</v>
      </c>
      <c r="F30" s="19" t="str">
        <f>IFERROR(VLOOKUP(D30,'ERKEK KATILIM'!#REF!,3,0),"")</f>
        <v/>
      </c>
      <c r="G30" s="27" t="str">
        <f>IFERROR(VLOOKUP(E30,'KIZ KATILIM'!#REF!,3,0),"")</f>
        <v/>
      </c>
      <c r="H30" s="95" t="str">
        <f t="shared" si="0"/>
        <v/>
      </c>
      <c r="I30" s="23"/>
    </row>
    <row r="31" spans="1:9" x14ac:dyDescent="0.3">
      <c r="A31" s="2">
        <v>29</v>
      </c>
      <c r="B31" s="18">
        <v>207</v>
      </c>
      <c r="C31" s="18">
        <v>245</v>
      </c>
      <c r="D31" s="1" t="e">
        <f>IF(ISBLANK(B31),"",VLOOKUP(B31,'ERKEK KATILIM'!#REF!,2,FALSE))</f>
        <v>#REF!</v>
      </c>
      <c r="E31" s="92" t="e">
        <f>IF(ISBLANK(C31),"",VLOOKUP(C31,'KIZ KATILIM'!#REF!,2,FALSE))</f>
        <v>#REF!</v>
      </c>
      <c r="F31" s="19" t="str">
        <f>IFERROR(VLOOKUP(D31,'ERKEK KATILIM'!#REF!,3,0),"")</f>
        <v/>
      </c>
      <c r="G31" s="27" t="str">
        <f>IFERROR(VLOOKUP(E31,'KIZ KATILIM'!#REF!,3,0),"")</f>
        <v/>
      </c>
      <c r="H31" s="95" t="str">
        <f t="shared" si="0"/>
        <v/>
      </c>
    </row>
    <row r="32" spans="1:9" x14ac:dyDescent="0.3">
      <c r="A32" s="2">
        <v>30</v>
      </c>
      <c r="B32" s="18">
        <v>208</v>
      </c>
      <c r="C32" s="18">
        <v>247</v>
      </c>
      <c r="D32" s="1" t="e">
        <f>IF(ISBLANK(B32),"",VLOOKUP(B32,'ERKEK KATILIM'!#REF!,2,FALSE))</f>
        <v>#REF!</v>
      </c>
      <c r="E32" s="92" t="e">
        <f>IF(ISBLANK(C32),"",VLOOKUP(C32,'KIZ KATILIM'!#REF!,2,FALSE))</f>
        <v>#REF!</v>
      </c>
      <c r="F32" s="19" t="str">
        <f>IFERROR(VLOOKUP(D32,'ERKEK KATILIM'!#REF!,3,0),"")</f>
        <v/>
      </c>
      <c r="G32" s="27" t="str">
        <f>IFERROR(VLOOKUP(E32,'KIZ KATILIM'!#REF!,3,0),"")</f>
        <v/>
      </c>
      <c r="H32" s="95" t="str">
        <f t="shared" si="0"/>
        <v/>
      </c>
    </row>
    <row r="33" spans="1:8" x14ac:dyDescent="0.3">
      <c r="A33" s="2">
        <v>31</v>
      </c>
      <c r="B33" s="18">
        <v>262</v>
      </c>
      <c r="C33" s="18">
        <v>251</v>
      </c>
      <c r="D33" s="1" t="e">
        <f>IF(ISBLANK(B33),"",VLOOKUP(B33,'ERKEK KATILIM'!#REF!,2,FALSE))</f>
        <v>#REF!</v>
      </c>
      <c r="E33" s="92" t="e">
        <f>IF(ISBLANK(C33),"",VLOOKUP(C33,'KIZ KATILIM'!#REF!,2,FALSE))</f>
        <v>#REF!</v>
      </c>
      <c r="F33" s="19" t="str">
        <f>IFERROR(VLOOKUP(D33,'ERKEK KATILIM'!#REF!,3,0),"")</f>
        <v/>
      </c>
      <c r="G33" s="27" t="str">
        <f>IFERROR(VLOOKUP(E33,'KIZ KATILIM'!#REF!,3,0),"")</f>
        <v/>
      </c>
      <c r="H33" s="95" t="str">
        <f t="shared" si="0"/>
        <v/>
      </c>
    </row>
    <row r="34" spans="1:8" x14ac:dyDescent="0.3">
      <c r="A34" s="2">
        <v>32</v>
      </c>
      <c r="B34" s="18">
        <v>263</v>
      </c>
      <c r="C34" s="18">
        <v>250</v>
      </c>
      <c r="D34" s="1" t="e">
        <f>IF(ISBLANK(B34),"",VLOOKUP(B34,'ERKEK KATILIM'!#REF!,2,FALSE))</f>
        <v>#REF!</v>
      </c>
      <c r="E34" s="92" t="e">
        <f>IF(ISBLANK(C34),"",VLOOKUP(C34,'KIZ KATILIM'!#REF!,2,FALSE))</f>
        <v>#REF!</v>
      </c>
      <c r="F34" s="19" t="str">
        <f>IFERROR(VLOOKUP(D34,'ERKEK KATILIM'!#REF!,3,0),"")</f>
        <v/>
      </c>
      <c r="G34" s="27" t="str">
        <f>IFERROR(VLOOKUP(E34,'KIZ KATILIM'!#REF!,3,0),"")</f>
        <v/>
      </c>
      <c r="H34" s="95" t="str">
        <f t="shared" si="0"/>
        <v/>
      </c>
    </row>
    <row r="35" spans="1:8" x14ac:dyDescent="0.3">
      <c r="A35" s="2">
        <v>33</v>
      </c>
      <c r="B35" s="18">
        <v>265</v>
      </c>
      <c r="C35" s="18">
        <v>254</v>
      </c>
      <c r="D35" s="1" t="e">
        <f>IF(ISBLANK(B35),"",VLOOKUP(B35,'ERKEK KATILIM'!#REF!,2,FALSE))</f>
        <v>#REF!</v>
      </c>
      <c r="E35" s="92" t="e">
        <f>IF(ISBLANK(C35),"",VLOOKUP(C35,'KIZ KATILIM'!#REF!,2,FALSE))</f>
        <v>#REF!</v>
      </c>
      <c r="F35" s="19" t="str">
        <f>IFERROR(VLOOKUP(D35,'ERKEK KATILIM'!#REF!,3,0),"")</f>
        <v/>
      </c>
      <c r="G35" s="27" t="str">
        <f>IFERROR(VLOOKUP(E35,'KIZ KATILIM'!#REF!,3,0),"")</f>
        <v/>
      </c>
      <c r="H35" s="95" t="str">
        <f t="shared" si="0"/>
        <v/>
      </c>
    </row>
    <row r="36" spans="1:8" x14ac:dyDescent="0.3">
      <c r="A36" s="2">
        <v>34</v>
      </c>
      <c r="B36" s="18">
        <v>266</v>
      </c>
      <c r="C36" s="18">
        <v>252</v>
      </c>
      <c r="D36" s="1" t="e">
        <f>IF(ISBLANK(B36),"",VLOOKUP(B36,'ERKEK KATILIM'!#REF!,2,FALSE))</f>
        <v>#REF!</v>
      </c>
      <c r="E36" s="92" t="e">
        <f>IF(ISBLANK(C36),"",VLOOKUP(C36,'KIZ KATILIM'!#REF!,2,FALSE))</f>
        <v>#REF!</v>
      </c>
      <c r="F36" s="19" t="str">
        <f>IFERROR(VLOOKUP(D36,'ERKEK KATILIM'!#REF!,3,0),"")</f>
        <v/>
      </c>
      <c r="G36" s="27" t="str">
        <f>IFERROR(VLOOKUP(E36,'KIZ KATILIM'!#REF!,3,0),"")</f>
        <v/>
      </c>
      <c r="H36" s="95" t="str">
        <f t="shared" si="0"/>
        <v/>
      </c>
    </row>
    <row r="37" spans="1:8" x14ac:dyDescent="0.3">
      <c r="A37" s="2">
        <v>35</v>
      </c>
      <c r="B37" s="18">
        <v>267</v>
      </c>
      <c r="C37" s="18">
        <v>255</v>
      </c>
      <c r="D37" s="1" t="e">
        <f>IF(ISBLANK(B37),"",VLOOKUP(B37,'ERKEK KATILIM'!#REF!,2,FALSE))</f>
        <v>#REF!</v>
      </c>
      <c r="E37" s="92" t="e">
        <f>IF(ISBLANK(C37),"",VLOOKUP(C37,'KIZ KATILIM'!#REF!,2,FALSE))</f>
        <v>#REF!</v>
      </c>
      <c r="F37" s="19" t="str">
        <f>IFERROR(VLOOKUP(D37,'ERKEK KATILIM'!#REF!,3,0),"")</f>
        <v/>
      </c>
      <c r="G37" s="27" t="str">
        <f>IFERROR(VLOOKUP(E37,'KIZ KATILIM'!#REF!,3,0),"")</f>
        <v/>
      </c>
      <c r="H37" s="95" t="str">
        <f t="shared" si="0"/>
        <v/>
      </c>
    </row>
    <row r="38" spans="1:8" x14ac:dyDescent="0.3">
      <c r="A38" s="2">
        <v>36</v>
      </c>
      <c r="B38" s="18">
        <v>268</v>
      </c>
      <c r="C38" s="18">
        <v>253</v>
      </c>
      <c r="D38" s="1" t="e">
        <f>IF(ISBLANK(B38),"",VLOOKUP(B38,'ERKEK KATILIM'!#REF!,2,FALSE))</f>
        <v>#REF!</v>
      </c>
      <c r="E38" s="92" t="e">
        <f>IF(ISBLANK(C38),"",VLOOKUP(C38,'KIZ KATILIM'!#REF!,2,FALSE))</f>
        <v>#REF!</v>
      </c>
      <c r="F38" s="19" t="str">
        <f>IFERROR(VLOOKUP(D38,'ERKEK KATILIM'!#REF!,3,0),"")</f>
        <v/>
      </c>
      <c r="G38" s="27" t="str">
        <f>IFERROR(VLOOKUP(E38,'KIZ KATILIM'!#REF!,3,0),"")</f>
        <v/>
      </c>
      <c r="H38" s="95" t="str">
        <f t="shared" si="0"/>
        <v/>
      </c>
    </row>
    <row r="39" spans="1:8" x14ac:dyDescent="0.3">
      <c r="A39" s="2">
        <v>37</v>
      </c>
      <c r="B39" s="18">
        <v>273</v>
      </c>
      <c r="C39" s="18">
        <v>266</v>
      </c>
      <c r="D39" s="1" t="e">
        <f>IF(ISBLANK(B39),"",VLOOKUP(B39,'ERKEK KATILIM'!#REF!,2,FALSE))</f>
        <v>#REF!</v>
      </c>
      <c r="E39" s="92" t="e">
        <f>IF(ISBLANK(C39),"",VLOOKUP(C39,'KIZ KATILIM'!#REF!,2,FALSE))</f>
        <v>#REF!</v>
      </c>
      <c r="F39" s="19" t="str">
        <f>IFERROR(VLOOKUP(D39,'ERKEK KATILIM'!#REF!,3,0),"")</f>
        <v/>
      </c>
      <c r="G39" s="27" t="str">
        <f>IFERROR(VLOOKUP(E39,'KIZ KATILIM'!#REF!,3,0),"")</f>
        <v/>
      </c>
      <c r="H39" s="95" t="str">
        <f t="shared" si="0"/>
        <v/>
      </c>
    </row>
    <row r="40" spans="1:8" x14ac:dyDescent="0.3">
      <c r="A40" s="2">
        <v>38</v>
      </c>
      <c r="B40" s="18">
        <v>274</v>
      </c>
      <c r="C40" s="18">
        <v>265</v>
      </c>
      <c r="D40" s="1" t="e">
        <f>IF(ISBLANK(B40),"",VLOOKUP(B40,'ERKEK KATILIM'!#REF!,2,FALSE))</f>
        <v>#REF!</v>
      </c>
      <c r="E40" s="92" t="e">
        <f>IF(ISBLANK(C40),"",VLOOKUP(C40,'KIZ KATILIM'!#REF!,2,FALSE))</f>
        <v>#REF!</v>
      </c>
      <c r="F40" s="19" t="str">
        <f>IFERROR(VLOOKUP(D40,'ERKEK KATILIM'!#REF!,3,0),"")</f>
        <v/>
      </c>
      <c r="G40" s="27" t="str">
        <f>IFERROR(VLOOKUP(E40,'KIZ KATILIM'!#REF!,3,0),"")</f>
        <v/>
      </c>
      <c r="H40" s="95" t="str">
        <f t="shared" si="0"/>
        <v/>
      </c>
    </row>
    <row r="41" spans="1:8" x14ac:dyDescent="0.3">
      <c r="A41" s="2">
        <v>39</v>
      </c>
      <c r="B41" s="18">
        <v>290</v>
      </c>
      <c r="C41" s="18">
        <v>274</v>
      </c>
      <c r="D41" s="1" t="e">
        <f>IF(ISBLANK(B41),"",VLOOKUP(B41,'ERKEK KATILIM'!#REF!,2,FALSE))</f>
        <v>#REF!</v>
      </c>
      <c r="E41" s="92" t="e">
        <f>IF(ISBLANK(C41),"",VLOOKUP(C41,'KIZ KATILIM'!#REF!,2,FALSE))</f>
        <v>#REF!</v>
      </c>
      <c r="F41" s="19" t="str">
        <f>IFERROR(VLOOKUP(D41,'ERKEK KATILIM'!#REF!,3,0),"")</f>
        <v/>
      </c>
      <c r="G41" s="27" t="str">
        <f>IFERROR(VLOOKUP(E41,'KIZ KATILIM'!#REF!,3,0),"")</f>
        <v/>
      </c>
      <c r="H41" s="95" t="str">
        <f t="shared" si="0"/>
        <v/>
      </c>
    </row>
    <row r="42" spans="1:8" x14ac:dyDescent="0.3">
      <c r="A42" s="2">
        <v>40</v>
      </c>
      <c r="B42" s="18">
        <v>288</v>
      </c>
      <c r="C42" s="18">
        <v>272</v>
      </c>
      <c r="D42" s="1" t="e">
        <f>IF(ISBLANK(B42),"",VLOOKUP(B42,'ERKEK KATILIM'!#REF!,2,FALSE))</f>
        <v>#REF!</v>
      </c>
      <c r="E42" s="92" t="e">
        <f>IF(ISBLANK(C42),"",VLOOKUP(C42,'KIZ KATILIM'!#REF!,2,FALSE))</f>
        <v>#REF!</v>
      </c>
      <c r="F42" s="19" t="str">
        <f>IFERROR(VLOOKUP(D42,'ERKEK KATILIM'!#REF!,3,0),"")</f>
        <v/>
      </c>
      <c r="G42" s="27" t="str">
        <f>IFERROR(VLOOKUP(E42,'KIZ KATILIM'!#REF!,3,0),"")</f>
        <v/>
      </c>
      <c r="H42" s="95" t="str">
        <f t="shared" si="0"/>
        <v/>
      </c>
    </row>
    <row r="43" spans="1:8" x14ac:dyDescent="0.3">
      <c r="A43" s="2">
        <v>41</v>
      </c>
      <c r="B43" s="18">
        <v>289</v>
      </c>
      <c r="C43" s="18">
        <v>276</v>
      </c>
      <c r="D43" s="1" t="e">
        <f>IF(ISBLANK(B43),"",VLOOKUP(B43,'ERKEK KATILIM'!#REF!,2,FALSE))</f>
        <v>#REF!</v>
      </c>
      <c r="E43" s="92" t="e">
        <f>IF(ISBLANK(C43),"",VLOOKUP(C43,'KIZ KATILIM'!#REF!,2,FALSE))</f>
        <v>#REF!</v>
      </c>
      <c r="F43" s="19" t="str">
        <f>IFERROR(VLOOKUP(D43,'ERKEK KATILIM'!#REF!,3,0),"")</f>
        <v/>
      </c>
      <c r="G43" s="27" t="str">
        <f>IFERROR(VLOOKUP(E43,'KIZ KATILIM'!#REF!,3,0),"")</f>
        <v/>
      </c>
      <c r="H43" s="95" t="str">
        <f t="shared" si="0"/>
        <v/>
      </c>
    </row>
    <row r="44" spans="1:8" x14ac:dyDescent="0.3">
      <c r="A44" s="2">
        <v>42</v>
      </c>
      <c r="B44" s="18">
        <v>293</v>
      </c>
      <c r="C44" s="18">
        <v>278</v>
      </c>
      <c r="D44" s="1" t="e">
        <f>IF(ISBLANK(B44),"",VLOOKUP(B44,'ERKEK KATILIM'!#REF!,2,FALSE))</f>
        <v>#REF!</v>
      </c>
      <c r="E44" s="92" t="e">
        <f>IF(ISBLANK(C44),"",VLOOKUP(C44,'KIZ KATILIM'!#REF!,2,FALSE))</f>
        <v>#REF!</v>
      </c>
      <c r="F44" s="19" t="str">
        <f>IFERROR(VLOOKUP(D44,'ERKEK KATILIM'!#REF!,3,0),"")</f>
        <v/>
      </c>
      <c r="G44" s="27" t="str">
        <f>IFERROR(VLOOKUP(E44,'KIZ KATILIM'!#REF!,3,0),"")</f>
        <v/>
      </c>
      <c r="H44" s="95" t="str">
        <f t="shared" si="0"/>
        <v/>
      </c>
    </row>
    <row r="45" spans="1:8" x14ac:dyDescent="0.3">
      <c r="A45" s="2">
        <v>43</v>
      </c>
      <c r="B45" s="18">
        <v>251</v>
      </c>
      <c r="C45" s="18">
        <v>232</v>
      </c>
      <c r="D45" s="1" t="e">
        <f>IF(ISBLANK(B45),"",VLOOKUP(B45,'ERKEK KATILIM'!#REF!,2,FALSE))</f>
        <v>#REF!</v>
      </c>
      <c r="E45" s="92" t="e">
        <f>IF(ISBLANK(C45),"",VLOOKUP(C45,'KIZ KATILIM'!#REF!,2,FALSE))</f>
        <v>#REF!</v>
      </c>
      <c r="F45" s="19" t="str">
        <f>IFERROR(VLOOKUP(D45,'ERKEK KATILIM'!#REF!,3,0),"")</f>
        <v/>
      </c>
      <c r="G45" s="27" t="str">
        <f>IFERROR(VLOOKUP(E45,'KIZ KATILIM'!#REF!,3,0),"")</f>
        <v/>
      </c>
      <c r="H45" s="95" t="str">
        <f t="shared" si="0"/>
        <v/>
      </c>
    </row>
    <row r="46" spans="1:8" x14ac:dyDescent="0.3">
      <c r="A46" s="2">
        <v>44</v>
      </c>
      <c r="B46" s="18">
        <v>295</v>
      </c>
      <c r="C46" s="18">
        <v>235</v>
      </c>
      <c r="D46" s="1" t="e">
        <f>IF(ISBLANK(B46),"",VLOOKUP(B46,'ERKEK KATILIM'!#REF!,2,FALSE))</f>
        <v>#REF!</v>
      </c>
      <c r="E46" s="92" t="e">
        <f>IF(ISBLANK(C46),"",VLOOKUP(C46,'KIZ KATILIM'!#REF!,2,FALSE))</f>
        <v>#REF!</v>
      </c>
      <c r="F46" s="19" t="str">
        <f>IFERROR(VLOOKUP(D46,'ERKEK KATILIM'!#REF!,3,0),"")</f>
        <v/>
      </c>
      <c r="G46" s="27" t="str">
        <f>IFERROR(VLOOKUP(E46,'KIZ KATILIM'!#REF!,3,0),"")</f>
        <v/>
      </c>
      <c r="H46" s="95" t="str">
        <f t="shared" si="0"/>
        <v/>
      </c>
    </row>
    <row r="47" spans="1:8" x14ac:dyDescent="0.3">
      <c r="A47" s="2">
        <v>45</v>
      </c>
      <c r="B47" s="18">
        <v>292</v>
      </c>
      <c r="C47" s="18">
        <v>282</v>
      </c>
      <c r="D47" s="1" t="e">
        <f>IF(ISBLANK(B47),"",VLOOKUP(B47,'ERKEK KATILIM'!#REF!,2,FALSE))</f>
        <v>#REF!</v>
      </c>
      <c r="E47" s="92" t="e">
        <f>IF(ISBLANK(C47),"",VLOOKUP(C47,'KIZ KATILIM'!#REF!,2,FALSE))</f>
        <v>#REF!</v>
      </c>
      <c r="F47" s="19" t="str">
        <f>IFERROR(VLOOKUP(D47,'ERKEK KATILIM'!#REF!,3,0),"")</f>
        <v/>
      </c>
      <c r="G47" s="27" t="str">
        <f>IFERROR(VLOOKUP(E47,'KIZ KATILIM'!#REF!,3,0),"")</f>
        <v/>
      </c>
      <c r="H47" s="95" t="str">
        <f t="shared" si="0"/>
        <v/>
      </c>
    </row>
    <row r="48" spans="1:8" x14ac:dyDescent="0.3">
      <c r="A48" s="2">
        <v>46</v>
      </c>
      <c r="B48" s="18">
        <v>294</v>
      </c>
      <c r="C48" s="18">
        <v>283</v>
      </c>
      <c r="D48" s="1" t="e">
        <f>IF(ISBLANK(B48),"",VLOOKUP(B48,'ERKEK KATILIM'!#REF!,2,FALSE))</f>
        <v>#REF!</v>
      </c>
      <c r="E48" s="92" t="e">
        <f>IF(ISBLANK(C48),"",VLOOKUP(C48,'KIZ KATILIM'!#REF!,2,FALSE))</f>
        <v>#REF!</v>
      </c>
      <c r="F48" s="19" t="str">
        <f>IFERROR(VLOOKUP(D48,'ERKEK KATILIM'!#REF!,3,0),"")</f>
        <v/>
      </c>
      <c r="G48" s="27" t="str">
        <f>IFERROR(VLOOKUP(E48,'KIZ KATILIM'!#REF!,3,0),"")</f>
        <v/>
      </c>
      <c r="H48" s="95" t="str">
        <f t="shared" si="0"/>
        <v/>
      </c>
    </row>
    <row r="49" spans="1:8" x14ac:dyDescent="0.3">
      <c r="A49" s="2">
        <v>47</v>
      </c>
      <c r="B49" s="18">
        <v>296</v>
      </c>
      <c r="C49" s="18">
        <v>284</v>
      </c>
      <c r="D49" s="1" t="e">
        <f>IF(ISBLANK(B49),"",VLOOKUP(B49,'ERKEK KATILIM'!#REF!,2,FALSE))</f>
        <v>#REF!</v>
      </c>
      <c r="E49" s="92" t="e">
        <f>IF(ISBLANK(C49),"",VLOOKUP(C49,'KIZ KATILIM'!#REF!,2,FALSE))</f>
        <v>#REF!</v>
      </c>
      <c r="F49" s="19" t="str">
        <f>IFERROR(VLOOKUP(D49,'ERKEK KATILIM'!#REF!,3,0),"")</f>
        <v/>
      </c>
      <c r="G49" s="27" t="str">
        <f>IFERROR(VLOOKUP(E49,'KIZ KATILIM'!#REF!,3,0),"")</f>
        <v/>
      </c>
      <c r="H49" s="95" t="str">
        <f t="shared" si="0"/>
        <v/>
      </c>
    </row>
    <row r="50" spans="1:8" x14ac:dyDescent="0.3">
      <c r="A50" s="2">
        <v>48</v>
      </c>
      <c r="B50" s="18">
        <v>291</v>
      </c>
      <c r="C50" s="18">
        <v>285</v>
      </c>
      <c r="D50" s="1" t="e">
        <f>IF(ISBLANK(B50),"",VLOOKUP(B50,'ERKEK KATILIM'!#REF!,2,FALSE))</f>
        <v>#REF!</v>
      </c>
      <c r="E50" s="92" t="e">
        <f>IF(ISBLANK(C50),"",VLOOKUP(C50,'KIZ KATILIM'!#REF!,2,FALSE))</f>
        <v>#REF!</v>
      </c>
      <c r="F50" s="19" t="str">
        <f>IFERROR(VLOOKUP(D50,'ERKEK KATILIM'!#REF!,3,0),"")</f>
        <v/>
      </c>
      <c r="G50" s="27" t="str">
        <f>IFERROR(VLOOKUP(E50,'KIZ KATILIM'!#REF!,3,0),"")</f>
        <v/>
      </c>
      <c r="H50" s="95" t="str">
        <f t="shared" si="0"/>
        <v/>
      </c>
    </row>
    <row r="51" spans="1:8" x14ac:dyDescent="0.3">
      <c r="A51" s="2">
        <v>49</v>
      </c>
      <c r="B51" s="18">
        <v>287</v>
      </c>
      <c r="C51" s="18">
        <v>277</v>
      </c>
      <c r="D51" s="1" t="e">
        <f>IF(ISBLANK(B51),"",VLOOKUP(B51,'ERKEK KATILIM'!#REF!,2,FALSE))</f>
        <v>#REF!</v>
      </c>
      <c r="E51" s="92" t="e">
        <f>IF(ISBLANK(C51),"",VLOOKUP(C51,'KIZ KATILIM'!#REF!,2,FALSE))</f>
        <v>#REF!</v>
      </c>
      <c r="F51" s="19" t="str">
        <f>IFERROR(VLOOKUP(D51,'ERKEK KATILIM'!#REF!,3,0),"")</f>
        <v/>
      </c>
      <c r="G51" s="27" t="str">
        <f>IFERROR(VLOOKUP(E51,'KIZ KATILIM'!#REF!,3,0),"")</f>
        <v/>
      </c>
      <c r="H51" s="95" t="str">
        <f t="shared" si="0"/>
        <v/>
      </c>
    </row>
    <row r="52" spans="1:8" x14ac:dyDescent="0.3">
      <c r="A52" s="2">
        <v>50</v>
      </c>
      <c r="B52" s="18">
        <v>286</v>
      </c>
      <c r="C52" s="18">
        <v>273</v>
      </c>
      <c r="D52" s="1" t="e">
        <f>IF(ISBLANK(B52),"",VLOOKUP(B52,'ERKEK KATILIM'!#REF!,2,FALSE))</f>
        <v>#REF!</v>
      </c>
      <c r="E52" s="92" t="e">
        <f>IF(ISBLANK(C52),"",VLOOKUP(C52,'KIZ KATILIM'!#REF!,2,FALSE))</f>
        <v>#REF!</v>
      </c>
      <c r="F52" s="19" t="str">
        <f>IFERROR(VLOOKUP(D52,'ERKEK KATILIM'!#REF!,3,0),"")</f>
        <v/>
      </c>
      <c r="G52" s="27" t="str">
        <f>IFERROR(VLOOKUP(E52,'KIZ KATILIM'!#REF!,3,0),"")</f>
        <v/>
      </c>
      <c r="H52" s="95" t="str">
        <f t="shared" si="0"/>
        <v/>
      </c>
    </row>
    <row r="53" spans="1:8" x14ac:dyDescent="0.3">
      <c r="A53" s="2">
        <v>51</v>
      </c>
      <c r="B53" s="18">
        <v>285</v>
      </c>
      <c r="C53" s="18">
        <v>275</v>
      </c>
      <c r="D53" s="1" t="e">
        <f>IF(ISBLANK(B53),"",VLOOKUP(B53,'ERKEK KATILIM'!#REF!,2,FALSE))</f>
        <v>#REF!</v>
      </c>
      <c r="E53" s="92" t="e">
        <f>IF(ISBLANK(C53),"",VLOOKUP(C53,'KIZ KATILIM'!#REF!,2,FALSE))</f>
        <v>#REF!</v>
      </c>
      <c r="F53" s="19" t="str">
        <f>IFERROR(VLOOKUP(D53,'ERKEK KATILIM'!#REF!,3,0),"")</f>
        <v/>
      </c>
      <c r="G53" s="27" t="str">
        <f>IFERROR(VLOOKUP(E53,'KIZ KATILIM'!#REF!,3,0),"")</f>
        <v/>
      </c>
      <c r="H53" s="95" t="str">
        <f t="shared" si="0"/>
        <v/>
      </c>
    </row>
    <row r="54" spans="1:8" x14ac:dyDescent="0.3">
      <c r="A54" s="2">
        <v>52</v>
      </c>
      <c r="B54" s="18">
        <v>250</v>
      </c>
      <c r="C54" s="18">
        <v>234</v>
      </c>
      <c r="D54" s="1" t="e">
        <f>IF(ISBLANK(B54),"",VLOOKUP(B54,'ERKEK KATILIM'!#REF!,2,FALSE))</f>
        <v>#REF!</v>
      </c>
      <c r="E54" s="92" t="e">
        <f>IF(ISBLANK(C54),"",VLOOKUP(C54,'KIZ KATILIM'!#REF!,2,FALSE))</f>
        <v>#REF!</v>
      </c>
      <c r="F54" s="19" t="str">
        <f>IFERROR(VLOOKUP(D54,'ERKEK KATILIM'!#REF!,3,0),"")</f>
        <v/>
      </c>
      <c r="G54" s="27" t="str">
        <f>IFERROR(VLOOKUP(E54,'KIZ KATILIM'!#REF!,3,0),"")</f>
        <v/>
      </c>
      <c r="H54" s="95" t="str">
        <f t="shared" si="0"/>
        <v/>
      </c>
    </row>
    <row r="55" spans="1:8" x14ac:dyDescent="0.3">
      <c r="A55" s="2">
        <v>53</v>
      </c>
      <c r="B55" s="18">
        <v>252</v>
      </c>
      <c r="C55" s="18">
        <v>233</v>
      </c>
      <c r="D55" s="1" t="e">
        <f>IF(ISBLANK(B55),"",VLOOKUP(B55,'ERKEK KATILIM'!#REF!,2,FALSE))</f>
        <v>#REF!</v>
      </c>
      <c r="E55" s="92" t="e">
        <f>IF(ISBLANK(C55),"",VLOOKUP(C55,'KIZ KATILIM'!#REF!,2,FALSE))</f>
        <v>#REF!</v>
      </c>
      <c r="F55" s="19" t="str">
        <f>IFERROR(VLOOKUP(D55,'ERKEK KATILIM'!#REF!,3,0),"")</f>
        <v/>
      </c>
      <c r="G55" s="27" t="str">
        <f>IFERROR(VLOOKUP(E55,'KIZ KATILIM'!#REF!,3,0),"")</f>
        <v/>
      </c>
      <c r="H55" s="95" t="str">
        <f t="shared" si="0"/>
        <v/>
      </c>
    </row>
    <row r="56" spans="1:8" x14ac:dyDescent="0.3">
      <c r="A56" s="2">
        <v>54</v>
      </c>
      <c r="B56" s="18">
        <v>275</v>
      </c>
      <c r="C56" s="18">
        <v>264</v>
      </c>
      <c r="D56" s="1" t="e">
        <f>IF(ISBLANK(B56),"",VLOOKUP(B56,'ERKEK KATILIM'!#REF!,2,FALSE))</f>
        <v>#REF!</v>
      </c>
      <c r="E56" s="92" t="e">
        <f>IF(ISBLANK(C56),"",VLOOKUP(C56,'KIZ KATILIM'!#REF!,2,FALSE))</f>
        <v>#REF!</v>
      </c>
      <c r="F56" s="19" t="str">
        <f>IFERROR(VLOOKUP(D56,'ERKEK KATILIM'!#REF!,3,0),"")</f>
        <v/>
      </c>
      <c r="G56" s="27" t="str">
        <f>IFERROR(VLOOKUP(E56,'KIZ KATILIM'!#REF!,3,0),"")</f>
        <v/>
      </c>
      <c r="H56" s="95" t="str">
        <f t="shared" si="0"/>
        <v/>
      </c>
    </row>
    <row r="57" spans="1:8" x14ac:dyDescent="0.3">
      <c r="A57" s="2">
        <v>55</v>
      </c>
      <c r="B57" s="18">
        <v>249</v>
      </c>
      <c r="C57" s="18">
        <v>290</v>
      </c>
      <c r="D57" s="1" t="e">
        <f>IF(ISBLANK(B57),"",VLOOKUP(B57,'ERKEK KATILIM'!#REF!,2,FALSE))</f>
        <v>#REF!</v>
      </c>
      <c r="E57" s="92" t="e">
        <f>IF(ISBLANK(C57),"",VLOOKUP(C57,'KIZ KATILIM'!#REF!,2,FALSE))</f>
        <v>#REF!</v>
      </c>
      <c r="F57" s="19" t="str">
        <f>IFERROR(VLOOKUP(D57,'ERKEK KATILIM'!#REF!,3,0),"")</f>
        <v/>
      </c>
      <c r="G57" s="27" t="str">
        <f>IFERROR(VLOOKUP(E57,'KIZ KATILIM'!#REF!,3,0),"")</f>
        <v/>
      </c>
      <c r="H57" s="95" t="str">
        <f t="shared" si="0"/>
        <v/>
      </c>
    </row>
    <row r="58" spans="1:8" x14ac:dyDescent="0.3">
      <c r="A58" s="2">
        <v>56</v>
      </c>
      <c r="B58" s="18">
        <v>248</v>
      </c>
      <c r="C58" s="18">
        <v>221</v>
      </c>
      <c r="D58" s="1" t="e">
        <f>IF(ISBLANK(B58),"",VLOOKUP(B58,'ERKEK KATILIM'!#REF!,2,FALSE))</f>
        <v>#REF!</v>
      </c>
      <c r="E58" s="92" t="e">
        <f>IF(ISBLANK(C58),"",VLOOKUP(C58,'KIZ KATILIM'!#REF!,2,FALSE))</f>
        <v>#REF!</v>
      </c>
      <c r="F58" s="19" t="str">
        <f>IFERROR(VLOOKUP(D58,'ERKEK KATILIM'!#REF!,3,0),"")</f>
        <v/>
      </c>
      <c r="G58" s="27" t="str">
        <f>IFERROR(VLOOKUP(E58,'KIZ KATILIM'!#REF!,3,0),"")</f>
        <v/>
      </c>
      <c r="H58" s="95" t="str">
        <f t="shared" si="0"/>
        <v/>
      </c>
    </row>
    <row r="59" spans="1:8" x14ac:dyDescent="0.3">
      <c r="A59" s="2">
        <v>57</v>
      </c>
      <c r="B59" s="18">
        <v>310</v>
      </c>
      <c r="C59" s="18">
        <v>291</v>
      </c>
      <c r="D59" s="1" t="e">
        <f>IF(ISBLANK(B59),"",VLOOKUP(B59,'ERKEK KATILIM'!#REF!,2,FALSE))</f>
        <v>#REF!</v>
      </c>
      <c r="E59" s="92" t="e">
        <f>IF(ISBLANK(C59),"",VLOOKUP(C59,'KIZ KATILIM'!#REF!,2,FALSE))</f>
        <v>#REF!</v>
      </c>
      <c r="F59" s="19" t="str">
        <f>IFERROR(VLOOKUP(D59,'ERKEK KATILIM'!#REF!,3,0),"")</f>
        <v/>
      </c>
      <c r="G59" s="27" t="str">
        <f>IFERROR(VLOOKUP(E59,'KIZ KATILIM'!#REF!,3,0),"")</f>
        <v/>
      </c>
      <c r="H59" s="95" t="str">
        <f t="shared" si="0"/>
        <v/>
      </c>
    </row>
    <row r="60" spans="1:8" x14ac:dyDescent="0.3">
      <c r="A60" s="2">
        <v>58</v>
      </c>
      <c r="B60" s="18">
        <v>303</v>
      </c>
      <c r="C60" s="18">
        <v>308</v>
      </c>
      <c r="D60" s="1" t="e">
        <f>IF(ISBLANK(B60),"",VLOOKUP(B60,'ERKEK KATILIM'!#REF!,2,FALSE))</f>
        <v>#REF!</v>
      </c>
      <c r="E60" s="92" t="e">
        <f>IF(ISBLANK(C60),"",VLOOKUP(C60,'KIZ KATILIM'!#REF!,2,FALSE))</f>
        <v>#REF!</v>
      </c>
      <c r="F60" s="19" t="str">
        <f>IFERROR(VLOOKUP(D60,'ERKEK KATILIM'!#REF!,3,0),"")</f>
        <v/>
      </c>
      <c r="G60" s="27" t="str">
        <f>IFERROR(VLOOKUP(E60,'KIZ KATILIM'!#REF!,3,0),"")</f>
        <v/>
      </c>
      <c r="H60" s="95" t="str">
        <f t="shared" si="0"/>
        <v/>
      </c>
    </row>
    <row r="61" spans="1:8" x14ac:dyDescent="0.3">
      <c r="A61" s="2">
        <v>59</v>
      </c>
      <c r="B61" s="18">
        <v>304</v>
      </c>
      <c r="C61" s="18">
        <v>299</v>
      </c>
      <c r="D61" s="1" t="e">
        <f>IF(ISBLANK(B61),"",VLOOKUP(B61,'ERKEK KATILIM'!#REF!,2,FALSE))</f>
        <v>#REF!</v>
      </c>
      <c r="E61" s="92" t="e">
        <f>IF(ISBLANK(C61),"",VLOOKUP(C61,'KIZ KATILIM'!#REF!,2,FALSE))</f>
        <v>#REF!</v>
      </c>
      <c r="F61" s="19" t="str">
        <f>IFERROR(VLOOKUP(D61,'ERKEK KATILIM'!#REF!,3,0),"")</f>
        <v/>
      </c>
      <c r="G61" s="27" t="str">
        <f>IFERROR(VLOOKUP(E61,'KIZ KATILIM'!#REF!,3,0),"")</f>
        <v/>
      </c>
      <c r="H61" s="95" t="str">
        <f t="shared" si="0"/>
        <v/>
      </c>
    </row>
    <row r="62" spans="1:8" x14ac:dyDescent="0.3">
      <c r="A62" s="2">
        <v>60</v>
      </c>
      <c r="B62" s="18">
        <v>305</v>
      </c>
      <c r="C62" s="18">
        <v>307</v>
      </c>
      <c r="D62" s="1" t="e">
        <f>IF(ISBLANK(B62),"",VLOOKUP(B62,'ERKEK KATILIM'!#REF!,2,FALSE))</f>
        <v>#REF!</v>
      </c>
      <c r="E62" s="92" t="e">
        <f>IF(ISBLANK(C62),"",VLOOKUP(C62,'KIZ KATILIM'!#REF!,2,FALSE))</f>
        <v>#REF!</v>
      </c>
      <c r="F62" s="19" t="str">
        <f>IFERROR(VLOOKUP(D62,'ERKEK KATILIM'!#REF!,3,0),"")</f>
        <v/>
      </c>
      <c r="G62" s="27" t="str">
        <f>IFERROR(VLOOKUP(E62,'KIZ KATILIM'!#REF!,3,0),"")</f>
        <v/>
      </c>
      <c r="H62" s="95" t="str">
        <f t="shared" si="0"/>
        <v/>
      </c>
    </row>
    <row r="63" spans="1:8" x14ac:dyDescent="0.3">
      <c r="A63" s="2">
        <v>61</v>
      </c>
      <c r="B63" s="18">
        <v>306</v>
      </c>
      <c r="C63" s="18">
        <v>310</v>
      </c>
      <c r="D63" s="1" t="e">
        <f>IF(ISBLANK(B63),"",VLOOKUP(B63,'ERKEK KATILIM'!#REF!,2,FALSE))</f>
        <v>#REF!</v>
      </c>
      <c r="E63" s="92" t="e">
        <f>IF(ISBLANK(C63),"",VLOOKUP(C63,'KIZ KATILIM'!#REF!,2,FALSE))</f>
        <v>#REF!</v>
      </c>
      <c r="F63" s="19" t="str">
        <f>IFERROR(VLOOKUP(D63,'ERKEK KATILIM'!#REF!,3,0),"")</f>
        <v/>
      </c>
      <c r="G63" s="27" t="str">
        <f>IFERROR(VLOOKUP(E63,'KIZ KATILIM'!#REF!,3,0),"")</f>
        <v/>
      </c>
      <c r="H63" s="95" t="str">
        <f t="shared" si="0"/>
        <v/>
      </c>
    </row>
    <row r="64" spans="1:8" x14ac:dyDescent="0.3">
      <c r="A64" s="2">
        <v>62</v>
      </c>
      <c r="B64" s="18">
        <v>307</v>
      </c>
      <c r="C64" s="18">
        <v>220</v>
      </c>
      <c r="D64" s="1" t="e">
        <f>IF(ISBLANK(B64),"",VLOOKUP(B64,'ERKEK KATILIM'!#REF!,2,FALSE))</f>
        <v>#REF!</v>
      </c>
      <c r="E64" s="92" t="e">
        <f>IF(ISBLANK(C64),"",VLOOKUP(C64,'KIZ KATILIM'!#REF!,2,FALSE))</f>
        <v>#REF!</v>
      </c>
      <c r="F64" s="19" t="str">
        <f>IFERROR(VLOOKUP(D64,'ERKEK KATILIM'!#REF!,3,0),"")</f>
        <v/>
      </c>
      <c r="G64" s="27" t="str">
        <f>IFERROR(VLOOKUP(E64,'KIZ KATILIM'!#REF!,3,0),"")</f>
        <v/>
      </c>
      <c r="H64" s="95" t="str">
        <f t="shared" si="0"/>
        <v/>
      </c>
    </row>
    <row r="65" spans="1:8" x14ac:dyDescent="0.3">
      <c r="A65" s="2">
        <v>63</v>
      </c>
      <c r="B65" s="18">
        <v>309</v>
      </c>
      <c r="C65" s="18">
        <v>305</v>
      </c>
      <c r="D65" s="1" t="e">
        <f>IF(ISBLANK(B65),"",VLOOKUP(B65,'ERKEK KATILIM'!#REF!,2,FALSE))</f>
        <v>#REF!</v>
      </c>
      <c r="E65" s="92" t="e">
        <f>IF(ISBLANK(C65),"",VLOOKUP(C65,'KIZ KATILIM'!#REF!,2,FALSE))</f>
        <v>#REF!</v>
      </c>
      <c r="F65" s="19" t="str">
        <f>IFERROR(VLOOKUP(D65,'ERKEK KATILIM'!#REF!,3,0),"")</f>
        <v/>
      </c>
      <c r="G65" s="27" t="str">
        <f>IFERROR(VLOOKUP(E65,'KIZ KATILIM'!#REF!,3,0),"")</f>
        <v/>
      </c>
      <c r="H65" s="95" t="str">
        <f t="shared" si="0"/>
        <v/>
      </c>
    </row>
    <row r="66" spans="1:8" x14ac:dyDescent="0.3">
      <c r="A66" s="2">
        <v>64</v>
      </c>
      <c r="B66" s="18">
        <v>316</v>
      </c>
      <c r="C66" s="18">
        <v>292</v>
      </c>
      <c r="D66" s="1" t="e">
        <f>IF(ISBLANK(B66),"",VLOOKUP(B66,'ERKEK KATILIM'!#REF!,2,FALSE))</f>
        <v>#REF!</v>
      </c>
      <c r="E66" s="92" t="e">
        <f>IF(ISBLANK(C66),"",VLOOKUP(C66,'KIZ KATILIM'!#REF!,2,FALSE))</f>
        <v>#REF!</v>
      </c>
      <c r="F66" s="19" t="str">
        <f>IFERROR(VLOOKUP(D66,'ERKEK KATILIM'!#REF!,3,0),"")</f>
        <v/>
      </c>
      <c r="G66" s="27" t="str">
        <f>IFERROR(VLOOKUP(E66,'KIZ KATILIM'!#REF!,3,0),"")</f>
        <v/>
      </c>
      <c r="H66" s="95" t="str">
        <f t="shared" ref="H66:H83" si="1">IF(SUM(F66:G66)&lt;=0,"",IFERROR(SUM(F66:G66,0),""))</f>
        <v/>
      </c>
    </row>
    <row r="67" spans="1:8" x14ac:dyDescent="0.3">
      <c r="A67" s="2">
        <v>65</v>
      </c>
      <c r="B67" s="18">
        <v>317</v>
      </c>
      <c r="C67" s="18">
        <v>293</v>
      </c>
      <c r="D67" s="1" t="e">
        <f>IF(ISBLANK(B67),"",VLOOKUP(B67,'ERKEK KATILIM'!#REF!,2,FALSE))</f>
        <v>#REF!</v>
      </c>
      <c r="E67" s="92" t="e">
        <f>IF(ISBLANK(C67),"",VLOOKUP(C67,'KIZ KATILIM'!#REF!,2,FALSE))</f>
        <v>#REF!</v>
      </c>
      <c r="F67" s="19" t="str">
        <f>IFERROR(VLOOKUP(D67,'ERKEK KATILIM'!#REF!,3,0),"")</f>
        <v/>
      </c>
      <c r="G67" s="27" t="str">
        <f>IFERROR(VLOOKUP(E67,'KIZ KATILIM'!#REF!,3,0),"")</f>
        <v/>
      </c>
      <c r="H67" s="95" t="str">
        <f t="shared" si="1"/>
        <v/>
      </c>
    </row>
    <row r="68" spans="1:8" x14ac:dyDescent="0.3">
      <c r="A68" s="2">
        <v>66</v>
      </c>
      <c r="B68" s="18">
        <v>272</v>
      </c>
      <c r="C68" s="18">
        <v>263</v>
      </c>
      <c r="D68" s="1" t="e">
        <f>IF(ISBLANK(B68),"",VLOOKUP(B68,'ERKEK KATILIM'!#REF!,2,FALSE))</f>
        <v>#REF!</v>
      </c>
      <c r="E68" s="92" t="e">
        <f>IF(ISBLANK(C68),"",VLOOKUP(C68,'KIZ KATILIM'!#REF!,2,FALSE))</f>
        <v>#REF!</v>
      </c>
      <c r="F68" s="19" t="str">
        <f>IFERROR(VLOOKUP(D68,'ERKEK KATILIM'!#REF!,3,0),"")</f>
        <v/>
      </c>
      <c r="G68" s="27" t="str">
        <f>IFERROR(VLOOKUP(E68,'KIZ KATILIM'!#REF!,3,0),"")</f>
        <v/>
      </c>
      <c r="H68" s="95" t="str">
        <f t="shared" si="1"/>
        <v/>
      </c>
    </row>
    <row r="69" spans="1:8" x14ac:dyDescent="0.3">
      <c r="A69" s="2">
        <v>67</v>
      </c>
      <c r="B69" s="18">
        <v>244</v>
      </c>
      <c r="C69" s="18">
        <v>202</v>
      </c>
      <c r="D69" s="1" t="e">
        <f>IF(ISBLANK(B69),"",VLOOKUP(B69,'ERKEK KATILIM'!#REF!,2,FALSE))</f>
        <v>#REF!</v>
      </c>
      <c r="E69" s="92" t="e">
        <f>IF(ISBLANK(C69),"",VLOOKUP(C69,'KIZ KATILIM'!#REF!,2,FALSE))</f>
        <v>#REF!</v>
      </c>
      <c r="F69" s="19" t="str">
        <f>IFERROR(VLOOKUP(D69,'ERKEK KATILIM'!#REF!,3,0),"")</f>
        <v/>
      </c>
      <c r="G69" s="27" t="str">
        <f>IFERROR(VLOOKUP(E69,'KIZ KATILIM'!#REF!,3,0),"")</f>
        <v/>
      </c>
      <c r="H69" s="95" t="str">
        <f t="shared" si="1"/>
        <v/>
      </c>
    </row>
    <row r="70" spans="1:8" x14ac:dyDescent="0.3">
      <c r="A70" s="2">
        <v>68</v>
      </c>
      <c r="B70" s="18">
        <v>325</v>
      </c>
      <c r="C70" s="18">
        <v>301</v>
      </c>
      <c r="D70" s="1" t="e">
        <f>IF(ISBLANK(B70),"",VLOOKUP(B70,'ERKEK KATILIM'!#REF!,2,FALSE))</f>
        <v>#REF!</v>
      </c>
      <c r="E70" s="92" t="e">
        <f>IF(ISBLANK(C70),"",VLOOKUP(C70,'KIZ KATILIM'!#REF!,2,FALSE))</f>
        <v>#REF!</v>
      </c>
      <c r="F70" s="19" t="str">
        <f>IFERROR(VLOOKUP(D70,'ERKEK KATILIM'!#REF!,3,0),"")</f>
        <v/>
      </c>
      <c r="G70" s="27" t="str">
        <f>IFERROR(VLOOKUP(E70,'KIZ KATILIM'!#REF!,3,0),"")</f>
        <v/>
      </c>
      <c r="H70" s="95" t="str">
        <f t="shared" si="1"/>
        <v/>
      </c>
    </row>
    <row r="71" spans="1:8" x14ac:dyDescent="0.3">
      <c r="A71" s="2">
        <v>69</v>
      </c>
      <c r="B71" s="18">
        <v>326</v>
      </c>
      <c r="C71" s="18">
        <v>298</v>
      </c>
      <c r="D71" s="1" t="e">
        <f>IF(ISBLANK(B71),"",VLOOKUP(B71,'ERKEK KATILIM'!#REF!,2,FALSE))</f>
        <v>#REF!</v>
      </c>
      <c r="E71" s="92" t="e">
        <f>IF(ISBLANK(C71),"",VLOOKUP(C71,'KIZ KATILIM'!#REF!,2,FALSE))</f>
        <v>#REF!</v>
      </c>
      <c r="F71" s="19" t="str">
        <f>IFERROR(VLOOKUP(D71,'ERKEK KATILIM'!#REF!,3,0),"")</f>
        <v/>
      </c>
      <c r="G71" s="27" t="str">
        <f>IFERROR(VLOOKUP(E71,'KIZ KATILIM'!#REF!,3,0),"")</f>
        <v/>
      </c>
      <c r="H71" s="95" t="str">
        <f t="shared" si="1"/>
        <v/>
      </c>
    </row>
    <row r="72" spans="1:8" x14ac:dyDescent="0.3">
      <c r="A72" s="2">
        <v>70</v>
      </c>
      <c r="B72" s="18">
        <v>282</v>
      </c>
      <c r="C72" s="18">
        <v>270</v>
      </c>
      <c r="D72" s="1" t="e">
        <f>IF(ISBLANK(B72),"",VLOOKUP(B72,'ERKEK KATILIM'!#REF!,2,FALSE))</f>
        <v>#REF!</v>
      </c>
      <c r="E72" s="92" t="e">
        <f>IF(ISBLANK(C72),"",VLOOKUP(C72,'KIZ KATILIM'!#REF!,2,FALSE))</f>
        <v>#REF!</v>
      </c>
      <c r="F72" s="19" t="str">
        <f>IFERROR(VLOOKUP(D72,'ERKEK KATILIM'!#REF!,3,0),"")</f>
        <v/>
      </c>
      <c r="G72" s="27" t="str">
        <f>IFERROR(VLOOKUP(E72,'KIZ KATILIM'!#REF!,3,0),"")</f>
        <v/>
      </c>
      <c r="H72" s="95" t="str">
        <f t="shared" si="1"/>
        <v/>
      </c>
    </row>
    <row r="73" spans="1:8" x14ac:dyDescent="0.3">
      <c r="A73" s="2">
        <v>71</v>
      </c>
      <c r="B73" s="18">
        <v>283</v>
      </c>
      <c r="C73" s="18">
        <v>271</v>
      </c>
      <c r="D73" s="1" t="e">
        <f>IF(ISBLANK(B73),"",VLOOKUP(B73,'ERKEK KATILIM'!#REF!,2,FALSE))</f>
        <v>#REF!</v>
      </c>
      <c r="E73" s="92" t="e">
        <f>IF(ISBLANK(C73),"",VLOOKUP(C73,'KIZ KATILIM'!#REF!,2,FALSE))</f>
        <v>#REF!</v>
      </c>
      <c r="F73" s="19" t="str">
        <f>IFERROR(VLOOKUP(D73,'ERKEK KATILIM'!#REF!,3,0),"")</f>
        <v/>
      </c>
      <c r="G73" s="27" t="str">
        <f>IFERROR(VLOOKUP(E73,'KIZ KATILIM'!#REF!,3,0),"")</f>
        <v/>
      </c>
      <c r="H73" s="95" t="str">
        <f t="shared" si="1"/>
        <v/>
      </c>
    </row>
    <row r="74" spans="1:8" x14ac:dyDescent="0.3">
      <c r="A74" s="2">
        <v>72</v>
      </c>
      <c r="B74" s="18">
        <v>327</v>
      </c>
      <c r="C74" s="18">
        <v>280</v>
      </c>
      <c r="D74" s="1" t="e">
        <f>IF(ISBLANK(B74),"",VLOOKUP(B74,'ERKEK KATILIM'!#REF!,2,FALSE))</f>
        <v>#REF!</v>
      </c>
      <c r="E74" s="92" t="e">
        <f>IF(ISBLANK(C74),"",VLOOKUP(C74,'KIZ KATILIM'!#REF!,2,FALSE))</f>
        <v>#REF!</v>
      </c>
      <c r="F74" s="19" t="str">
        <f>IFERROR(VLOOKUP(D74,'ERKEK KATILIM'!#REF!,3,0),"")</f>
        <v/>
      </c>
      <c r="G74" s="27" t="str">
        <f>IFERROR(VLOOKUP(E74,'KIZ KATILIM'!#REF!,3,0),"")</f>
        <v/>
      </c>
      <c r="H74" s="95" t="str">
        <f t="shared" si="1"/>
        <v/>
      </c>
    </row>
    <row r="75" spans="1:8" x14ac:dyDescent="0.3">
      <c r="A75" s="2">
        <v>73</v>
      </c>
      <c r="B75" s="18">
        <v>328</v>
      </c>
      <c r="C75" s="18">
        <v>281</v>
      </c>
      <c r="D75" s="1" t="e">
        <f>IF(ISBLANK(B75),"",VLOOKUP(B75,'ERKEK KATILIM'!#REF!,2,FALSE))</f>
        <v>#REF!</v>
      </c>
      <c r="E75" s="92" t="e">
        <f>IF(ISBLANK(C75),"",VLOOKUP(C75,'KIZ KATILIM'!#REF!,2,FALSE))</f>
        <v>#REF!</v>
      </c>
      <c r="F75" s="19" t="str">
        <f>IFERROR(VLOOKUP(D75,'ERKEK KATILIM'!#REF!,3,0),"")</f>
        <v/>
      </c>
      <c r="G75" s="27" t="str">
        <f>IFERROR(VLOOKUP(E75,'KIZ KATILIM'!#REF!,3,0),"")</f>
        <v/>
      </c>
      <c r="H75" s="95" t="str">
        <f t="shared" si="1"/>
        <v/>
      </c>
    </row>
    <row r="76" spans="1:8" x14ac:dyDescent="0.3">
      <c r="A76" s="2">
        <v>74</v>
      </c>
      <c r="B76" s="18">
        <v>324</v>
      </c>
      <c r="C76" s="18">
        <v>313</v>
      </c>
      <c r="D76" s="1" t="e">
        <f>IF(ISBLANK(B76),"",VLOOKUP(B76,'ERKEK KATILIM'!#REF!,2,FALSE))</f>
        <v>#REF!</v>
      </c>
      <c r="E76" s="92" t="e">
        <f>IF(ISBLANK(C76),"",VLOOKUP(C76,'KIZ KATILIM'!#REF!,2,FALSE))</f>
        <v>#REF!</v>
      </c>
      <c r="F76" s="19" t="str">
        <f>IFERROR(VLOOKUP(D76,'ERKEK KATILIM'!#REF!,3,0),"")</f>
        <v/>
      </c>
      <c r="G76" s="27" t="str">
        <f>IFERROR(VLOOKUP(E76,'KIZ KATILIM'!#REF!,3,0),"")</f>
        <v/>
      </c>
      <c r="H76" s="95" t="str">
        <f t="shared" si="1"/>
        <v/>
      </c>
    </row>
    <row r="77" spans="1:8" x14ac:dyDescent="0.3">
      <c r="A77" s="2">
        <v>75</v>
      </c>
      <c r="B77" s="18">
        <v>330</v>
      </c>
      <c r="C77" s="18">
        <v>304</v>
      </c>
      <c r="D77" s="1" t="e">
        <f>IF(ISBLANK(B77),"",VLOOKUP(B77,'ERKEK KATILIM'!#REF!,2,FALSE))</f>
        <v>#REF!</v>
      </c>
      <c r="E77" s="92" t="e">
        <f>IF(ISBLANK(C77),"",VLOOKUP(C77,'KIZ KATILIM'!#REF!,2,FALSE))</f>
        <v>#REF!</v>
      </c>
      <c r="F77" s="19" t="str">
        <f>IFERROR(VLOOKUP(D77,'ERKEK KATILIM'!#REF!,3,0),"")</f>
        <v/>
      </c>
      <c r="G77" s="27" t="str">
        <f>IFERROR(VLOOKUP(E77,'KIZ KATILIM'!#REF!,3,0),"")</f>
        <v/>
      </c>
      <c r="H77" s="95" t="str">
        <f t="shared" si="1"/>
        <v/>
      </c>
    </row>
    <row r="78" spans="1:8" x14ac:dyDescent="0.3">
      <c r="A78" s="2">
        <v>76</v>
      </c>
      <c r="B78" s="18">
        <v>331</v>
      </c>
      <c r="C78" s="18">
        <v>302</v>
      </c>
      <c r="D78" s="1" t="e">
        <f>IF(ISBLANK(B78),"",VLOOKUP(B78,'ERKEK KATILIM'!#REF!,2,FALSE))</f>
        <v>#REF!</v>
      </c>
      <c r="E78" s="92" t="e">
        <f>IF(ISBLANK(C78),"",VLOOKUP(C78,'KIZ KATILIM'!#REF!,2,FALSE))</f>
        <v>#REF!</v>
      </c>
      <c r="F78" s="19" t="str">
        <f>IFERROR(VLOOKUP(D78,'ERKEK KATILIM'!#REF!,3,0),"")</f>
        <v/>
      </c>
      <c r="G78" s="27" t="str">
        <f>IFERROR(VLOOKUP(E78,'KIZ KATILIM'!#REF!,3,0),"")</f>
        <v/>
      </c>
      <c r="H78" s="95" t="str">
        <f t="shared" si="1"/>
        <v/>
      </c>
    </row>
    <row r="79" spans="1:8" x14ac:dyDescent="0.3">
      <c r="A79" s="2">
        <v>77</v>
      </c>
      <c r="B79" s="18">
        <v>332</v>
      </c>
      <c r="C79" s="18">
        <v>296</v>
      </c>
      <c r="D79" s="1" t="e">
        <f>IF(ISBLANK(B79),"",VLOOKUP(B79,'ERKEK KATILIM'!#REF!,2,FALSE))</f>
        <v>#REF!</v>
      </c>
      <c r="E79" s="92" t="e">
        <f>IF(ISBLANK(C79),"",VLOOKUP(C79,'KIZ KATILIM'!#REF!,2,FALSE))</f>
        <v>#REF!</v>
      </c>
      <c r="F79" s="19" t="str">
        <f>IFERROR(VLOOKUP(D79,'ERKEK KATILIM'!#REF!,3,0),"")</f>
        <v/>
      </c>
      <c r="G79" s="27" t="str">
        <f>IFERROR(VLOOKUP(E79,'KIZ KATILIM'!#REF!,3,0),"")</f>
        <v/>
      </c>
      <c r="H79" s="95" t="str">
        <f t="shared" si="1"/>
        <v/>
      </c>
    </row>
    <row r="80" spans="1:8" x14ac:dyDescent="0.3">
      <c r="A80" s="2">
        <v>78</v>
      </c>
      <c r="B80" s="18">
        <v>333</v>
      </c>
      <c r="C80" s="18">
        <v>323</v>
      </c>
      <c r="D80" s="1" t="e">
        <f>IF(ISBLANK(B80),"",VLOOKUP(B80,'ERKEK KATILIM'!#REF!,2,FALSE))</f>
        <v>#REF!</v>
      </c>
      <c r="E80" s="92" t="e">
        <f>IF(ISBLANK(C80),"",VLOOKUP(C80,'KIZ KATILIM'!#REF!,2,FALSE))</f>
        <v>#REF!</v>
      </c>
      <c r="F80" s="19" t="str">
        <f>IFERROR(VLOOKUP(D80,'ERKEK KATILIM'!#REF!,3,0),"")</f>
        <v/>
      </c>
      <c r="G80" s="27" t="str">
        <f>IFERROR(VLOOKUP(E80,'KIZ KATILIM'!#REF!,3,0),"")</f>
        <v/>
      </c>
      <c r="H80" s="95" t="str">
        <f t="shared" si="1"/>
        <v/>
      </c>
    </row>
    <row r="81" spans="1:8" x14ac:dyDescent="0.3">
      <c r="A81" s="2">
        <v>79</v>
      </c>
      <c r="B81" s="18">
        <v>339</v>
      </c>
      <c r="C81" s="18">
        <v>306</v>
      </c>
      <c r="D81" s="1" t="e">
        <f>IF(ISBLANK(B81),"",VLOOKUP(B81,'ERKEK KATILIM'!#REF!,2,FALSE))</f>
        <v>#REF!</v>
      </c>
      <c r="E81" s="92" t="e">
        <f>IF(ISBLANK(C81),"",VLOOKUP(C81,'KIZ KATILIM'!#REF!,2,FALSE))</f>
        <v>#REF!</v>
      </c>
      <c r="F81" s="19" t="str">
        <f>IFERROR(VLOOKUP(D81,'ERKEK KATILIM'!#REF!,3,0),"")</f>
        <v/>
      </c>
      <c r="G81" s="27" t="str">
        <f>IFERROR(VLOOKUP(E81,'KIZ KATILIM'!#REF!,3,0),"")</f>
        <v/>
      </c>
      <c r="H81" s="95" t="str">
        <f t="shared" si="1"/>
        <v/>
      </c>
    </row>
    <row r="82" spans="1:8" x14ac:dyDescent="0.3">
      <c r="A82" s="2">
        <v>80</v>
      </c>
      <c r="B82" s="18">
        <v>269</v>
      </c>
      <c r="C82" s="18">
        <v>256</v>
      </c>
      <c r="D82" s="1" t="e">
        <f>IF(ISBLANK(B82),"",VLOOKUP(B82,'ERKEK KATILIM'!#REF!,2,FALSE))</f>
        <v>#REF!</v>
      </c>
      <c r="E82" s="92" t="e">
        <f>IF(ISBLANK(C82),"",VLOOKUP(C82,'KIZ KATILIM'!#REF!,2,FALSE))</f>
        <v>#REF!</v>
      </c>
      <c r="F82" s="19" t="str">
        <f>IFERROR(VLOOKUP(D82,'ERKEK KATILIM'!#REF!,3,0),"")</f>
        <v/>
      </c>
      <c r="G82" s="27" t="str">
        <f>IFERROR(VLOOKUP(E82,'KIZ KATILIM'!#REF!,3,0),"")</f>
        <v/>
      </c>
      <c r="H82" s="95" t="str">
        <f t="shared" si="1"/>
        <v/>
      </c>
    </row>
    <row r="83" spans="1:8" x14ac:dyDescent="0.3">
      <c r="A83" s="2">
        <v>81</v>
      </c>
      <c r="B83" s="18">
        <v>271</v>
      </c>
      <c r="C83" s="18">
        <v>258</v>
      </c>
      <c r="D83" s="1" t="e">
        <f>IF(ISBLANK(B83),"",VLOOKUP(B83,'ERKEK KATILIM'!#REF!,2,FALSE))</f>
        <v>#REF!</v>
      </c>
      <c r="E83" s="92" t="e">
        <f>IF(ISBLANK(C83),"",VLOOKUP(C83,'KIZ KATILIM'!#REF!,2,FALSE))</f>
        <v>#REF!</v>
      </c>
      <c r="F83" s="19" t="str">
        <f>IFERROR(VLOOKUP(D83,'ERKEK KATILIM'!#REF!,3,0),"")</f>
        <v/>
      </c>
      <c r="G83" s="27" t="str">
        <f>IFERROR(VLOOKUP(E83,'KIZ KATILIM'!#REF!,3,0),"")</f>
        <v/>
      </c>
      <c r="H83" s="95" t="str">
        <f t="shared" si="1"/>
        <v/>
      </c>
    </row>
    <row r="84" spans="1:8" x14ac:dyDescent="0.3">
      <c r="A84" s="2">
        <v>82</v>
      </c>
      <c r="B84" s="18">
        <v>270</v>
      </c>
      <c r="C84" s="18">
        <v>259</v>
      </c>
      <c r="D84" s="1" t="e">
        <f>IF(ISBLANK(B84),"",VLOOKUP(B84,'ERKEK KATILIM'!#REF!,2,FALSE))</f>
        <v>#REF!</v>
      </c>
      <c r="E84" s="92" t="e">
        <f>IF(ISBLANK(C84),"",VLOOKUP(C84,'KIZ KATILIM'!#REF!,2,FALSE))</f>
        <v>#REF!</v>
      </c>
      <c r="F84" s="19" t="str">
        <f>IFERROR(VLOOKUP(D84,'ERKEK KATILIM'!#REF!,3,0),"")</f>
        <v/>
      </c>
      <c r="G84" s="27" t="str">
        <f>IFERROR(VLOOKUP(E84,'KIZ KATILIM'!#REF!,3,0),"")</f>
        <v/>
      </c>
      <c r="H84" s="95" t="str">
        <f t="shared" ref="H84:H147" si="2">IF(SUM(F84:G84)&lt;=0,"",IFERROR(SUM(F84:G84,0),""))</f>
        <v/>
      </c>
    </row>
    <row r="85" spans="1:8" x14ac:dyDescent="0.3">
      <c r="A85" s="2">
        <v>83</v>
      </c>
      <c r="B85" s="18">
        <v>344</v>
      </c>
      <c r="C85" s="18">
        <v>312</v>
      </c>
      <c r="D85" s="1" t="e">
        <f>IF(ISBLANK(B85),"",VLOOKUP(B85,'ERKEK KATILIM'!#REF!,2,FALSE))</f>
        <v>#REF!</v>
      </c>
      <c r="E85" s="92" t="e">
        <f>IF(ISBLANK(C85),"",VLOOKUP(C85,'KIZ KATILIM'!#REF!,2,FALSE))</f>
        <v>#REF!</v>
      </c>
      <c r="F85" s="19" t="str">
        <f>IFERROR(VLOOKUP(D85,'ERKEK KATILIM'!#REF!,3,0),"")</f>
        <v/>
      </c>
      <c r="G85" s="27" t="str">
        <f>IFERROR(VLOOKUP(E85,'KIZ KATILIM'!#REF!,3,0),"")</f>
        <v/>
      </c>
      <c r="H85" s="95" t="str">
        <f t="shared" si="2"/>
        <v/>
      </c>
    </row>
    <row r="86" spans="1:8" x14ac:dyDescent="0.3">
      <c r="A86" s="2">
        <v>84</v>
      </c>
      <c r="B86" s="18">
        <v>342</v>
      </c>
      <c r="C86" s="18">
        <v>314</v>
      </c>
      <c r="D86" s="1" t="e">
        <f>IF(ISBLANK(B86),"",VLOOKUP(B86,'ERKEK KATILIM'!#REF!,2,FALSE))</f>
        <v>#REF!</v>
      </c>
      <c r="E86" s="92" t="e">
        <f>IF(ISBLANK(C86),"",VLOOKUP(C86,'KIZ KATILIM'!#REF!,2,FALSE))</f>
        <v>#REF!</v>
      </c>
      <c r="F86" s="19" t="str">
        <f>IFERROR(VLOOKUP(D86,'ERKEK KATILIM'!#REF!,3,0),"")</f>
        <v/>
      </c>
      <c r="G86" s="27" t="str">
        <f>IFERROR(VLOOKUP(E86,'KIZ KATILIM'!#REF!,3,0),"")</f>
        <v/>
      </c>
      <c r="H86" s="95" t="str">
        <f t="shared" si="2"/>
        <v/>
      </c>
    </row>
    <row r="87" spans="1:8" x14ac:dyDescent="0.3">
      <c r="A87" s="2">
        <v>85</v>
      </c>
      <c r="B87" s="18">
        <v>347</v>
      </c>
      <c r="C87" s="18">
        <v>316</v>
      </c>
      <c r="D87" s="1" t="e">
        <f>IF(ISBLANK(B87),"",VLOOKUP(B87,'ERKEK KATILIM'!#REF!,2,FALSE))</f>
        <v>#REF!</v>
      </c>
      <c r="E87" s="92" t="e">
        <f>IF(ISBLANK(C87),"",VLOOKUP(C87,'KIZ KATILIM'!#REF!,2,FALSE))</f>
        <v>#REF!</v>
      </c>
      <c r="F87" s="19" t="str">
        <f>IFERROR(VLOOKUP(D87,'ERKEK KATILIM'!#REF!,3,0),"")</f>
        <v/>
      </c>
      <c r="G87" s="27" t="str">
        <f>IFERROR(VLOOKUP(E87,'KIZ KATILIM'!#REF!,3,0),"")</f>
        <v/>
      </c>
      <c r="H87" s="95" t="str">
        <f t="shared" si="2"/>
        <v/>
      </c>
    </row>
    <row r="88" spans="1:8" x14ac:dyDescent="0.3">
      <c r="A88" s="2">
        <v>86</v>
      </c>
      <c r="B88" s="18">
        <v>241</v>
      </c>
      <c r="C88" s="18">
        <v>320</v>
      </c>
      <c r="D88" s="1" t="e">
        <f>IF(ISBLANK(B88),"",VLOOKUP(B88,'ERKEK KATILIM'!#REF!,2,FALSE))</f>
        <v>#REF!</v>
      </c>
      <c r="E88" s="92" t="e">
        <f>IF(ISBLANK(C88),"",VLOOKUP(C88,'KIZ KATILIM'!#REF!,2,FALSE))</f>
        <v>#REF!</v>
      </c>
      <c r="F88" s="19" t="str">
        <f>IFERROR(VLOOKUP(D88,'ERKEK KATILIM'!#REF!,3,0),"")</f>
        <v/>
      </c>
      <c r="G88" s="27" t="str">
        <f>IFERROR(VLOOKUP(E88,'KIZ KATILIM'!#REF!,3,0),"")</f>
        <v/>
      </c>
      <c r="H88" s="95" t="str">
        <f t="shared" si="2"/>
        <v/>
      </c>
    </row>
    <row r="89" spans="1:8" x14ac:dyDescent="0.3">
      <c r="A89" s="2">
        <v>87</v>
      </c>
      <c r="B89" s="18">
        <v>240</v>
      </c>
      <c r="C89" s="18">
        <v>318</v>
      </c>
      <c r="D89" s="1" t="e">
        <f>IF(ISBLANK(B89),"",VLOOKUP(B89,'ERKEK KATILIM'!#REF!,2,FALSE))</f>
        <v>#REF!</v>
      </c>
      <c r="E89" s="92" t="e">
        <f>IF(ISBLANK(C89),"",VLOOKUP(C89,'KIZ KATILIM'!#REF!,2,FALSE))</f>
        <v>#REF!</v>
      </c>
      <c r="F89" s="19" t="str">
        <f>IFERROR(VLOOKUP(D89,'ERKEK KATILIM'!#REF!,3,0),"")</f>
        <v/>
      </c>
      <c r="G89" s="27" t="str">
        <f>IFERROR(VLOOKUP(E89,'KIZ KATILIM'!#REF!,3,0),"")</f>
        <v/>
      </c>
      <c r="H89" s="95" t="str">
        <f t="shared" si="2"/>
        <v/>
      </c>
    </row>
    <row r="90" spans="1:8" x14ac:dyDescent="0.3">
      <c r="A90" s="2">
        <v>88</v>
      </c>
      <c r="B90" s="18">
        <v>343</v>
      </c>
      <c r="C90" s="18">
        <v>325</v>
      </c>
      <c r="D90" s="1" t="e">
        <f>IF(ISBLANK(B90),"",VLOOKUP(B90,'ERKEK KATILIM'!#REF!,2,FALSE))</f>
        <v>#REF!</v>
      </c>
      <c r="E90" s="92" t="e">
        <f>IF(ISBLANK(C90),"",VLOOKUP(C90,'KIZ KATILIM'!#REF!,2,FALSE))</f>
        <v>#REF!</v>
      </c>
      <c r="F90" s="19" t="str">
        <f>IFERROR(VLOOKUP(D90,'ERKEK KATILIM'!#REF!,3,0),"")</f>
        <v/>
      </c>
      <c r="G90" s="27" t="str">
        <f>IFERROR(VLOOKUP(E90,'KIZ KATILIM'!#REF!,3,0),"")</f>
        <v/>
      </c>
      <c r="H90" s="95" t="str">
        <f t="shared" si="2"/>
        <v/>
      </c>
    </row>
    <row r="91" spans="1:8" x14ac:dyDescent="0.3">
      <c r="A91" s="2">
        <v>89</v>
      </c>
      <c r="B91" s="18">
        <v>337</v>
      </c>
      <c r="C91" s="18">
        <v>260</v>
      </c>
      <c r="D91" s="1" t="e">
        <f>IF(ISBLANK(B91),"",VLOOKUP(B91,'ERKEK KATILIM'!#REF!,2,FALSE))</f>
        <v>#REF!</v>
      </c>
      <c r="E91" s="92" t="e">
        <f>IF(ISBLANK(C91),"",VLOOKUP(C91,'KIZ KATILIM'!#REF!,2,FALSE))</f>
        <v>#REF!</v>
      </c>
      <c r="F91" s="19" t="str">
        <f>IFERROR(VLOOKUP(D91,'ERKEK KATILIM'!#REF!,3,0),"")</f>
        <v/>
      </c>
      <c r="G91" s="27" t="str">
        <f>IFERROR(VLOOKUP(E91,'KIZ KATILIM'!#REF!,3,0),"")</f>
        <v/>
      </c>
      <c r="H91" s="95" t="str">
        <f t="shared" si="2"/>
        <v/>
      </c>
    </row>
    <row r="92" spans="1:8" x14ac:dyDescent="0.3">
      <c r="A92" s="2">
        <v>90</v>
      </c>
      <c r="B92" s="18">
        <v>257</v>
      </c>
      <c r="C92" s="18">
        <v>303</v>
      </c>
      <c r="D92" s="1" t="e">
        <f>IF(ISBLANK(B92),"",VLOOKUP(B92,'ERKEK KATILIM'!#REF!,2,FALSE))</f>
        <v>#REF!</v>
      </c>
      <c r="E92" s="92" t="e">
        <f>IF(ISBLANK(C92),"",VLOOKUP(C92,'KIZ KATILIM'!#REF!,2,FALSE))</f>
        <v>#REF!</v>
      </c>
      <c r="F92" s="19" t="str">
        <f>IFERROR(VLOOKUP(D92,'ERKEK KATILIM'!#REF!,3,0),"")</f>
        <v/>
      </c>
      <c r="G92" s="27" t="str">
        <f>IFERROR(VLOOKUP(E92,'KIZ KATILIM'!#REF!,3,0),"")</f>
        <v/>
      </c>
      <c r="H92" s="95" t="str">
        <f t="shared" si="2"/>
        <v/>
      </c>
    </row>
    <row r="93" spans="1:8" x14ac:dyDescent="0.3">
      <c r="A93" s="2">
        <v>91</v>
      </c>
      <c r="B93" s="18">
        <v>338</v>
      </c>
      <c r="C93" s="18">
        <v>324</v>
      </c>
      <c r="D93" s="1" t="e">
        <f>IF(ISBLANK(B93),"",VLOOKUP(B93,'ERKEK KATILIM'!#REF!,2,FALSE))</f>
        <v>#REF!</v>
      </c>
      <c r="E93" s="92" t="e">
        <f>IF(ISBLANK(C93),"",VLOOKUP(C93,'KIZ KATILIM'!#REF!,2,FALSE))</f>
        <v>#REF!</v>
      </c>
      <c r="F93" s="19" t="str">
        <f>IFERROR(VLOOKUP(D93,'ERKEK KATILIM'!#REF!,3,0),"")</f>
        <v/>
      </c>
      <c r="G93" s="27" t="str">
        <f>IFERROR(VLOOKUP(E93,'KIZ KATILIM'!#REF!,3,0),"")</f>
        <v/>
      </c>
      <c r="H93" s="95" t="str">
        <f t="shared" si="2"/>
        <v/>
      </c>
    </row>
    <row r="94" spans="1:8" x14ac:dyDescent="0.3">
      <c r="A94" s="2">
        <v>92</v>
      </c>
      <c r="B94" s="18">
        <v>365</v>
      </c>
      <c r="C94" s="18">
        <v>329</v>
      </c>
      <c r="D94" s="1" t="e">
        <f>IF(ISBLANK(B94),"",VLOOKUP(B94,'ERKEK KATILIM'!#REF!,2,FALSE))</f>
        <v>#REF!</v>
      </c>
      <c r="E94" s="92" t="e">
        <f>IF(ISBLANK(C94),"",VLOOKUP(C94,'KIZ KATILIM'!#REF!,2,FALSE))</f>
        <v>#REF!</v>
      </c>
      <c r="F94" s="19" t="str">
        <f>IFERROR(VLOOKUP(D94,'ERKEK KATILIM'!#REF!,3,0),"")</f>
        <v/>
      </c>
      <c r="G94" s="27" t="str">
        <f>IFERROR(VLOOKUP(E94,'KIZ KATILIM'!#REF!,3,0),"")</f>
        <v/>
      </c>
      <c r="H94" s="95" t="str">
        <f t="shared" si="2"/>
        <v/>
      </c>
    </row>
    <row r="95" spans="1:8" x14ac:dyDescent="0.3">
      <c r="A95" s="2">
        <v>93</v>
      </c>
      <c r="B95" s="18">
        <v>358</v>
      </c>
      <c r="C95" s="18">
        <v>334</v>
      </c>
      <c r="D95" s="1" t="e">
        <f>IF(ISBLANK(B95),"",VLOOKUP(B95,'ERKEK KATILIM'!#REF!,2,FALSE))</f>
        <v>#REF!</v>
      </c>
      <c r="E95" s="92" t="e">
        <f>IF(ISBLANK(C95),"",VLOOKUP(C95,'KIZ KATILIM'!#REF!,2,FALSE))</f>
        <v>#REF!</v>
      </c>
      <c r="F95" s="19" t="str">
        <f>IFERROR(VLOOKUP(D95,'ERKEK KATILIM'!#REF!,3,0),"")</f>
        <v/>
      </c>
      <c r="G95" s="27" t="str">
        <f>IFERROR(VLOOKUP(E95,'KIZ KATILIM'!#REF!,3,0),"")</f>
        <v/>
      </c>
      <c r="H95" s="95" t="str">
        <f t="shared" si="2"/>
        <v/>
      </c>
    </row>
    <row r="96" spans="1:8" x14ac:dyDescent="0.3">
      <c r="A96" s="2">
        <v>94</v>
      </c>
      <c r="B96" s="18">
        <v>359</v>
      </c>
      <c r="C96" s="18">
        <v>333</v>
      </c>
      <c r="D96" s="1" t="e">
        <f>IF(ISBLANK(B96),"",VLOOKUP(B96,'ERKEK KATILIM'!#REF!,2,FALSE))</f>
        <v>#REF!</v>
      </c>
      <c r="E96" s="92" t="e">
        <f>IF(ISBLANK(C96),"",VLOOKUP(C96,'KIZ KATILIM'!#REF!,2,FALSE))</f>
        <v>#REF!</v>
      </c>
      <c r="F96" s="19" t="str">
        <f>IFERROR(VLOOKUP(D96,'ERKEK KATILIM'!#REF!,3,0),"")</f>
        <v/>
      </c>
      <c r="G96" s="27" t="str">
        <f>IFERROR(VLOOKUP(E96,'KIZ KATILIM'!#REF!,3,0),"")</f>
        <v/>
      </c>
      <c r="H96" s="95" t="str">
        <f t="shared" si="2"/>
        <v/>
      </c>
    </row>
    <row r="97" spans="1:8" x14ac:dyDescent="0.3">
      <c r="A97" s="2">
        <v>95</v>
      </c>
      <c r="B97" s="18">
        <v>360</v>
      </c>
      <c r="C97" s="18">
        <v>327</v>
      </c>
      <c r="D97" s="1" t="e">
        <f>IF(ISBLANK(B97),"",VLOOKUP(B97,'ERKEK KATILIM'!#REF!,2,FALSE))</f>
        <v>#REF!</v>
      </c>
      <c r="E97" s="92" t="e">
        <f>IF(ISBLANK(C97),"",VLOOKUP(C97,'KIZ KATILIM'!#REF!,2,FALSE))</f>
        <v>#REF!</v>
      </c>
      <c r="F97" s="19" t="str">
        <f>IFERROR(VLOOKUP(D97,'ERKEK KATILIM'!#REF!,3,0),"")</f>
        <v/>
      </c>
      <c r="G97" s="27" t="str">
        <f>IFERROR(VLOOKUP(E97,'KIZ KATILIM'!#REF!,3,0),"")</f>
        <v/>
      </c>
      <c r="H97" s="95" t="str">
        <f t="shared" si="2"/>
        <v/>
      </c>
    </row>
    <row r="98" spans="1:8" x14ac:dyDescent="0.3">
      <c r="A98" s="2">
        <v>96</v>
      </c>
      <c r="B98" s="18">
        <v>361</v>
      </c>
      <c r="C98" s="18">
        <v>328</v>
      </c>
      <c r="D98" s="1" t="e">
        <f>IF(ISBLANK(B98),"",VLOOKUP(B98,'ERKEK KATILIM'!#REF!,2,FALSE))</f>
        <v>#REF!</v>
      </c>
      <c r="E98" s="92" t="e">
        <f>IF(ISBLANK(C98),"",VLOOKUP(C98,'KIZ KATILIM'!#REF!,2,FALSE))</f>
        <v>#REF!</v>
      </c>
      <c r="F98" s="19" t="str">
        <f>IFERROR(VLOOKUP(D98,'ERKEK KATILIM'!#REF!,3,0),"")</f>
        <v/>
      </c>
      <c r="G98" s="27" t="str">
        <f>IFERROR(VLOOKUP(E98,'KIZ KATILIM'!#REF!,3,0),"")</f>
        <v/>
      </c>
      <c r="H98" s="95" t="str">
        <f t="shared" si="2"/>
        <v/>
      </c>
    </row>
    <row r="99" spans="1:8" x14ac:dyDescent="0.3">
      <c r="A99" s="2">
        <v>97</v>
      </c>
      <c r="B99" s="18">
        <v>363</v>
      </c>
      <c r="C99" s="18">
        <v>335</v>
      </c>
      <c r="D99" s="1" t="e">
        <f>IF(ISBLANK(B99),"",VLOOKUP(B99,'ERKEK KATILIM'!#REF!,2,FALSE))</f>
        <v>#REF!</v>
      </c>
      <c r="E99" s="92" t="e">
        <f>IF(ISBLANK(C99),"",VLOOKUP(C99,'KIZ KATILIM'!#REF!,2,FALSE))</f>
        <v>#REF!</v>
      </c>
      <c r="F99" s="19" t="str">
        <f>IFERROR(VLOOKUP(D99,'ERKEK KATILIM'!#REF!,3,0),"")</f>
        <v/>
      </c>
      <c r="G99" s="27" t="str">
        <f>IFERROR(VLOOKUP(E99,'KIZ KATILIM'!#REF!,3,0),"")</f>
        <v/>
      </c>
      <c r="H99" s="95" t="str">
        <f t="shared" si="2"/>
        <v/>
      </c>
    </row>
    <row r="100" spans="1:8" x14ac:dyDescent="0.3">
      <c r="A100" s="2">
        <v>98</v>
      </c>
      <c r="B100" s="18">
        <v>362</v>
      </c>
      <c r="C100" s="18">
        <v>331</v>
      </c>
      <c r="D100" s="1" t="e">
        <f>IF(ISBLANK(B100),"",VLOOKUP(B100,'ERKEK KATILIM'!#REF!,2,FALSE))</f>
        <v>#REF!</v>
      </c>
      <c r="E100" s="92" t="e">
        <f>IF(ISBLANK(C100),"",VLOOKUP(C100,'KIZ KATILIM'!#REF!,2,FALSE))</f>
        <v>#REF!</v>
      </c>
      <c r="F100" s="19" t="str">
        <f>IFERROR(VLOOKUP(D100,'ERKEK KATILIM'!#REF!,3,0),"")</f>
        <v/>
      </c>
      <c r="G100" s="27" t="str">
        <f>IFERROR(VLOOKUP(E100,'KIZ KATILIM'!#REF!,3,0),"")</f>
        <v/>
      </c>
      <c r="H100" s="95" t="str">
        <f t="shared" si="2"/>
        <v/>
      </c>
    </row>
    <row r="101" spans="1:8" x14ac:dyDescent="0.3">
      <c r="A101" s="2">
        <v>99</v>
      </c>
      <c r="B101" s="18">
        <v>364</v>
      </c>
      <c r="C101" s="18">
        <v>330</v>
      </c>
      <c r="D101" s="1" t="e">
        <f>IF(ISBLANK(B101),"",VLOOKUP(B101,'ERKEK KATILIM'!#REF!,2,FALSE))</f>
        <v>#REF!</v>
      </c>
      <c r="E101" s="92" t="e">
        <f>IF(ISBLANK(C101),"",VLOOKUP(C101,'KIZ KATILIM'!#REF!,2,FALSE))</f>
        <v>#REF!</v>
      </c>
      <c r="F101" s="19" t="str">
        <f>IFERROR(VLOOKUP(D101,'ERKEK KATILIM'!#REF!,3,0),"")</f>
        <v/>
      </c>
      <c r="G101" s="27" t="str">
        <f>IFERROR(VLOOKUP(E101,'KIZ KATILIM'!#REF!,3,0),"")</f>
        <v/>
      </c>
      <c r="H101" s="95" t="str">
        <f t="shared" si="2"/>
        <v/>
      </c>
    </row>
    <row r="102" spans="1:8" x14ac:dyDescent="0.3">
      <c r="A102" s="2">
        <v>100</v>
      </c>
      <c r="B102" s="18">
        <v>357</v>
      </c>
      <c r="C102" s="18">
        <v>332</v>
      </c>
      <c r="D102" s="1" t="e">
        <f>IF(ISBLANK(B102),"",VLOOKUP(B102,'ERKEK KATILIM'!#REF!,2,FALSE))</f>
        <v>#REF!</v>
      </c>
      <c r="E102" s="92" t="e">
        <f>IF(ISBLANK(C102),"",VLOOKUP(C102,'KIZ KATILIM'!#REF!,2,FALSE))</f>
        <v>#REF!</v>
      </c>
      <c r="F102" s="19" t="str">
        <f>IFERROR(VLOOKUP(D102,'ERKEK KATILIM'!#REF!,3,0),"")</f>
        <v/>
      </c>
      <c r="G102" s="27" t="str">
        <f>IFERROR(VLOOKUP(E102,'KIZ KATILIM'!#REF!,3,0),"")</f>
        <v/>
      </c>
      <c r="H102" s="95" t="str">
        <f t="shared" si="2"/>
        <v/>
      </c>
    </row>
    <row r="103" spans="1:8" x14ac:dyDescent="0.3">
      <c r="A103" s="17">
        <v>101</v>
      </c>
      <c r="B103" s="18">
        <v>366</v>
      </c>
      <c r="C103" s="18">
        <v>337</v>
      </c>
      <c r="D103" s="1" t="e">
        <f>IF(ISBLANK(B103),"",VLOOKUP(B103,'ERKEK KATILIM'!#REF!,2,FALSE))</f>
        <v>#REF!</v>
      </c>
      <c r="E103" s="92" t="e">
        <f>IF(ISBLANK(C103),"",VLOOKUP(C103,'KIZ KATILIM'!#REF!,2,FALSE))</f>
        <v>#REF!</v>
      </c>
      <c r="F103" s="19" t="str">
        <f>IFERROR(VLOOKUP(D103,'ERKEK KATILIM'!#REF!,3,0),"")</f>
        <v/>
      </c>
      <c r="G103" s="27" t="str">
        <f>IFERROR(VLOOKUP(E103,'KIZ KATILIM'!#REF!,3,0),"")</f>
        <v/>
      </c>
      <c r="H103" s="95" t="str">
        <f t="shared" si="2"/>
        <v/>
      </c>
    </row>
    <row r="104" spans="1:8" x14ac:dyDescent="0.3">
      <c r="A104" s="17">
        <v>102</v>
      </c>
      <c r="B104" s="18">
        <v>367</v>
      </c>
      <c r="C104" s="18">
        <v>336</v>
      </c>
      <c r="D104" s="1" t="e">
        <f>IF(ISBLANK(B104),"",VLOOKUP(B104,'ERKEK KATILIM'!#REF!,2,FALSE))</f>
        <v>#REF!</v>
      </c>
      <c r="E104" s="92" t="e">
        <f>IF(ISBLANK(C104),"",VLOOKUP(C104,'KIZ KATILIM'!#REF!,2,FALSE))</f>
        <v>#REF!</v>
      </c>
      <c r="F104" s="19" t="str">
        <f>IFERROR(VLOOKUP(D104,'ERKEK KATILIM'!#REF!,3,0),"")</f>
        <v/>
      </c>
      <c r="G104" s="27" t="str">
        <f>IFERROR(VLOOKUP(E104,'KIZ KATILIM'!#REF!,3,0),"")</f>
        <v/>
      </c>
      <c r="H104" s="95" t="str">
        <f t="shared" si="2"/>
        <v/>
      </c>
    </row>
    <row r="105" spans="1:8" x14ac:dyDescent="0.3">
      <c r="A105" s="17">
        <v>103</v>
      </c>
      <c r="B105" s="18">
        <v>218</v>
      </c>
      <c r="C105" s="18">
        <v>262</v>
      </c>
      <c r="D105" s="1" t="e">
        <f>IF(ISBLANK(B105),"",VLOOKUP(B105,'ERKEK KATILIM'!#REF!,2,FALSE))</f>
        <v>#REF!</v>
      </c>
      <c r="E105" s="92" t="e">
        <f>IF(ISBLANK(C105),"",VLOOKUP(C105,'KIZ KATILIM'!#REF!,2,FALSE))</f>
        <v>#REF!</v>
      </c>
      <c r="F105" s="19" t="str">
        <f>IFERROR(VLOOKUP(D105,'ERKEK KATILIM'!#REF!,3,0),"")</f>
        <v/>
      </c>
      <c r="G105" s="27" t="str">
        <f>IFERROR(VLOOKUP(E105,'KIZ KATILIM'!#REF!,3,0),"")</f>
        <v/>
      </c>
      <c r="H105" s="95" t="str">
        <f t="shared" si="2"/>
        <v/>
      </c>
    </row>
    <row r="106" spans="1:8" x14ac:dyDescent="0.3">
      <c r="A106" s="17">
        <v>104</v>
      </c>
      <c r="B106" s="18">
        <v>336</v>
      </c>
      <c r="C106" s="18">
        <v>322</v>
      </c>
      <c r="D106" s="1" t="e">
        <f>IF(ISBLANK(B106),"",VLOOKUP(B106,'ERKEK KATILIM'!#REF!,2,FALSE))</f>
        <v>#REF!</v>
      </c>
      <c r="E106" s="92" t="e">
        <f>IF(ISBLANK(C106),"",VLOOKUP(C106,'KIZ KATILIM'!#REF!,2,FALSE))</f>
        <v>#REF!</v>
      </c>
      <c r="F106" s="19" t="str">
        <f>IFERROR(VLOOKUP(D106,'ERKEK KATILIM'!#REF!,3,0),"")</f>
        <v/>
      </c>
      <c r="G106" s="27" t="str">
        <f>IFERROR(VLOOKUP(E106,'KIZ KATILIM'!#REF!,3,0),"")</f>
        <v/>
      </c>
      <c r="H106" s="95" t="str">
        <f t="shared" si="2"/>
        <v/>
      </c>
    </row>
    <row r="107" spans="1:8" x14ac:dyDescent="0.3">
      <c r="A107" s="17">
        <v>105</v>
      </c>
      <c r="B107" s="18">
        <v>284</v>
      </c>
      <c r="C107" s="18">
        <v>311</v>
      </c>
      <c r="D107" s="1" t="e">
        <f>IF(ISBLANK(B107),"",VLOOKUP(B107,'ERKEK KATILIM'!#REF!,2,FALSE))</f>
        <v>#REF!</v>
      </c>
      <c r="E107" s="92" t="e">
        <f>IF(ISBLANK(C107),"",VLOOKUP(C107,'KIZ KATILIM'!#REF!,2,FALSE))</f>
        <v>#REF!</v>
      </c>
      <c r="F107" s="19" t="str">
        <f>IFERROR(VLOOKUP(D107,'ERKEK KATILIM'!#REF!,3,0),"")</f>
        <v/>
      </c>
      <c r="G107" s="27" t="str">
        <f>IFERROR(VLOOKUP(E107,'KIZ KATILIM'!#REF!,3,0),"")</f>
        <v/>
      </c>
      <c r="H107" s="95" t="str">
        <f t="shared" si="2"/>
        <v/>
      </c>
    </row>
    <row r="108" spans="1:8" x14ac:dyDescent="0.3">
      <c r="A108" s="17">
        <v>106</v>
      </c>
      <c r="B108" s="18">
        <v>318</v>
      </c>
      <c r="C108" s="18">
        <v>294</v>
      </c>
      <c r="D108" s="1" t="e">
        <f>IF(ISBLANK(B108),"",VLOOKUP(B108,'ERKEK KATILIM'!#REF!,2,FALSE))</f>
        <v>#REF!</v>
      </c>
      <c r="E108" s="92" t="e">
        <f>IF(ISBLANK(C108),"",VLOOKUP(C108,'KIZ KATILIM'!#REF!,2,FALSE))</f>
        <v>#REF!</v>
      </c>
      <c r="F108" s="19" t="str">
        <f>IFERROR(VLOOKUP(D108,'ERKEK KATILIM'!#REF!,3,0),"")</f>
        <v/>
      </c>
      <c r="G108" s="27" t="str">
        <f>IFERROR(VLOOKUP(E108,'KIZ KATILIM'!#REF!,3,0),"")</f>
        <v/>
      </c>
      <c r="H108" s="95" t="str">
        <f t="shared" si="2"/>
        <v/>
      </c>
    </row>
    <row r="109" spans="1:8" x14ac:dyDescent="0.3">
      <c r="A109" s="17">
        <v>107</v>
      </c>
      <c r="B109" s="18">
        <v>308</v>
      </c>
      <c r="C109" s="18">
        <v>295</v>
      </c>
      <c r="D109" s="1" t="e">
        <f>IF(ISBLANK(B109),"",VLOOKUP(B109,'ERKEK KATILIM'!#REF!,2,FALSE))</f>
        <v>#REF!</v>
      </c>
      <c r="E109" s="92" t="e">
        <f>IF(ISBLANK(C109),"",VLOOKUP(C109,'KIZ KATILIM'!#REF!,2,FALSE))</f>
        <v>#REF!</v>
      </c>
      <c r="F109" s="19" t="str">
        <f>IFERROR(VLOOKUP(D109,'ERKEK KATILIM'!#REF!,3,0),"")</f>
        <v/>
      </c>
      <c r="G109" s="27" t="str">
        <f>IFERROR(VLOOKUP(E109,'KIZ KATILIM'!#REF!,3,0),"")</f>
        <v/>
      </c>
      <c r="H109" s="95" t="str">
        <f t="shared" si="2"/>
        <v/>
      </c>
    </row>
    <row r="110" spans="1:8" x14ac:dyDescent="0.3">
      <c r="A110" s="17">
        <v>108</v>
      </c>
      <c r="B110" s="18">
        <v>297</v>
      </c>
      <c r="C110" s="18">
        <v>309</v>
      </c>
      <c r="D110" s="1" t="e">
        <f>IF(ISBLANK(B110),"",VLOOKUP(B110,'ERKEK KATILIM'!#REF!,2,FALSE))</f>
        <v>#REF!</v>
      </c>
      <c r="E110" s="92" t="e">
        <f>IF(ISBLANK(C110),"",VLOOKUP(C110,'KIZ KATILIM'!#REF!,2,FALSE))</f>
        <v>#REF!</v>
      </c>
      <c r="F110" s="19" t="str">
        <f>IFERROR(VLOOKUP(D110,'ERKEK KATILIM'!#REF!,3,0),"")</f>
        <v/>
      </c>
      <c r="G110" s="27" t="str">
        <f>IFERROR(VLOOKUP(E110,'KIZ KATILIM'!#REF!,3,0),"")</f>
        <v/>
      </c>
      <c r="H110" s="95" t="str">
        <f t="shared" si="2"/>
        <v/>
      </c>
    </row>
    <row r="111" spans="1:8" x14ac:dyDescent="0.3">
      <c r="A111" s="17">
        <v>109</v>
      </c>
      <c r="B111" s="18">
        <v>246</v>
      </c>
      <c r="C111" s="18">
        <v>242</v>
      </c>
      <c r="D111" s="1" t="e">
        <f>IF(ISBLANK(B111),"",VLOOKUP(B111,'ERKEK KATILIM'!#REF!,2,FALSE))</f>
        <v>#REF!</v>
      </c>
      <c r="E111" s="92" t="e">
        <f>IF(ISBLANK(C111),"",VLOOKUP(C111,'KIZ KATILIM'!#REF!,2,FALSE))</f>
        <v>#REF!</v>
      </c>
      <c r="F111" s="19" t="str">
        <f>IFERROR(VLOOKUP(D111,'ERKEK KATILIM'!#REF!,3,0),"")</f>
        <v/>
      </c>
      <c r="G111" s="27" t="str">
        <f>IFERROR(VLOOKUP(E111,'KIZ KATILIM'!#REF!,3,0),"")</f>
        <v/>
      </c>
      <c r="H111" s="95" t="str">
        <f t="shared" si="2"/>
        <v/>
      </c>
    </row>
    <row r="112" spans="1:8" x14ac:dyDescent="0.3">
      <c r="A112" s="17">
        <v>110</v>
      </c>
      <c r="B112" s="18">
        <v>245</v>
      </c>
      <c r="C112" s="18">
        <v>240</v>
      </c>
      <c r="D112" s="1" t="e">
        <f>IF(ISBLANK(B112),"",VLOOKUP(B112,'ERKEK KATILIM'!#REF!,2,FALSE))</f>
        <v>#REF!</v>
      </c>
      <c r="E112" s="92" t="e">
        <f>IF(ISBLANK(C112),"",VLOOKUP(C112,'KIZ KATILIM'!#REF!,2,FALSE))</f>
        <v>#REF!</v>
      </c>
      <c r="F112" s="19" t="str">
        <f>IFERROR(VLOOKUP(D112,'ERKEK KATILIM'!#REF!,3,0),"")</f>
        <v/>
      </c>
      <c r="G112" s="27" t="str">
        <f>IFERROR(VLOOKUP(E112,'KIZ KATILIM'!#REF!,3,0),"")</f>
        <v/>
      </c>
      <c r="H112" s="95" t="str">
        <f t="shared" si="2"/>
        <v/>
      </c>
    </row>
    <row r="113" spans="1:8" x14ac:dyDescent="0.3">
      <c r="A113" s="17">
        <v>111</v>
      </c>
      <c r="B113" s="18">
        <v>247</v>
      </c>
      <c r="C113" s="18">
        <v>241</v>
      </c>
      <c r="D113" s="1" t="e">
        <f>IF(ISBLANK(B113),"",VLOOKUP(B113,'ERKEK KATILIM'!#REF!,2,FALSE))</f>
        <v>#REF!</v>
      </c>
      <c r="E113" s="92" t="e">
        <f>IF(ISBLANK(C113),"",VLOOKUP(C113,'KIZ KATILIM'!#REF!,2,FALSE))</f>
        <v>#REF!</v>
      </c>
      <c r="F113" s="19" t="str">
        <f>IFERROR(VLOOKUP(D113,'ERKEK KATILIM'!#REF!,3,0),"")</f>
        <v/>
      </c>
      <c r="G113" s="27" t="str">
        <f>IFERROR(VLOOKUP(E113,'KIZ KATILIM'!#REF!,3,0),"")</f>
        <v/>
      </c>
      <c r="H113" s="95" t="str">
        <f t="shared" si="2"/>
        <v/>
      </c>
    </row>
    <row r="114" spans="1:8" x14ac:dyDescent="0.3">
      <c r="A114" s="17">
        <v>112</v>
      </c>
      <c r="B114" s="18">
        <v>335</v>
      </c>
      <c r="C114" s="18">
        <v>239</v>
      </c>
      <c r="D114" s="1" t="e">
        <f>IF(ISBLANK(B114),"",VLOOKUP(B114,'ERKEK KATILIM'!#REF!,2,FALSE))</f>
        <v>#REF!</v>
      </c>
      <c r="E114" s="92" t="e">
        <f>IF(ISBLANK(C114),"",VLOOKUP(C114,'KIZ KATILIM'!#REF!,2,FALSE))</f>
        <v>#REF!</v>
      </c>
      <c r="F114" s="19" t="str">
        <f>IFERROR(VLOOKUP(D114,'ERKEK KATILIM'!#REF!,3,0),"")</f>
        <v/>
      </c>
      <c r="G114" s="27" t="str">
        <f>IFERROR(VLOOKUP(E114,'KIZ KATILIM'!#REF!,3,0),"")</f>
        <v/>
      </c>
      <c r="H114" s="95" t="str">
        <f t="shared" si="2"/>
        <v/>
      </c>
    </row>
    <row r="115" spans="1:8" x14ac:dyDescent="0.3">
      <c r="A115" s="17">
        <v>113</v>
      </c>
      <c r="B115" s="18">
        <v>278</v>
      </c>
      <c r="C115" s="18">
        <v>289</v>
      </c>
      <c r="D115" s="1" t="e">
        <f>IF(ISBLANK(B115),"",VLOOKUP(B115,'ERKEK KATILIM'!#REF!,2,FALSE))</f>
        <v>#REF!</v>
      </c>
      <c r="E115" s="92" t="e">
        <f>IF(ISBLANK(C115),"",VLOOKUP(C115,'KIZ KATILIM'!#REF!,2,FALSE))</f>
        <v>#REF!</v>
      </c>
      <c r="F115" s="19" t="str">
        <f>IFERROR(VLOOKUP(D115,'ERKEK KATILIM'!#REF!,3,0),"")</f>
        <v/>
      </c>
      <c r="G115" s="27" t="str">
        <f>IFERROR(VLOOKUP(E115,'KIZ KATILIM'!#REF!,3,0),"")</f>
        <v/>
      </c>
      <c r="H115" s="95" t="str">
        <f t="shared" si="2"/>
        <v/>
      </c>
    </row>
    <row r="116" spans="1:8" x14ac:dyDescent="0.3">
      <c r="A116" s="17">
        <v>114</v>
      </c>
      <c r="B116" s="18">
        <v>279</v>
      </c>
      <c r="C116" s="18">
        <v>287</v>
      </c>
      <c r="D116" s="1" t="e">
        <f>IF(ISBLANK(B116),"",VLOOKUP(B116,'ERKEK KATILIM'!#REF!,2,FALSE))</f>
        <v>#REF!</v>
      </c>
      <c r="E116" s="92" t="e">
        <f>IF(ISBLANK(C116),"",VLOOKUP(C116,'KIZ KATILIM'!#REF!,2,FALSE))</f>
        <v>#REF!</v>
      </c>
      <c r="F116" s="19" t="str">
        <f>IFERROR(VLOOKUP(D116,'ERKEK KATILIM'!#REF!,3,0),"")</f>
        <v/>
      </c>
      <c r="G116" s="27" t="str">
        <f>IFERROR(VLOOKUP(E116,'KIZ KATILIM'!#REF!,3,0),"")</f>
        <v/>
      </c>
      <c r="H116" s="95" t="str">
        <f t="shared" si="2"/>
        <v/>
      </c>
    </row>
    <row r="117" spans="1:8" x14ac:dyDescent="0.3">
      <c r="A117" s="17">
        <v>115</v>
      </c>
      <c r="B117" s="18">
        <v>277</v>
      </c>
      <c r="C117" s="18">
        <v>288</v>
      </c>
      <c r="D117" s="1" t="e">
        <f>IF(ISBLANK(B117),"",VLOOKUP(B117,'ERKEK KATILIM'!#REF!,2,FALSE))</f>
        <v>#REF!</v>
      </c>
      <c r="E117" s="92" t="e">
        <f>IF(ISBLANK(C117),"",VLOOKUP(C117,'KIZ KATILIM'!#REF!,2,FALSE))</f>
        <v>#REF!</v>
      </c>
      <c r="F117" s="19" t="str">
        <f>IFERROR(VLOOKUP(D117,'ERKEK KATILIM'!#REF!,3,0),"")</f>
        <v/>
      </c>
      <c r="G117" s="27" t="str">
        <f>IFERROR(VLOOKUP(E117,'KIZ KATILIM'!#REF!,3,0),"")</f>
        <v/>
      </c>
      <c r="H117" s="95" t="str">
        <f t="shared" si="2"/>
        <v/>
      </c>
    </row>
    <row r="118" spans="1:8" x14ac:dyDescent="0.3">
      <c r="A118" s="17">
        <v>116</v>
      </c>
      <c r="B118" s="18">
        <v>334</v>
      </c>
      <c r="C118" s="18">
        <v>338</v>
      </c>
      <c r="D118" s="1" t="e">
        <f>IF(ISBLANK(B118),"",VLOOKUP(B118,'ERKEK KATILIM'!#REF!,2,FALSE))</f>
        <v>#REF!</v>
      </c>
      <c r="E118" s="92" t="e">
        <f>IF(ISBLANK(C118),"",VLOOKUP(C118,'KIZ KATILIM'!#REF!,2,FALSE))</f>
        <v>#REF!</v>
      </c>
      <c r="F118" s="19"/>
      <c r="G118" s="27"/>
      <c r="H118" s="95"/>
    </row>
    <row r="119" spans="1:8" x14ac:dyDescent="0.3">
      <c r="A119" s="17">
        <v>117</v>
      </c>
      <c r="B119" s="18"/>
      <c r="C119" s="18"/>
      <c r="D119" s="1" t="str">
        <f>IF(ISBLANK(B119),"",VLOOKUP(B119,'ERKEK KATILIM'!#REF!,2,FALSE))</f>
        <v/>
      </c>
      <c r="E119" s="92" t="str">
        <f>IF(ISBLANK(C119),"",VLOOKUP(C119,'KIZ KATILIM'!#REF!,2,FALSE))</f>
        <v/>
      </c>
      <c r="F119" s="19" t="str">
        <f>IFERROR(VLOOKUP(D119,'ERKEK KATILIM'!#REF!,3,0),"")</f>
        <v/>
      </c>
      <c r="G119" s="27" t="str">
        <f>IFERROR(VLOOKUP(E119,'KIZ KATILIM'!#REF!,3,0),"")</f>
        <v/>
      </c>
      <c r="H119" s="95" t="str">
        <f t="shared" si="2"/>
        <v/>
      </c>
    </row>
    <row r="120" spans="1:8" x14ac:dyDescent="0.3">
      <c r="A120" s="17">
        <v>118</v>
      </c>
      <c r="B120" s="18"/>
      <c r="C120" s="18"/>
      <c r="D120" s="1" t="str">
        <f>IF(ISBLANK(B120),"",VLOOKUP(B120,'ERKEK KATILIM'!#REF!,2,FALSE))</f>
        <v/>
      </c>
      <c r="E120" s="92" t="str">
        <f>IF(ISBLANK(C120),"",VLOOKUP(C120,'KIZ KATILIM'!#REF!,2,FALSE))</f>
        <v/>
      </c>
      <c r="F120" s="19" t="str">
        <f>IFERROR(VLOOKUP(D120,'ERKEK KATILIM'!#REF!,3,0),"")</f>
        <v/>
      </c>
      <c r="G120" s="27" t="str">
        <f>IFERROR(VLOOKUP(E120,'KIZ KATILIM'!#REF!,3,0),"")</f>
        <v/>
      </c>
      <c r="H120" s="95" t="str">
        <f t="shared" si="2"/>
        <v/>
      </c>
    </row>
    <row r="121" spans="1:8" x14ac:dyDescent="0.3">
      <c r="A121" s="17">
        <v>119</v>
      </c>
      <c r="B121" s="18"/>
      <c r="C121" s="18"/>
      <c r="D121" s="1" t="str">
        <f>IF(ISBLANK(B121),"",VLOOKUP(B121,'ERKEK KATILIM'!#REF!,2,FALSE))</f>
        <v/>
      </c>
      <c r="E121" s="92" t="str">
        <f>IF(ISBLANK(C121),"",VLOOKUP(C121,'KIZ KATILIM'!#REF!,2,FALSE))</f>
        <v/>
      </c>
      <c r="F121" s="19" t="str">
        <f>IFERROR(VLOOKUP(D121,'ERKEK KATILIM'!#REF!,3,0),"")</f>
        <v/>
      </c>
      <c r="G121" s="27" t="str">
        <f>IFERROR(VLOOKUP(E121,'KIZ KATILIM'!#REF!,3,0),"")</f>
        <v/>
      </c>
      <c r="H121" s="95" t="str">
        <f t="shared" si="2"/>
        <v/>
      </c>
    </row>
    <row r="122" spans="1:8" x14ac:dyDescent="0.3">
      <c r="A122" s="17">
        <v>120</v>
      </c>
      <c r="B122" s="18"/>
      <c r="C122" s="18"/>
      <c r="D122" s="1" t="str">
        <f>IF(ISBLANK(B122),"",VLOOKUP(B122,'ERKEK KATILIM'!#REF!,2,FALSE))</f>
        <v/>
      </c>
      <c r="E122" s="92" t="str">
        <f>IF(ISBLANK(C122),"",VLOOKUP(C122,'KIZ KATILIM'!#REF!,2,FALSE))</f>
        <v/>
      </c>
      <c r="F122" s="19" t="str">
        <f>IFERROR(VLOOKUP(D122,'ERKEK KATILIM'!#REF!,3,0),"")</f>
        <v/>
      </c>
      <c r="G122" s="27" t="str">
        <f>IFERROR(VLOOKUP(E122,'KIZ KATILIM'!#REF!,3,0),"")</f>
        <v/>
      </c>
      <c r="H122" s="95" t="str">
        <f t="shared" si="2"/>
        <v/>
      </c>
    </row>
    <row r="123" spans="1:8" x14ac:dyDescent="0.3">
      <c r="B123" s="18"/>
      <c r="C123" s="18"/>
      <c r="D123" s="1" t="str">
        <f>IF(ISBLANK(B123),"",VLOOKUP(B123,'ERKEK KATILIM'!#REF!,2,FALSE))</f>
        <v/>
      </c>
      <c r="E123" s="92" t="str">
        <f>IF(ISBLANK(C123),"",VLOOKUP(C123,'KIZ KATILIM'!#REF!,2,FALSE))</f>
        <v/>
      </c>
      <c r="F123" s="19" t="str">
        <f>IFERROR(VLOOKUP(D123,'ERKEK KATILIM'!#REF!,3,0),"")</f>
        <v/>
      </c>
      <c r="G123" s="27" t="str">
        <f>IFERROR(VLOOKUP(E123,'KIZ KATILIM'!#REF!,3,0),"")</f>
        <v/>
      </c>
      <c r="H123" s="95" t="str">
        <f t="shared" si="2"/>
        <v/>
      </c>
    </row>
    <row r="124" spans="1:8" x14ac:dyDescent="0.3">
      <c r="B124" s="18"/>
      <c r="C124" s="18"/>
      <c r="D124" s="1" t="str">
        <f>IF(ISBLANK(B124),"",VLOOKUP(B124,'ERKEK KATILIM'!#REF!,2,FALSE))</f>
        <v/>
      </c>
      <c r="E124" s="92" t="str">
        <f>IF(ISBLANK(C124),"",VLOOKUP(C124,'KIZ KATILIM'!#REF!,2,FALSE))</f>
        <v/>
      </c>
      <c r="F124" s="19" t="str">
        <f>IFERROR(VLOOKUP(D124,'ERKEK KATILIM'!#REF!,3,0),"")</f>
        <v/>
      </c>
      <c r="G124" s="27" t="str">
        <f>IFERROR(VLOOKUP(E124,'KIZ KATILIM'!#REF!,3,0),"")</f>
        <v/>
      </c>
      <c r="H124" s="95" t="str">
        <f t="shared" si="2"/>
        <v/>
      </c>
    </row>
    <row r="125" spans="1:8" x14ac:dyDescent="0.3">
      <c r="B125" s="18"/>
      <c r="C125" s="18"/>
      <c r="D125" s="1" t="str">
        <f>IF(ISBLANK(B125),"",VLOOKUP(B125,'ERKEK KATILIM'!#REF!,2,FALSE))</f>
        <v/>
      </c>
      <c r="E125" s="92" t="str">
        <f>IF(ISBLANK(C125),"",VLOOKUP(C125,'KIZ KATILIM'!#REF!,2,FALSE))</f>
        <v/>
      </c>
      <c r="F125" s="19" t="str">
        <f>IFERROR(VLOOKUP(D125,'ERKEK KATILIM'!#REF!,3,0),"")</f>
        <v/>
      </c>
      <c r="G125" s="27" t="str">
        <f>IFERROR(VLOOKUP(E125,'KIZ KATILIM'!#REF!,3,0),"")</f>
        <v/>
      </c>
      <c r="H125" s="95" t="str">
        <f t="shared" si="2"/>
        <v/>
      </c>
    </row>
    <row r="126" spans="1:8" x14ac:dyDescent="0.3">
      <c r="B126" s="18"/>
      <c r="C126" s="18"/>
      <c r="D126" s="1" t="str">
        <f>IF(ISBLANK(B126),"",VLOOKUP(B126,'ERKEK KATILIM'!#REF!,2,FALSE))</f>
        <v/>
      </c>
      <c r="E126" s="92" t="str">
        <f>IF(ISBLANK(C126),"",VLOOKUP(C126,'KIZ KATILIM'!#REF!,2,FALSE))</f>
        <v/>
      </c>
      <c r="F126" s="19" t="str">
        <f>IFERROR(VLOOKUP(D126,'ERKEK KATILIM'!#REF!,3,0),"")</f>
        <v/>
      </c>
      <c r="G126" s="27" t="str">
        <f>IFERROR(VLOOKUP(E126,'KIZ KATILIM'!#REF!,3,0),"")</f>
        <v/>
      </c>
      <c r="H126" s="95" t="str">
        <f t="shared" si="2"/>
        <v/>
      </c>
    </row>
    <row r="127" spans="1:8" x14ac:dyDescent="0.3">
      <c r="B127" s="18"/>
      <c r="C127" s="18"/>
      <c r="D127" s="1" t="str">
        <f>IF(ISBLANK(B127),"",VLOOKUP(B127,'ERKEK KATILIM'!#REF!,2,FALSE))</f>
        <v/>
      </c>
      <c r="E127" s="92" t="str">
        <f>IF(ISBLANK(C127),"",VLOOKUP(C127,'KIZ KATILIM'!#REF!,2,FALSE))</f>
        <v/>
      </c>
      <c r="F127" s="19" t="str">
        <f>IFERROR(VLOOKUP(D127,'ERKEK KATILIM'!#REF!,3,0),"")</f>
        <v/>
      </c>
      <c r="G127" s="27" t="str">
        <f>IFERROR(VLOOKUP(E127,'KIZ KATILIM'!#REF!,3,0),"")</f>
        <v/>
      </c>
      <c r="H127" s="95" t="str">
        <f t="shared" si="2"/>
        <v/>
      </c>
    </row>
    <row r="128" spans="1:8" x14ac:dyDescent="0.3">
      <c r="B128" s="18"/>
      <c r="C128" s="18"/>
      <c r="D128" s="1" t="str">
        <f>IF(ISBLANK(B128),"",VLOOKUP(B128,'ERKEK KATILIM'!#REF!,2,FALSE))</f>
        <v/>
      </c>
      <c r="E128" s="92" t="str">
        <f>IF(ISBLANK(C128),"",VLOOKUP(C128,'KIZ KATILIM'!#REF!,2,FALSE))</f>
        <v/>
      </c>
      <c r="F128" s="19" t="str">
        <f>IFERROR(VLOOKUP(D128,'ERKEK KATILIM'!#REF!,3,0),"")</f>
        <v/>
      </c>
      <c r="G128" s="27" t="str">
        <f>IFERROR(VLOOKUP(E128,'KIZ KATILIM'!#REF!,3,0),"")</f>
        <v/>
      </c>
      <c r="H128" s="95" t="str">
        <f t="shared" si="2"/>
        <v/>
      </c>
    </row>
    <row r="129" spans="2:8" x14ac:dyDescent="0.3">
      <c r="B129" s="18"/>
      <c r="C129" s="18"/>
      <c r="D129" s="1" t="str">
        <f>IF(ISBLANK(B129),"",VLOOKUP(B129,'ERKEK KATILIM'!#REF!,2,FALSE))</f>
        <v/>
      </c>
      <c r="E129" s="92" t="str">
        <f>IF(ISBLANK(C129),"",VLOOKUP(C129,'KIZ KATILIM'!#REF!,2,FALSE))</f>
        <v/>
      </c>
      <c r="F129" s="19" t="str">
        <f>IFERROR(VLOOKUP(D129,'ERKEK KATILIM'!#REF!,3,0),"")</f>
        <v/>
      </c>
      <c r="G129" s="27" t="str">
        <f>IFERROR(VLOOKUP(E129,'KIZ KATILIM'!#REF!,3,0),"")</f>
        <v/>
      </c>
      <c r="H129" s="95" t="str">
        <f t="shared" si="2"/>
        <v/>
      </c>
    </row>
    <row r="130" spans="2:8" x14ac:dyDescent="0.3">
      <c r="B130" s="18"/>
      <c r="C130" s="18"/>
      <c r="D130" s="1" t="str">
        <f>IF(ISBLANK(B130),"",VLOOKUP(B130,'ERKEK KATILIM'!#REF!,2,FALSE))</f>
        <v/>
      </c>
      <c r="E130" s="92" t="str">
        <f>IF(ISBLANK(C130),"",VLOOKUP(C130,'KIZ KATILIM'!#REF!,2,FALSE))</f>
        <v/>
      </c>
      <c r="F130" s="19" t="str">
        <f>IFERROR(VLOOKUP(D130,'ERKEK KATILIM'!#REF!,3,0),"")</f>
        <v/>
      </c>
      <c r="G130" s="27" t="str">
        <f>IFERROR(VLOOKUP(E130,'KIZ KATILIM'!#REF!,3,0),"")</f>
        <v/>
      </c>
      <c r="H130" s="95" t="str">
        <f t="shared" si="2"/>
        <v/>
      </c>
    </row>
    <row r="131" spans="2:8" x14ac:dyDescent="0.3">
      <c r="B131" s="18"/>
      <c r="C131" s="18"/>
      <c r="D131" s="1" t="str">
        <f>IF(ISBLANK(B131),"",VLOOKUP(B131,'ERKEK KATILIM'!#REF!,2,FALSE))</f>
        <v/>
      </c>
      <c r="E131" s="92" t="str">
        <f>IF(ISBLANK(C131),"",VLOOKUP(C131,'KIZ KATILIM'!#REF!,2,FALSE))</f>
        <v/>
      </c>
      <c r="F131" s="19" t="str">
        <f>IFERROR(VLOOKUP(D131,'ERKEK KATILIM'!#REF!,3,0),"")</f>
        <v/>
      </c>
      <c r="G131" s="27" t="str">
        <f>IFERROR(VLOOKUP(E131,'KIZ KATILIM'!#REF!,3,0),"")</f>
        <v/>
      </c>
      <c r="H131" s="95" t="str">
        <f t="shared" si="2"/>
        <v/>
      </c>
    </row>
    <row r="132" spans="2:8" x14ac:dyDescent="0.3">
      <c r="B132" s="18"/>
      <c r="C132" s="18"/>
      <c r="D132" s="1" t="str">
        <f>IF(ISBLANK(B132),"",VLOOKUP(B132,'ERKEK KATILIM'!#REF!,2,FALSE))</f>
        <v/>
      </c>
      <c r="E132" s="92" t="str">
        <f>IF(ISBLANK(C132),"",VLOOKUP(C132,'KIZ KATILIM'!#REF!,2,FALSE))</f>
        <v/>
      </c>
      <c r="F132" s="19" t="str">
        <f>IFERROR(VLOOKUP(D132,'ERKEK KATILIM'!#REF!,3,0),"")</f>
        <v/>
      </c>
      <c r="G132" s="27" t="str">
        <f>IFERROR(VLOOKUP(E132,'KIZ KATILIM'!#REF!,3,0),"")</f>
        <v/>
      </c>
      <c r="H132" s="95" t="str">
        <f t="shared" si="2"/>
        <v/>
      </c>
    </row>
    <row r="133" spans="2:8" x14ac:dyDescent="0.3">
      <c r="B133" s="18"/>
      <c r="C133" s="18"/>
      <c r="D133" s="1" t="str">
        <f>IF(ISBLANK(B133),"",VLOOKUP(B133,'ERKEK KATILIM'!#REF!,2,FALSE))</f>
        <v/>
      </c>
      <c r="E133" s="92" t="str">
        <f>IF(ISBLANK(C133),"",VLOOKUP(C133,'KIZ KATILIM'!#REF!,2,FALSE))</f>
        <v/>
      </c>
      <c r="F133" s="19" t="str">
        <f>IFERROR(VLOOKUP(D133,'ERKEK KATILIM'!#REF!,3,0),"")</f>
        <v/>
      </c>
      <c r="G133" s="27" t="str">
        <f>IFERROR(VLOOKUP(E133,'KIZ KATILIM'!#REF!,3,0),"")</f>
        <v/>
      </c>
      <c r="H133" s="95" t="str">
        <f t="shared" si="2"/>
        <v/>
      </c>
    </row>
    <row r="134" spans="2:8" x14ac:dyDescent="0.3">
      <c r="B134" s="18"/>
      <c r="C134" s="18"/>
      <c r="D134" s="1" t="str">
        <f>IF(ISBLANK(B134),"",VLOOKUP(B134,'ERKEK KATILIM'!#REF!,2,FALSE))</f>
        <v/>
      </c>
      <c r="E134" s="92" t="str">
        <f>IF(ISBLANK(C134),"",VLOOKUP(C134,'KIZ KATILIM'!#REF!,2,FALSE))</f>
        <v/>
      </c>
      <c r="F134" s="19" t="str">
        <f>IFERROR(VLOOKUP(D134,'ERKEK KATILIM'!#REF!,3,0),"")</f>
        <v/>
      </c>
      <c r="G134" s="27" t="str">
        <f>IFERROR(VLOOKUP(E134,'KIZ KATILIM'!#REF!,3,0),"")</f>
        <v/>
      </c>
      <c r="H134" s="95" t="str">
        <f t="shared" si="2"/>
        <v/>
      </c>
    </row>
    <row r="135" spans="2:8" x14ac:dyDescent="0.3">
      <c r="B135" s="18"/>
      <c r="C135" s="18"/>
      <c r="D135" s="1" t="str">
        <f>IF(ISBLANK(B135),"",VLOOKUP(B135,'ERKEK KATILIM'!#REF!,2,FALSE))</f>
        <v/>
      </c>
      <c r="E135" s="92" t="str">
        <f>IF(ISBLANK(C135),"",VLOOKUP(C135,'KIZ KATILIM'!#REF!,2,FALSE))</f>
        <v/>
      </c>
      <c r="F135" s="19" t="str">
        <f>IFERROR(VLOOKUP(D135,'ERKEK KATILIM'!#REF!,3,0),"")</f>
        <v/>
      </c>
      <c r="G135" s="27" t="str">
        <f>IFERROR(VLOOKUP(E135,'KIZ KATILIM'!#REF!,3,0),"")</f>
        <v/>
      </c>
      <c r="H135" s="95" t="str">
        <f t="shared" si="2"/>
        <v/>
      </c>
    </row>
    <row r="136" spans="2:8" x14ac:dyDescent="0.3">
      <c r="B136" s="18"/>
      <c r="C136" s="18"/>
      <c r="D136" s="1" t="str">
        <f>IF(ISBLANK(B136),"",VLOOKUP(B136,'ERKEK KATILIM'!#REF!,2,FALSE))</f>
        <v/>
      </c>
      <c r="E136" s="92" t="str">
        <f>IF(ISBLANK(C136),"",VLOOKUP(C136,'KIZ KATILIM'!#REF!,2,FALSE))</f>
        <v/>
      </c>
      <c r="F136" s="19" t="str">
        <f>IFERROR(VLOOKUP(D136,'ERKEK KATILIM'!#REF!,3,0),"")</f>
        <v/>
      </c>
      <c r="G136" s="27" t="str">
        <f>IFERROR(VLOOKUP(E136,'KIZ KATILIM'!#REF!,3,0),"")</f>
        <v/>
      </c>
      <c r="H136" s="95" t="str">
        <f t="shared" si="2"/>
        <v/>
      </c>
    </row>
    <row r="137" spans="2:8" x14ac:dyDescent="0.3">
      <c r="B137" s="18"/>
      <c r="C137" s="18"/>
      <c r="D137" s="1" t="str">
        <f>IF(ISBLANK(B137),"",VLOOKUP(B137,'ERKEK KATILIM'!#REF!,2,FALSE))</f>
        <v/>
      </c>
      <c r="E137" s="92" t="str">
        <f>IF(ISBLANK(C137),"",VLOOKUP(C137,'KIZ KATILIM'!#REF!,2,FALSE))</f>
        <v/>
      </c>
      <c r="F137" s="19" t="str">
        <f>IFERROR(VLOOKUP(D137,'ERKEK KATILIM'!#REF!,3,0),"")</f>
        <v/>
      </c>
      <c r="G137" s="27" t="str">
        <f>IFERROR(VLOOKUP(E137,'KIZ KATILIM'!#REF!,3,0),"")</f>
        <v/>
      </c>
      <c r="H137" s="95" t="str">
        <f t="shared" si="2"/>
        <v/>
      </c>
    </row>
    <row r="138" spans="2:8" x14ac:dyDescent="0.3">
      <c r="B138" s="18"/>
      <c r="C138" s="18"/>
      <c r="D138" s="1" t="str">
        <f>IF(ISBLANK(B138),"",VLOOKUP(B138,'ERKEK KATILIM'!#REF!,2,FALSE))</f>
        <v/>
      </c>
      <c r="E138" s="92" t="str">
        <f>IF(ISBLANK(C138),"",VLOOKUP(C138,'KIZ KATILIM'!#REF!,2,FALSE))</f>
        <v/>
      </c>
      <c r="F138" s="19" t="str">
        <f>IFERROR(VLOOKUP(D138,'ERKEK KATILIM'!#REF!,3,0),"")</f>
        <v/>
      </c>
      <c r="G138" s="27" t="str">
        <f>IFERROR(VLOOKUP(E138,'KIZ KATILIM'!#REF!,3,0),"")</f>
        <v/>
      </c>
      <c r="H138" s="95" t="str">
        <f t="shared" si="2"/>
        <v/>
      </c>
    </row>
    <row r="139" spans="2:8" x14ac:dyDescent="0.3">
      <c r="B139" s="18"/>
      <c r="C139" s="18"/>
      <c r="D139" s="1" t="str">
        <f>IF(ISBLANK(B139),"",VLOOKUP(B139,'ERKEK KATILIM'!#REF!,2,FALSE))</f>
        <v/>
      </c>
      <c r="E139" s="92" t="str">
        <f>IF(ISBLANK(C139),"",VLOOKUP(C139,'KIZ KATILIM'!#REF!,2,FALSE))</f>
        <v/>
      </c>
      <c r="F139" s="19" t="str">
        <f>IFERROR(VLOOKUP(D139,'ERKEK KATILIM'!#REF!,3,0),"")</f>
        <v/>
      </c>
      <c r="G139" s="27" t="str">
        <f>IFERROR(VLOOKUP(E139,'KIZ KATILIM'!#REF!,3,0),"")</f>
        <v/>
      </c>
      <c r="H139" s="95" t="str">
        <f t="shared" si="2"/>
        <v/>
      </c>
    </row>
    <row r="140" spans="2:8" x14ac:dyDescent="0.3">
      <c r="B140" s="18"/>
      <c r="C140" s="18"/>
      <c r="D140" s="1" t="str">
        <f>IF(ISBLANK(B140),"",VLOOKUP(B140,'ERKEK KATILIM'!#REF!,2,FALSE))</f>
        <v/>
      </c>
      <c r="E140" s="92" t="str">
        <f>IF(ISBLANK(C140),"",VLOOKUP(C140,'KIZ KATILIM'!#REF!,2,FALSE))</f>
        <v/>
      </c>
      <c r="F140" s="19" t="str">
        <f>IFERROR(VLOOKUP(D140,'ERKEK KATILIM'!#REF!,3,0),"")</f>
        <v/>
      </c>
      <c r="G140" s="27" t="str">
        <f>IFERROR(VLOOKUP(E140,'KIZ KATILIM'!#REF!,3,0),"")</f>
        <v/>
      </c>
      <c r="H140" s="95" t="str">
        <f t="shared" si="2"/>
        <v/>
      </c>
    </row>
    <row r="141" spans="2:8" x14ac:dyDescent="0.3">
      <c r="B141" s="18"/>
      <c r="C141" s="18"/>
      <c r="D141" s="1" t="str">
        <f>IF(ISBLANK(B141),"",VLOOKUP(B141,'ERKEK KATILIM'!#REF!,2,FALSE))</f>
        <v/>
      </c>
      <c r="E141" s="92" t="str">
        <f>IF(ISBLANK(C141),"",VLOOKUP(C141,'KIZ KATILIM'!#REF!,2,FALSE))</f>
        <v/>
      </c>
      <c r="F141" s="19" t="str">
        <f>IFERROR(VLOOKUP(D141,'ERKEK KATILIM'!#REF!,3,0),"")</f>
        <v/>
      </c>
      <c r="G141" s="27" t="str">
        <f>IFERROR(VLOOKUP(E141,'KIZ KATILIM'!#REF!,3,0),"")</f>
        <v/>
      </c>
      <c r="H141" s="95" t="str">
        <f t="shared" si="2"/>
        <v/>
      </c>
    </row>
    <row r="142" spans="2:8" x14ac:dyDescent="0.3">
      <c r="B142" s="18"/>
      <c r="C142" s="18"/>
      <c r="D142" s="1" t="str">
        <f>IF(ISBLANK(B142),"",VLOOKUP(B142,'ERKEK KATILIM'!#REF!,2,FALSE))</f>
        <v/>
      </c>
      <c r="E142" s="92" t="str">
        <f>IF(ISBLANK(C142),"",VLOOKUP(C142,'KIZ KATILIM'!#REF!,2,FALSE))</f>
        <v/>
      </c>
      <c r="F142" s="19" t="str">
        <f>IFERROR(VLOOKUP(D142,'ERKEK KATILIM'!#REF!,3,0),"")</f>
        <v/>
      </c>
      <c r="G142" s="27" t="str">
        <f>IFERROR(VLOOKUP(E142,'KIZ KATILIM'!#REF!,3,0),"")</f>
        <v/>
      </c>
      <c r="H142" s="95" t="str">
        <f t="shared" si="2"/>
        <v/>
      </c>
    </row>
    <row r="143" spans="2:8" x14ac:dyDescent="0.3">
      <c r="B143" s="18"/>
      <c r="C143" s="18"/>
      <c r="D143" s="1" t="str">
        <f>IF(ISBLANK(B143),"",VLOOKUP(B143,'ERKEK KATILIM'!#REF!,2,FALSE))</f>
        <v/>
      </c>
      <c r="E143" s="92" t="str">
        <f>IF(ISBLANK(C143),"",VLOOKUP(C143,'KIZ KATILIM'!#REF!,2,FALSE))</f>
        <v/>
      </c>
      <c r="F143" s="19" t="str">
        <f>IFERROR(VLOOKUP(D143,'ERKEK KATILIM'!#REF!,3,0),"")</f>
        <v/>
      </c>
      <c r="G143" s="27" t="str">
        <f>IFERROR(VLOOKUP(E143,'KIZ KATILIM'!#REF!,3,0),"")</f>
        <v/>
      </c>
      <c r="H143" s="95" t="str">
        <f t="shared" si="2"/>
        <v/>
      </c>
    </row>
    <row r="144" spans="2:8" x14ac:dyDescent="0.3">
      <c r="B144" s="18"/>
      <c r="C144" s="18"/>
      <c r="D144" s="1" t="str">
        <f>IF(ISBLANK(B144),"",VLOOKUP(B144,'ERKEK KATILIM'!#REF!,2,FALSE))</f>
        <v/>
      </c>
      <c r="E144" s="92" t="str">
        <f>IF(ISBLANK(C144),"",VLOOKUP(C144,'KIZ KATILIM'!#REF!,2,FALSE))</f>
        <v/>
      </c>
      <c r="F144" s="19" t="str">
        <f>IFERROR(VLOOKUP(D144,'ERKEK KATILIM'!#REF!,3,0),"")</f>
        <v/>
      </c>
      <c r="G144" s="27" t="str">
        <f>IFERROR(VLOOKUP(E144,'KIZ KATILIM'!#REF!,3,0),"")</f>
        <v/>
      </c>
      <c r="H144" s="95" t="str">
        <f t="shared" si="2"/>
        <v/>
      </c>
    </row>
    <row r="145" spans="2:8" x14ac:dyDescent="0.3">
      <c r="B145" s="18"/>
      <c r="C145" s="18"/>
      <c r="D145" s="1" t="str">
        <f>IF(ISBLANK(B145),"",VLOOKUP(B145,'ERKEK KATILIM'!#REF!,2,FALSE))</f>
        <v/>
      </c>
      <c r="E145" s="92" t="str">
        <f>IF(ISBLANK(C145),"",VLOOKUP(C145,'KIZ KATILIM'!#REF!,2,FALSE))</f>
        <v/>
      </c>
      <c r="F145" s="19" t="str">
        <f>IFERROR(VLOOKUP(D145,'ERKEK KATILIM'!#REF!,3,0),"")</f>
        <v/>
      </c>
      <c r="G145" s="27" t="str">
        <f>IFERROR(VLOOKUP(E145,'KIZ KATILIM'!#REF!,3,0),"")</f>
        <v/>
      </c>
      <c r="H145" s="95" t="str">
        <f t="shared" si="2"/>
        <v/>
      </c>
    </row>
    <row r="146" spans="2:8" x14ac:dyDescent="0.3">
      <c r="B146" s="18"/>
      <c r="C146" s="18"/>
      <c r="D146" s="1" t="str">
        <f>IF(ISBLANK(B146),"",VLOOKUP(B146,'ERKEK KATILIM'!#REF!,2,FALSE))</f>
        <v/>
      </c>
      <c r="E146" s="92" t="str">
        <f>IF(ISBLANK(C146),"",VLOOKUP(C146,'KIZ KATILIM'!#REF!,2,FALSE))</f>
        <v/>
      </c>
      <c r="F146" s="19" t="str">
        <f>IFERROR(VLOOKUP(D146,'ERKEK KATILIM'!#REF!,3,0),"")</f>
        <v/>
      </c>
      <c r="G146" s="27" t="str">
        <f>IFERROR(VLOOKUP(E146,'KIZ KATILIM'!#REF!,3,0),"")</f>
        <v/>
      </c>
      <c r="H146" s="95" t="str">
        <f t="shared" si="2"/>
        <v/>
      </c>
    </row>
    <row r="147" spans="2:8" x14ac:dyDescent="0.3">
      <c r="B147" s="18"/>
      <c r="C147" s="18"/>
      <c r="D147" s="1" t="str">
        <f>IF(ISBLANK(B147),"",VLOOKUP(B147,'ERKEK KATILIM'!#REF!,2,FALSE))</f>
        <v/>
      </c>
      <c r="E147" s="92" t="str">
        <f>IF(ISBLANK(C147),"",VLOOKUP(C147,'KIZ KATILIM'!#REF!,2,FALSE))</f>
        <v/>
      </c>
      <c r="F147" s="19" t="str">
        <f>IFERROR(VLOOKUP(D147,'ERKEK KATILIM'!#REF!,3,0),"")</f>
        <v/>
      </c>
      <c r="G147" s="27" t="str">
        <f>IFERROR(VLOOKUP(E147,'KIZ KATILIM'!#REF!,3,0),"")</f>
        <v/>
      </c>
      <c r="H147" s="95" t="str">
        <f t="shared" si="2"/>
        <v/>
      </c>
    </row>
    <row r="148" spans="2:8" x14ac:dyDescent="0.3">
      <c r="B148" s="18"/>
      <c r="C148" s="18"/>
      <c r="D148" s="1" t="str">
        <f>IF(ISBLANK(B148),"",VLOOKUP(B148,'ERKEK KATILIM'!#REF!,2,FALSE))</f>
        <v/>
      </c>
      <c r="E148" s="92" t="str">
        <f>IF(ISBLANK(C148),"",VLOOKUP(C148,'KIZ KATILIM'!#REF!,2,FALSE))</f>
        <v/>
      </c>
      <c r="F148" s="19" t="str">
        <f>IFERROR(VLOOKUP(D148,'ERKEK KATILIM'!#REF!,3,0),"")</f>
        <v/>
      </c>
      <c r="G148" s="27" t="str">
        <f>IFERROR(VLOOKUP(E148,'KIZ KATILIM'!#REF!,3,0),"")</f>
        <v/>
      </c>
      <c r="H148" s="95" t="str">
        <f t="shared" ref="H148:H211" si="3">IF(SUM(F148:G148)&lt;=0,"",IFERROR(SUM(F148:G148,0),""))</f>
        <v/>
      </c>
    </row>
    <row r="149" spans="2:8" x14ac:dyDescent="0.3">
      <c r="B149" s="18"/>
      <c r="C149" s="18"/>
      <c r="D149" s="1" t="str">
        <f>IF(ISBLANK(B149),"",VLOOKUP(B149,'ERKEK KATILIM'!#REF!,2,FALSE))</f>
        <v/>
      </c>
      <c r="E149" s="92" t="str">
        <f>IF(ISBLANK(C149),"",VLOOKUP(C149,'KIZ KATILIM'!#REF!,2,FALSE))</f>
        <v/>
      </c>
      <c r="F149" s="19" t="str">
        <f>IFERROR(VLOOKUP(D149,'ERKEK KATILIM'!#REF!,3,0),"")</f>
        <v/>
      </c>
      <c r="G149" s="27" t="str">
        <f>IFERROR(VLOOKUP(E149,'KIZ KATILIM'!#REF!,3,0),"")</f>
        <v/>
      </c>
      <c r="H149" s="95" t="str">
        <f t="shared" si="3"/>
        <v/>
      </c>
    </row>
    <row r="150" spans="2:8" x14ac:dyDescent="0.3">
      <c r="B150" s="18"/>
      <c r="C150" s="18"/>
      <c r="D150" s="1" t="str">
        <f>IF(ISBLANK(B150),"",VLOOKUP(B150,'ERKEK KATILIM'!#REF!,2,FALSE))</f>
        <v/>
      </c>
      <c r="E150" s="92" t="str">
        <f>IF(ISBLANK(C150),"",VLOOKUP(C150,'KIZ KATILIM'!#REF!,2,FALSE))</f>
        <v/>
      </c>
      <c r="F150" s="19" t="str">
        <f>IFERROR(VLOOKUP(D150,'ERKEK KATILIM'!#REF!,3,0),"")</f>
        <v/>
      </c>
      <c r="G150" s="27" t="str">
        <f>IFERROR(VLOOKUP(E150,'KIZ KATILIM'!#REF!,3,0),"")</f>
        <v/>
      </c>
      <c r="H150" s="95" t="str">
        <f t="shared" si="3"/>
        <v/>
      </c>
    </row>
    <row r="151" spans="2:8" x14ac:dyDescent="0.3">
      <c r="B151" s="18"/>
      <c r="C151" s="18"/>
      <c r="D151" s="1" t="str">
        <f>IF(ISBLANK(B151),"",VLOOKUP(B151,'ERKEK KATILIM'!#REF!,2,FALSE))</f>
        <v/>
      </c>
      <c r="E151" s="92" t="str">
        <f>IF(ISBLANK(C151),"",VLOOKUP(C151,'KIZ KATILIM'!#REF!,2,FALSE))</f>
        <v/>
      </c>
      <c r="F151" s="19" t="str">
        <f>IFERROR(VLOOKUP(D151,'ERKEK KATILIM'!#REF!,3,0),"")</f>
        <v/>
      </c>
      <c r="G151" s="27" t="str">
        <f>IFERROR(VLOOKUP(E151,'KIZ KATILIM'!#REF!,3,0),"")</f>
        <v/>
      </c>
      <c r="H151" s="95" t="str">
        <f t="shared" si="3"/>
        <v/>
      </c>
    </row>
    <row r="152" spans="2:8" x14ac:dyDescent="0.3">
      <c r="B152" s="18"/>
      <c r="C152" s="18"/>
      <c r="D152" s="1" t="str">
        <f>IF(ISBLANK(B152),"",VLOOKUP(B152,'ERKEK KATILIM'!#REF!,2,FALSE))</f>
        <v/>
      </c>
      <c r="E152" s="92" t="str">
        <f>IF(ISBLANK(C152),"",VLOOKUP(C152,'KIZ KATILIM'!#REF!,2,FALSE))</f>
        <v/>
      </c>
      <c r="F152" s="19" t="str">
        <f>IFERROR(VLOOKUP(D152,'ERKEK KATILIM'!#REF!,3,0),"")</f>
        <v/>
      </c>
      <c r="G152" s="27" t="str">
        <f>IFERROR(VLOOKUP(E152,'KIZ KATILIM'!#REF!,3,0),"")</f>
        <v/>
      </c>
      <c r="H152" s="95" t="str">
        <f t="shared" si="3"/>
        <v/>
      </c>
    </row>
    <row r="153" spans="2:8" x14ac:dyDescent="0.3">
      <c r="B153" s="18"/>
      <c r="C153" s="18"/>
      <c r="D153" s="1" t="str">
        <f>IF(ISBLANK(B153),"",VLOOKUP(B153,'ERKEK KATILIM'!#REF!,2,FALSE))</f>
        <v/>
      </c>
      <c r="E153" s="92" t="str">
        <f>IF(ISBLANK(C153),"",VLOOKUP(C153,'KIZ KATILIM'!#REF!,2,FALSE))</f>
        <v/>
      </c>
      <c r="F153" s="19" t="str">
        <f>IFERROR(VLOOKUP(D153,'ERKEK KATILIM'!#REF!,3,0),"")</f>
        <v/>
      </c>
      <c r="G153" s="27" t="str">
        <f>IFERROR(VLOOKUP(E153,'KIZ KATILIM'!#REF!,3,0),"")</f>
        <v/>
      </c>
      <c r="H153" s="95" t="str">
        <f t="shared" si="3"/>
        <v/>
      </c>
    </row>
    <row r="154" spans="2:8" x14ac:dyDescent="0.3">
      <c r="B154" s="18"/>
      <c r="C154" s="18"/>
      <c r="D154" s="1" t="str">
        <f>IF(ISBLANK(B154),"",VLOOKUP(B154,'ERKEK KATILIM'!#REF!,2,FALSE))</f>
        <v/>
      </c>
      <c r="E154" s="92" t="str">
        <f>IF(ISBLANK(C154),"",VLOOKUP(C154,'KIZ KATILIM'!#REF!,2,FALSE))</f>
        <v/>
      </c>
      <c r="F154" s="19" t="str">
        <f>IFERROR(VLOOKUP(D154,'ERKEK KATILIM'!#REF!,3,0),"")</f>
        <v/>
      </c>
      <c r="G154" s="27" t="str">
        <f>IFERROR(VLOOKUP(E154,'KIZ KATILIM'!#REF!,3,0),"")</f>
        <v/>
      </c>
      <c r="H154" s="95" t="str">
        <f t="shared" si="3"/>
        <v/>
      </c>
    </row>
    <row r="155" spans="2:8" x14ac:dyDescent="0.3">
      <c r="B155" s="18"/>
      <c r="C155" s="18"/>
      <c r="D155" s="1" t="str">
        <f>IF(ISBLANK(B155),"",VLOOKUP(B155,'ERKEK KATILIM'!#REF!,2,FALSE))</f>
        <v/>
      </c>
      <c r="E155" s="92" t="str">
        <f>IF(ISBLANK(C155),"",VLOOKUP(C155,'KIZ KATILIM'!#REF!,2,FALSE))</f>
        <v/>
      </c>
      <c r="F155" s="19" t="str">
        <f>IFERROR(VLOOKUP(D155,'ERKEK KATILIM'!#REF!,3,0),"")</f>
        <v/>
      </c>
      <c r="G155" s="27" t="str">
        <f>IFERROR(VLOOKUP(E155,'KIZ KATILIM'!#REF!,3,0),"")</f>
        <v/>
      </c>
      <c r="H155" s="95" t="str">
        <f t="shared" si="3"/>
        <v/>
      </c>
    </row>
    <row r="156" spans="2:8" x14ac:dyDescent="0.3">
      <c r="B156" s="18"/>
      <c r="C156" s="18"/>
      <c r="D156" s="1" t="str">
        <f>IF(ISBLANK(B156),"",VLOOKUP(B156,'ERKEK KATILIM'!#REF!,2,FALSE))</f>
        <v/>
      </c>
      <c r="E156" s="92" t="str">
        <f>IF(ISBLANK(C156),"",VLOOKUP(C156,'KIZ KATILIM'!#REF!,2,FALSE))</f>
        <v/>
      </c>
      <c r="F156" s="19" t="str">
        <f>IFERROR(VLOOKUP(D156,'ERKEK KATILIM'!#REF!,3,0),"")</f>
        <v/>
      </c>
      <c r="G156" s="27" t="str">
        <f>IFERROR(VLOOKUP(E156,'KIZ KATILIM'!#REF!,3,0),"")</f>
        <v/>
      </c>
      <c r="H156" s="95" t="str">
        <f t="shared" si="3"/>
        <v/>
      </c>
    </row>
    <row r="157" spans="2:8" x14ac:dyDescent="0.3">
      <c r="B157" s="18"/>
      <c r="C157" s="18"/>
      <c r="D157" s="1" t="str">
        <f>IF(ISBLANK(B157),"",VLOOKUP(B157,'ERKEK KATILIM'!#REF!,2,FALSE))</f>
        <v/>
      </c>
      <c r="E157" s="92" t="str">
        <f>IF(ISBLANK(C157),"",VLOOKUP(C157,'KIZ KATILIM'!#REF!,2,FALSE))</f>
        <v/>
      </c>
      <c r="F157" s="19" t="str">
        <f>IFERROR(VLOOKUP(D157,'ERKEK KATILIM'!#REF!,3,0),"")</f>
        <v/>
      </c>
      <c r="G157" s="27" t="str">
        <f>IFERROR(VLOOKUP(E157,'KIZ KATILIM'!#REF!,3,0),"")</f>
        <v/>
      </c>
      <c r="H157" s="95" t="str">
        <f t="shared" si="3"/>
        <v/>
      </c>
    </row>
    <row r="158" spans="2:8" x14ac:dyDescent="0.3">
      <c r="B158" s="18"/>
      <c r="C158" s="18"/>
      <c r="D158" s="1" t="str">
        <f>IF(ISBLANK(B158),"",VLOOKUP(B158,'ERKEK KATILIM'!#REF!,2,FALSE))</f>
        <v/>
      </c>
      <c r="E158" s="92" t="str">
        <f>IF(ISBLANK(C158),"",VLOOKUP(C158,'KIZ KATILIM'!#REF!,2,FALSE))</f>
        <v/>
      </c>
      <c r="F158" s="19" t="str">
        <f>IFERROR(VLOOKUP(D158,'ERKEK KATILIM'!#REF!,3,0),"")</f>
        <v/>
      </c>
      <c r="G158" s="27" t="str">
        <f>IFERROR(VLOOKUP(E158,'KIZ KATILIM'!#REF!,3,0),"")</f>
        <v/>
      </c>
      <c r="H158" s="95" t="str">
        <f t="shared" si="3"/>
        <v/>
      </c>
    </row>
    <row r="159" spans="2:8" x14ac:dyDescent="0.3">
      <c r="B159" s="18"/>
      <c r="C159" s="18"/>
      <c r="D159" s="1" t="str">
        <f>IF(ISBLANK(B159),"",VLOOKUP(B159,'ERKEK KATILIM'!#REF!,2,FALSE))</f>
        <v/>
      </c>
      <c r="E159" s="92" t="str">
        <f>IF(ISBLANK(C159),"",VLOOKUP(C159,'KIZ KATILIM'!#REF!,2,FALSE))</f>
        <v/>
      </c>
      <c r="F159" s="19" t="str">
        <f>IFERROR(VLOOKUP(D159,'ERKEK KATILIM'!#REF!,3,0),"")</f>
        <v/>
      </c>
      <c r="G159" s="27" t="str">
        <f>IFERROR(VLOOKUP(E159,'KIZ KATILIM'!#REF!,3,0),"")</f>
        <v/>
      </c>
      <c r="H159" s="95" t="str">
        <f t="shared" si="3"/>
        <v/>
      </c>
    </row>
    <row r="160" spans="2:8" x14ac:dyDescent="0.3">
      <c r="B160" s="18"/>
      <c r="C160" s="18"/>
      <c r="D160" s="1" t="str">
        <f>IF(ISBLANK(B160),"",VLOOKUP(B160,'ERKEK KATILIM'!#REF!,2,FALSE))</f>
        <v/>
      </c>
      <c r="E160" s="92" t="str">
        <f>IF(ISBLANK(C160),"",VLOOKUP(C160,'KIZ KATILIM'!#REF!,2,FALSE))</f>
        <v/>
      </c>
      <c r="F160" s="19" t="str">
        <f>IFERROR(VLOOKUP(D160,'ERKEK KATILIM'!#REF!,3,0),"")</f>
        <v/>
      </c>
      <c r="G160" s="27" t="str">
        <f>IFERROR(VLOOKUP(E160,'KIZ KATILIM'!#REF!,3,0),"")</f>
        <v/>
      </c>
      <c r="H160" s="95" t="str">
        <f t="shared" si="3"/>
        <v/>
      </c>
    </row>
    <row r="161" spans="2:8" x14ac:dyDescent="0.3">
      <c r="B161" s="18"/>
      <c r="C161" s="18"/>
      <c r="D161" s="1" t="str">
        <f>IF(ISBLANK(B161),"",VLOOKUP(B161,'ERKEK KATILIM'!#REF!,2,FALSE))</f>
        <v/>
      </c>
      <c r="E161" s="92" t="str">
        <f>IF(ISBLANK(C161),"",VLOOKUP(C161,'KIZ KATILIM'!#REF!,2,FALSE))</f>
        <v/>
      </c>
      <c r="F161" s="19" t="str">
        <f>IFERROR(VLOOKUP(D161,'ERKEK KATILIM'!#REF!,3,0),"")</f>
        <v/>
      </c>
      <c r="G161" s="27" t="str">
        <f>IFERROR(VLOOKUP(E161,'KIZ KATILIM'!#REF!,3,0),"")</f>
        <v/>
      </c>
      <c r="H161" s="95" t="str">
        <f t="shared" si="3"/>
        <v/>
      </c>
    </row>
    <row r="162" spans="2:8" x14ac:dyDescent="0.3">
      <c r="B162" s="18"/>
      <c r="C162" s="18"/>
      <c r="D162" s="1" t="str">
        <f>IF(ISBLANK(B162),"",VLOOKUP(B162,'ERKEK KATILIM'!#REF!,2,FALSE))</f>
        <v/>
      </c>
      <c r="E162" s="92" t="str">
        <f>IF(ISBLANK(C162),"",VLOOKUP(C162,'KIZ KATILIM'!#REF!,2,FALSE))</f>
        <v/>
      </c>
      <c r="F162" s="19" t="str">
        <f>IFERROR(VLOOKUP(D162,'ERKEK KATILIM'!#REF!,3,0),"")</f>
        <v/>
      </c>
      <c r="G162" s="27" t="str">
        <f>IFERROR(VLOOKUP(E162,'KIZ KATILIM'!#REF!,3,0),"")</f>
        <v/>
      </c>
      <c r="H162" s="95" t="str">
        <f t="shared" si="3"/>
        <v/>
      </c>
    </row>
    <row r="163" spans="2:8" x14ac:dyDescent="0.3">
      <c r="B163" s="18"/>
      <c r="C163" s="18"/>
      <c r="D163" s="1" t="str">
        <f>IF(ISBLANK(B163),"",VLOOKUP(B163,'ERKEK KATILIM'!#REF!,2,FALSE))</f>
        <v/>
      </c>
      <c r="E163" s="92" t="str">
        <f>IF(ISBLANK(C163),"",VLOOKUP(C163,'KIZ KATILIM'!#REF!,2,FALSE))</f>
        <v/>
      </c>
      <c r="F163" s="19" t="str">
        <f>IFERROR(VLOOKUP(D163,'ERKEK KATILIM'!#REF!,3,0),"")</f>
        <v/>
      </c>
      <c r="G163" s="27" t="str">
        <f>IFERROR(VLOOKUP(E163,'KIZ KATILIM'!#REF!,3,0),"")</f>
        <v/>
      </c>
      <c r="H163" s="95" t="str">
        <f t="shared" si="3"/>
        <v/>
      </c>
    </row>
    <row r="164" spans="2:8" x14ac:dyDescent="0.3">
      <c r="B164" s="18"/>
      <c r="C164" s="18"/>
      <c r="D164" s="1" t="str">
        <f>IF(ISBLANK(B164),"",VLOOKUP(B164,'ERKEK KATILIM'!#REF!,2,FALSE))</f>
        <v/>
      </c>
      <c r="E164" s="92" t="str">
        <f>IF(ISBLANK(C164),"",VLOOKUP(C164,'KIZ KATILIM'!#REF!,2,FALSE))</f>
        <v/>
      </c>
      <c r="F164" s="19" t="str">
        <f>IFERROR(VLOOKUP(D164,'ERKEK KATILIM'!#REF!,3,0),"")</f>
        <v/>
      </c>
      <c r="G164" s="27" t="str">
        <f>IFERROR(VLOOKUP(E164,'KIZ KATILIM'!#REF!,3,0),"")</f>
        <v/>
      </c>
      <c r="H164" s="95" t="str">
        <f t="shared" si="3"/>
        <v/>
      </c>
    </row>
    <row r="165" spans="2:8" x14ac:dyDescent="0.3">
      <c r="B165" s="18"/>
      <c r="C165" s="18"/>
      <c r="D165" s="1" t="str">
        <f>IF(ISBLANK(B165),"",VLOOKUP(B165,'ERKEK KATILIM'!#REF!,2,FALSE))</f>
        <v/>
      </c>
      <c r="E165" s="92" t="str">
        <f>IF(ISBLANK(C165),"",VLOOKUP(C165,'KIZ KATILIM'!#REF!,2,FALSE))</f>
        <v/>
      </c>
      <c r="F165" s="19" t="str">
        <f>IFERROR(VLOOKUP(D165,'ERKEK KATILIM'!#REF!,3,0),"")</f>
        <v/>
      </c>
      <c r="G165" s="27" t="str">
        <f>IFERROR(VLOOKUP(E165,'KIZ KATILIM'!#REF!,3,0),"")</f>
        <v/>
      </c>
      <c r="H165" s="95" t="str">
        <f t="shared" si="3"/>
        <v/>
      </c>
    </row>
    <row r="166" spans="2:8" x14ac:dyDescent="0.3">
      <c r="B166" s="18"/>
      <c r="C166" s="18"/>
      <c r="D166" s="1" t="str">
        <f>IF(ISBLANK(B166),"",VLOOKUP(B166,'ERKEK KATILIM'!#REF!,2,FALSE))</f>
        <v/>
      </c>
      <c r="E166" s="92" t="str">
        <f>IF(ISBLANK(C166),"",VLOOKUP(C166,'KIZ KATILIM'!#REF!,2,FALSE))</f>
        <v/>
      </c>
      <c r="F166" s="19" t="str">
        <f>IFERROR(VLOOKUP(D166,'ERKEK KATILIM'!#REF!,3,0),"")</f>
        <v/>
      </c>
      <c r="G166" s="27" t="str">
        <f>IFERROR(VLOOKUP(E166,'KIZ KATILIM'!#REF!,3,0),"")</f>
        <v/>
      </c>
      <c r="H166" s="95" t="str">
        <f t="shared" si="3"/>
        <v/>
      </c>
    </row>
    <row r="167" spans="2:8" x14ac:dyDescent="0.3">
      <c r="B167" s="18"/>
      <c r="C167" s="18"/>
      <c r="D167" s="1" t="str">
        <f>IF(ISBLANK(B167),"",VLOOKUP(B167,'ERKEK KATILIM'!#REF!,2,FALSE))</f>
        <v/>
      </c>
      <c r="E167" s="92" t="str">
        <f>IF(ISBLANK(C167),"",VLOOKUP(C167,'KIZ KATILIM'!#REF!,2,FALSE))</f>
        <v/>
      </c>
      <c r="F167" s="19" t="str">
        <f>IFERROR(VLOOKUP(D167,'ERKEK KATILIM'!#REF!,3,0),"")</f>
        <v/>
      </c>
      <c r="G167" s="27" t="str">
        <f>IFERROR(VLOOKUP(E167,'KIZ KATILIM'!#REF!,3,0),"")</f>
        <v/>
      </c>
      <c r="H167" s="95" t="str">
        <f t="shared" si="3"/>
        <v/>
      </c>
    </row>
    <row r="168" spans="2:8" x14ac:dyDescent="0.3">
      <c r="B168" s="18"/>
      <c r="C168" s="18"/>
      <c r="D168" s="1" t="str">
        <f>IF(ISBLANK(B168),"",VLOOKUP(B168,'ERKEK KATILIM'!#REF!,2,FALSE))</f>
        <v/>
      </c>
      <c r="E168" s="92" t="str">
        <f>IF(ISBLANK(C168),"",VLOOKUP(C168,'KIZ KATILIM'!#REF!,2,FALSE))</f>
        <v/>
      </c>
      <c r="F168" s="19" t="str">
        <f>IFERROR(VLOOKUP(D168,'ERKEK KATILIM'!#REF!,3,0),"")</f>
        <v/>
      </c>
      <c r="G168" s="27" t="str">
        <f>IFERROR(VLOOKUP(E168,'KIZ KATILIM'!#REF!,3,0),"")</f>
        <v/>
      </c>
      <c r="H168" s="95" t="str">
        <f t="shared" si="3"/>
        <v/>
      </c>
    </row>
    <row r="169" spans="2:8" x14ac:dyDescent="0.3">
      <c r="B169" s="18"/>
      <c r="C169" s="18"/>
      <c r="D169" s="1" t="str">
        <f>IF(ISBLANK(B169),"",VLOOKUP(B169,'ERKEK KATILIM'!#REF!,2,FALSE))</f>
        <v/>
      </c>
      <c r="E169" s="92" t="str">
        <f>IF(ISBLANK(C169),"",VLOOKUP(C169,'KIZ KATILIM'!#REF!,2,FALSE))</f>
        <v/>
      </c>
      <c r="F169" s="19" t="str">
        <f>IFERROR(VLOOKUP(D169,'ERKEK KATILIM'!#REF!,3,0),"")</f>
        <v/>
      </c>
      <c r="G169" s="27" t="str">
        <f>IFERROR(VLOOKUP(E169,'KIZ KATILIM'!#REF!,3,0),"")</f>
        <v/>
      </c>
      <c r="H169" s="95" t="str">
        <f t="shared" si="3"/>
        <v/>
      </c>
    </row>
    <row r="170" spans="2:8" x14ac:dyDescent="0.3">
      <c r="B170" s="18"/>
      <c r="C170" s="18"/>
      <c r="D170" s="1" t="str">
        <f>IF(ISBLANK(B170),"",VLOOKUP(B170,'ERKEK KATILIM'!#REF!,2,FALSE))</f>
        <v/>
      </c>
      <c r="E170" s="92" t="str">
        <f>IF(ISBLANK(C170),"",VLOOKUP(C170,'KIZ KATILIM'!#REF!,2,FALSE))</f>
        <v/>
      </c>
      <c r="F170" s="19" t="str">
        <f>IFERROR(VLOOKUP(D170,'ERKEK KATILIM'!#REF!,3,0),"")</f>
        <v/>
      </c>
      <c r="G170" s="27" t="str">
        <f>IFERROR(VLOOKUP(E170,'KIZ KATILIM'!#REF!,3,0),"")</f>
        <v/>
      </c>
      <c r="H170" s="95" t="str">
        <f t="shared" si="3"/>
        <v/>
      </c>
    </row>
    <row r="171" spans="2:8" x14ac:dyDescent="0.3">
      <c r="B171" s="18"/>
      <c r="C171" s="18"/>
      <c r="D171" s="1" t="str">
        <f>IF(ISBLANK(B171),"",VLOOKUP(B171,'ERKEK KATILIM'!#REF!,2,FALSE))</f>
        <v/>
      </c>
      <c r="E171" s="92" t="str">
        <f>IF(ISBLANK(C171),"",VLOOKUP(C171,'KIZ KATILIM'!#REF!,2,FALSE))</f>
        <v/>
      </c>
      <c r="F171" s="19" t="str">
        <f>IFERROR(VLOOKUP(D171,'ERKEK KATILIM'!#REF!,3,0),"")</f>
        <v/>
      </c>
      <c r="G171" s="27" t="str">
        <f>IFERROR(VLOOKUP(E171,'KIZ KATILIM'!#REF!,3,0),"")</f>
        <v/>
      </c>
      <c r="H171" s="95" t="str">
        <f t="shared" si="3"/>
        <v/>
      </c>
    </row>
    <row r="172" spans="2:8" x14ac:dyDescent="0.3">
      <c r="B172" s="18"/>
      <c r="C172" s="18"/>
      <c r="D172" s="1" t="str">
        <f>IF(ISBLANK(B172),"",VLOOKUP(B172,'ERKEK KATILIM'!#REF!,2,FALSE))</f>
        <v/>
      </c>
      <c r="E172" s="92" t="str">
        <f>IF(ISBLANK(C172),"",VLOOKUP(C172,'KIZ KATILIM'!#REF!,2,FALSE))</f>
        <v/>
      </c>
      <c r="F172" s="19" t="str">
        <f>IFERROR(VLOOKUP(D172,'ERKEK KATILIM'!#REF!,3,0),"")</f>
        <v/>
      </c>
      <c r="G172" s="27" t="str">
        <f>IFERROR(VLOOKUP(E172,'KIZ KATILIM'!#REF!,3,0),"")</f>
        <v/>
      </c>
      <c r="H172" s="95" t="str">
        <f t="shared" si="3"/>
        <v/>
      </c>
    </row>
    <row r="173" spans="2:8" x14ac:dyDescent="0.3">
      <c r="B173" s="18"/>
      <c r="C173" s="18"/>
      <c r="D173" s="1" t="str">
        <f>IF(ISBLANK(B173),"",VLOOKUP(B173,'ERKEK KATILIM'!#REF!,2,FALSE))</f>
        <v/>
      </c>
      <c r="E173" s="92" t="str">
        <f>IF(ISBLANK(C173),"",VLOOKUP(C173,'KIZ KATILIM'!#REF!,2,FALSE))</f>
        <v/>
      </c>
      <c r="F173" s="19" t="str">
        <f>IFERROR(VLOOKUP(D173,'ERKEK KATILIM'!#REF!,3,0),"")</f>
        <v/>
      </c>
      <c r="G173" s="27" t="str">
        <f>IFERROR(VLOOKUP(E173,'KIZ KATILIM'!#REF!,3,0),"")</f>
        <v/>
      </c>
      <c r="H173" s="95" t="str">
        <f t="shared" si="3"/>
        <v/>
      </c>
    </row>
    <row r="174" spans="2:8" x14ac:dyDescent="0.3">
      <c r="B174" s="18"/>
      <c r="C174" s="18"/>
      <c r="D174" s="1" t="str">
        <f>IF(ISBLANK(B174),"",VLOOKUP(B174,'ERKEK KATILIM'!#REF!,2,FALSE))</f>
        <v/>
      </c>
      <c r="E174" s="92" t="str">
        <f>IF(ISBLANK(C174),"",VLOOKUP(C174,'KIZ KATILIM'!#REF!,2,FALSE))</f>
        <v/>
      </c>
      <c r="F174" s="19" t="str">
        <f>IFERROR(VLOOKUP(D174,'ERKEK KATILIM'!#REF!,3,0),"")</f>
        <v/>
      </c>
      <c r="G174" s="27" t="str">
        <f>IFERROR(VLOOKUP(E174,'KIZ KATILIM'!#REF!,3,0),"")</f>
        <v/>
      </c>
      <c r="H174" s="95" t="str">
        <f t="shared" si="3"/>
        <v/>
      </c>
    </row>
    <row r="175" spans="2:8" x14ac:dyDescent="0.3">
      <c r="B175" s="18"/>
      <c r="C175" s="18"/>
      <c r="D175" s="1" t="str">
        <f>IF(ISBLANK(B175),"",VLOOKUP(B175,'ERKEK KATILIM'!#REF!,2,FALSE))</f>
        <v/>
      </c>
      <c r="E175" s="92" t="str">
        <f>IF(ISBLANK(C175),"",VLOOKUP(C175,'KIZ KATILIM'!#REF!,2,FALSE))</f>
        <v/>
      </c>
      <c r="F175" s="19" t="str">
        <f>IFERROR(VLOOKUP(D175,'ERKEK KATILIM'!#REF!,3,0),"")</f>
        <v/>
      </c>
      <c r="G175" s="27" t="str">
        <f>IFERROR(VLOOKUP(E175,'KIZ KATILIM'!#REF!,3,0),"")</f>
        <v/>
      </c>
      <c r="H175" s="95" t="str">
        <f t="shared" si="3"/>
        <v/>
      </c>
    </row>
    <row r="176" spans="2:8" x14ac:dyDescent="0.3">
      <c r="B176" s="18"/>
      <c r="C176" s="18"/>
      <c r="D176" s="1" t="str">
        <f>IF(ISBLANK(B176),"",VLOOKUP(B176,'ERKEK KATILIM'!#REF!,2,FALSE))</f>
        <v/>
      </c>
      <c r="E176" s="92" t="str">
        <f>IF(ISBLANK(C176),"",VLOOKUP(C176,'KIZ KATILIM'!#REF!,2,FALSE))</f>
        <v/>
      </c>
      <c r="F176" s="19" t="str">
        <f>IFERROR(VLOOKUP(D176,'ERKEK KATILIM'!#REF!,3,0),"")</f>
        <v/>
      </c>
      <c r="G176" s="27" t="str">
        <f>IFERROR(VLOOKUP(E176,'KIZ KATILIM'!#REF!,3,0),"")</f>
        <v/>
      </c>
      <c r="H176" s="95" t="str">
        <f t="shared" si="3"/>
        <v/>
      </c>
    </row>
    <row r="177" spans="2:8" x14ac:dyDescent="0.3">
      <c r="B177" s="18"/>
      <c r="C177" s="18"/>
      <c r="D177" s="1" t="str">
        <f>IF(ISBLANK(B177),"",VLOOKUP(B177,'ERKEK KATILIM'!#REF!,2,FALSE))</f>
        <v/>
      </c>
      <c r="E177" s="92" t="str">
        <f>IF(ISBLANK(C177),"",VLOOKUP(C177,'KIZ KATILIM'!#REF!,2,FALSE))</f>
        <v/>
      </c>
      <c r="F177" s="19" t="str">
        <f>IFERROR(VLOOKUP(D177,'ERKEK KATILIM'!#REF!,3,0),"")</f>
        <v/>
      </c>
      <c r="G177" s="27" t="str">
        <f>IFERROR(VLOOKUP(E177,'KIZ KATILIM'!#REF!,3,0),"")</f>
        <v/>
      </c>
      <c r="H177" s="95" t="str">
        <f t="shared" si="3"/>
        <v/>
      </c>
    </row>
    <row r="178" spans="2:8" x14ac:dyDescent="0.3">
      <c r="B178" s="18"/>
      <c r="C178" s="18"/>
      <c r="D178" s="1" t="str">
        <f>IF(ISBLANK(B178),"",VLOOKUP(B178,'ERKEK KATILIM'!#REF!,2,FALSE))</f>
        <v/>
      </c>
      <c r="E178" s="92" t="str">
        <f>IF(ISBLANK(C178),"",VLOOKUP(C178,'KIZ KATILIM'!#REF!,2,FALSE))</f>
        <v/>
      </c>
      <c r="F178" s="19" t="str">
        <f>IFERROR(VLOOKUP(D178,'ERKEK KATILIM'!#REF!,3,0),"")</f>
        <v/>
      </c>
      <c r="G178" s="27" t="str">
        <f>IFERROR(VLOOKUP(E178,'KIZ KATILIM'!#REF!,3,0),"")</f>
        <v/>
      </c>
      <c r="H178" s="95" t="str">
        <f t="shared" si="3"/>
        <v/>
      </c>
    </row>
    <row r="179" spans="2:8" x14ac:dyDescent="0.3">
      <c r="B179" s="18"/>
      <c r="C179" s="18"/>
      <c r="D179" s="1" t="str">
        <f>IF(ISBLANK(B179),"",VLOOKUP(B179,'ERKEK KATILIM'!#REF!,2,FALSE))</f>
        <v/>
      </c>
      <c r="E179" s="92" t="str">
        <f>IF(ISBLANK(C179),"",VLOOKUP(C179,'KIZ KATILIM'!#REF!,2,FALSE))</f>
        <v/>
      </c>
      <c r="F179" s="19" t="str">
        <f>IFERROR(VLOOKUP(D179,'ERKEK KATILIM'!#REF!,3,0),"")</f>
        <v/>
      </c>
      <c r="G179" s="27" t="str">
        <f>IFERROR(VLOOKUP(E179,'KIZ KATILIM'!#REF!,3,0),"")</f>
        <v/>
      </c>
      <c r="H179" s="95" t="str">
        <f t="shared" si="3"/>
        <v/>
      </c>
    </row>
    <row r="180" spans="2:8" x14ac:dyDescent="0.3">
      <c r="B180" s="18"/>
      <c r="C180" s="18"/>
      <c r="D180" s="1" t="str">
        <f>IF(ISBLANK(B180),"",VLOOKUP(B180,'ERKEK KATILIM'!#REF!,2,FALSE))</f>
        <v/>
      </c>
      <c r="E180" s="92" t="str">
        <f>IF(ISBLANK(C180),"",VLOOKUP(C180,'KIZ KATILIM'!#REF!,2,FALSE))</f>
        <v/>
      </c>
      <c r="F180" s="19" t="str">
        <f>IFERROR(VLOOKUP(D180,'ERKEK KATILIM'!#REF!,3,0),"")</f>
        <v/>
      </c>
      <c r="G180" s="27" t="str">
        <f>IFERROR(VLOOKUP(E180,'KIZ KATILIM'!#REF!,3,0),"")</f>
        <v/>
      </c>
      <c r="H180" s="95" t="str">
        <f t="shared" si="3"/>
        <v/>
      </c>
    </row>
    <row r="181" spans="2:8" x14ac:dyDescent="0.3">
      <c r="B181" s="18"/>
      <c r="C181" s="18"/>
      <c r="D181" s="1" t="str">
        <f>IF(ISBLANK(B181),"",VLOOKUP(B181,'ERKEK KATILIM'!#REF!,2,FALSE))</f>
        <v/>
      </c>
      <c r="E181" s="92" t="str">
        <f>IF(ISBLANK(C181),"",VLOOKUP(C181,'KIZ KATILIM'!#REF!,2,FALSE))</f>
        <v/>
      </c>
      <c r="F181" s="19" t="str">
        <f>IFERROR(VLOOKUP(D181,'ERKEK KATILIM'!#REF!,3,0),"")</f>
        <v/>
      </c>
      <c r="G181" s="27" t="str">
        <f>IFERROR(VLOOKUP(E181,'KIZ KATILIM'!#REF!,3,0),"")</f>
        <v/>
      </c>
      <c r="H181" s="95" t="str">
        <f t="shared" si="3"/>
        <v/>
      </c>
    </row>
    <row r="182" spans="2:8" x14ac:dyDescent="0.3">
      <c r="B182" s="18"/>
      <c r="C182" s="18"/>
      <c r="D182" s="1" t="str">
        <f>IF(ISBLANK(B182),"",VLOOKUP(B182,'ERKEK KATILIM'!#REF!,2,FALSE))</f>
        <v/>
      </c>
      <c r="E182" s="92" t="str">
        <f>IF(ISBLANK(C182),"",VLOOKUP(C182,'KIZ KATILIM'!#REF!,2,FALSE))</f>
        <v/>
      </c>
      <c r="F182" s="19" t="str">
        <f>IFERROR(VLOOKUP(D182,'ERKEK KATILIM'!#REF!,3,0),"")</f>
        <v/>
      </c>
      <c r="G182" s="27" t="str">
        <f>IFERROR(VLOOKUP(E182,'KIZ KATILIM'!#REF!,3,0),"")</f>
        <v/>
      </c>
      <c r="H182" s="95" t="str">
        <f t="shared" si="3"/>
        <v/>
      </c>
    </row>
    <row r="183" spans="2:8" x14ac:dyDescent="0.3">
      <c r="B183" s="18"/>
      <c r="C183" s="18"/>
      <c r="D183" s="1" t="str">
        <f>IF(ISBLANK(B183),"",VLOOKUP(B183,'ERKEK KATILIM'!#REF!,2,FALSE))</f>
        <v/>
      </c>
      <c r="E183" s="92" t="str">
        <f>IF(ISBLANK(C183),"",VLOOKUP(C183,'KIZ KATILIM'!#REF!,2,FALSE))</f>
        <v/>
      </c>
      <c r="F183" s="19" t="str">
        <f>IFERROR(VLOOKUP(D183,'ERKEK KATILIM'!#REF!,3,0),"")</f>
        <v/>
      </c>
      <c r="G183" s="27" t="str">
        <f>IFERROR(VLOOKUP(E183,'KIZ KATILIM'!#REF!,3,0),"")</f>
        <v/>
      </c>
      <c r="H183" s="95" t="str">
        <f t="shared" si="3"/>
        <v/>
      </c>
    </row>
    <row r="184" spans="2:8" x14ac:dyDescent="0.3">
      <c r="B184" s="18"/>
      <c r="C184" s="18"/>
      <c r="D184" s="1" t="str">
        <f>IF(ISBLANK(B184),"",VLOOKUP(B184,'ERKEK KATILIM'!#REF!,2,FALSE))</f>
        <v/>
      </c>
      <c r="E184" s="92" t="str">
        <f>IF(ISBLANK(C184),"",VLOOKUP(C184,'KIZ KATILIM'!#REF!,2,FALSE))</f>
        <v/>
      </c>
      <c r="F184" s="19" t="str">
        <f>IFERROR(VLOOKUP(D184,'ERKEK KATILIM'!#REF!,3,0),"")</f>
        <v/>
      </c>
      <c r="G184" s="27" t="str">
        <f>IFERROR(VLOOKUP(E184,'KIZ KATILIM'!#REF!,3,0),"")</f>
        <v/>
      </c>
      <c r="H184" s="95" t="str">
        <f t="shared" si="3"/>
        <v/>
      </c>
    </row>
    <row r="185" spans="2:8" x14ac:dyDescent="0.3">
      <c r="B185" s="18"/>
      <c r="C185" s="18"/>
      <c r="D185" s="1" t="str">
        <f>IF(ISBLANK(B185),"",VLOOKUP(B185,'ERKEK KATILIM'!#REF!,2,FALSE))</f>
        <v/>
      </c>
      <c r="E185" s="92" t="str">
        <f>IF(ISBLANK(C185),"",VLOOKUP(C185,'KIZ KATILIM'!#REF!,2,FALSE))</f>
        <v/>
      </c>
      <c r="F185" s="19" t="str">
        <f>IFERROR(VLOOKUP(D185,'ERKEK KATILIM'!#REF!,3,0),"")</f>
        <v/>
      </c>
      <c r="G185" s="27" t="str">
        <f>IFERROR(VLOOKUP(E185,'KIZ KATILIM'!#REF!,3,0),"")</f>
        <v/>
      </c>
      <c r="H185" s="95" t="str">
        <f t="shared" si="3"/>
        <v/>
      </c>
    </row>
    <row r="186" spans="2:8" x14ac:dyDescent="0.3">
      <c r="B186" s="18"/>
      <c r="C186" s="18"/>
      <c r="D186" s="1" t="str">
        <f>IF(ISBLANK(B186),"",VLOOKUP(B186,'ERKEK KATILIM'!#REF!,2,FALSE))</f>
        <v/>
      </c>
      <c r="E186" s="92" t="str">
        <f>IF(ISBLANK(C186),"",VLOOKUP(C186,'KIZ KATILIM'!#REF!,2,FALSE))</f>
        <v/>
      </c>
      <c r="F186" s="19" t="str">
        <f>IFERROR(VLOOKUP(D186,'ERKEK KATILIM'!#REF!,3,0),"")</f>
        <v/>
      </c>
      <c r="G186" s="27" t="str">
        <f>IFERROR(VLOOKUP(E186,'KIZ KATILIM'!#REF!,3,0),"")</f>
        <v/>
      </c>
      <c r="H186" s="95" t="str">
        <f t="shared" si="3"/>
        <v/>
      </c>
    </row>
    <row r="187" spans="2:8" x14ac:dyDescent="0.3">
      <c r="B187" s="18"/>
      <c r="C187" s="18"/>
      <c r="D187" s="1" t="str">
        <f>IF(ISBLANK(B187),"",VLOOKUP(B187,'ERKEK KATILIM'!#REF!,2,FALSE))</f>
        <v/>
      </c>
      <c r="E187" s="92" t="str">
        <f>IF(ISBLANK(C187),"",VLOOKUP(C187,'KIZ KATILIM'!#REF!,2,FALSE))</f>
        <v/>
      </c>
      <c r="F187" s="19" t="str">
        <f>IFERROR(VLOOKUP(D187,'ERKEK KATILIM'!#REF!,3,0),"")</f>
        <v/>
      </c>
      <c r="G187" s="27" t="str">
        <f>IFERROR(VLOOKUP(E187,'KIZ KATILIM'!#REF!,3,0),"")</f>
        <v/>
      </c>
      <c r="H187" s="95" t="str">
        <f t="shared" si="3"/>
        <v/>
      </c>
    </row>
    <row r="188" spans="2:8" x14ac:dyDescent="0.3">
      <c r="B188" s="18"/>
      <c r="C188" s="18"/>
      <c r="D188" s="1" t="str">
        <f>IF(ISBLANK(B188),"",VLOOKUP(B188,'ERKEK KATILIM'!#REF!,2,FALSE))</f>
        <v/>
      </c>
      <c r="E188" s="92" t="str">
        <f>IF(ISBLANK(C188),"",VLOOKUP(C188,'KIZ KATILIM'!#REF!,2,FALSE))</f>
        <v/>
      </c>
      <c r="F188" s="19" t="str">
        <f>IFERROR(VLOOKUP(D188,'ERKEK KATILIM'!#REF!,3,0),"")</f>
        <v/>
      </c>
      <c r="G188" s="27" t="str">
        <f>IFERROR(VLOOKUP(E188,'KIZ KATILIM'!#REF!,3,0),"")</f>
        <v/>
      </c>
      <c r="H188" s="95" t="str">
        <f t="shared" si="3"/>
        <v/>
      </c>
    </row>
    <row r="189" spans="2:8" x14ac:dyDescent="0.3">
      <c r="B189" s="18"/>
      <c r="C189" s="18"/>
      <c r="D189" s="1" t="str">
        <f>IF(ISBLANK(B189),"",VLOOKUP(B189,'ERKEK KATILIM'!#REF!,2,FALSE))</f>
        <v/>
      </c>
      <c r="E189" s="92" t="str">
        <f>IF(ISBLANK(C189),"",VLOOKUP(C189,'KIZ KATILIM'!#REF!,2,FALSE))</f>
        <v/>
      </c>
      <c r="F189" s="19" t="str">
        <f>IFERROR(VLOOKUP(D189,'ERKEK KATILIM'!#REF!,3,0),"")</f>
        <v/>
      </c>
      <c r="G189" s="27" t="str">
        <f>IFERROR(VLOOKUP(E189,'KIZ KATILIM'!#REF!,3,0),"")</f>
        <v/>
      </c>
      <c r="H189" s="95" t="str">
        <f t="shared" si="3"/>
        <v/>
      </c>
    </row>
    <row r="190" spans="2:8" x14ac:dyDescent="0.3">
      <c r="B190" s="18"/>
      <c r="C190" s="18"/>
      <c r="D190" s="1" t="str">
        <f>IF(ISBLANK(B190),"",VLOOKUP(B190,'ERKEK KATILIM'!#REF!,2,FALSE))</f>
        <v/>
      </c>
      <c r="E190" s="92" t="str">
        <f>IF(ISBLANK(C190),"",VLOOKUP(C190,'KIZ KATILIM'!#REF!,2,FALSE))</f>
        <v/>
      </c>
      <c r="F190" s="19" t="str">
        <f>IFERROR(VLOOKUP(D190,'ERKEK KATILIM'!#REF!,3,0),"")</f>
        <v/>
      </c>
      <c r="G190" s="27" t="str">
        <f>IFERROR(VLOOKUP(E190,'KIZ KATILIM'!#REF!,3,0),"")</f>
        <v/>
      </c>
      <c r="H190" s="95" t="str">
        <f t="shared" si="3"/>
        <v/>
      </c>
    </row>
    <row r="191" spans="2:8" x14ac:dyDescent="0.3">
      <c r="B191" s="18"/>
      <c r="C191" s="18"/>
      <c r="D191" s="1" t="str">
        <f>IF(ISBLANK(B191),"",VLOOKUP(B191,'ERKEK KATILIM'!#REF!,2,FALSE))</f>
        <v/>
      </c>
      <c r="E191" s="92" t="str">
        <f>IF(ISBLANK(C191),"",VLOOKUP(C191,'KIZ KATILIM'!#REF!,2,FALSE))</f>
        <v/>
      </c>
      <c r="F191" s="19" t="str">
        <f>IFERROR(VLOOKUP(D191,'ERKEK KATILIM'!#REF!,3,0),"")</f>
        <v/>
      </c>
      <c r="G191" s="27" t="str">
        <f>IFERROR(VLOOKUP(E191,'KIZ KATILIM'!#REF!,3,0),"")</f>
        <v/>
      </c>
      <c r="H191" s="95" t="str">
        <f t="shared" si="3"/>
        <v/>
      </c>
    </row>
    <row r="192" spans="2:8" x14ac:dyDescent="0.3">
      <c r="B192" s="18"/>
      <c r="C192" s="18"/>
      <c r="D192" s="1" t="str">
        <f>IF(ISBLANK(B192),"",VLOOKUP(B192,'ERKEK KATILIM'!#REF!,2,FALSE))</f>
        <v/>
      </c>
      <c r="E192" s="92" t="str">
        <f>IF(ISBLANK(C192),"",VLOOKUP(C192,'KIZ KATILIM'!#REF!,2,FALSE))</f>
        <v/>
      </c>
      <c r="F192" s="19" t="str">
        <f>IFERROR(VLOOKUP(D192,'ERKEK KATILIM'!#REF!,3,0),"")</f>
        <v/>
      </c>
      <c r="G192" s="27" t="str">
        <f>IFERROR(VLOOKUP(E192,'KIZ KATILIM'!#REF!,3,0),"")</f>
        <v/>
      </c>
      <c r="H192" s="95" t="str">
        <f t="shared" si="3"/>
        <v/>
      </c>
    </row>
    <row r="193" spans="2:8" x14ac:dyDescent="0.3">
      <c r="B193" s="18"/>
      <c r="C193" s="18"/>
      <c r="D193" s="1" t="str">
        <f>IF(ISBLANK(B193),"",VLOOKUP(B193,'ERKEK KATILIM'!#REF!,2,FALSE))</f>
        <v/>
      </c>
      <c r="E193" s="92" t="str">
        <f>IF(ISBLANK(C193),"",VLOOKUP(C193,'KIZ KATILIM'!#REF!,2,FALSE))</f>
        <v/>
      </c>
      <c r="F193" s="19" t="str">
        <f>IFERROR(VLOOKUP(D193,'ERKEK KATILIM'!#REF!,3,0),"")</f>
        <v/>
      </c>
      <c r="G193" s="27" t="str">
        <f>IFERROR(VLOOKUP(E193,'KIZ KATILIM'!#REF!,3,0),"")</f>
        <v/>
      </c>
      <c r="H193" s="95" t="str">
        <f t="shared" si="3"/>
        <v/>
      </c>
    </row>
    <row r="194" spans="2:8" x14ac:dyDescent="0.3">
      <c r="B194" s="18"/>
      <c r="C194" s="18"/>
      <c r="D194" s="1" t="str">
        <f>IF(ISBLANK(B194),"",VLOOKUP(B194,'ERKEK KATILIM'!#REF!,2,FALSE))</f>
        <v/>
      </c>
      <c r="E194" s="92" t="str">
        <f>IF(ISBLANK(C194),"",VLOOKUP(C194,'KIZ KATILIM'!#REF!,2,FALSE))</f>
        <v/>
      </c>
      <c r="F194" s="19" t="str">
        <f>IFERROR(VLOOKUP(D194,'ERKEK KATILIM'!#REF!,3,0),"")</f>
        <v/>
      </c>
      <c r="G194" s="27" t="str">
        <f>IFERROR(VLOOKUP(E194,'KIZ KATILIM'!#REF!,3,0),"")</f>
        <v/>
      </c>
      <c r="H194" s="95" t="str">
        <f t="shared" si="3"/>
        <v/>
      </c>
    </row>
    <row r="195" spans="2:8" x14ac:dyDescent="0.3">
      <c r="B195" s="18"/>
      <c r="C195" s="18"/>
      <c r="D195" s="1" t="str">
        <f>IF(ISBLANK(B195),"",VLOOKUP(B195,'ERKEK KATILIM'!#REF!,2,FALSE))</f>
        <v/>
      </c>
      <c r="E195" s="92" t="str">
        <f>IF(ISBLANK(C195),"",VLOOKUP(C195,'KIZ KATILIM'!#REF!,2,FALSE))</f>
        <v/>
      </c>
      <c r="F195" s="19" t="str">
        <f>IFERROR(VLOOKUP(D195,'ERKEK KATILIM'!#REF!,3,0),"")</f>
        <v/>
      </c>
      <c r="G195" s="27" t="str">
        <f>IFERROR(VLOOKUP(E195,'KIZ KATILIM'!#REF!,3,0),"")</f>
        <v/>
      </c>
      <c r="H195" s="95" t="str">
        <f t="shared" si="3"/>
        <v/>
      </c>
    </row>
    <row r="196" spans="2:8" x14ac:dyDescent="0.3">
      <c r="B196" s="18"/>
      <c r="C196" s="18"/>
      <c r="D196" s="1" t="str">
        <f>IF(ISBLANK(B196),"",VLOOKUP(B196,'ERKEK KATILIM'!#REF!,2,FALSE))</f>
        <v/>
      </c>
      <c r="E196" s="92" t="str">
        <f>IF(ISBLANK(C196),"",VLOOKUP(C196,'KIZ KATILIM'!#REF!,2,FALSE))</f>
        <v/>
      </c>
      <c r="F196" s="19" t="str">
        <f>IFERROR(VLOOKUP(D196,'ERKEK KATILIM'!#REF!,3,0),"")</f>
        <v/>
      </c>
      <c r="G196" s="27" t="str">
        <f>IFERROR(VLOOKUP(E196,'KIZ KATILIM'!#REF!,3,0),"")</f>
        <v/>
      </c>
      <c r="H196" s="95" t="str">
        <f t="shared" si="3"/>
        <v/>
      </c>
    </row>
    <row r="197" spans="2:8" x14ac:dyDescent="0.3">
      <c r="B197" s="18"/>
      <c r="C197" s="18"/>
      <c r="D197" s="1" t="str">
        <f>IF(ISBLANK(B197),"",VLOOKUP(B197,'ERKEK KATILIM'!#REF!,2,FALSE))</f>
        <v/>
      </c>
      <c r="E197" s="92" t="str">
        <f>IF(ISBLANK(C197),"",VLOOKUP(C197,'KIZ KATILIM'!#REF!,2,FALSE))</f>
        <v/>
      </c>
      <c r="F197" s="19" t="str">
        <f>IFERROR(VLOOKUP(D197,'ERKEK KATILIM'!#REF!,3,0),"")</f>
        <v/>
      </c>
      <c r="G197" s="27" t="str">
        <f>IFERROR(VLOOKUP(E197,'KIZ KATILIM'!#REF!,3,0),"")</f>
        <v/>
      </c>
      <c r="H197" s="95" t="str">
        <f t="shared" si="3"/>
        <v/>
      </c>
    </row>
    <row r="198" spans="2:8" x14ac:dyDescent="0.3">
      <c r="B198" s="18"/>
      <c r="C198" s="18"/>
      <c r="D198" s="1" t="str">
        <f>IF(ISBLANK(B198),"",VLOOKUP(B198,'ERKEK KATILIM'!#REF!,2,FALSE))</f>
        <v/>
      </c>
      <c r="E198" s="92" t="str">
        <f>IF(ISBLANK(C198),"",VLOOKUP(C198,'KIZ KATILIM'!#REF!,2,FALSE))</f>
        <v/>
      </c>
      <c r="F198" s="19" t="str">
        <f>IFERROR(VLOOKUP(D198,'ERKEK KATILIM'!#REF!,3,0),"")</f>
        <v/>
      </c>
      <c r="G198" s="27" t="str">
        <f>IFERROR(VLOOKUP(E198,'KIZ KATILIM'!#REF!,3,0),"")</f>
        <v/>
      </c>
      <c r="H198" s="95" t="str">
        <f t="shared" si="3"/>
        <v/>
      </c>
    </row>
    <row r="199" spans="2:8" x14ac:dyDescent="0.3">
      <c r="B199" s="18"/>
      <c r="C199" s="18"/>
      <c r="D199" s="1" t="str">
        <f>IF(ISBLANK(B199),"",VLOOKUP(B199,'ERKEK KATILIM'!#REF!,2,FALSE))</f>
        <v/>
      </c>
      <c r="E199" s="92" t="str">
        <f>IF(ISBLANK(C199),"",VLOOKUP(C199,'KIZ KATILIM'!#REF!,2,FALSE))</f>
        <v/>
      </c>
      <c r="F199" s="19" t="str">
        <f>IFERROR(VLOOKUP(D199,'ERKEK KATILIM'!#REF!,3,0),"")</f>
        <v/>
      </c>
      <c r="G199" s="27" t="str">
        <f>IFERROR(VLOOKUP(E199,'KIZ KATILIM'!#REF!,3,0),"")</f>
        <v/>
      </c>
      <c r="H199" s="95" t="str">
        <f t="shared" si="3"/>
        <v/>
      </c>
    </row>
    <row r="200" spans="2:8" x14ac:dyDescent="0.3">
      <c r="B200" s="18"/>
      <c r="C200" s="18"/>
      <c r="D200" s="1" t="str">
        <f>IF(ISBLANK(B200),"",VLOOKUP(B200,'ERKEK KATILIM'!#REF!,2,FALSE))</f>
        <v/>
      </c>
      <c r="E200" s="92" t="str">
        <f>IF(ISBLANK(C200),"",VLOOKUP(C200,'KIZ KATILIM'!#REF!,2,FALSE))</f>
        <v/>
      </c>
      <c r="F200" s="19" t="str">
        <f>IFERROR(VLOOKUP(D200,'ERKEK KATILIM'!#REF!,3,0),"")</f>
        <v/>
      </c>
      <c r="G200" s="27" t="str">
        <f>IFERROR(VLOOKUP(E200,'KIZ KATILIM'!#REF!,3,0),"")</f>
        <v/>
      </c>
      <c r="H200" s="95" t="str">
        <f t="shared" si="3"/>
        <v/>
      </c>
    </row>
    <row r="201" spans="2:8" x14ac:dyDescent="0.3">
      <c r="B201" s="18"/>
      <c r="C201" s="18"/>
      <c r="D201" s="1" t="str">
        <f>IF(ISBLANK(B201),"",VLOOKUP(B201,'ERKEK KATILIM'!#REF!,2,FALSE))</f>
        <v/>
      </c>
      <c r="E201" s="92" t="str">
        <f>IF(ISBLANK(C201),"",VLOOKUP(C201,'KIZ KATILIM'!#REF!,2,FALSE))</f>
        <v/>
      </c>
      <c r="F201" s="19" t="str">
        <f>IFERROR(VLOOKUP(D201,'ERKEK KATILIM'!#REF!,3,0),"")</f>
        <v/>
      </c>
      <c r="G201" s="27" t="str">
        <f>IFERROR(VLOOKUP(E201,'KIZ KATILIM'!#REF!,3,0),"")</f>
        <v/>
      </c>
      <c r="H201" s="95" t="str">
        <f t="shared" si="3"/>
        <v/>
      </c>
    </row>
    <row r="202" spans="2:8" x14ac:dyDescent="0.3">
      <c r="B202" s="18"/>
      <c r="C202" s="18"/>
      <c r="D202" s="1" t="str">
        <f>IF(ISBLANK(B202),"",VLOOKUP(B202,'ERKEK KATILIM'!#REF!,2,FALSE))</f>
        <v/>
      </c>
      <c r="E202" s="92" t="str">
        <f>IF(ISBLANK(C202),"",VLOOKUP(C202,'KIZ KATILIM'!#REF!,2,FALSE))</f>
        <v/>
      </c>
      <c r="F202" s="19" t="str">
        <f>IFERROR(VLOOKUP(D202,'ERKEK KATILIM'!#REF!,3,0),"")</f>
        <v/>
      </c>
      <c r="G202" s="27" t="str">
        <f>IFERROR(VLOOKUP(E202,'KIZ KATILIM'!#REF!,3,0),"")</f>
        <v/>
      </c>
      <c r="H202" s="95" t="str">
        <f t="shared" si="3"/>
        <v/>
      </c>
    </row>
    <row r="203" spans="2:8" x14ac:dyDescent="0.3">
      <c r="B203" s="18"/>
      <c r="C203" s="18"/>
      <c r="D203" s="1" t="str">
        <f>IF(ISBLANK(B203),"",VLOOKUP(B203,'ERKEK KATILIM'!#REF!,2,FALSE))</f>
        <v/>
      </c>
      <c r="E203" s="92" t="str">
        <f>IF(ISBLANK(C203),"",VLOOKUP(C203,'KIZ KATILIM'!#REF!,2,FALSE))</f>
        <v/>
      </c>
      <c r="F203" s="19" t="str">
        <f>IFERROR(VLOOKUP(D203,'ERKEK KATILIM'!#REF!,3,0),"")</f>
        <v/>
      </c>
      <c r="G203" s="27" t="str">
        <f>IFERROR(VLOOKUP(E203,'KIZ KATILIM'!#REF!,3,0),"")</f>
        <v/>
      </c>
      <c r="H203" s="95" t="str">
        <f t="shared" si="3"/>
        <v/>
      </c>
    </row>
    <row r="204" spans="2:8" x14ac:dyDescent="0.3">
      <c r="B204" s="18"/>
      <c r="C204" s="18"/>
      <c r="D204" s="1" t="str">
        <f>IF(ISBLANK(B204),"",VLOOKUP(B204,'ERKEK KATILIM'!#REF!,2,FALSE))</f>
        <v/>
      </c>
      <c r="E204" s="92" t="str">
        <f>IF(ISBLANK(C204),"",VLOOKUP(C204,'KIZ KATILIM'!#REF!,2,FALSE))</f>
        <v/>
      </c>
      <c r="F204" s="19" t="str">
        <f>IFERROR(VLOOKUP(D204,'ERKEK KATILIM'!#REF!,3,0),"")</f>
        <v/>
      </c>
      <c r="G204" s="27" t="str">
        <f>IFERROR(VLOOKUP(E204,'KIZ KATILIM'!#REF!,3,0),"")</f>
        <v/>
      </c>
      <c r="H204" s="95" t="str">
        <f t="shared" si="3"/>
        <v/>
      </c>
    </row>
    <row r="205" spans="2:8" x14ac:dyDescent="0.3">
      <c r="B205" s="18"/>
      <c r="C205" s="18"/>
      <c r="D205" s="1" t="str">
        <f>IF(ISBLANK(B205),"",VLOOKUP(B205,'ERKEK KATILIM'!#REF!,2,FALSE))</f>
        <v/>
      </c>
      <c r="E205" s="92" t="str">
        <f>IF(ISBLANK(C205),"",VLOOKUP(C205,'KIZ KATILIM'!#REF!,2,FALSE))</f>
        <v/>
      </c>
      <c r="F205" s="19" t="str">
        <f>IFERROR(VLOOKUP(D205,'ERKEK KATILIM'!#REF!,3,0),"")</f>
        <v/>
      </c>
      <c r="G205" s="27" t="str">
        <f>IFERROR(VLOOKUP(E205,'KIZ KATILIM'!#REF!,3,0),"")</f>
        <v/>
      </c>
      <c r="H205" s="95" t="str">
        <f t="shared" si="3"/>
        <v/>
      </c>
    </row>
    <row r="206" spans="2:8" x14ac:dyDescent="0.3">
      <c r="D206" s="1" t="str">
        <f>IF(ISBLANK(B206),"",VLOOKUP(B206,'ERKEK KATILIM'!#REF!,2,FALSE))</f>
        <v/>
      </c>
      <c r="E206" s="92" t="str">
        <f>IF(ISBLANK(C206),"",VLOOKUP(C206,'KIZ KATILIM'!#REF!,2,FALSE))</f>
        <v/>
      </c>
      <c r="F206" s="19" t="str">
        <f>IFERROR(VLOOKUP(D206,'ERKEK KATILIM'!#REF!,3,0),"")</f>
        <v/>
      </c>
      <c r="G206" s="27" t="str">
        <f>IFERROR(VLOOKUP(E206,'KIZ KATILIM'!#REF!,3,0),"")</f>
        <v/>
      </c>
      <c r="H206" s="95" t="str">
        <f t="shared" si="3"/>
        <v/>
      </c>
    </row>
    <row r="207" spans="2:8" x14ac:dyDescent="0.3">
      <c r="D207" s="1" t="str">
        <f>IF(ISBLANK(B207),"",VLOOKUP(B207,'ERKEK KATILIM'!#REF!,2,FALSE))</f>
        <v/>
      </c>
      <c r="E207" s="92" t="str">
        <f>IF(ISBLANK(C207),"",VLOOKUP(C207,'KIZ KATILIM'!#REF!,2,FALSE))</f>
        <v/>
      </c>
      <c r="F207" s="19" t="str">
        <f>IFERROR(VLOOKUP(D207,'ERKEK KATILIM'!#REF!,3,0),"")</f>
        <v/>
      </c>
      <c r="G207" s="27" t="str">
        <f>IFERROR(VLOOKUP(E207,'KIZ KATILIM'!#REF!,3,0),"")</f>
        <v/>
      </c>
      <c r="H207" s="95" t="str">
        <f t="shared" si="3"/>
        <v/>
      </c>
    </row>
    <row r="208" spans="2:8" x14ac:dyDescent="0.3">
      <c r="D208" s="1" t="str">
        <f>IF(ISBLANK(B208),"",VLOOKUP(B208,'ERKEK KATILIM'!#REF!,2,FALSE))</f>
        <v/>
      </c>
      <c r="E208" s="92" t="str">
        <f>IF(ISBLANK(C208),"",VLOOKUP(C208,'KIZ KATILIM'!#REF!,2,FALSE))</f>
        <v/>
      </c>
      <c r="F208" s="19" t="str">
        <f>IFERROR(VLOOKUP(D208,'ERKEK KATILIM'!#REF!,3,0),"")</f>
        <v/>
      </c>
      <c r="G208" s="27" t="str">
        <f>IFERROR(VLOOKUP(E208,'KIZ KATILIM'!#REF!,3,0),"")</f>
        <v/>
      </c>
      <c r="H208" s="95" t="str">
        <f t="shared" si="3"/>
        <v/>
      </c>
    </row>
    <row r="209" spans="4:8" x14ac:dyDescent="0.3">
      <c r="D209" s="1" t="str">
        <f>IF(ISBLANK(B209),"",VLOOKUP(B209,'ERKEK KATILIM'!#REF!,2,FALSE))</f>
        <v/>
      </c>
      <c r="E209" s="92" t="str">
        <f>IF(ISBLANK(C209),"",VLOOKUP(C209,'KIZ KATILIM'!#REF!,2,FALSE))</f>
        <v/>
      </c>
      <c r="F209" s="19" t="str">
        <f>IFERROR(VLOOKUP(D209,'ERKEK KATILIM'!#REF!,3,0),"")</f>
        <v/>
      </c>
      <c r="G209" s="27" t="str">
        <f>IFERROR(VLOOKUP(E209,'KIZ KATILIM'!#REF!,3,0),"")</f>
        <v/>
      </c>
      <c r="H209" s="95" t="str">
        <f t="shared" si="3"/>
        <v/>
      </c>
    </row>
    <row r="210" spans="4:8" x14ac:dyDescent="0.3">
      <c r="D210" s="1" t="str">
        <f>IF(ISBLANK(B210),"",VLOOKUP(B210,'ERKEK KATILIM'!#REF!,2,FALSE))</f>
        <v/>
      </c>
      <c r="E210" s="92" t="str">
        <f>IF(ISBLANK(C210),"",VLOOKUP(C210,'KIZ KATILIM'!#REF!,2,FALSE))</f>
        <v/>
      </c>
      <c r="F210" s="19" t="str">
        <f>IFERROR(VLOOKUP(D210,'ERKEK KATILIM'!#REF!,3,0),"")</f>
        <v/>
      </c>
      <c r="G210" s="27" t="str">
        <f>IFERROR(VLOOKUP(E210,'KIZ KATILIM'!#REF!,3,0),"")</f>
        <v/>
      </c>
      <c r="H210" s="95" t="str">
        <f t="shared" si="3"/>
        <v/>
      </c>
    </row>
    <row r="211" spans="4:8" x14ac:dyDescent="0.3">
      <c r="D211" s="1" t="str">
        <f>IF(ISBLANK(B211),"",VLOOKUP(B211,'ERKEK KATILIM'!#REF!,2,FALSE))</f>
        <v/>
      </c>
      <c r="E211" s="92" t="str">
        <f>IF(ISBLANK(C211),"",VLOOKUP(C211,'KIZ KATILIM'!#REF!,2,FALSE))</f>
        <v/>
      </c>
      <c r="F211" s="19" t="str">
        <f>IFERROR(VLOOKUP(D211,'ERKEK KATILIM'!#REF!,3,0),"")</f>
        <v/>
      </c>
      <c r="G211" s="27" t="str">
        <f>IFERROR(VLOOKUP(E211,'KIZ KATILIM'!#REF!,3,0),"")</f>
        <v/>
      </c>
      <c r="H211" s="95" t="str">
        <f t="shared" si="3"/>
        <v/>
      </c>
    </row>
    <row r="212" spans="4:8" x14ac:dyDescent="0.3">
      <c r="D212" s="1" t="str">
        <f>IF(ISBLANK(B212),"",VLOOKUP(B212,'ERKEK KATILIM'!#REF!,2,FALSE))</f>
        <v/>
      </c>
      <c r="E212" s="92" t="str">
        <f>IF(ISBLANK(C212),"",VLOOKUP(C212,'KIZ KATILIM'!#REF!,2,FALSE))</f>
        <v/>
      </c>
      <c r="F212" s="19" t="str">
        <f>IFERROR(VLOOKUP(D212,'ERKEK KATILIM'!#REF!,3,0),"")</f>
        <v/>
      </c>
      <c r="G212" s="27" t="str">
        <f>IFERROR(VLOOKUP(E212,'KIZ KATILIM'!#REF!,3,0),"")</f>
        <v/>
      </c>
      <c r="H212" s="95" t="str">
        <f t="shared" ref="H212:H245" si="4">IF(SUM(F212:G212)&lt;=0,"",IFERROR(SUM(F212:G212,0),""))</f>
        <v/>
      </c>
    </row>
    <row r="213" spans="4:8" x14ac:dyDescent="0.3">
      <c r="D213" s="1" t="str">
        <f>IF(ISBLANK(B213),"",VLOOKUP(B213,'ERKEK KATILIM'!#REF!,2,FALSE))</f>
        <v/>
      </c>
      <c r="E213" s="92" t="str">
        <f>IF(ISBLANK(C213),"",VLOOKUP(C213,'KIZ KATILIM'!#REF!,2,FALSE))</f>
        <v/>
      </c>
      <c r="F213" s="19" t="str">
        <f>IFERROR(VLOOKUP(D213,'ERKEK KATILIM'!#REF!,3,0),"")</f>
        <v/>
      </c>
      <c r="G213" s="27" t="str">
        <f>IFERROR(VLOOKUP(E213,'KIZ KATILIM'!#REF!,3,0),"")</f>
        <v/>
      </c>
      <c r="H213" s="95" t="str">
        <f t="shared" si="4"/>
        <v/>
      </c>
    </row>
    <row r="214" spans="4:8" x14ac:dyDescent="0.3">
      <c r="D214" s="1" t="str">
        <f>IF(ISBLANK(B214),"",VLOOKUP(B214,'ERKEK KATILIM'!#REF!,2,FALSE))</f>
        <v/>
      </c>
      <c r="E214" s="92" t="str">
        <f>IF(ISBLANK(C214),"",VLOOKUP(C214,'KIZ KATILIM'!#REF!,2,FALSE))</f>
        <v/>
      </c>
      <c r="F214" s="19" t="str">
        <f>IFERROR(VLOOKUP(D214,'ERKEK KATILIM'!#REF!,3,0),"")</f>
        <v/>
      </c>
      <c r="G214" s="27" t="str">
        <f>IFERROR(VLOOKUP(E214,'KIZ KATILIM'!#REF!,3,0),"")</f>
        <v/>
      </c>
      <c r="H214" s="95" t="str">
        <f t="shared" si="4"/>
        <v/>
      </c>
    </row>
    <row r="215" spans="4:8" x14ac:dyDescent="0.3">
      <c r="D215" s="1" t="str">
        <f>IF(ISBLANK(B215),"",VLOOKUP(B215,'ERKEK KATILIM'!#REF!,2,FALSE))</f>
        <v/>
      </c>
      <c r="E215" s="92" t="str">
        <f>IF(ISBLANK(C215),"",VLOOKUP(C215,'KIZ KATILIM'!#REF!,2,FALSE))</f>
        <v/>
      </c>
      <c r="F215" s="19" t="str">
        <f>IFERROR(VLOOKUP(D215,'ERKEK KATILIM'!#REF!,3,0),"")</f>
        <v/>
      </c>
      <c r="G215" s="27" t="str">
        <f>IFERROR(VLOOKUP(E215,'KIZ KATILIM'!#REF!,3,0),"")</f>
        <v/>
      </c>
      <c r="H215" s="95" t="str">
        <f t="shared" si="4"/>
        <v/>
      </c>
    </row>
    <row r="216" spans="4:8" x14ac:dyDescent="0.3">
      <c r="D216" s="1" t="str">
        <f>IF(ISBLANK(B216),"",VLOOKUP(B216,'ERKEK KATILIM'!#REF!,2,FALSE))</f>
        <v/>
      </c>
      <c r="E216" s="92" t="str">
        <f>IF(ISBLANK(C216),"",VLOOKUP(C216,'KIZ KATILIM'!#REF!,2,FALSE))</f>
        <v/>
      </c>
      <c r="F216" s="19" t="str">
        <f>IFERROR(VLOOKUP(D216,'ERKEK KATILIM'!#REF!,3,0),"")</f>
        <v/>
      </c>
      <c r="G216" s="27" t="str">
        <f>IFERROR(VLOOKUP(E216,'KIZ KATILIM'!#REF!,3,0),"")</f>
        <v/>
      </c>
      <c r="H216" s="95" t="str">
        <f t="shared" si="4"/>
        <v/>
      </c>
    </row>
    <row r="217" spans="4:8" x14ac:dyDescent="0.3">
      <c r="D217" s="1" t="str">
        <f>IF(ISBLANK(B217),"",VLOOKUP(B217,'ERKEK KATILIM'!#REF!,2,FALSE))</f>
        <v/>
      </c>
      <c r="E217" s="92" t="str">
        <f>IF(ISBLANK(C217),"",VLOOKUP(C217,'KIZ KATILIM'!#REF!,2,FALSE))</f>
        <v/>
      </c>
      <c r="F217" s="19" t="str">
        <f>IFERROR(VLOOKUP(D217,'ERKEK KATILIM'!#REF!,3,0),"")</f>
        <v/>
      </c>
      <c r="G217" s="27" t="str">
        <f>IFERROR(VLOOKUP(E217,'KIZ KATILIM'!#REF!,3,0),"")</f>
        <v/>
      </c>
      <c r="H217" s="95" t="str">
        <f t="shared" si="4"/>
        <v/>
      </c>
    </row>
    <row r="218" spans="4:8" x14ac:dyDescent="0.3">
      <c r="D218" s="1" t="str">
        <f>IF(ISBLANK(B218),"",VLOOKUP(B218,'ERKEK KATILIM'!#REF!,2,FALSE))</f>
        <v/>
      </c>
      <c r="E218" s="92" t="str">
        <f>IF(ISBLANK(C218),"",VLOOKUP(C218,'KIZ KATILIM'!#REF!,2,FALSE))</f>
        <v/>
      </c>
      <c r="F218" s="19" t="str">
        <f>IFERROR(VLOOKUP(D218,'ERKEK KATILIM'!#REF!,3,0),"")</f>
        <v/>
      </c>
      <c r="G218" s="27" t="str">
        <f>IFERROR(VLOOKUP(E218,'KIZ KATILIM'!#REF!,3,0),"")</f>
        <v/>
      </c>
      <c r="H218" s="95" t="str">
        <f t="shared" si="4"/>
        <v/>
      </c>
    </row>
    <row r="219" spans="4:8" x14ac:dyDescent="0.3">
      <c r="D219" s="1" t="str">
        <f>IF(ISBLANK(B219),"",VLOOKUP(B219,'ERKEK KATILIM'!#REF!,2,FALSE))</f>
        <v/>
      </c>
      <c r="E219" s="92" t="str">
        <f>IF(ISBLANK(C219),"",VLOOKUP(C219,'KIZ KATILIM'!#REF!,2,FALSE))</f>
        <v/>
      </c>
      <c r="F219" s="19" t="str">
        <f>IFERROR(VLOOKUP(D219,'ERKEK KATILIM'!#REF!,3,0),"")</f>
        <v/>
      </c>
      <c r="G219" s="27" t="str">
        <f>IFERROR(VLOOKUP(E219,'KIZ KATILIM'!#REF!,3,0),"")</f>
        <v/>
      </c>
      <c r="H219" s="95" t="str">
        <f t="shared" si="4"/>
        <v/>
      </c>
    </row>
    <row r="220" spans="4:8" x14ac:dyDescent="0.3">
      <c r="D220" s="1" t="str">
        <f>IF(ISBLANK(B220),"",VLOOKUP(B220,'ERKEK KATILIM'!#REF!,2,FALSE))</f>
        <v/>
      </c>
      <c r="E220" s="92" t="str">
        <f>IF(ISBLANK(C220),"",VLOOKUP(C220,'KIZ KATILIM'!#REF!,2,FALSE))</f>
        <v/>
      </c>
      <c r="F220" s="19" t="str">
        <f>IFERROR(VLOOKUP(D220,'ERKEK KATILIM'!#REF!,3,0),"")</f>
        <v/>
      </c>
      <c r="G220" s="27" t="str">
        <f>IFERROR(VLOOKUP(E220,'KIZ KATILIM'!#REF!,3,0),"")</f>
        <v/>
      </c>
      <c r="H220" s="95" t="str">
        <f t="shared" si="4"/>
        <v/>
      </c>
    </row>
    <row r="221" spans="4:8" x14ac:dyDescent="0.3">
      <c r="D221" s="1" t="str">
        <f>IF(ISBLANK(B221),"",VLOOKUP(B221,'ERKEK KATILIM'!#REF!,2,FALSE))</f>
        <v/>
      </c>
      <c r="E221" s="92" t="str">
        <f>IF(ISBLANK(C221),"",VLOOKUP(C221,'KIZ KATILIM'!#REF!,2,FALSE))</f>
        <v/>
      </c>
      <c r="F221" s="19" t="str">
        <f>IFERROR(VLOOKUP(D221,'ERKEK KATILIM'!#REF!,3,0),"")</f>
        <v/>
      </c>
      <c r="G221" s="27" t="str">
        <f>IFERROR(VLOOKUP(E221,'KIZ KATILIM'!#REF!,3,0),"")</f>
        <v/>
      </c>
      <c r="H221" s="95" t="str">
        <f t="shared" si="4"/>
        <v/>
      </c>
    </row>
    <row r="222" spans="4:8" x14ac:dyDescent="0.3">
      <c r="D222" s="1" t="str">
        <f>IF(ISBLANK(B222),"",VLOOKUP(B222,'ERKEK KATILIM'!#REF!,2,FALSE))</f>
        <v/>
      </c>
      <c r="E222" s="92" t="str">
        <f>IF(ISBLANK(C222),"",VLOOKUP(C222,'KIZ KATILIM'!#REF!,2,FALSE))</f>
        <v/>
      </c>
      <c r="F222" s="19" t="str">
        <f>IFERROR(VLOOKUP(D222,'ERKEK KATILIM'!#REF!,3,0),"")</f>
        <v/>
      </c>
      <c r="G222" s="27" t="str">
        <f>IFERROR(VLOOKUP(E222,'KIZ KATILIM'!#REF!,3,0),"")</f>
        <v/>
      </c>
      <c r="H222" s="95" t="str">
        <f t="shared" si="4"/>
        <v/>
      </c>
    </row>
    <row r="223" spans="4:8" x14ac:dyDescent="0.3">
      <c r="D223" s="1" t="str">
        <f>IF(ISBLANK(B223),"",VLOOKUP(B223,'ERKEK KATILIM'!#REF!,2,FALSE))</f>
        <v/>
      </c>
      <c r="E223" s="92" t="str">
        <f>IF(ISBLANK(C223),"",VLOOKUP(C223,'KIZ KATILIM'!#REF!,2,FALSE))</f>
        <v/>
      </c>
      <c r="F223" s="19" t="str">
        <f>IFERROR(VLOOKUP(D223,'ERKEK KATILIM'!#REF!,3,0),"")</f>
        <v/>
      </c>
      <c r="G223" s="27" t="str">
        <f>IFERROR(VLOOKUP(E223,'KIZ KATILIM'!#REF!,3,0),"")</f>
        <v/>
      </c>
      <c r="H223" s="95" t="str">
        <f t="shared" si="4"/>
        <v/>
      </c>
    </row>
    <row r="224" spans="4:8" x14ac:dyDescent="0.3">
      <c r="D224" s="1" t="str">
        <f>IF(ISBLANK(B224),"",VLOOKUP(B224,'ERKEK KATILIM'!#REF!,2,FALSE))</f>
        <v/>
      </c>
      <c r="E224" s="92" t="str">
        <f>IF(ISBLANK(C224),"",VLOOKUP(C224,'KIZ KATILIM'!#REF!,2,FALSE))</f>
        <v/>
      </c>
      <c r="F224" s="19" t="str">
        <f>IFERROR(VLOOKUP(D224,'ERKEK KATILIM'!#REF!,3,0),"")</f>
        <v/>
      </c>
      <c r="G224" s="27" t="str">
        <f>IFERROR(VLOOKUP(E224,'KIZ KATILIM'!#REF!,3,0),"")</f>
        <v/>
      </c>
      <c r="H224" s="95" t="str">
        <f t="shared" si="4"/>
        <v/>
      </c>
    </row>
    <row r="225" spans="4:8" x14ac:dyDescent="0.3">
      <c r="D225" s="1" t="str">
        <f>IF(ISBLANK(B225),"",VLOOKUP(B225,'ERKEK KATILIM'!#REF!,2,FALSE))</f>
        <v/>
      </c>
      <c r="E225" s="92" t="str">
        <f>IF(ISBLANK(C225),"",VLOOKUP(C225,'KIZ KATILIM'!#REF!,2,FALSE))</f>
        <v/>
      </c>
      <c r="F225" s="19" t="str">
        <f>IFERROR(VLOOKUP(D225,'ERKEK KATILIM'!#REF!,3,0),"")</f>
        <v/>
      </c>
      <c r="G225" s="27" t="str">
        <f>IFERROR(VLOOKUP(E225,'KIZ KATILIM'!#REF!,3,0),"")</f>
        <v/>
      </c>
      <c r="H225" s="95" t="str">
        <f t="shared" si="4"/>
        <v/>
      </c>
    </row>
    <row r="226" spans="4:8" x14ac:dyDescent="0.3">
      <c r="D226" s="1" t="str">
        <f>IF(ISBLANK(B226),"",VLOOKUP(B226,'ERKEK KATILIM'!#REF!,2,FALSE))</f>
        <v/>
      </c>
      <c r="E226" s="92" t="str">
        <f>IF(ISBLANK(C226),"",VLOOKUP(C226,'KIZ KATILIM'!#REF!,2,FALSE))</f>
        <v/>
      </c>
      <c r="F226" s="19" t="str">
        <f>IFERROR(VLOOKUP(D226,'ERKEK KATILIM'!#REF!,3,0),"")</f>
        <v/>
      </c>
      <c r="G226" s="27" t="str">
        <f>IFERROR(VLOOKUP(E226,'KIZ KATILIM'!#REF!,3,0),"")</f>
        <v/>
      </c>
      <c r="H226" s="95" t="str">
        <f t="shared" si="4"/>
        <v/>
      </c>
    </row>
    <row r="227" spans="4:8" x14ac:dyDescent="0.3">
      <c r="D227" s="1" t="str">
        <f>IF(ISBLANK(B227),"",VLOOKUP(B227,'ERKEK KATILIM'!#REF!,2,FALSE))</f>
        <v/>
      </c>
      <c r="E227" s="92" t="str">
        <f>IF(ISBLANK(C227),"",VLOOKUP(C227,'KIZ KATILIM'!#REF!,2,FALSE))</f>
        <v/>
      </c>
      <c r="F227" s="19" t="str">
        <f>IFERROR(VLOOKUP(D227,'ERKEK KATILIM'!#REF!,3,0),"")</f>
        <v/>
      </c>
      <c r="G227" s="27" t="str">
        <f>IFERROR(VLOOKUP(E227,'KIZ KATILIM'!#REF!,3,0),"")</f>
        <v/>
      </c>
      <c r="H227" s="95" t="str">
        <f t="shared" si="4"/>
        <v/>
      </c>
    </row>
    <row r="228" spans="4:8" x14ac:dyDescent="0.3">
      <c r="D228" s="1" t="str">
        <f>IF(ISBLANK(B228),"",VLOOKUP(B228,'ERKEK KATILIM'!#REF!,2,FALSE))</f>
        <v/>
      </c>
      <c r="E228" s="92" t="str">
        <f>IF(ISBLANK(C228),"",VLOOKUP(C228,'KIZ KATILIM'!#REF!,2,FALSE))</f>
        <v/>
      </c>
      <c r="F228" s="19" t="str">
        <f>IFERROR(VLOOKUP(D228,'ERKEK KATILIM'!#REF!,3,0),"")</f>
        <v/>
      </c>
      <c r="G228" s="27" t="str">
        <f>IFERROR(VLOOKUP(E228,'KIZ KATILIM'!#REF!,3,0),"")</f>
        <v/>
      </c>
      <c r="H228" s="95" t="str">
        <f t="shared" si="4"/>
        <v/>
      </c>
    </row>
    <row r="229" spans="4:8" x14ac:dyDescent="0.3">
      <c r="D229" s="1" t="str">
        <f>IF(ISBLANK(B229),"",VLOOKUP(B229,'ERKEK KATILIM'!#REF!,2,FALSE))</f>
        <v/>
      </c>
      <c r="E229" s="92" t="str">
        <f>IF(ISBLANK(C229),"",VLOOKUP(C229,'KIZ KATILIM'!#REF!,2,FALSE))</f>
        <v/>
      </c>
      <c r="F229" s="19" t="str">
        <f>IFERROR(VLOOKUP(D229,'ERKEK KATILIM'!#REF!,3,0),"")</f>
        <v/>
      </c>
      <c r="G229" s="27" t="str">
        <f>IFERROR(VLOOKUP(E229,'KIZ KATILIM'!#REF!,3,0),"")</f>
        <v/>
      </c>
      <c r="H229" s="95" t="str">
        <f t="shared" si="4"/>
        <v/>
      </c>
    </row>
    <row r="230" spans="4:8" x14ac:dyDescent="0.3">
      <c r="D230" s="1" t="str">
        <f>IF(ISBLANK(B230),"",VLOOKUP(B230,'ERKEK KATILIM'!#REF!,2,FALSE))</f>
        <v/>
      </c>
      <c r="E230" s="92" t="str">
        <f>IF(ISBLANK(C230),"",VLOOKUP(C230,'KIZ KATILIM'!#REF!,2,FALSE))</f>
        <v/>
      </c>
      <c r="F230" s="19" t="str">
        <f>IFERROR(VLOOKUP(D230,'ERKEK KATILIM'!#REF!,3,0),"")</f>
        <v/>
      </c>
      <c r="G230" s="27" t="str">
        <f>IFERROR(VLOOKUP(E230,'KIZ KATILIM'!#REF!,3,0),"")</f>
        <v/>
      </c>
      <c r="H230" s="95" t="str">
        <f t="shared" si="4"/>
        <v/>
      </c>
    </row>
    <row r="231" spans="4:8" x14ac:dyDescent="0.3">
      <c r="D231" s="1" t="str">
        <f>IF(ISBLANK(B231),"",VLOOKUP(B231,'ERKEK KATILIM'!#REF!,2,FALSE))</f>
        <v/>
      </c>
      <c r="E231" s="92" t="str">
        <f>IF(ISBLANK(C231),"",VLOOKUP(C231,'KIZ KATILIM'!#REF!,2,FALSE))</f>
        <v/>
      </c>
      <c r="F231" s="19" t="str">
        <f>IFERROR(VLOOKUP(D231,'ERKEK KATILIM'!#REF!,3,0),"")</f>
        <v/>
      </c>
      <c r="G231" s="27" t="str">
        <f>IFERROR(VLOOKUP(E231,'KIZ KATILIM'!#REF!,3,0),"")</f>
        <v/>
      </c>
      <c r="H231" s="95" t="str">
        <f t="shared" si="4"/>
        <v/>
      </c>
    </row>
    <row r="232" spans="4:8" x14ac:dyDescent="0.3">
      <c r="D232" s="1" t="str">
        <f>IF(ISBLANK(B232),"",VLOOKUP(B232,'ERKEK KATILIM'!#REF!,2,FALSE))</f>
        <v/>
      </c>
      <c r="E232" s="92" t="str">
        <f>IF(ISBLANK(C232),"",VLOOKUP(C232,'KIZ KATILIM'!#REF!,2,FALSE))</f>
        <v/>
      </c>
      <c r="F232" s="19" t="str">
        <f>IFERROR(VLOOKUP(D232,'ERKEK KATILIM'!#REF!,3,0),"")</f>
        <v/>
      </c>
      <c r="G232" s="27" t="str">
        <f>IFERROR(VLOOKUP(E232,'KIZ KATILIM'!#REF!,3,0),"")</f>
        <v/>
      </c>
      <c r="H232" s="95" t="str">
        <f t="shared" si="4"/>
        <v/>
      </c>
    </row>
    <row r="233" spans="4:8" x14ac:dyDescent="0.3">
      <c r="D233" s="1" t="str">
        <f>IF(ISBLANK(B233),"",VLOOKUP(B233,'ERKEK KATILIM'!#REF!,2,FALSE))</f>
        <v/>
      </c>
      <c r="E233" s="92" t="str">
        <f>IF(ISBLANK(C233),"",VLOOKUP(C233,'KIZ KATILIM'!#REF!,2,FALSE))</f>
        <v/>
      </c>
      <c r="F233" s="19" t="str">
        <f>IFERROR(VLOOKUP(D233,'ERKEK KATILIM'!#REF!,3,0),"")</f>
        <v/>
      </c>
      <c r="G233" s="27" t="str">
        <f>IFERROR(VLOOKUP(E233,'KIZ KATILIM'!#REF!,3,0),"")</f>
        <v/>
      </c>
      <c r="H233" s="95" t="str">
        <f t="shared" si="4"/>
        <v/>
      </c>
    </row>
    <row r="234" spans="4:8" x14ac:dyDescent="0.3">
      <c r="D234" s="1" t="str">
        <f>IF(ISBLANK(B234),"",VLOOKUP(B234,'ERKEK KATILIM'!#REF!,2,FALSE))</f>
        <v/>
      </c>
      <c r="E234" s="92" t="str">
        <f>IF(ISBLANK(C234),"",VLOOKUP(C234,'KIZ KATILIM'!#REF!,2,FALSE))</f>
        <v/>
      </c>
      <c r="F234" s="19" t="str">
        <f>IFERROR(VLOOKUP(D234,'ERKEK KATILIM'!#REF!,3,0),"")</f>
        <v/>
      </c>
      <c r="G234" s="27" t="str">
        <f>IFERROR(VLOOKUP(E234,'KIZ KATILIM'!#REF!,3,0),"")</f>
        <v/>
      </c>
      <c r="H234" s="95" t="str">
        <f t="shared" si="4"/>
        <v/>
      </c>
    </row>
    <row r="235" spans="4:8" x14ac:dyDescent="0.3">
      <c r="D235" s="1" t="str">
        <f>IF(ISBLANK(B235),"",VLOOKUP(B235,'ERKEK KATILIM'!#REF!,2,FALSE))</f>
        <v/>
      </c>
      <c r="E235" s="92" t="str">
        <f>IF(ISBLANK(C235),"",VLOOKUP(C235,'KIZ KATILIM'!#REF!,2,FALSE))</f>
        <v/>
      </c>
      <c r="F235" s="19" t="str">
        <f>IFERROR(VLOOKUP(D235,'ERKEK KATILIM'!#REF!,3,0),"")</f>
        <v/>
      </c>
      <c r="G235" s="27" t="str">
        <f>IFERROR(VLOOKUP(E235,'KIZ KATILIM'!#REF!,3,0),"")</f>
        <v/>
      </c>
      <c r="H235" s="95" t="str">
        <f t="shared" si="4"/>
        <v/>
      </c>
    </row>
    <row r="236" spans="4:8" x14ac:dyDescent="0.3">
      <c r="D236" s="1" t="str">
        <f>IF(ISBLANK(B236),"",VLOOKUP(B236,'ERKEK KATILIM'!#REF!,2,FALSE))</f>
        <v/>
      </c>
      <c r="E236" s="92" t="str">
        <f>IF(ISBLANK(C236),"",VLOOKUP(C236,'KIZ KATILIM'!#REF!,2,FALSE))</f>
        <v/>
      </c>
      <c r="F236" s="19" t="str">
        <f>IFERROR(VLOOKUP(D236,'ERKEK KATILIM'!#REF!,3,0),"")</f>
        <v/>
      </c>
      <c r="G236" s="27" t="str">
        <f>IFERROR(VLOOKUP(E236,'KIZ KATILIM'!#REF!,3,0),"")</f>
        <v/>
      </c>
      <c r="H236" s="95" t="str">
        <f t="shared" si="4"/>
        <v/>
      </c>
    </row>
    <row r="237" spans="4:8" x14ac:dyDescent="0.3">
      <c r="D237" s="1" t="str">
        <f>IF(ISBLANK(B237),"",VLOOKUP(B237,'ERKEK KATILIM'!#REF!,2,FALSE))</f>
        <v/>
      </c>
      <c r="E237" s="92" t="str">
        <f>IF(ISBLANK(C237),"",VLOOKUP(C237,'KIZ KATILIM'!#REF!,2,FALSE))</f>
        <v/>
      </c>
      <c r="F237" s="19" t="str">
        <f>IFERROR(VLOOKUP(D237,'ERKEK KATILIM'!#REF!,3,0),"")</f>
        <v/>
      </c>
      <c r="G237" s="27" t="str">
        <f>IFERROR(VLOOKUP(E237,'KIZ KATILIM'!#REF!,3,0),"")</f>
        <v/>
      </c>
      <c r="H237" s="95" t="str">
        <f t="shared" si="4"/>
        <v/>
      </c>
    </row>
    <row r="238" spans="4:8" x14ac:dyDescent="0.3">
      <c r="D238" s="1" t="str">
        <f>IF(ISBLANK(B238),"",VLOOKUP(B238,'ERKEK KATILIM'!#REF!,2,FALSE))</f>
        <v/>
      </c>
      <c r="E238" s="92" t="str">
        <f>IF(ISBLANK(C238),"",VLOOKUP(C238,'KIZ KATILIM'!#REF!,2,FALSE))</f>
        <v/>
      </c>
      <c r="F238" s="19" t="str">
        <f>IFERROR(VLOOKUP(D238,'ERKEK KATILIM'!#REF!,3,0),"")</f>
        <v/>
      </c>
      <c r="G238" s="27" t="str">
        <f>IFERROR(VLOOKUP(E238,'KIZ KATILIM'!#REF!,3,0),"")</f>
        <v/>
      </c>
      <c r="H238" s="95" t="str">
        <f t="shared" si="4"/>
        <v/>
      </c>
    </row>
    <row r="239" spans="4:8" x14ac:dyDescent="0.3">
      <c r="D239" s="1" t="str">
        <f>IF(ISBLANK(B239),"",VLOOKUP(B239,'ERKEK KATILIM'!#REF!,2,FALSE))</f>
        <v/>
      </c>
      <c r="E239" s="92" t="str">
        <f>IF(ISBLANK(C239),"",VLOOKUP(C239,'KIZ KATILIM'!#REF!,2,FALSE))</f>
        <v/>
      </c>
      <c r="F239" s="19" t="str">
        <f>IFERROR(VLOOKUP(D239,'ERKEK KATILIM'!#REF!,3,0),"")</f>
        <v/>
      </c>
      <c r="G239" s="27" t="str">
        <f>IFERROR(VLOOKUP(E239,'KIZ KATILIM'!#REF!,3,0),"")</f>
        <v/>
      </c>
      <c r="H239" s="95" t="str">
        <f t="shared" si="4"/>
        <v/>
      </c>
    </row>
    <row r="240" spans="4:8" x14ac:dyDescent="0.3">
      <c r="D240" s="1" t="str">
        <f>IF(ISBLANK(B240),"",VLOOKUP(B240,'ERKEK KATILIM'!#REF!,2,FALSE))</f>
        <v/>
      </c>
      <c r="E240" s="92" t="str">
        <f>IF(ISBLANK(C240),"",VLOOKUP(C240,'KIZ KATILIM'!#REF!,2,FALSE))</f>
        <v/>
      </c>
      <c r="F240" s="19" t="str">
        <f>IFERROR(VLOOKUP(D240,'ERKEK KATILIM'!#REF!,3,0),"")</f>
        <v/>
      </c>
      <c r="G240" s="27" t="str">
        <f>IFERROR(VLOOKUP(E240,'KIZ KATILIM'!#REF!,3,0),"")</f>
        <v/>
      </c>
      <c r="H240" s="95" t="str">
        <f t="shared" si="4"/>
        <v/>
      </c>
    </row>
    <row r="241" spans="4:8" x14ac:dyDescent="0.3">
      <c r="D241" s="1" t="str">
        <f>IF(ISBLANK(B241),"",VLOOKUP(B241,'ERKEK KATILIM'!#REF!,2,FALSE))</f>
        <v/>
      </c>
      <c r="E241" s="92" t="str">
        <f>IF(ISBLANK(C241),"",VLOOKUP(C241,'KIZ KATILIM'!#REF!,2,FALSE))</f>
        <v/>
      </c>
      <c r="F241" s="19" t="str">
        <f>IFERROR(VLOOKUP(D241,'ERKEK KATILIM'!#REF!,3,0),"")</f>
        <v/>
      </c>
      <c r="G241" s="27" t="str">
        <f>IFERROR(VLOOKUP(E241,'KIZ KATILIM'!#REF!,3,0),"")</f>
        <v/>
      </c>
      <c r="H241" s="95" t="str">
        <f t="shared" si="4"/>
        <v/>
      </c>
    </row>
    <row r="242" spans="4:8" x14ac:dyDescent="0.3">
      <c r="D242" s="1" t="str">
        <f>IF(ISBLANK(B242),"",VLOOKUP(B242,'ERKEK KATILIM'!#REF!,2,FALSE))</f>
        <v/>
      </c>
      <c r="E242" s="92" t="str">
        <f>IF(ISBLANK(C242),"",VLOOKUP(C242,'KIZ KATILIM'!#REF!,2,FALSE))</f>
        <v/>
      </c>
      <c r="F242" s="19" t="str">
        <f>IFERROR(VLOOKUP(D242,'ERKEK KATILIM'!#REF!,3,0),"")</f>
        <v/>
      </c>
      <c r="G242" s="27" t="str">
        <f>IFERROR(VLOOKUP(E242,'KIZ KATILIM'!#REF!,3,0),"")</f>
        <v/>
      </c>
      <c r="H242" s="95" t="str">
        <f t="shared" si="4"/>
        <v/>
      </c>
    </row>
    <row r="243" spans="4:8" x14ac:dyDescent="0.3">
      <c r="D243" s="1" t="str">
        <f>IF(ISBLANK(B243),"",VLOOKUP(B243,'ERKEK KATILIM'!#REF!,2,FALSE))</f>
        <v/>
      </c>
      <c r="E243" s="92" t="str">
        <f>IF(ISBLANK(C243),"",VLOOKUP(C243,'KIZ KATILIM'!#REF!,2,FALSE))</f>
        <v/>
      </c>
      <c r="F243" s="19" t="str">
        <f>IFERROR(VLOOKUP(D243,'ERKEK KATILIM'!#REF!,3,0),"")</f>
        <v/>
      </c>
      <c r="G243" s="27" t="str">
        <f>IFERROR(VLOOKUP(E243,'KIZ KATILIM'!#REF!,3,0),"")</f>
        <v/>
      </c>
      <c r="H243" s="95" t="str">
        <f t="shared" si="4"/>
        <v/>
      </c>
    </row>
    <row r="244" spans="4:8" x14ac:dyDescent="0.3">
      <c r="D244" s="1" t="str">
        <f>IF(ISBLANK(B244),"",VLOOKUP(B244,'ERKEK KATILIM'!#REF!,2,FALSE))</f>
        <v/>
      </c>
      <c r="E244" s="92" t="str">
        <f>IF(ISBLANK(C244),"",VLOOKUP(C244,'KIZ KATILIM'!#REF!,2,FALSE))</f>
        <v/>
      </c>
      <c r="F244" s="19" t="str">
        <f>IFERROR(VLOOKUP(D244,'ERKEK KATILIM'!#REF!,3,0),"")</f>
        <v/>
      </c>
      <c r="G244" s="27" t="str">
        <f>IFERROR(VLOOKUP(E244,'KIZ KATILIM'!#REF!,3,0),"")</f>
        <v/>
      </c>
      <c r="H244" s="95" t="str">
        <f t="shared" si="4"/>
        <v/>
      </c>
    </row>
    <row r="245" spans="4:8" x14ac:dyDescent="0.3">
      <c r="D245" s="1" t="str">
        <f>IF(ISBLANK(B245),"",VLOOKUP(B245,'ERKEK KATILIM'!#REF!,2,FALSE))</f>
        <v/>
      </c>
      <c r="E245" s="92" t="str">
        <f>IF(ISBLANK(C245),"",VLOOKUP(C245,'KIZ KATILIM'!#REF!,2,FALSE))</f>
        <v/>
      </c>
      <c r="F245" s="19" t="str">
        <f>IFERROR(VLOOKUP(D245,'ERKEK KATILIM'!#REF!,3,0),"")</f>
        <v/>
      </c>
      <c r="G245" s="27" t="str">
        <f>IFERROR(VLOOKUP(E245,'KIZ KATILIM'!#REF!,3,0),"")</f>
        <v/>
      </c>
      <c r="H245" s="95" t="str">
        <f t="shared" si="4"/>
        <v/>
      </c>
    </row>
  </sheetData>
  <mergeCells count="1">
    <mergeCell ref="B1:E1"/>
  </mergeCells>
  <conditionalFormatting sqref="B1:B83 B206:B1048576">
    <cfRule type="duplicateValues" dxfId="120" priority="23"/>
    <cfRule type="duplicateValues" dxfId="119" priority="27"/>
    <cfRule type="duplicateValues" dxfId="118" priority="29"/>
  </conditionalFormatting>
  <conditionalFormatting sqref="B1:B112 B114:B1048576">
    <cfRule type="duplicateValues" dxfId="117" priority="13"/>
  </conditionalFormatting>
  <conditionalFormatting sqref="B1:B1048576">
    <cfRule type="duplicateValues" dxfId="116" priority="1"/>
  </conditionalFormatting>
  <conditionalFormatting sqref="B84:B112 B114:B205">
    <cfRule type="duplicateValues" dxfId="115" priority="15"/>
    <cfRule type="duplicateValues" dxfId="114" priority="17"/>
    <cfRule type="duplicateValues" dxfId="113" priority="19"/>
  </conditionalFormatting>
  <conditionalFormatting sqref="B113">
    <cfRule type="duplicateValues" dxfId="112" priority="3"/>
    <cfRule type="duplicateValues" dxfId="111" priority="5"/>
    <cfRule type="duplicateValues" dxfId="110" priority="7"/>
    <cfRule type="duplicateValues" dxfId="109" priority="9"/>
  </conditionalFormatting>
  <conditionalFormatting sqref="C1:C83 C206:C1048576">
    <cfRule type="duplicateValues" dxfId="108" priority="22"/>
    <cfRule type="duplicateValues" dxfId="107" priority="26"/>
    <cfRule type="duplicateValues" dxfId="106" priority="28"/>
  </conditionalFormatting>
  <conditionalFormatting sqref="C1:C112 C114:C1048576">
    <cfRule type="duplicateValues" dxfId="105" priority="12"/>
  </conditionalFormatting>
  <conditionalFormatting sqref="C84:C112 C114:C205">
    <cfRule type="duplicateValues" dxfId="104" priority="14"/>
    <cfRule type="duplicateValues" dxfId="103" priority="16"/>
    <cfRule type="duplicateValues" dxfId="102" priority="18"/>
  </conditionalFormatting>
  <conditionalFormatting sqref="C113">
    <cfRule type="duplicateValues" dxfId="101" priority="2"/>
    <cfRule type="duplicateValues" dxfId="100" priority="4"/>
    <cfRule type="duplicateValues" dxfId="99" priority="6"/>
    <cfRule type="duplicateValues" dxfId="98" priority="8"/>
  </conditionalFormatting>
  <conditionalFormatting sqref="D3:D26 D28 D30:D83 D206:D245">
    <cfRule type="duplicateValues" dxfId="97" priority="32"/>
  </conditionalFormatting>
  <conditionalFormatting sqref="D27">
    <cfRule type="duplicateValues" dxfId="96" priority="24"/>
  </conditionalFormatting>
  <conditionalFormatting sqref="D29">
    <cfRule type="duplicateValues" dxfId="95" priority="30"/>
  </conditionalFormatting>
  <conditionalFormatting sqref="D84:D112 D114:D205">
    <cfRule type="duplicateValues" dxfId="94" priority="20"/>
  </conditionalFormatting>
  <conditionalFormatting sqref="D113">
    <cfRule type="duplicateValues" dxfId="93" priority="10"/>
  </conditionalFormatting>
  <conditionalFormatting sqref="E27">
    <cfRule type="duplicateValues" dxfId="92" priority="25"/>
  </conditionalFormatting>
  <conditionalFormatting sqref="E28 E3:E26 E30:E83 E206:E245">
    <cfRule type="duplicateValues" dxfId="91" priority="33"/>
  </conditionalFormatting>
  <conditionalFormatting sqref="E29">
    <cfRule type="duplicateValues" dxfId="90" priority="31"/>
  </conditionalFormatting>
  <conditionalFormatting sqref="E84:E112 E114:E205">
    <cfRule type="duplicateValues" dxfId="89" priority="21"/>
  </conditionalFormatting>
  <conditionalFormatting sqref="E113">
    <cfRule type="duplicateValues" dxfId="88" priority="1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4"/>
  <sheetViews>
    <sheetView topLeftCell="A7" workbookViewId="0">
      <selection activeCell="B24" sqref="B24"/>
    </sheetView>
  </sheetViews>
  <sheetFormatPr defaultColWidth="9.1796875" defaultRowHeight="13" x14ac:dyDescent="0.3"/>
  <cols>
    <col min="1" max="1" width="3.54296875" style="112" bestFit="1" customWidth="1"/>
    <col min="2" max="2" width="31.54296875" style="34" bestFit="1" customWidth="1"/>
    <col min="3" max="3" width="3.26953125" style="75" bestFit="1" customWidth="1"/>
    <col min="4" max="4" width="3.54296875" style="82" bestFit="1" customWidth="1"/>
    <col min="5" max="5" width="26.54296875" style="32" bestFit="1" customWidth="1"/>
    <col min="6" max="6" width="4.7265625" style="34" bestFit="1" customWidth="1"/>
    <col min="7" max="7" width="8.453125" style="34" bestFit="1" customWidth="1"/>
    <col min="8" max="8" width="23.453125" style="34" bestFit="1" customWidth="1"/>
    <col min="9" max="9" width="4.1796875" style="34" customWidth="1"/>
    <col min="10" max="10" width="4.453125" style="34" customWidth="1"/>
    <col min="11" max="11" width="2.7265625" style="34" bestFit="1" customWidth="1"/>
    <col min="12" max="12" width="13.7265625" style="34" bestFit="1" customWidth="1"/>
    <col min="13" max="14" width="9.1796875" style="34"/>
    <col min="15" max="15" width="6.54296875" style="115" bestFit="1" customWidth="1"/>
    <col min="16" max="16" width="26.26953125" style="115" bestFit="1" customWidth="1"/>
    <col min="17" max="17" width="8.81640625" style="115" bestFit="1" customWidth="1"/>
    <col min="18" max="18" width="1.81640625" style="115" customWidth="1"/>
    <col min="19" max="19" width="7.1796875" style="116" bestFit="1" customWidth="1"/>
    <col min="20" max="20" width="24.453125" style="116" customWidth="1"/>
    <col min="21" max="21" width="11.453125" style="116" bestFit="1" customWidth="1"/>
    <col min="22" max="16384" width="9.1796875" style="34"/>
  </cols>
  <sheetData>
    <row r="1" spans="1:21" s="39" customFormat="1" ht="21.75" customHeight="1" x14ac:dyDescent="0.35">
      <c r="A1" s="71"/>
      <c r="B1" s="39" t="str">
        <f>CONCATENATE(E1," ","(",F1,")")</f>
        <v>ERKEK TAKIM ADI (İLİ)</v>
      </c>
      <c r="C1" s="71"/>
      <c r="D1" s="72"/>
      <c r="E1" s="97" t="s">
        <v>201</v>
      </c>
      <c r="F1" s="98" t="s">
        <v>183</v>
      </c>
      <c r="G1" s="98" t="s">
        <v>183</v>
      </c>
      <c r="H1" s="98" t="s">
        <v>184</v>
      </c>
      <c r="I1" s="73" t="s">
        <v>185</v>
      </c>
      <c r="J1" s="73" t="s">
        <v>186</v>
      </c>
      <c r="K1" s="74"/>
      <c r="L1" s="74" t="s">
        <v>187</v>
      </c>
      <c r="M1" s="40"/>
      <c r="N1" s="40"/>
      <c r="O1" s="230" t="s">
        <v>196</v>
      </c>
      <c r="P1" s="230"/>
      <c r="Q1" s="230"/>
      <c r="R1" s="230"/>
      <c r="S1" s="230"/>
      <c r="T1" s="230"/>
      <c r="U1" s="230"/>
    </row>
    <row r="2" spans="1:21" ht="14.5" x14ac:dyDescent="0.35">
      <c r="A2" s="75">
        <v>1</v>
      </c>
      <c r="B2" s="34" t="str">
        <f>CONCATENATE(E2," ","(",F2,")")</f>
        <v>ÇORUM BLD. GENÇLİK VE SPOR (A) (ÇRM)</v>
      </c>
      <c r="C2" s="75">
        <v>1</v>
      </c>
      <c r="D2" s="109">
        <v>1</v>
      </c>
      <c r="E2" s="99" t="s">
        <v>71</v>
      </c>
      <c r="F2" s="99" t="s">
        <v>98</v>
      </c>
      <c r="G2" s="99" t="s">
        <v>26</v>
      </c>
      <c r="H2" s="99" t="s">
        <v>137</v>
      </c>
      <c r="I2" s="76" t="s">
        <v>3</v>
      </c>
      <c r="J2" s="54" t="s">
        <v>133</v>
      </c>
      <c r="K2" s="100">
        <v>1</v>
      </c>
      <c r="O2" s="231" t="s">
        <v>123</v>
      </c>
      <c r="P2" s="231"/>
      <c r="Q2" s="231"/>
      <c r="R2" s="231"/>
      <c r="S2" s="231"/>
      <c r="T2" s="231"/>
      <c r="U2" s="231"/>
    </row>
    <row r="3" spans="1:21" ht="14.5" x14ac:dyDescent="0.35">
      <c r="A3" s="75">
        <v>2</v>
      </c>
      <c r="B3" s="34" t="str">
        <f t="shared" ref="B3:B25" si="0">CONCATENATE(E3," ","(",F3,")")</f>
        <v>YALOVA BLD. GENÇLİK SPOR (A) (YLV)</v>
      </c>
      <c r="D3" s="109">
        <v>2</v>
      </c>
      <c r="E3" s="99" t="s">
        <v>88</v>
      </c>
      <c r="F3" s="99" t="s">
        <v>109</v>
      </c>
      <c r="G3" s="99" t="s">
        <v>4</v>
      </c>
      <c r="H3" s="99" t="s">
        <v>132</v>
      </c>
      <c r="I3" s="77" t="s">
        <v>5</v>
      </c>
      <c r="J3" s="54" t="s">
        <v>138</v>
      </c>
      <c r="K3" s="100">
        <v>2</v>
      </c>
      <c r="O3" s="231" t="s">
        <v>129</v>
      </c>
      <c r="P3" s="231"/>
      <c r="Q3" s="231"/>
      <c r="R3" s="231"/>
      <c r="S3" s="231"/>
      <c r="T3" s="231"/>
      <c r="U3" s="231"/>
    </row>
    <row r="4" spans="1:21" ht="15" customHeight="1" thickBot="1" x14ac:dyDescent="0.5">
      <c r="A4" s="75">
        <v>3</v>
      </c>
      <c r="B4" s="34" t="str">
        <f t="shared" si="0"/>
        <v>İSTANBUL B.ŞEHİR BLD. (A) (İST)</v>
      </c>
      <c r="D4" s="109">
        <v>3</v>
      </c>
      <c r="E4" s="99" t="s">
        <v>78</v>
      </c>
      <c r="F4" s="99" t="s">
        <v>66</v>
      </c>
      <c r="G4" s="99" t="s">
        <v>12</v>
      </c>
      <c r="H4" s="99" t="s">
        <v>132</v>
      </c>
      <c r="I4" s="77" t="s">
        <v>7</v>
      </c>
      <c r="J4" s="54" t="s">
        <v>141</v>
      </c>
      <c r="K4" s="100">
        <v>3</v>
      </c>
      <c r="O4" s="232" t="s">
        <v>197</v>
      </c>
      <c r="P4" s="232"/>
      <c r="Q4" s="232"/>
      <c r="R4" s="101"/>
      <c r="S4" s="233" t="s">
        <v>198</v>
      </c>
      <c r="T4" s="233"/>
      <c r="U4" s="233"/>
    </row>
    <row r="5" spans="1:21" ht="12.5" thickTop="1" x14ac:dyDescent="0.3">
      <c r="A5" s="75">
        <v>4</v>
      </c>
      <c r="B5" s="34" t="str">
        <f t="shared" si="0"/>
        <v>ÇORUM SPOR İHTİSAS SPOR (ÇRM)</v>
      </c>
      <c r="D5" s="109">
        <v>4</v>
      </c>
      <c r="E5" s="99" t="s">
        <v>73</v>
      </c>
      <c r="F5" s="99" t="s">
        <v>98</v>
      </c>
      <c r="G5" s="99" t="s">
        <v>26</v>
      </c>
      <c r="H5" s="99" t="s">
        <v>137</v>
      </c>
      <c r="I5" s="76" t="s">
        <v>5</v>
      </c>
      <c r="J5" s="54" t="s">
        <v>146</v>
      </c>
      <c r="K5" s="100">
        <v>4</v>
      </c>
      <c r="O5" s="85" t="s">
        <v>199</v>
      </c>
      <c r="P5" s="86" t="s">
        <v>1</v>
      </c>
      <c r="Q5" s="102" t="s">
        <v>183</v>
      </c>
      <c r="R5" s="87"/>
      <c r="S5" s="88" t="s">
        <v>199</v>
      </c>
      <c r="T5" s="89" t="s">
        <v>1</v>
      </c>
      <c r="U5" s="103" t="s">
        <v>183</v>
      </c>
    </row>
    <row r="6" spans="1:21" x14ac:dyDescent="0.3">
      <c r="A6" s="75">
        <v>5</v>
      </c>
      <c r="B6" s="34" t="str">
        <f t="shared" si="0"/>
        <v>MUĞLA B.ŞEHİR BLD. SPOR  (A) (MĞL)</v>
      </c>
      <c r="D6" s="109">
        <v>5</v>
      </c>
      <c r="E6" s="99" t="s">
        <v>189</v>
      </c>
      <c r="F6" s="99" t="s">
        <v>107</v>
      </c>
      <c r="G6" s="99" t="s">
        <v>37</v>
      </c>
      <c r="H6" s="99" t="s">
        <v>152</v>
      </c>
      <c r="I6" s="76" t="s">
        <v>5</v>
      </c>
      <c r="J6" s="54" t="s">
        <v>150</v>
      </c>
      <c r="K6" s="100">
        <v>5</v>
      </c>
      <c r="O6" s="41" t="s">
        <v>3</v>
      </c>
      <c r="P6" s="104" t="s">
        <v>134</v>
      </c>
      <c r="Q6" s="104" t="s">
        <v>26</v>
      </c>
      <c r="R6" s="87"/>
      <c r="S6" s="90" t="s">
        <v>3</v>
      </c>
      <c r="T6" s="105" t="s">
        <v>131</v>
      </c>
      <c r="U6" s="105" t="s">
        <v>48</v>
      </c>
    </row>
    <row r="7" spans="1:21" x14ac:dyDescent="0.3">
      <c r="A7" s="75">
        <v>6</v>
      </c>
      <c r="B7" s="34" t="str">
        <f t="shared" si="0"/>
        <v>ÇORUM BLD. GENÇLİK VE SPOR (B) (ÇRM)</v>
      </c>
      <c r="D7" s="109">
        <v>6</v>
      </c>
      <c r="E7" s="99" t="s">
        <v>72</v>
      </c>
      <c r="F7" s="99" t="s">
        <v>98</v>
      </c>
      <c r="G7" s="99" t="s">
        <v>26</v>
      </c>
      <c r="H7" s="99" t="s">
        <v>137</v>
      </c>
      <c r="I7" s="76" t="s">
        <v>7</v>
      </c>
      <c r="J7" s="54" t="s">
        <v>153</v>
      </c>
      <c r="K7" s="100">
        <v>6</v>
      </c>
      <c r="O7" s="41" t="s">
        <v>5</v>
      </c>
      <c r="P7" s="104" t="s">
        <v>52</v>
      </c>
      <c r="Q7" s="104" t="s">
        <v>12</v>
      </c>
      <c r="R7" s="87"/>
      <c r="S7" s="90" t="s">
        <v>5</v>
      </c>
      <c r="T7" s="105" t="s">
        <v>82</v>
      </c>
      <c r="U7" s="105" t="s">
        <v>24</v>
      </c>
    </row>
    <row r="8" spans="1:21" x14ac:dyDescent="0.3">
      <c r="A8" s="75">
        <v>7</v>
      </c>
      <c r="B8" s="34" t="str">
        <f t="shared" si="0"/>
        <v>KOCASİNAN BLD. SPOR (A) (KYS)</v>
      </c>
      <c r="D8" s="109">
        <v>7</v>
      </c>
      <c r="E8" s="99" t="s">
        <v>82</v>
      </c>
      <c r="F8" s="99" t="s">
        <v>65</v>
      </c>
      <c r="G8" s="99" t="s">
        <v>24</v>
      </c>
      <c r="H8" s="99" t="s">
        <v>135</v>
      </c>
      <c r="I8" s="76" t="s">
        <v>5</v>
      </c>
      <c r="J8" s="54" t="s">
        <v>156</v>
      </c>
      <c r="K8" s="100">
        <v>7</v>
      </c>
      <c r="O8" s="41" t="s">
        <v>6</v>
      </c>
      <c r="P8" s="104" t="s">
        <v>88</v>
      </c>
      <c r="Q8" s="104" t="s">
        <v>4</v>
      </c>
      <c r="R8" s="87"/>
      <c r="S8" s="90" t="s">
        <v>6</v>
      </c>
      <c r="T8" s="105" t="s">
        <v>139</v>
      </c>
      <c r="U8" s="105" t="s">
        <v>26</v>
      </c>
    </row>
    <row r="9" spans="1:21" x14ac:dyDescent="0.3">
      <c r="A9" s="75">
        <v>8</v>
      </c>
      <c r="B9" s="34" t="str">
        <f t="shared" si="0"/>
        <v>ÇUKUROVA ÜNİV. (ADN)</v>
      </c>
      <c r="D9" s="109">
        <v>8</v>
      </c>
      <c r="E9" s="99" t="s">
        <v>62</v>
      </c>
      <c r="F9" s="99" t="s">
        <v>91</v>
      </c>
      <c r="G9" s="99" t="s">
        <v>39</v>
      </c>
      <c r="H9" s="99" t="s">
        <v>149</v>
      </c>
      <c r="I9" s="76" t="s">
        <v>5</v>
      </c>
      <c r="J9" s="54" t="s">
        <v>158</v>
      </c>
      <c r="K9" s="100">
        <v>8</v>
      </c>
      <c r="O9" s="41" t="s">
        <v>7</v>
      </c>
      <c r="P9" s="104" t="s">
        <v>78</v>
      </c>
      <c r="Q9" s="104" t="s">
        <v>12</v>
      </c>
      <c r="R9" s="87"/>
      <c r="S9" s="90" t="s">
        <v>7</v>
      </c>
      <c r="T9" s="105" t="s">
        <v>78</v>
      </c>
      <c r="U9" s="105" t="s">
        <v>12</v>
      </c>
    </row>
    <row r="10" spans="1:21" x14ac:dyDescent="0.3">
      <c r="A10" s="75">
        <v>9</v>
      </c>
      <c r="B10" s="34" t="str">
        <f t="shared" si="0"/>
        <v>ANTALYA B.ŞEHİR BLD. ASAT GSK  (ANT)</v>
      </c>
      <c r="D10" s="109">
        <v>9</v>
      </c>
      <c r="E10" s="106" t="s">
        <v>188</v>
      </c>
      <c r="F10" s="106" t="s">
        <v>93</v>
      </c>
      <c r="G10" s="106" t="s">
        <v>33</v>
      </c>
      <c r="H10" s="106" t="s">
        <v>149</v>
      </c>
      <c r="I10" s="78" t="s">
        <v>3</v>
      </c>
      <c r="J10" s="107"/>
      <c r="K10" s="108">
        <v>9</v>
      </c>
      <c r="O10" s="41" t="s">
        <v>8</v>
      </c>
      <c r="P10" s="104" t="s">
        <v>144</v>
      </c>
      <c r="Q10" s="104" t="s">
        <v>9</v>
      </c>
      <c r="R10" s="87"/>
      <c r="S10" s="90" t="s">
        <v>8</v>
      </c>
      <c r="T10" s="105" t="s">
        <v>143</v>
      </c>
      <c r="U10" s="105" t="s">
        <v>25</v>
      </c>
    </row>
    <row r="11" spans="1:21" x14ac:dyDescent="0.3">
      <c r="A11" s="75">
        <v>10</v>
      </c>
      <c r="B11" s="34" t="str">
        <f t="shared" si="0"/>
        <v>ŞAHİNBEY BELEDİYESİ GSK (GZT)</v>
      </c>
      <c r="D11" s="109">
        <v>10</v>
      </c>
      <c r="E11" s="106" t="s">
        <v>191</v>
      </c>
      <c r="F11" s="106" t="s">
        <v>100</v>
      </c>
      <c r="G11" s="106" t="s">
        <v>35</v>
      </c>
      <c r="H11" s="106" t="s">
        <v>145</v>
      </c>
      <c r="I11" s="78" t="s">
        <v>3</v>
      </c>
      <c r="J11" s="107"/>
      <c r="K11" s="108">
        <v>9</v>
      </c>
      <c r="O11" s="41" t="s">
        <v>10</v>
      </c>
      <c r="P11" s="104" t="s">
        <v>148</v>
      </c>
      <c r="Q11" s="104" t="s">
        <v>26</v>
      </c>
      <c r="R11" s="87"/>
      <c r="S11" s="90" t="s">
        <v>10</v>
      </c>
      <c r="T11" s="105" t="s">
        <v>147</v>
      </c>
      <c r="U11" s="105" t="s">
        <v>32</v>
      </c>
    </row>
    <row r="12" spans="1:21" x14ac:dyDescent="0.3">
      <c r="A12" s="75">
        <v>11</v>
      </c>
      <c r="B12" s="34" t="str">
        <f t="shared" si="0"/>
        <v>FENERBAHÇE SPOR KULÜBÜ (İST)</v>
      </c>
      <c r="D12" s="109">
        <v>11</v>
      </c>
      <c r="E12" s="106" t="s">
        <v>77</v>
      </c>
      <c r="F12" s="106" t="s">
        <v>66</v>
      </c>
      <c r="G12" s="106" t="s">
        <v>12</v>
      </c>
      <c r="H12" s="106" t="s">
        <v>132</v>
      </c>
      <c r="I12" s="79" t="s">
        <v>3</v>
      </c>
      <c r="J12" s="107"/>
      <c r="K12" s="108">
        <v>9</v>
      </c>
      <c r="O12" s="41" t="s">
        <v>11</v>
      </c>
      <c r="P12" s="104" t="s">
        <v>151</v>
      </c>
      <c r="Q12" s="104" t="s">
        <v>37</v>
      </c>
      <c r="R12" s="87"/>
      <c r="S12" s="90" t="s">
        <v>11</v>
      </c>
      <c r="T12" s="105" t="s">
        <v>38</v>
      </c>
      <c r="U12" s="105" t="s">
        <v>31</v>
      </c>
    </row>
    <row r="13" spans="1:21" x14ac:dyDescent="0.3">
      <c r="A13" s="75">
        <v>12</v>
      </c>
      <c r="B13" s="34" t="str">
        <f t="shared" si="0"/>
        <v>MAVİ EGE (A) (İZM)</v>
      </c>
      <c r="D13" s="109">
        <v>12</v>
      </c>
      <c r="E13" s="106" t="s">
        <v>81</v>
      </c>
      <c r="F13" s="106" t="s">
        <v>103</v>
      </c>
      <c r="G13" s="106" t="s">
        <v>28</v>
      </c>
      <c r="H13" s="106" t="s">
        <v>152</v>
      </c>
      <c r="I13" s="78" t="s">
        <v>3</v>
      </c>
      <c r="J13" s="107"/>
      <c r="K13" s="108">
        <v>9</v>
      </c>
      <c r="O13" s="41" t="s">
        <v>13</v>
      </c>
      <c r="P13" s="104" t="s">
        <v>155</v>
      </c>
      <c r="Q13" s="104" t="s">
        <v>26</v>
      </c>
      <c r="R13" s="87"/>
      <c r="S13" s="90" t="s">
        <v>13</v>
      </c>
      <c r="T13" s="105" t="s">
        <v>154</v>
      </c>
      <c r="U13" s="105" t="s">
        <v>119</v>
      </c>
    </row>
    <row r="14" spans="1:21" x14ac:dyDescent="0.3">
      <c r="A14" s="75">
        <v>13</v>
      </c>
      <c r="B14" s="34" t="str">
        <f t="shared" si="0"/>
        <v>KOCASİNAN BLD. SPOR (B) (KYS)</v>
      </c>
      <c r="D14" s="109">
        <v>13</v>
      </c>
      <c r="E14" s="106" t="s">
        <v>83</v>
      </c>
      <c r="F14" s="106" t="s">
        <v>65</v>
      </c>
      <c r="G14" s="106" t="s">
        <v>24</v>
      </c>
      <c r="H14" s="106" t="s">
        <v>135</v>
      </c>
      <c r="I14" s="78" t="s">
        <v>3</v>
      </c>
      <c r="J14" s="107"/>
      <c r="K14" s="108">
        <v>9</v>
      </c>
      <c r="O14" s="41" t="s">
        <v>14</v>
      </c>
      <c r="P14" s="104" t="s">
        <v>82</v>
      </c>
      <c r="Q14" s="104" t="s">
        <v>24</v>
      </c>
      <c r="R14" s="87"/>
      <c r="S14" s="90" t="s">
        <v>14</v>
      </c>
      <c r="T14" s="105" t="s">
        <v>157</v>
      </c>
      <c r="U14" s="105" t="s">
        <v>28</v>
      </c>
    </row>
    <row r="15" spans="1:21" x14ac:dyDescent="0.3">
      <c r="A15" s="75">
        <v>14</v>
      </c>
      <c r="B15" s="34" t="str">
        <f t="shared" si="0"/>
        <v>VAN GENÇLİK SPOR (A) (VAN)</v>
      </c>
      <c r="D15" s="109">
        <v>14</v>
      </c>
      <c r="E15" s="106" t="s">
        <v>86</v>
      </c>
      <c r="F15" s="106" t="s">
        <v>50</v>
      </c>
      <c r="G15" s="106" t="s">
        <v>50</v>
      </c>
      <c r="H15" s="106" t="s">
        <v>160</v>
      </c>
      <c r="I15" s="78" t="s">
        <v>3</v>
      </c>
      <c r="J15" s="107"/>
      <c r="K15" s="108">
        <v>9</v>
      </c>
      <c r="O15" s="41" t="s">
        <v>16</v>
      </c>
      <c r="P15" s="104" t="s">
        <v>89</v>
      </c>
      <c r="Q15" s="104" t="s">
        <v>4</v>
      </c>
      <c r="R15" s="87"/>
      <c r="S15" s="90" t="s">
        <v>16</v>
      </c>
      <c r="T15" s="105" t="s">
        <v>159</v>
      </c>
      <c r="U15" s="105" t="s">
        <v>90</v>
      </c>
    </row>
    <row r="16" spans="1:21" x14ac:dyDescent="0.3">
      <c r="A16" s="75">
        <v>15</v>
      </c>
      <c r="B16" s="34" t="str">
        <f t="shared" si="0"/>
        <v>KAŞİF GENÇLİK SPOR VE İZCİLİK (KLS)</v>
      </c>
      <c r="D16" s="109">
        <v>15</v>
      </c>
      <c r="E16" s="110" t="s">
        <v>192</v>
      </c>
      <c r="F16" s="110" t="s">
        <v>104</v>
      </c>
      <c r="G16" s="110" t="s">
        <v>84</v>
      </c>
      <c r="H16" s="110" t="s">
        <v>145</v>
      </c>
      <c r="I16" s="80" t="s">
        <v>5</v>
      </c>
      <c r="J16" s="111"/>
      <c r="K16" s="110">
        <v>15</v>
      </c>
      <c r="O16" s="41" t="s">
        <v>17</v>
      </c>
      <c r="P16" s="104" t="s">
        <v>62</v>
      </c>
      <c r="Q16" s="104" t="s">
        <v>39</v>
      </c>
      <c r="R16" s="87"/>
      <c r="S16" s="90" t="s">
        <v>17</v>
      </c>
      <c r="T16" s="105" t="s">
        <v>83</v>
      </c>
      <c r="U16" s="105" t="s">
        <v>24</v>
      </c>
    </row>
    <row r="17" spans="1:21" x14ac:dyDescent="0.3">
      <c r="A17" s="75">
        <v>16</v>
      </c>
      <c r="B17" s="34" t="str">
        <f t="shared" si="0"/>
        <v>YEŞİLYURT BELEDİYESPOR (MLT)</v>
      </c>
      <c r="D17" s="109">
        <v>16</v>
      </c>
      <c r="E17" s="110" t="s">
        <v>63</v>
      </c>
      <c r="F17" s="110" t="s">
        <v>105</v>
      </c>
      <c r="G17" s="110" t="s">
        <v>53</v>
      </c>
      <c r="H17" s="110" t="s">
        <v>160</v>
      </c>
      <c r="I17" s="80" t="s">
        <v>5</v>
      </c>
      <c r="J17" s="111"/>
      <c r="K17" s="110">
        <v>15</v>
      </c>
      <c r="O17" s="41" t="s">
        <v>18</v>
      </c>
      <c r="P17" s="104" t="s">
        <v>163</v>
      </c>
      <c r="Q17" s="104" t="s">
        <v>31</v>
      </c>
      <c r="R17" s="87"/>
      <c r="S17" s="90" t="s">
        <v>18</v>
      </c>
      <c r="T17" s="105" t="s">
        <v>162</v>
      </c>
      <c r="U17" s="105" t="s">
        <v>30</v>
      </c>
    </row>
    <row r="18" spans="1:21" x14ac:dyDescent="0.3">
      <c r="A18" s="75">
        <v>17</v>
      </c>
      <c r="B18" s="34" t="str">
        <f t="shared" si="0"/>
        <v>ŞAFAKTEPE GENÇLİK VE SPOR (ANK)</v>
      </c>
      <c r="D18" s="109">
        <v>17</v>
      </c>
      <c r="E18" s="34" t="s">
        <v>67</v>
      </c>
      <c r="F18" s="34" t="s">
        <v>92</v>
      </c>
      <c r="G18" s="34" t="s">
        <v>9</v>
      </c>
      <c r="H18" s="34" t="s">
        <v>135</v>
      </c>
      <c r="I18" s="33" t="s">
        <v>6</v>
      </c>
      <c r="J18" s="44"/>
      <c r="O18" s="41" t="s">
        <v>19</v>
      </c>
      <c r="P18" s="104" t="s">
        <v>157</v>
      </c>
      <c r="Q18" s="104" t="s">
        <v>28</v>
      </c>
      <c r="R18" s="87"/>
      <c r="S18" s="90" t="s">
        <v>19</v>
      </c>
      <c r="T18" s="105" t="s">
        <v>79</v>
      </c>
      <c r="U18" s="105" t="s">
        <v>12</v>
      </c>
    </row>
    <row r="19" spans="1:21" x14ac:dyDescent="0.3">
      <c r="A19" s="75">
        <v>18</v>
      </c>
      <c r="B19" s="34" t="str">
        <f t="shared" si="0"/>
        <v>1955 BATMAN BLD. SPOR (BTM)</v>
      </c>
      <c r="D19" s="109">
        <v>18</v>
      </c>
      <c r="E19" s="34" t="s">
        <v>68</v>
      </c>
      <c r="F19" s="34" t="s">
        <v>94</v>
      </c>
      <c r="G19" s="34" t="s">
        <v>32</v>
      </c>
      <c r="H19" s="34" t="s">
        <v>145</v>
      </c>
      <c r="I19" s="33" t="s">
        <v>6</v>
      </c>
      <c r="J19" s="44"/>
      <c r="K19" s="39"/>
      <c r="O19" s="41" t="s">
        <v>20</v>
      </c>
      <c r="P19" s="104" t="s">
        <v>166</v>
      </c>
      <c r="Q19" s="104" t="s">
        <v>28</v>
      </c>
      <c r="R19" s="87"/>
      <c r="S19" s="90" t="s">
        <v>20</v>
      </c>
      <c r="T19" s="105" t="s">
        <v>165</v>
      </c>
      <c r="U19" s="105" t="s">
        <v>9</v>
      </c>
    </row>
    <row r="20" spans="1:21" x14ac:dyDescent="0.3">
      <c r="A20" s="75">
        <v>19</v>
      </c>
      <c r="B20" s="34" t="str">
        <f t="shared" si="0"/>
        <v>BAYBURT GENÇLİK MERKEZİ  (BYB)</v>
      </c>
      <c r="D20" s="109">
        <v>19</v>
      </c>
      <c r="E20" s="31" t="s">
        <v>60</v>
      </c>
      <c r="F20" s="31" t="s">
        <v>95</v>
      </c>
      <c r="G20" s="31" t="s">
        <v>43</v>
      </c>
      <c r="H20" s="31" t="s">
        <v>137</v>
      </c>
      <c r="I20" s="33" t="s">
        <v>6</v>
      </c>
      <c r="J20" s="44"/>
      <c r="K20" s="39"/>
      <c r="O20" s="41" t="s">
        <v>21</v>
      </c>
      <c r="P20" s="104" t="s">
        <v>168</v>
      </c>
      <c r="Q20" s="104" t="s">
        <v>164</v>
      </c>
      <c r="R20" s="87"/>
      <c r="S20" s="90" t="s">
        <v>21</v>
      </c>
      <c r="T20" s="105" t="s">
        <v>167</v>
      </c>
      <c r="U20" s="105" t="s">
        <v>50</v>
      </c>
    </row>
    <row r="21" spans="1:21" x14ac:dyDescent="0.3">
      <c r="A21" s="75">
        <v>20</v>
      </c>
      <c r="B21" s="34" t="str">
        <f t="shared" si="0"/>
        <v>ERZURUM TÜRK TELEKOM SPOR   (ERZ)</v>
      </c>
      <c r="D21" s="109">
        <v>20</v>
      </c>
      <c r="E21" s="34" t="s">
        <v>190</v>
      </c>
      <c r="F21" s="34" t="s">
        <v>99</v>
      </c>
      <c r="G21" s="34" t="s">
        <v>75</v>
      </c>
      <c r="H21" s="34" t="s">
        <v>160</v>
      </c>
      <c r="I21" s="33" t="s">
        <v>6</v>
      </c>
      <c r="J21" s="44"/>
      <c r="K21" s="39"/>
      <c r="O21" s="41" t="s">
        <v>22</v>
      </c>
      <c r="P21" s="104" t="s">
        <v>170</v>
      </c>
      <c r="Q21" s="104" t="s">
        <v>74</v>
      </c>
      <c r="R21" s="87"/>
      <c r="S21" s="90" t="s">
        <v>22</v>
      </c>
      <c r="T21" s="105" t="s">
        <v>169</v>
      </c>
      <c r="U21" s="105" t="s">
        <v>90</v>
      </c>
    </row>
    <row r="22" spans="1:21" x14ac:dyDescent="0.3">
      <c r="A22" s="75">
        <v>21</v>
      </c>
      <c r="B22" s="34" t="str">
        <f t="shared" si="0"/>
        <v>ISPARTES GSK (ISP)</v>
      </c>
      <c r="D22" s="109">
        <v>21</v>
      </c>
      <c r="E22" s="34" t="s">
        <v>76</v>
      </c>
      <c r="F22" s="34" t="s">
        <v>102</v>
      </c>
      <c r="G22" s="34" t="s">
        <v>30</v>
      </c>
      <c r="H22" s="34" t="s">
        <v>149</v>
      </c>
      <c r="I22" s="33" t="s">
        <v>6</v>
      </c>
      <c r="J22" s="44"/>
      <c r="K22" s="39"/>
      <c r="O22" s="41"/>
      <c r="P22" s="104"/>
      <c r="Q22" s="104"/>
      <c r="R22" s="87"/>
      <c r="S22" s="90"/>
      <c r="T22" s="105"/>
      <c r="U22" s="105"/>
    </row>
    <row r="23" spans="1:21" x14ac:dyDescent="0.3">
      <c r="A23" s="75">
        <v>22</v>
      </c>
      <c r="B23" s="34" t="str">
        <f t="shared" si="0"/>
        <v>MUĞLA B.ŞEHİR BLD. SPOR  (B) (MĞL)</v>
      </c>
      <c r="D23" s="109">
        <v>22</v>
      </c>
      <c r="E23" s="34" t="s">
        <v>193</v>
      </c>
      <c r="F23" s="34" t="s">
        <v>107</v>
      </c>
      <c r="G23" s="34" t="s">
        <v>37</v>
      </c>
      <c r="H23" s="34" t="s">
        <v>152</v>
      </c>
      <c r="I23" s="33" t="s">
        <v>6</v>
      </c>
      <c r="J23" s="44"/>
      <c r="K23" s="39"/>
      <c r="O23" s="41"/>
      <c r="P23" s="104"/>
      <c r="Q23" s="104"/>
      <c r="R23" s="87"/>
      <c r="S23" s="90"/>
      <c r="T23" s="105"/>
      <c r="U23" s="105"/>
    </row>
    <row r="24" spans="1:21" x14ac:dyDescent="0.3">
      <c r="A24" s="75">
        <v>23</v>
      </c>
      <c r="B24" s="34" t="str">
        <f t="shared" si="0"/>
        <v>ÇERKEZKÖY BLD. GSK (A) (TKD)</v>
      </c>
      <c r="D24" s="109">
        <v>23</v>
      </c>
      <c r="E24" s="34" t="s">
        <v>194</v>
      </c>
      <c r="F24" s="34" t="s">
        <v>108</v>
      </c>
      <c r="G24" s="34" t="s">
        <v>15</v>
      </c>
      <c r="H24" s="34" t="s">
        <v>132</v>
      </c>
      <c r="I24" s="30" t="s">
        <v>6</v>
      </c>
      <c r="J24" s="44"/>
      <c r="O24" s="41"/>
      <c r="P24" s="104"/>
      <c r="Q24" s="104"/>
      <c r="R24" s="87"/>
      <c r="S24" s="90"/>
      <c r="T24" s="105"/>
      <c r="U24" s="105"/>
    </row>
    <row r="25" spans="1:21" x14ac:dyDescent="0.3">
      <c r="A25" s="75">
        <v>24</v>
      </c>
      <c r="B25" s="34" t="str">
        <f t="shared" si="0"/>
        <v xml:space="preserve"> ()</v>
      </c>
      <c r="D25" s="109">
        <v>24</v>
      </c>
      <c r="O25" s="41"/>
      <c r="P25" s="104"/>
      <c r="Q25" s="104"/>
      <c r="R25" s="87"/>
      <c r="S25" s="90"/>
      <c r="T25" s="105"/>
      <c r="U25" s="105"/>
    </row>
    <row r="26" spans="1:21" x14ac:dyDescent="0.3">
      <c r="A26" s="81">
        <v>99</v>
      </c>
      <c r="D26" s="82">
        <v>99</v>
      </c>
      <c r="E26" s="32" t="s">
        <v>195</v>
      </c>
      <c r="O26" s="41"/>
      <c r="P26" s="104"/>
      <c r="Q26" s="104"/>
      <c r="R26" s="87"/>
      <c r="S26" s="90"/>
      <c r="T26" s="105"/>
      <c r="U26" s="105"/>
    </row>
    <row r="27" spans="1:21" x14ac:dyDescent="0.3">
      <c r="G27" s="113"/>
      <c r="O27" s="41"/>
      <c r="P27" s="104"/>
      <c r="Q27" s="104"/>
      <c r="R27" s="87"/>
      <c r="S27" s="90"/>
      <c r="T27" s="105"/>
      <c r="U27" s="105"/>
    </row>
    <row r="28" spans="1:21" x14ac:dyDescent="0.3">
      <c r="E28" s="119"/>
      <c r="F28" s="119" t="s">
        <v>164</v>
      </c>
      <c r="G28" s="119" t="s">
        <v>164</v>
      </c>
      <c r="H28" s="68" t="s">
        <v>180</v>
      </c>
      <c r="O28" s="41"/>
      <c r="P28" s="104"/>
      <c r="Q28" s="104"/>
      <c r="R28" s="87"/>
      <c r="S28" s="90"/>
      <c r="T28" s="105"/>
      <c r="U28" s="105"/>
    </row>
    <row r="29" spans="1:21" x14ac:dyDescent="0.3">
      <c r="O29" s="41"/>
      <c r="P29" s="104"/>
      <c r="Q29" s="104"/>
      <c r="R29" s="87"/>
      <c r="S29" s="90"/>
      <c r="T29" s="105"/>
      <c r="U29" s="105"/>
    </row>
    <row r="30" spans="1:21" x14ac:dyDescent="0.3">
      <c r="E30" s="83"/>
      <c r="F30" s="114"/>
      <c r="O30" s="41"/>
      <c r="P30" s="104"/>
      <c r="Q30" s="104"/>
      <c r="R30" s="87"/>
      <c r="S30" s="90"/>
      <c r="T30" s="105"/>
      <c r="U30" s="105"/>
    </row>
    <row r="31" spans="1:21" x14ac:dyDescent="0.3">
      <c r="E31" s="83"/>
      <c r="F31" s="114"/>
      <c r="O31" s="41"/>
      <c r="P31" s="104"/>
      <c r="Q31" s="104"/>
      <c r="R31" s="87"/>
      <c r="S31" s="90"/>
      <c r="T31" s="105"/>
      <c r="U31" s="105"/>
    </row>
    <row r="32" spans="1:21" x14ac:dyDescent="0.3">
      <c r="E32" s="84"/>
      <c r="F32" s="114"/>
      <c r="O32" s="41"/>
      <c r="P32" s="104"/>
      <c r="Q32" s="104"/>
      <c r="R32" s="87"/>
      <c r="S32" s="90"/>
      <c r="T32" s="105"/>
      <c r="U32" s="105"/>
    </row>
    <row r="33" spans="5:21" x14ac:dyDescent="0.3">
      <c r="E33" s="83"/>
      <c r="F33" s="114"/>
      <c r="O33" s="41"/>
      <c r="P33" s="104"/>
      <c r="Q33" s="104"/>
      <c r="R33" s="87"/>
      <c r="S33" s="90"/>
      <c r="T33" s="105"/>
      <c r="U33" s="105"/>
    </row>
    <row r="34" spans="5:21" x14ac:dyDescent="0.3">
      <c r="E34" s="83"/>
      <c r="F34" s="114"/>
      <c r="O34" s="41"/>
      <c r="P34" s="104"/>
      <c r="Q34" s="104"/>
      <c r="R34" s="87"/>
      <c r="S34" s="90"/>
      <c r="T34" s="105"/>
      <c r="U34" s="105"/>
    </row>
    <row r="35" spans="5:21" x14ac:dyDescent="0.3">
      <c r="E35" s="83"/>
      <c r="F35" s="114"/>
      <c r="O35" s="41"/>
      <c r="P35" s="104"/>
      <c r="Q35" s="104"/>
      <c r="R35" s="87"/>
      <c r="S35" s="90"/>
      <c r="T35" s="105"/>
      <c r="U35" s="105"/>
    </row>
    <row r="36" spans="5:21" x14ac:dyDescent="0.3">
      <c r="E36" s="83"/>
      <c r="F36" s="114"/>
      <c r="O36" s="41"/>
      <c r="P36" s="104"/>
      <c r="Q36" s="104"/>
      <c r="R36" s="87"/>
      <c r="S36" s="90"/>
      <c r="T36" s="105"/>
      <c r="U36" s="105"/>
    </row>
    <row r="37" spans="5:21" x14ac:dyDescent="0.3">
      <c r="O37" s="41"/>
      <c r="P37" s="104"/>
      <c r="Q37" s="104"/>
      <c r="R37" s="87"/>
      <c r="S37" s="90"/>
      <c r="T37" s="105"/>
      <c r="U37" s="105"/>
    </row>
    <row r="38" spans="5:21" x14ac:dyDescent="0.3">
      <c r="O38" s="41"/>
      <c r="P38" s="104"/>
      <c r="Q38" s="104"/>
      <c r="R38" s="87"/>
      <c r="S38" s="90"/>
      <c r="T38" s="105"/>
      <c r="U38" s="105"/>
    </row>
    <row r="39" spans="5:21" x14ac:dyDescent="0.3">
      <c r="O39" s="41"/>
      <c r="P39" s="104"/>
      <c r="Q39" s="104"/>
      <c r="R39" s="87"/>
      <c r="S39" s="90"/>
      <c r="T39" s="105"/>
      <c r="U39" s="105"/>
    </row>
    <row r="40" spans="5:21" x14ac:dyDescent="0.3">
      <c r="E40" s="83"/>
      <c r="F40" s="114"/>
      <c r="O40" s="41"/>
      <c r="P40" s="104"/>
      <c r="Q40" s="104"/>
      <c r="R40" s="87"/>
      <c r="S40" s="90"/>
      <c r="T40" s="105"/>
      <c r="U40" s="105"/>
    </row>
    <row r="41" spans="5:21" x14ac:dyDescent="0.3">
      <c r="E41" s="83"/>
      <c r="F41" s="114"/>
      <c r="O41" s="41"/>
      <c r="P41" s="104"/>
      <c r="Q41" s="104"/>
      <c r="R41" s="87"/>
      <c r="S41" s="90"/>
      <c r="T41" s="105"/>
      <c r="U41" s="105"/>
    </row>
    <row r="42" spans="5:21" x14ac:dyDescent="0.3">
      <c r="E42" s="83"/>
      <c r="F42" s="114"/>
    </row>
    <row r="43" spans="5:21" x14ac:dyDescent="0.3">
      <c r="E43" s="83"/>
      <c r="F43" s="114"/>
    </row>
    <row r="44" spans="5:21" x14ac:dyDescent="0.3">
      <c r="E44" s="83"/>
      <c r="F44" s="114"/>
    </row>
    <row r="45" spans="5:21" x14ac:dyDescent="0.3">
      <c r="E45" s="83"/>
      <c r="F45" s="114"/>
    </row>
    <row r="46" spans="5:21" x14ac:dyDescent="0.3">
      <c r="E46" s="83"/>
      <c r="F46" s="114"/>
    </row>
    <row r="47" spans="5:21" x14ac:dyDescent="0.3">
      <c r="E47" s="83"/>
      <c r="F47" s="114"/>
    </row>
    <row r="48" spans="5:21" x14ac:dyDescent="0.3">
      <c r="F48" s="114"/>
    </row>
    <row r="49" spans="5:6" x14ac:dyDescent="0.3">
      <c r="E49" s="83"/>
      <c r="F49" s="114"/>
    </row>
    <row r="50" spans="5:6" x14ac:dyDescent="0.3">
      <c r="E50" s="83"/>
      <c r="F50" s="114"/>
    </row>
    <row r="51" spans="5:6" x14ac:dyDescent="0.3">
      <c r="E51" s="83"/>
      <c r="F51" s="114"/>
    </row>
    <row r="52" spans="5:6" x14ac:dyDescent="0.3">
      <c r="F52" s="114"/>
    </row>
    <row r="53" spans="5:6" x14ac:dyDescent="0.3">
      <c r="E53" s="83"/>
      <c r="F53" s="114"/>
    </row>
    <row r="54" spans="5:6" x14ac:dyDescent="0.3">
      <c r="E54" s="83"/>
      <c r="F54" s="114"/>
    </row>
    <row r="55" spans="5:6" x14ac:dyDescent="0.3">
      <c r="E55" s="83"/>
      <c r="F55" s="114"/>
    </row>
    <row r="56" spans="5:6" x14ac:dyDescent="0.3">
      <c r="F56" s="114"/>
    </row>
    <row r="57" spans="5:6" x14ac:dyDescent="0.3">
      <c r="F57" s="114"/>
    </row>
    <row r="58" spans="5:6" x14ac:dyDescent="0.3">
      <c r="F58" s="114"/>
    </row>
    <row r="59" spans="5:6" x14ac:dyDescent="0.3">
      <c r="E59" s="83"/>
      <c r="F59" s="114"/>
    </row>
    <row r="60" spans="5:6" x14ac:dyDescent="0.3">
      <c r="E60" s="83"/>
      <c r="F60" s="114"/>
    </row>
    <row r="61" spans="5:6" x14ac:dyDescent="0.3">
      <c r="E61" s="83"/>
      <c r="F61" s="114"/>
    </row>
    <row r="62" spans="5:6" x14ac:dyDescent="0.3">
      <c r="E62" s="83"/>
      <c r="F62" s="114"/>
    </row>
    <row r="63" spans="5:6" x14ac:dyDescent="0.3">
      <c r="E63" s="83"/>
    </row>
    <row r="64" spans="5:6" x14ac:dyDescent="0.3">
      <c r="E64" s="83"/>
    </row>
    <row r="65" spans="5:6" x14ac:dyDescent="0.3">
      <c r="E65" s="83"/>
      <c r="F65" s="114"/>
    </row>
    <row r="66" spans="5:6" x14ac:dyDescent="0.3">
      <c r="E66" s="83"/>
      <c r="F66" s="114"/>
    </row>
    <row r="67" spans="5:6" x14ac:dyDescent="0.3">
      <c r="E67" s="83"/>
      <c r="F67" s="114"/>
    </row>
    <row r="68" spans="5:6" x14ac:dyDescent="0.3">
      <c r="E68" s="83"/>
      <c r="F68" s="114"/>
    </row>
    <row r="69" spans="5:6" x14ac:dyDescent="0.3">
      <c r="E69" s="83"/>
    </row>
    <row r="70" spans="5:6" x14ac:dyDescent="0.3">
      <c r="E70" s="83"/>
    </row>
    <row r="72" spans="5:6" x14ac:dyDescent="0.3">
      <c r="E72" s="83"/>
    </row>
    <row r="73" spans="5:6" x14ac:dyDescent="0.3">
      <c r="E73" s="83"/>
    </row>
    <row r="74" spans="5:6" x14ac:dyDescent="0.3">
      <c r="E74" s="83"/>
    </row>
    <row r="75" spans="5:6" x14ac:dyDescent="0.3">
      <c r="E75" s="83"/>
    </row>
    <row r="76" spans="5:6" x14ac:dyDescent="0.3">
      <c r="E76" s="83"/>
    </row>
    <row r="77" spans="5:6" x14ac:dyDescent="0.3">
      <c r="E77" s="83"/>
      <c r="F77" s="114"/>
    </row>
    <row r="78" spans="5:6" x14ac:dyDescent="0.3">
      <c r="E78" s="83"/>
      <c r="F78" s="114"/>
    </row>
    <row r="79" spans="5:6" x14ac:dyDescent="0.3">
      <c r="E79" s="83"/>
      <c r="F79" s="114"/>
    </row>
    <row r="80" spans="5:6" x14ac:dyDescent="0.3">
      <c r="E80" s="83"/>
      <c r="F80" s="114"/>
    </row>
    <row r="81" spans="5:6" x14ac:dyDescent="0.3">
      <c r="F81" s="114"/>
    </row>
    <row r="82" spans="5:6" x14ac:dyDescent="0.3">
      <c r="F82" s="114"/>
    </row>
    <row r="83" spans="5:6" x14ac:dyDescent="0.3">
      <c r="E83" s="83"/>
      <c r="F83" s="114"/>
    </row>
    <row r="84" spans="5:6" x14ac:dyDescent="0.3">
      <c r="E84" s="83"/>
      <c r="F84" s="114"/>
    </row>
  </sheetData>
  <mergeCells count="5">
    <mergeCell ref="O1:U1"/>
    <mergeCell ref="O2:U2"/>
    <mergeCell ref="O3:U3"/>
    <mergeCell ref="O4:Q4"/>
    <mergeCell ref="S4:U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 x14ac:dyDescent="0.35">
      <c r="B1" s="72"/>
      <c r="C1" s="97" t="s">
        <v>201</v>
      </c>
      <c r="D1" s="98" t="s">
        <v>183</v>
      </c>
      <c r="E1" s="98" t="s">
        <v>183</v>
      </c>
      <c r="F1" s="98" t="s">
        <v>184</v>
      </c>
      <c r="G1" s="73" t="s">
        <v>185</v>
      </c>
      <c r="H1" s="73" t="s">
        <v>186</v>
      </c>
      <c r="I1" s="74"/>
      <c r="K1" s="125"/>
      <c r="L1" s="126" t="s">
        <v>202</v>
      </c>
      <c r="M1" s="127" t="s">
        <v>183</v>
      </c>
      <c r="N1" s="127" t="s">
        <v>183</v>
      </c>
      <c r="O1" s="127" t="s">
        <v>184</v>
      </c>
      <c r="P1" s="128" t="s">
        <v>185</v>
      </c>
      <c r="Q1" s="128" t="s">
        <v>186</v>
      </c>
      <c r="R1" s="129"/>
    </row>
    <row r="2" spans="2:18" x14ac:dyDescent="0.35">
      <c r="B2" s="109">
        <v>1</v>
      </c>
      <c r="C2" s="99" t="s">
        <v>71</v>
      </c>
      <c r="D2" s="99" t="s">
        <v>98</v>
      </c>
      <c r="E2" s="99" t="s">
        <v>26</v>
      </c>
      <c r="F2" s="99" t="s">
        <v>137</v>
      </c>
      <c r="G2" s="76" t="s">
        <v>3</v>
      </c>
      <c r="H2" s="54" t="s">
        <v>133</v>
      </c>
      <c r="I2" s="100">
        <v>1</v>
      </c>
      <c r="K2" s="117">
        <v>1</v>
      </c>
      <c r="L2" s="51" t="s">
        <v>131</v>
      </c>
      <c r="M2" s="51" t="s">
        <v>122</v>
      </c>
      <c r="N2" s="51" t="s">
        <v>48</v>
      </c>
      <c r="O2" s="51" t="s">
        <v>132</v>
      </c>
      <c r="P2" s="52" t="s">
        <v>3</v>
      </c>
      <c r="Q2" s="53" t="s">
        <v>133</v>
      </c>
      <c r="R2" s="54">
        <v>1</v>
      </c>
    </row>
    <row r="3" spans="2:18" x14ac:dyDescent="0.35">
      <c r="B3" s="109">
        <v>2</v>
      </c>
      <c r="C3" s="99" t="s">
        <v>88</v>
      </c>
      <c r="D3" s="99" t="s">
        <v>109</v>
      </c>
      <c r="E3" s="99" t="s">
        <v>4</v>
      </c>
      <c r="F3" s="99" t="s">
        <v>132</v>
      </c>
      <c r="G3" s="77" t="s">
        <v>5</v>
      </c>
      <c r="H3" s="54" t="s">
        <v>138</v>
      </c>
      <c r="I3" s="100">
        <v>2</v>
      </c>
      <c r="K3" s="117">
        <v>2</v>
      </c>
      <c r="L3" s="51" t="s">
        <v>82</v>
      </c>
      <c r="M3" s="51" t="s">
        <v>65</v>
      </c>
      <c r="N3" s="51" t="s">
        <v>24</v>
      </c>
      <c r="O3" s="59" t="s">
        <v>135</v>
      </c>
      <c r="P3" s="52" t="s">
        <v>3</v>
      </c>
      <c r="Q3" s="53" t="s">
        <v>136</v>
      </c>
      <c r="R3" s="54">
        <v>2</v>
      </c>
    </row>
    <row r="4" spans="2:18" x14ac:dyDescent="0.35">
      <c r="B4" s="109">
        <v>3</v>
      </c>
      <c r="C4" s="99" t="s">
        <v>78</v>
      </c>
      <c r="D4" s="99" t="s">
        <v>66</v>
      </c>
      <c r="E4" s="99" t="s">
        <v>12</v>
      </c>
      <c r="F4" s="99" t="s">
        <v>132</v>
      </c>
      <c r="G4" s="77" t="s">
        <v>7</v>
      </c>
      <c r="H4" s="54" t="s">
        <v>141</v>
      </c>
      <c r="I4" s="100">
        <v>3</v>
      </c>
      <c r="K4" s="117">
        <v>3</v>
      </c>
      <c r="L4" s="51" t="s">
        <v>114</v>
      </c>
      <c r="M4" s="51" t="s">
        <v>98</v>
      </c>
      <c r="N4" s="51" t="s">
        <v>26</v>
      </c>
      <c r="O4" s="51" t="s">
        <v>137</v>
      </c>
      <c r="P4" s="52" t="s">
        <v>5</v>
      </c>
      <c r="Q4" s="53" t="s">
        <v>138</v>
      </c>
      <c r="R4" s="54">
        <v>3</v>
      </c>
    </row>
    <row r="5" spans="2:18" x14ac:dyDescent="0.35">
      <c r="B5" s="109">
        <v>4</v>
      </c>
      <c r="C5" s="99" t="s">
        <v>73</v>
      </c>
      <c r="D5" s="99" t="s">
        <v>98</v>
      </c>
      <c r="E5" s="99" t="s">
        <v>26</v>
      </c>
      <c r="F5" s="99" t="s">
        <v>137</v>
      </c>
      <c r="G5" s="76" t="s">
        <v>5</v>
      </c>
      <c r="H5" s="54" t="s">
        <v>146</v>
      </c>
      <c r="I5" s="100">
        <v>4</v>
      </c>
      <c r="K5" s="117">
        <v>4</v>
      </c>
      <c r="L5" s="51" t="s">
        <v>140</v>
      </c>
      <c r="M5" s="51" t="s">
        <v>66</v>
      </c>
      <c r="N5" s="51" t="s">
        <v>12</v>
      </c>
      <c r="O5" s="51" t="s">
        <v>132</v>
      </c>
      <c r="P5" s="52" t="s">
        <v>6</v>
      </c>
      <c r="Q5" s="53" t="s">
        <v>141</v>
      </c>
      <c r="R5" s="54">
        <v>4</v>
      </c>
    </row>
    <row r="6" spans="2:18" x14ac:dyDescent="0.35">
      <c r="B6" s="109">
        <v>5</v>
      </c>
      <c r="C6" s="99" t="s">
        <v>189</v>
      </c>
      <c r="D6" s="99" t="s">
        <v>107</v>
      </c>
      <c r="E6" s="99" t="s">
        <v>37</v>
      </c>
      <c r="F6" s="99" t="s">
        <v>152</v>
      </c>
      <c r="G6" s="76" t="s">
        <v>5</v>
      </c>
      <c r="H6" s="54" t="s">
        <v>150</v>
      </c>
      <c r="I6" s="100">
        <v>5</v>
      </c>
      <c r="K6" s="117">
        <v>5</v>
      </c>
      <c r="L6" s="51" t="s">
        <v>113</v>
      </c>
      <c r="M6" s="51" t="s">
        <v>97</v>
      </c>
      <c r="N6" s="51" t="s">
        <v>25</v>
      </c>
      <c r="O6" s="51" t="s">
        <v>132</v>
      </c>
      <c r="P6" s="52" t="s">
        <v>5</v>
      </c>
      <c r="Q6" s="53" t="s">
        <v>142</v>
      </c>
      <c r="R6" s="54">
        <v>5</v>
      </c>
    </row>
    <row r="7" spans="2:18" x14ac:dyDescent="0.35">
      <c r="B7" s="109">
        <v>6</v>
      </c>
      <c r="C7" s="99" t="s">
        <v>72</v>
      </c>
      <c r="D7" s="99" t="s">
        <v>98</v>
      </c>
      <c r="E7" s="99" t="s">
        <v>26</v>
      </c>
      <c r="F7" s="99" t="s">
        <v>137</v>
      </c>
      <c r="G7" s="76" t="s">
        <v>7</v>
      </c>
      <c r="H7" s="54" t="s">
        <v>153</v>
      </c>
      <c r="I7" s="100">
        <v>6</v>
      </c>
      <c r="K7" s="117">
        <v>6</v>
      </c>
      <c r="L7" s="51" t="s">
        <v>111</v>
      </c>
      <c r="M7" s="51" t="s">
        <v>94</v>
      </c>
      <c r="N7" s="51" t="s">
        <v>32</v>
      </c>
      <c r="O7" s="51" t="s">
        <v>145</v>
      </c>
      <c r="P7" s="52" t="s">
        <v>3</v>
      </c>
      <c r="Q7" s="53" t="s">
        <v>146</v>
      </c>
      <c r="R7" s="54">
        <v>6</v>
      </c>
    </row>
    <row r="8" spans="2:18" x14ac:dyDescent="0.35">
      <c r="B8" s="109">
        <v>7</v>
      </c>
      <c r="C8" s="99" t="s">
        <v>82</v>
      </c>
      <c r="D8" s="99" t="s">
        <v>65</v>
      </c>
      <c r="E8" s="99" t="s">
        <v>24</v>
      </c>
      <c r="F8" s="99" t="s">
        <v>135</v>
      </c>
      <c r="G8" s="76" t="s">
        <v>5</v>
      </c>
      <c r="H8" s="54" t="s">
        <v>156</v>
      </c>
      <c r="I8" s="100">
        <v>7</v>
      </c>
      <c r="K8" s="117">
        <v>7</v>
      </c>
      <c r="L8" s="51" t="s">
        <v>38</v>
      </c>
      <c r="M8" s="51" t="s">
        <v>101</v>
      </c>
      <c r="N8" s="51" t="s">
        <v>31</v>
      </c>
      <c r="O8" s="51" t="s">
        <v>149</v>
      </c>
      <c r="P8" s="52" t="s">
        <v>3</v>
      </c>
      <c r="Q8" s="53" t="s">
        <v>150</v>
      </c>
      <c r="R8" s="54">
        <v>7</v>
      </c>
    </row>
    <row r="9" spans="2:18" x14ac:dyDescent="0.35">
      <c r="B9" s="109">
        <v>8</v>
      </c>
      <c r="C9" s="99" t="s">
        <v>62</v>
      </c>
      <c r="D9" s="99" t="s">
        <v>91</v>
      </c>
      <c r="E9" s="99" t="s">
        <v>39</v>
      </c>
      <c r="F9" s="99" t="s">
        <v>149</v>
      </c>
      <c r="G9" s="76" t="s">
        <v>5</v>
      </c>
      <c r="H9" s="54" t="s">
        <v>158</v>
      </c>
      <c r="I9" s="100">
        <v>8</v>
      </c>
      <c r="K9" s="117">
        <v>8</v>
      </c>
      <c r="L9" s="51" t="s">
        <v>118</v>
      </c>
      <c r="M9" s="51" t="s">
        <v>120</v>
      </c>
      <c r="N9" s="51" t="s">
        <v>119</v>
      </c>
      <c r="O9" s="51" t="s">
        <v>152</v>
      </c>
      <c r="P9" s="52" t="s">
        <v>6</v>
      </c>
      <c r="Q9" s="53" t="s">
        <v>153</v>
      </c>
      <c r="R9" s="54">
        <v>8</v>
      </c>
    </row>
    <row r="10" spans="2:18" x14ac:dyDescent="0.35">
      <c r="B10" s="109">
        <v>9</v>
      </c>
      <c r="C10" s="106" t="s">
        <v>188</v>
      </c>
      <c r="D10" s="106" t="s">
        <v>93</v>
      </c>
      <c r="E10" s="106" t="s">
        <v>33</v>
      </c>
      <c r="F10" s="106" t="s">
        <v>149</v>
      </c>
      <c r="G10" s="78" t="s">
        <v>3</v>
      </c>
      <c r="H10" s="107"/>
      <c r="I10" s="108">
        <v>9</v>
      </c>
      <c r="K10" s="118">
        <v>9</v>
      </c>
      <c r="L10" s="51" t="s">
        <v>83</v>
      </c>
      <c r="M10" s="51" t="s">
        <v>65</v>
      </c>
      <c r="N10" s="51" t="s">
        <v>24</v>
      </c>
      <c r="O10" s="51" t="s">
        <v>135</v>
      </c>
      <c r="P10" s="52" t="s">
        <v>7</v>
      </c>
      <c r="Q10" s="53" t="s">
        <v>158</v>
      </c>
      <c r="R10" s="54">
        <v>9</v>
      </c>
    </row>
    <row r="11" spans="2:18" x14ac:dyDescent="0.35">
      <c r="B11" s="109">
        <v>10</v>
      </c>
      <c r="C11" s="106" t="s">
        <v>191</v>
      </c>
      <c r="D11" s="106" t="s">
        <v>100</v>
      </c>
      <c r="E11" s="106" t="s">
        <v>35</v>
      </c>
      <c r="F11" s="106" t="s">
        <v>145</v>
      </c>
      <c r="G11" s="78" t="s">
        <v>3</v>
      </c>
      <c r="H11" s="107"/>
      <c r="I11" s="108">
        <v>9</v>
      </c>
      <c r="K11" s="117">
        <v>10</v>
      </c>
      <c r="L11" s="51" t="s">
        <v>86</v>
      </c>
      <c r="M11" s="51" t="s">
        <v>50</v>
      </c>
      <c r="N11" s="51" t="s">
        <v>50</v>
      </c>
      <c r="O11" s="51" t="s">
        <v>160</v>
      </c>
      <c r="P11" s="52" t="s">
        <v>3</v>
      </c>
      <c r="Q11" s="53" t="s">
        <v>161</v>
      </c>
      <c r="R11" s="54">
        <v>10</v>
      </c>
    </row>
    <row r="12" spans="2:18" x14ac:dyDescent="0.35">
      <c r="B12" s="109">
        <v>11</v>
      </c>
      <c r="C12" s="106" t="s">
        <v>77</v>
      </c>
      <c r="D12" s="106" t="s">
        <v>66</v>
      </c>
      <c r="E12" s="106" t="s">
        <v>12</v>
      </c>
      <c r="F12" s="106" t="s">
        <v>132</v>
      </c>
      <c r="G12" s="79" t="s">
        <v>3</v>
      </c>
      <c r="H12" s="107"/>
      <c r="I12" s="108">
        <v>9</v>
      </c>
      <c r="K12" s="117">
        <v>11</v>
      </c>
      <c r="L12" s="60" t="s">
        <v>115</v>
      </c>
      <c r="M12" s="60" t="s">
        <v>98</v>
      </c>
      <c r="N12" s="60" t="s">
        <v>26</v>
      </c>
      <c r="O12" s="60" t="s">
        <v>137</v>
      </c>
      <c r="P12" s="61" t="s">
        <v>3</v>
      </c>
      <c r="Q12" s="62"/>
      <c r="R12" s="60">
        <v>11</v>
      </c>
    </row>
    <row r="13" spans="2:18" x14ac:dyDescent="0.35">
      <c r="B13" s="109">
        <v>12</v>
      </c>
      <c r="C13" s="106" t="s">
        <v>81</v>
      </c>
      <c r="D13" s="106" t="s">
        <v>103</v>
      </c>
      <c r="E13" s="106" t="s">
        <v>28</v>
      </c>
      <c r="F13" s="106" t="s">
        <v>152</v>
      </c>
      <c r="G13" s="78" t="s">
        <v>3</v>
      </c>
      <c r="H13" s="107"/>
      <c r="I13" s="108">
        <v>9</v>
      </c>
      <c r="K13" s="117">
        <v>12</v>
      </c>
      <c r="L13" s="63" t="s">
        <v>64</v>
      </c>
      <c r="M13" s="63" t="s">
        <v>91</v>
      </c>
      <c r="N13" s="63" t="s">
        <v>39</v>
      </c>
      <c r="O13" s="63" t="s">
        <v>149</v>
      </c>
      <c r="P13" s="64" t="s">
        <v>5</v>
      </c>
      <c r="Q13" s="65"/>
      <c r="R13" s="63">
        <v>12</v>
      </c>
    </row>
    <row r="14" spans="2:18" x14ac:dyDescent="0.35">
      <c r="B14" s="109">
        <v>13</v>
      </c>
      <c r="C14" s="106" t="s">
        <v>83</v>
      </c>
      <c r="D14" s="106" t="s">
        <v>65</v>
      </c>
      <c r="E14" s="106" t="s">
        <v>24</v>
      </c>
      <c r="F14" s="106" t="s">
        <v>135</v>
      </c>
      <c r="G14" s="78" t="s">
        <v>3</v>
      </c>
      <c r="H14" s="107"/>
      <c r="I14" s="108">
        <v>9</v>
      </c>
      <c r="K14" s="117">
        <v>13</v>
      </c>
      <c r="L14" s="63" t="s">
        <v>110</v>
      </c>
      <c r="M14" s="63" t="s">
        <v>92</v>
      </c>
      <c r="N14" s="63" t="s">
        <v>9</v>
      </c>
      <c r="O14" s="63" t="s">
        <v>135</v>
      </c>
      <c r="P14" s="64" t="s">
        <v>5</v>
      </c>
      <c r="Q14" s="65"/>
      <c r="R14" s="63">
        <v>12</v>
      </c>
    </row>
    <row r="15" spans="2:18" x14ac:dyDescent="0.35">
      <c r="B15" s="109">
        <v>14</v>
      </c>
      <c r="C15" s="106" t="s">
        <v>86</v>
      </c>
      <c r="D15" s="106" t="s">
        <v>50</v>
      </c>
      <c r="E15" s="106" t="s">
        <v>50</v>
      </c>
      <c r="F15" s="106" t="s">
        <v>160</v>
      </c>
      <c r="G15" s="78" t="s">
        <v>3</v>
      </c>
      <c r="H15" s="107"/>
      <c r="I15" s="108">
        <v>9</v>
      </c>
      <c r="K15" s="117">
        <v>14</v>
      </c>
      <c r="L15" s="63" t="s">
        <v>85</v>
      </c>
      <c r="M15" s="63" t="s">
        <v>106</v>
      </c>
      <c r="N15" s="63" t="s">
        <v>49</v>
      </c>
      <c r="O15" s="63" t="s">
        <v>145</v>
      </c>
      <c r="P15" s="64" t="s">
        <v>5</v>
      </c>
      <c r="Q15" s="65"/>
      <c r="R15" s="63">
        <v>12</v>
      </c>
    </row>
    <row r="16" spans="2:18" x14ac:dyDescent="0.35">
      <c r="B16" s="109">
        <v>15</v>
      </c>
      <c r="C16" s="110" t="s">
        <v>192</v>
      </c>
      <c r="D16" s="110" t="s">
        <v>104</v>
      </c>
      <c r="E16" s="110" t="s">
        <v>84</v>
      </c>
      <c r="F16" s="110" t="s">
        <v>145</v>
      </c>
      <c r="G16" s="80" t="s">
        <v>5</v>
      </c>
      <c r="H16" s="111"/>
      <c r="I16" s="110">
        <v>15</v>
      </c>
      <c r="K16" s="117">
        <v>15</v>
      </c>
      <c r="L16" s="63" t="s">
        <v>61</v>
      </c>
      <c r="M16" s="63" t="s">
        <v>107</v>
      </c>
      <c r="N16" s="63" t="s">
        <v>37</v>
      </c>
      <c r="O16" s="63" t="s">
        <v>152</v>
      </c>
      <c r="P16" s="64" t="s">
        <v>5</v>
      </c>
      <c r="Q16" s="65"/>
      <c r="R16" s="63">
        <v>12</v>
      </c>
    </row>
    <row r="17" spans="2:18" x14ac:dyDescent="0.35">
      <c r="B17" s="109">
        <v>16</v>
      </c>
      <c r="C17" s="110" t="s">
        <v>63</v>
      </c>
      <c r="D17" s="110" t="s">
        <v>105</v>
      </c>
      <c r="E17" s="110" t="s">
        <v>53</v>
      </c>
      <c r="F17" s="110" t="s">
        <v>160</v>
      </c>
      <c r="G17" s="80" t="s">
        <v>5</v>
      </c>
      <c r="H17" s="111"/>
      <c r="I17" s="110">
        <v>15</v>
      </c>
      <c r="K17" s="117">
        <v>16</v>
      </c>
      <c r="L17" s="123" t="s">
        <v>41</v>
      </c>
      <c r="M17" s="123" t="s">
        <v>92</v>
      </c>
      <c r="N17" s="123" t="s">
        <v>9</v>
      </c>
      <c r="O17" s="123" t="s">
        <v>135</v>
      </c>
      <c r="P17" s="124" t="s">
        <v>6</v>
      </c>
      <c r="Q17" s="122"/>
      <c r="R17" s="123">
        <v>16</v>
      </c>
    </row>
    <row r="18" spans="2:18" x14ac:dyDescent="0.35">
      <c r="B18" s="109">
        <v>17</v>
      </c>
      <c r="C18" s="34" t="s">
        <v>67</v>
      </c>
      <c r="D18" s="34" t="s">
        <v>92</v>
      </c>
      <c r="E18" s="34" t="s">
        <v>9</v>
      </c>
      <c r="F18" s="34" t="s">
        <v>135</v>
      </c>
      <c r="G18" s="33" t="s">
        <v>6</v>
      </c>
      <c r="H18" s="44"/>
      <c r="I18" s="34"/>
      <c r="K18" s="117">
        <v>17</v>
      </c>
      <c r="L18" s="123" t="s">
        <v>34</v>
      </c>
      <c r="M18" s="123" t="s">
        <v>93</v>
      </c>
      <c r="N18" s="123" t="s">
        <v>33</v>
      </c>
      <c r="O18" s="123" t="s">
        <v>149</v>
      </c>
      <c r="P18" s="124" t="s">
        <v>6</v>
      </c>
      <c r="Q18" s="122"/>
      <c r="R18" s="123">
        <v>16</v>
      </c>
    </row>
    <row r="19" spans="2:18" x14ac:dyDescent="0.35">
      <c r="B19" s="109">
        <v>18</v>
      </c>
      <c r="C19" s="34" t="s">
        <v>68</v>
      </c>
      <c r="D19" s="34" t="s">
        <v>94</v>
      </c>
      <c r="E19" s="34" t="s">
        <v>32</v>
      </c>
      <c r="F19" s="34" t="s">
        <v>145</v>
      </c>
      <c r="G19" s="33" t="s">
        <v>6</v>
      </c>
      <c r="H19" s="44"/>
      <c r="I19" s="39"/>
      <c r="K19" s="117">
        <v>18</v>
      </c>
      <c r="L19" s="123" t="s">
        <v>112</v>
      </c>
      <c r="M19" s="123" t="s">
        <v>94</v>
      </c>
      <c r="N19" s="123" t="s">
        <v>32</v>
      </c>
      <c r="O19" s="123" t="s">
        <v>145</v>
      </c>
      <c r="P19" s="124" t="s">
        <v>6</v>
      </c>
      <c r="Q19" s="122"/>
      <c r="R19" s="123">
        <v>16</v>
      </c>
    </row>
    <row r="20" spans="2:18" x14ac:dyDescent="0.35">
      <c r="B20" s="109">
        <v>19</v>
      </c>
      <c r="C20" s="31" t="s">
        <v>60</v>
      </c>
      <c r="D20" s="31" t="s">
        <v>95</v>
      </c>
      <c r="E20" s="31" t="s">
        <v>43</v>
      </c>
      <c r="F20" s="31" t="s">
        <v>137</v>
      </c>
      <c r="G20" s="33" t="s">
        <v>6</v>
      </c>
      <c r="H20" s="44"/>
      <c r="I20" s="39"/>
      <c r="K20" s="117">
        <v>19</v>
      </c>
      <c r="L20" s="123" t="s">
        <v>69</v>
      </c>
      <c r="M20" s="123" t="s">
        <v>96</v>
      </c>
      <c r="N20" s="123" t="s">
        <v>70</v>
      </c>
      <c r="O20" s="123" t="s">
        <v>160</v>
      </c>
      <c r="P20" s="124" t="s">
        <v>6</v>
      </c>
      <c r="Q20" s="122"/>
      <c r="R20" s="123">
        <v>16</v>
      </c>
    </row>
    <row r="21" spans="2:18" x14ac:dyDescent="0.35">
      <c r="B21" s="109">
        <v>20</v>
      </c>
      <c r="C21" s="34" t="s">
        <v>190</v>
      </c>
      <c r="D21" s="34" t="s">
        <v>99</v>
      </c>
      <c r="E21" s="34" t="s">
        <v>75</v>
      </c>
      <c r="F21" s="34" t="s">
        <v>160</v>
      </c>
      <c r="G21" s="33" t="s">
        <v>6</v>
      </c>
      <c r="H21" s="44"/>
      <c r="I21" s="39"/>
      <c r="K21" s="117">
        <v>20</v>
      </c>
      <c r="L21" s="123" t="s">
        <v>177</v>
      </c>
      <c r="M21" s="123" t="s">
        <v>98</v>
      </c>
      <c r="N21" s="123" t="s">
        <v>26</v>
      </c>
      <c r="O21" s="123" t="s">
        <v>137</v>
      </c>
      <c r="P21" s="124" t="s">
        <v>6</v>
      </c>
      <c r="Q21" s="122"/>
      <c r="R21" s="123">
        <v>16</v>
      </c>
    </row>
    <row r="22" spans="2:18" x14ac:dyDescent="0.35">
      <c r="B22" s="109">
        <v>21</v>
      </c>
      <c r="C22" s="34" t="s">
        <v>76</v>
      </c>
      <c r="D22" s="34" t="s">
        <v>102</v>
      </c>
      <c r="E22" s="34" t="s">
        <v>30</v>
      </c>
      <c r="F22" s="34" t="s">
        <v>149</v>
      </c>
      <c r="G22" s="33" t="s">
        <v>6</v>
      </c>
      <c r="H22" s="44"/>
      <c r="I22" s="39"/>
      <c r="K22" s="117">
        <v>21</v>
      </c>
      <c r="L22" s="70" t="s">
        <v>179</v>
      </c>
      <c r="M22" s="70" t="s">
        <v>108</v>
      </c>
      <c r="N22" s="70" t="s">
        <v>15</v>
      </c>
      <c r="O22" s="70" t="s">
        <v>132</v>
      </c>
      <c r="P22" s="50" t="s">
        <v>7</v>
      </c>
      <c r="Q22" s="70"/>
      <c r="R22" s="70"/>
    </row>
    <row r="23" spans="2:18" x14ac:dyDescent="0.35">
      <c r="B23" s="109">
        <v>22</v>
      </c>
      <c r="C23" s="34" t="s">
        <v>193</v>
      </c>
      <c r="D23" s="34" t="s">
        <v>107</v>
      </c>
      <c r="E23" s="34" t="s">
        <v>37</v>
      </c>
      <c r="F23" s="34" t="s">
        <v>152</v>
      </c>
      <c r="G23" s="33" t="s">
        <v>6</v>
      </c>
      <c r="H23" s="44"/>
      <c r="I23" s="39"/>
      <c r="K23" s="117">
        <v>22</v>
      </c>
      <c r="L23" s="70" t="s">
        <v>87</v>
      </c>
      <c r="M23" s="70" t="s">
        <v>50</v>
      </c>
      <c r="N23" s="70" t="s">
        <v>50</v>
      </c>
      <c r="O23" s="70" t="s">
        <v>160</v>
      </c>
      <c r="P23" s="50" t="s">
        <v>7</v>
      </c>
      <c r="Q23" s="70"/>
      <c r="R23" s="70"/>
    </row>
    <row r="24" spans="2:18" x14ac:dyDescent="0.35">
      <c r="B24" s="109">
        <v>23</v>
      </c>
      <c r="C24" s="34" t="s">
        <v>194</v>
      </c>
      <c r="D24" s="34" t="s">
        <v>108</v>
      </c>
      <c r="E24" s="34" t="s">
        <v>15</v>
      </c>
      <c r="F24" s="34" t="s">
        <v>132</v>
      </c>
      <c r="G24" s="30" t="s">
        <v>6</v>
      </c>
      <c r="H24" s="44"/>
      <c r="I24" s="34"/>
      <c r="K24" s="117">
        <v>23</v>
      </c>
      <c r="L24" s="37"/>
      <c r="M24" s="37"/>
      <c r="N24" s="37"/>
      <c r="O24" s="66"/>
      <c r="P24" s="66"/>
      <c r="Q24" s="35"/>
      <c r="R24" s="35"/>
    </row>
    <row r="25" spans="2:18" x14ac:dyDescent="0.35">
      <c r="B25" s="109">
        <v>24</v>
      </c>
      <c r="C25" s="32"/>
      <c r="D25" s="34"/>
      <c r="E25" s="34"/>
      <c r="F25" s="34"/>
      <c r="G25" s="34"/>
      <c r="H25" s="34"/>
      <c r="I25" s="34"/>
      <c r="K25" s="117">
        <v>24</v>
      </c>
      <c r="L25" s="37"/>
      <c r="M25" s="37"/>
      <c r="N25" s="37"/>
      <c r="O25" s="66"/>
      <c r="P25" s="66"/>
      <c r="Q25" s="38"/>
      <c r="R25" s="35"/>
    </row>
    <row r="26" spans="2:18" x14ac:dyDescent="0.35">
      <c r="K26" s="37"/>
      <c r="L26" s="121" t="s">
        <v>116</v>
      </c>
      <c r="M26" s="121" t="s">
        <v>121</v>
      </c>
      <c r="N26" s="121" t="s">
        <v>117</v>
      </c>
      <c r="O26" s="68" t="s">
        <v>180</v>
      </c>
      <c r="P26" s="66"/>
      <c r="Q26" s="35"/>
      <c r="R26" s="35"/>
    </row>
    <row r="27" spans="2:18" x14ac:dyDescent="0.35">
      <c r="K27" s="37"/>
      <c r="L27" s="119" t="s">
        <v>80</v>
      </c>
      <c r="M27" s="119" t="s">
        <v>103</v>
      </c>
      <c r="N27" s="119" t="s">
        <v>28</v>
      </c>
      <c r="O27" s="68" t="s">
        <v>180</v>
      </c>
      <c r="P27" s="69"/>
      <c r="Q27" s="35"/>
      <c r="R27" s="35"/>
    </row>
    <row r="28" spans="2:18" x14ac:dyDescent="0.35">
      <c r="C28" s="119"/>
      <c r="D28" s="119" t="s">
        <v>164</v>
      </c>
      <c r="E28" s="119" t="s">
        <v>164</v>
      </c>
      <c r="F28" s="68" t="s">
        <v>180</v>
      </c>
      <c r="K28" s="37"/>
      <c r="L28" s="119"/>
      <c r="M28" s="119" t="s">
        <v>164</v>
      </c>
      <c r="N28" s="119" t="s">
        <v>164</v>
      </c>
      <c r="O28" s="68" t="s">
        <v>180</v>
      </c>
      <c r="P28" s="66"/>
      <c r="Q28" s="66"/>
      <c r="R28" s="38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37"/>
  <sheetViews>
    <sheetView topLeftCell="D7" workbookViewId="0">
      <selection sqref="A1:XFD1048576"/>
    </sheetView>
  </sheetViews>
  <sheetFormatPr defaultColWidth="9.1796875" defaultRowHeight="12" x14ac:dyDescent="0.3"/>
  <cols>
    <col min="1" max="1" width="4" style="42" bestFit="1" customWidth="1"/>
    <col min="2" max="2" width="3.54296875" style="67" customWidth="1"/>
    <col min="3" max="3" width="27.81640625" style="35" bestFit="1" customWidth="1"/>
    <col min="4" max="4" width="3.1796875" style="37" bestFit="1" customWidth="1"/>
    <col min="5" max="5" width="23.54296875" style="37" bestFit="1" customWidth="1"/>
    <col min="6" max="6" width="7.54296875" style="37" bestFit="1" customWidth="1"/>
    <col min="7" max="7" width="10.54296875" style="37" bestFit="1" customWidth="1"/>
    <col min="8" max="8" width="19.1796875" style="66" bestFit="1" customWidth="1"/>
    <col min="9" max="9" width="3.7265625" style="66" bestFit="1" customWidth="1"/>
    <col min="10" max="10" width="5" style="38" bestFit="1" customWidth="1"/>
    <col min="11" max="11" width="3.453125" style="38" bestFit="1" customWidth="1"/>
    <col min="12" max="12" width="6.26953125" style="38" customWidth="1"/>
    <col min="13" max="13" width="3" style="35" customWidth="1"/>
    <col min="14" max="14" width="23.7265625" style="35" bestFit="1" customWidth="1"/>
    <col min="15" max="15" width="15" style="35" bestFit="1" customWidth="1"/>
    <col min="16" max="16" width="10.54296875" style="35" bestFit="1" customWidth="1"/>
    <col min="17" max="20" width="9.1796875" style="35"/>
    <col min="21" max="21" width="3.54296875" style="35" bestFit="1" customWidth="1"/>
    <col min="22" max="22" width="26.453125" style="35" bestFit="1" customWidth="1"/>
    <col min="23" max="23" width="8.453125" style="35" bestFit="1" customWidth="1"/>
    <col min="24" max="16384" width="9.1796875" style="35"/>
  </cols>
  <sheetData>
    <row r="1" spans="1:23" ht="12.75" customHeight="1" x14ac:dyDescent="0.3">
      <c r="B1" s="43"/>
      <c r="D1" s="44"/>
      <c r="E1" s="234"/>
      <c r="F1" s="234"/>
      <c r="G1" s="234"/>
      <c r="H1" s="45"/>
      <c r="I1" s="46"/>
      <c r="M1" s="235" t="s">
        <v>123</v>
      </c>
      <c r="N1" s="235"/>
      <c r="O1" s="235"/>
      <c r="P1" s="44"/>
      <c r="Q1" s="44" t="s">
        <v>124</v>
      </c>
      <c r="R1" s="44"/>
      <c r="S1" s="44"/>
      <c r="U1" s="235" t="s">
        <v>123</v>
      </c>
      <c r="V1" s="235"/>
      <c r="W1" s="235"/>
    </row>
    <row r="2" spans="1:23" s="44" customFormat="1" ht="13.5" customHeight="1" thickBot="1" x14ac:dyDescent="0.35">
      <c r="A2" s="46"/>
      <c r="B2" s="47"/>
      <c r="C2" s="44" t="s">
        <v>125</v>
      </c>
      <c r="D2" s="48"/>
      <c r="E2" s="49"/>
      <c r="F2" s="49"/>
      <c r="G2" s="49"/>
      <c r="H2" s="49"/>
      <c r="I2" s="49" t="s">
        <v>126</v>
      </c>
      <c r="J2" s="49" t="s">
        <v>127</v>
      </c>
      <c r="K2" s="49" t="s">
        <v>128</v>
      </c>
      <c r="L2" s="38"/>
      <c r="M2" s="236" t="s">
        <v>129</v>
      </c>
      <c r="N2" s="236"/>
      <c r="O2" s="236"/>
      <c r="Q2" s="44" t="s">
        <v>130</v>
      </c>
      <c r="U2" s="236" t="s">
        <v>129</v>
      </c>
      <c r="V2" s="236"/>
      <c r="W2" s="236"/>
    </row>
    <row r="3" spans="1:23" ht="13.5" thickTop="1" x14ac:dyDescent="0.3">
      <c r="A3" s="50" t="s">
        <v>3</v>
      </c>
      <c r="B3" s="47">
        <f>D3</f>
        <v>1</v>
      </c>
      <c r="C3" s="35" t="str">
        <f>CONCATENATE(E3," ","(",F3,")")</f>
        <v>BU PİLİÇ SKD (BLK)</v>
      </c>
      <c r="D3" s="117">
        <v>1</v>
      </c>
      <c r="E3" s="51" t="s">
        <v>131</v>
      </c>
      <c r="F3" s="51" t="s">
        <v>122</v>
      </c>
      <c r="G3" s="51" t="s">
        <v>48</v>
      </c>
      <c r="H3" s="51" t="s">
        <v>132</v>
      </c>
      <c r="I3" s="52" t="s">
        <v>3</v>
      </c>
      <c r="J3" s="53" t="s">
        <v>133</v>
      </c>
      <c r="K3" s="54">
        <v>1</v>
      </c>
      <c r="L3" s="35"/>
      <c r="M3" s="55" t="s">
        <v>3</v>
      </c>
      <c r="N3" s="56" t="s">
        <v>131</v>
      </c>
      <c r="O3" s="56" t="s">
        <v>48</v>
      </c>
      <c r="P3" s="57"/>
      <c r="U3" s="58" t="s">
        <v>3</v>
      </c>
      <c r="V3" s="38" t="s">
        <v>134</v>
      </c>
      <c r="W3" s="38" t="s">
        <v>26</v>
      </c>
    </row>
    <row r="4" spans="1:23" ht="13" x14ac:dyDescent="0.3">
      <c r="A4" s="50" t="s">
        <v>5</v>
      </c>
      <c r="B4" s="47">
        <f t="shared" ref="B4:B26" si="0">D4</f>
        <v>2</v>
      </c>
      <c r="C4" s="35" t="str">
        <f t="shared" ref="C4:C27" si="1">CONCATENATE(E4," ","(",F4,")")</f>
        <v>KOCASİNAN BLD. SPOR (A) (KYS)</v>
      </c>
      <c r="D4" s="117">
        <v>2</v>
      </c>
      <c r="E4" s="51" t="s">
        <v>82</v>
      </c>
      <c r="F4" s="51" t="s">
        <v>65</v>
      </c>
      <c r="G4" s="51" t="s">
        <v>24</v>
      </c>
      <c r="H4" s="59" t="s">
        <v>135</v>
      </c>
      <c r="I4" s="52" t="s">
        <v>3</v>
      </c>
      <c r="J4" s="53" t="s">
        <v>136</v>
      </c>
      <c r="K4" s="54">
        <v>2</v>
      </c>
      <c r="L4" s="35"/>
      <c r="M4" s="55" t="s">
        <v>5</v>
      </c>
      <c r="N4" s="56" t="s">
        <v>82</v>
      </c>
      <c r="O4" s="56" t="s">
        <v>24</v>
      </c>
      <c r="P4" s="57"/>
      <c r="U4" s="58" t="s">
        <v>5</v>
      </c>
      <c r="V4" s="38" t="s">
        <v>52</v>
      </c>
      <c r="W4" s="38" t="s">
        <v>12</v>
      </c>
    </row>
    <row r="5" spans="1:23" ht="13" x14ac:dyDescent="0.3">
      <c r="A5" s="50" t="s">
        <v>6</v>
      </c>
      <c r="B5" s="47">
        <f t="shared" si="0"/>
        <v>3</v>
      </c>
      <c r="C5" s="35" t="str">
        <f t="shared" si="1"/>
        <v>ÇORUM GENÇLİK SPOR (A) (ÇRM)</v>
      </c>
      <c r="D5" s="117">
        <v>3</v>
      </c>
      <c r="E5" s="51" t="s">
        <v>114</v>
      </c>
      <c r="F5" s="51" t="s">
        <v>98</v>
      </c>
      <c r="G5" s="51" t="s">
        <v>26</v>
      </c>
      <c r="H5" s="51" t="s">
        <v>137</v>
      </c>
      <c r="I5" s="52" t="s">
        <v>5</v>
      </c>
      <c r="J5" s="53" t="s">
        <v>138</v>
      </c>
      <c r="K5" s="54">
        <v>3</v>
      </c>
      <c r="L5" s="35"/>
      <c r="M5" s="55" t="s">
        <v>6</v>
      </c>
      <c r="N5" s="56" t="s">
        <v>139</v>
      </c>
      <c r="O5" s="56" t="s">
        <v>26</v>
      </c>
      <c r="P5" s="57"/>
      <c r="U5" s="58" t="s">
        <v>6</v>
      </c>
      <c r="V5" s="38" t="s">
        <v>88</v>
      </c>
      <c r="W5" s="38" t="s">
        <v>4</v>
      </c>
    </row>
    <row r="6" spans="1:23" ht="13" x14ac:dyDescent="0.3">
      <c r="A6" s="50" t="s">
        <v>7</v>
      </c>
      <c r="B6" s="47">
        <f t="shared" si="0"/>
        <v>4</v>
      </c>
      <c r="C6" s="35" t="str">
        <f t="shared" si="1"/>
        <v>İSTANBUL B.ŞEHİR BLD.  (İST)</v>
      </c>
      <c r="D6" s="117">
        <v>4</v>
      </c>
      <c r="E6" s="51" t="s">
        <v>140</v>
      </c>
      <c r="F6" s="51" t="s">
        <v>66</v>
      </c>
      <c r="G6" s="51" t="s">
        <v>12</v>
      </c>
      <c r="H6" s="51" t="s">
        <v>132</v>
      </c>
      <c r="I6" s="52" t="s">
        <v>6</v>
      </c>
      <c r="J6" s="53" t="s">
        <v>141</v>
      </c>
      <c r="K6" s="54">
        <v>4</v>
      </c>
      <c r="L6" s="35"/>
      <c r="M6" s="55" t="s">
        <v>7</v>
      </c>
      <c r="N6" s="56" t="s">
        <v>78</v>
      </c>
      <c r="O6" s="56" t="s">
        <v>12</v>
      </c>
      <c r="P6" s="57"/>
      <c r="U6" s="58" t="s">
        <v>7</v>
      </c>
      <c r="V6" s="38" t="s">
        <v>78</v>
      </c>
      <c r="W6" s="38" t="s">
        <v>12</v>
      </c>
    </row>
    <row r="7" spans="1:23" ht="13" x14ac:dyDescent="0.3">
      <c r="A7" s="50" t="s">
        <v>8</v>
      </c>
      <c r="B7" s="47">
        <f t="shared" si="0"/>
        <v>5</v>
      </c>
      <c r="C7" s="35" t="str">
        <f t="shared" si="1"/>
        <v>BURSA B.ŞEHİR BLD. SPOR (A) (BRS)</v>
      </c>
      <c r="D7" s="117">
        <v>5</v>
      </c>
      <c r="E7" s="51" t="s">
        <v>113</v>
      </c>
      <c r="F7" s="51" t="s">
        <v>97</v>
      </c>
      <c r="G7" s="51" t="s">
        <v>25</v>
      </c>
      <c r="H7" s="51" t="s">
        <v>132</v>
      </c>
      <c r="I7" s="52" t="s">
        <v>5</v>
      </c>
      <c r="J7" s="53" t="s">
        <v>142</v>
      </c>
      <c r="K7" s="54">
        <v>5</v>
      </c>
      <c r="L7" s="35"/>
      <c r="M7" s="55" t="s">
        <v>8</v>
      </c>
      <c r="N7" s="56" t="s">
        <v>143</v>
      </c>
      <c r="O7" s="56" t="s">
        <v>25</v>
      </c>
      <c r="P7" s="57"/>
      <c r="U7" s="58" t="s">
        <v>8</v>
      </c>
      <c r="V7" s="38" t="s">
        <v>144</v>
      </c>
      <c r="W7" s="38" t="s">
        <v>9</v>
      </c>
    </row>
    <row r="8" spans="1:23" ht="13" x14ac:dyDescent="0.3">
      <c r="A8" s="50" t="s">
        <v>10</v>
      </c>
      <c r="B8" s="47">
        <f t="shared" si="0"/>
        <v>6</v>
      </c>
      <c r="C8" s="35" t="str">
        <f t="shared" si="1"/>
        <v>1955 BATMAN BLD. SPOR (A) (BTM)</v>
      </c>
      <c r="D8" s="117">
        <v>6</v>
      </c>
      <c r="E8" s="51" t="s">
        <v>111</v>
      </c>
      <c r="F8" s="51" t="s">
        <v>94</v>
      </c>
      <c r="G8" s="51" t="s">
        <v>32</v>
      </c>
      <c r="H8" s="51" t="s">
        <v>145</v>
      </c>
      <c r="I8" s="52" t="s">
        <v>3</v>
      </c>
      <c r="J8" s="53" t="s">
        <v>146</v>
      </c>
      <c r="K8" s="54">
        <v>6</v>
      </c>
      <c r="L8" s="35"/>
      <c r="M8" s="55" t="s">
        <v>10</v>
      </c>
      <c r="N8" s="56" t="s">
        <v>147</v>
      </c>
      <c r="O8" s="56" t="s">
        <v>32</v>
      </c>
      <c r="P8" s="57"/>
      <c r="U8" s="58" t="s">
        <v>10</v>
      </c>
      <c r="V8" s="38" t="s">
        <v>148</v>
      </c>
      <c r="W8" s="38" t="s">
        <v>26</v>
      </c>
    </row>
    <row r="9" spans="1:23" ht="13" x14ac:dyDescent="0.3">
      <c r="A9" s="50" t="s">
        <v>11</v>
      </c>
      <c r="B9" s="47">
        <f t="shared" si="0"/>
        <v>7</v>
      </c>
      <c r="C9" s="35" t="str">
        <f t="shared" si="1"/>
        <v>HATAY ASP SPOR (HTY)</v>
      </c>
      <c r="D9" s="117">
        <v>7</v>
      </c>
      <c r="E9" s="51" t="s">
        <v>38</v>
      </c>
      <c r="F9" s="51" t="s">
        <v>101</v>
      </c>
      <c r="G9" s="51" t="s">
        <v>31</v>
      </c>
      <c r="H9" s="51" t="s">
        <v>149</v>
      </c>
      <c r="I9" s="52" t="s">
        <v>3</v>
      </c>
      <c r="J9" s="53" t="s">
        <v>150</v>
      </c>
      <c r="K9" s="54">
        <v>7</v>
      </c>
      <c r="L9" s="35"/>
      <c r="M9" s="55" t="s">
        <v>11</v>
      </c>
      <c r="N9" s="56" t="s">
        <v>38</v>
      </c>
      <c r="O9" s="56" t="s">
        <v>31</v>
      </c>
      <c r="P9" s="57"/>
      <c r="U9" s="58" t="s">
        <v>11</v>
      </c>
      <c r="V9" s="38" t="s">
        <v>151</v>
      </c>
      <c r="W9" s="38" t="s">
        <v>37</v>
      </c>
    </row>
    <row r="10" spans="1:23" ht="13" x14ac:dyDescent="0.3">
      <c r="A10" s="50" t="s">
        <v>13</v>
      </c>
      <c r="B10" s="47">
        <f t="shared" si="0"/>
        <v>8</v>
      </c>
      <c r="C10" s="35" t="str">
        <f t="shared" si="1"/>
        <v>SERAMİK SPOR (KTH)</v>
      </c>
      <c r="D10" s="117">
        <v>8</v>
      </c>
      <c r="E10" s="51" t="s">
        <v>118</v>
      </c>
      <c r="F10" s="51" t="s">
        <v>120</v>
      </c>
      <c r="G10" s="51" t="s">
        <v>119</v>
      </c>
      <c r="H10" s="51" t="s">
        <v>152</v>
      </c>
      <c r="I10" s="52" t="s">
        <v>6</v>
      </c>
      <c r="J10" s="53" t="s">
        <v>153</v>
      </c>
      <c r="K10" s="54">
        <v>8</v>
      </c>
      <c r="L10" s="35"/>
      <c r="M10" s="55" t="s">
        <v>13</v>
      </c>
      <c r="N10" s="56" t="s">
        <v>154</v>
      </c>
      <c r="O10" s="56" t="s">
        <v>119</v>
      </c>
      <c r="P10" s="57"/>
      <c r="U10" s="58" t="s">
        <v>13</v>
      </c>
      <c r="V10" s="38" t="s">
        <v>155</v>
      </c>
      <c r="W10" s="38" t="s">
        <v>26</v>
      </c>
    </row>
    <row r="11" spans="1:23" ht="13" x14ac:dyDescent="0.3">
      <c r="A11" s="50" t="s">
        <v>14</v>
      </c>
      <c r="B11" s="47">
        <f t="shared" si="0"/>
        <v>9</v>
      </c>
      <c r="C11" s="35" t="str">
        <f t="shared" si="1"/>
        <v>KOCASİNAN BLD. SPOR (B) (KYS)</v>
      </c>
      <c r="D11" s="118">
        <v>9</v>
      </c>
      <c r="E11" s="51" t="s">
        <v>83</v>
      </c>
      <c r="F11" s="51" t="s">
        <v>65</v>
      </c>
      <c r="G11" s="51" t="s">
        <v>24</v>
      </c>
      <c r="H11" s="51" t="s">
        <v>135</v>
      </c>
      <c r="I11" s="52" t="s">
        <v>7</v>
      </c>
      <c r="J11" s="53" t="s">
        <v>158</v>
      </c>
      <c r="K11" s="54">
        <v>9</v>
      </c>
      <c r="L11" s="35"/>
      <c r="M11" s="55" t="s">
        <v>14</v>
      </c>
      <c r="N11" s="56" t="s">
        <v>157</v>
      </c>
      <c r="O11" s="56" t="s">
        <v>28</v>
      </c>
      <c r="P11" s="57"/>
      <c r="U11" s="58" t="s">
        <v>14</v>
      </c>
      <c r="V11" s="38" t="s">
        <v>82</v>
      </c>
      <c r="W11" s="38" t="s">
        <v>24</v>
      </c>
    </row>
    <row r="12" spans="1:23" ht="13" x14ac:dyDescent="0.3">
      <c r="A12" s="50" t="s">
        <v>16</v>
      </c>
      <c r="B12" s="47">
        <f t="shared" si="0"/>
        <v>10</v>
      </c>
      <c r="C12" s="35" t="str">
        <f t="shared" si="1"/>
        <v>VAN GENÇLİK SPOR (A) (VAN)</v>
      </c>
      <c r="D12" s="117">
        <v>10</v>
      </c>
      <c r="E12" s="51" t="s">
        <v>86</v>
      </c>
      <c r="F12" s="51" t="s">
        <v>50</v>
      </c>
      <c r="G12" s="51" t="s">
        <v>50</v>
      </c>
      <c r="H12" s="51" t="s">
        <v>160</v>
      </c>
      <c r="I12" s="52" t="s">
        <v>3</v>
      </c>
      <c r="J12" s="53" t="s">
        <v>161</v>
      </c>
      <c r="K12" s="54">
        <v>10</v>
      </c>
      <c r="L12" s="35"/>
      <c r="M12" s="58" t="s">
        <v>16</v>
      </c>
      <c r="N12" s="38" t="s">
        <v>159</v>
      </c>
      <c r="O12" s="38" t="s">
        <v>90</v>
      </c>
      <c r="P12" s="57"/>
      <c r="U12" s="58" t="s">
        <v>16</v>
      </c>
      <c r="V12" s="38" t="s">
        <v>89</v>
      </c>
      <c r="W12" s="38" t="s">
        <v>4</v>
      </c>
    </row>
    <row r="13" spans="1:23" ht="13" x14ac:dyDescent="0.3">
      <c r="A13" s="50" t="s">
        <v>17</v>
      </c>
      <c r="B13" s="47">
        <f t="shared" si="0"/>
        <v>11</v>
      </c>
      <c r="C13" s="35" t="str">
        <f t="shared" si="1"/>
        <v>ÇORUM GENÇLİK SPOR (B) (ÇRM)</v>
      </c>
      <c r="D13" s="117">
        <v>11</v>
      </c>
      <c r="E13" s="60" t="s">
        <v>115</v>
      </c>
      <c r="F13" s="60" t="s">
        <v>98</v>
      </c>
      <c r="G13" s="60" t="s">
        <v>26</v>
      </c>
      <c r="H13" s="60" t="s">
        <v>137</v>
      </c>
      <c r="I13" s="61" t="s">
        <v>3</v>
      </c>
      <c r="J13" s="62"/>
      <c r="K13" s="60">
        <v>11</v>
      </c>
      <c r="L13" s="35"/>
      <c r="M13" s="55" t="s">
        <v>17</v>
      </c>
      <c r="N13" s="56" t="s">
        <v>83</v>
      </c>
      <c r="O13" s="56" t="s">
        <v>24</v>
      </c>
      <c r="P13" s="57"/>
      <c r="U13" s="58" t="s">
        <v>17</v>
      </c>
      <c r="V13" s="38" t="s">
        <v>62</v>
      </c>
      <c r="W13" s="38" t="s">
        <v>39</v>
      </c>
    </row>
    <row r="14" spans="1:23" ht="13" x14ac:dyDescent="0.3">
      <c r="A14" s="50" t="s">
        <v>18</v>
      </c>
      <c r="B14" s="47">
        <f t="shared" si="0"/>
        <v>12</v>
      </c>
      <c r="C14" s="35" t="str">
        <f t="shared" si="1"/>
        <v>ÇİLTAR MTİ (ADN)</v>
      </c>
      <c r="D14" s="117">
        <v>12</v>
      </c>
      <c r="E14" s="63" t="s">
        <v>64</v>
      </c>
      <c r="F14" s="63" t="s">
        <v>91</v>
      </c>
      <c r="G14" s="63" t="s">
        <v>39</v>
      </c>
      <c r="H14" s="63" t="s">
        <v>149</v>
      </c>
      <c r="I14" s="64" t="s">
        <v>5</v>
      </c>
      <c r="J14" s="65"/>
      <c r="K14" s="63">
        <v>12</v>
      </c>
      <c r="L14" s="35"/>
      <c r="M14" s="58" t="s">
        <v>18</v>
      </c>
      <c r="N14" s="38" t="s">
        <v>162</v>
      </c>
      <c r="O14" s="38" t="s">
        <v>30</v>
      </c>
      <c r="P14" s="57"/>
      <c r="U14" s="58" t="s">
        <v>18</v>
      </c>
      <c r="V14" s="38" t="s">
        <v>163</v>
      </c>
      <c r="W14" s="38" t="s">
        <v>31</v>
      </c>
    </row>
    <row r="15" spans="1:23" ht="13" x14ac:dyDescent="0.3">
      <c r="A15" s="50" t="s">
        <v>19</v>
      </c>
      <c r="B15" s="47">
        <f t="shared" si="0"/>
        <v>13</v>
      </c>
      <c r="C15" s="35" t="str">
        <f t="shared" si="1"/>
        <v>AFAD GENÇLİK VE SPOR (ANK)</v>
      </c>
      <c r="D15" s="117">
        <v>13</v>
      </c>
      <c r="E15" s="63" t="s">
        <v>110</v>
      </c>
      <c r="F15" s="63" t="s">
        <v>92</v>
      </c>
      <c r="G15" s="63" t="s">
        <v>9</v>
      </c>
      <c r="H15" s="63" t="s">
        <v>135</v>
      </c>
      <c r="I15" s="64" t="s">
        <v>5</v>
      </c>
      <c r="J15" s="65"/>
      <c r="K15" s="63">
        <v>12</v>
      </c>
      <c r="L15" s="35"/>
      <c r="M15" s="58" t="s">
        <v>19</v>
      </c>
      <c r="N15" s="38" t="s">
        <v>79</v>
      </c>
      <c r="O15" s="38" t="s">
        <v>12</v>
      </c>
      <c r="P15" s="57"/>
      <c r="U15" s="58" t="s">
        <v>19</v>
      </c>
      <c r="V15" s="38" t="s">
        <v>157</v>
      </c>
      <c r="W15" s="38" t="s">
        <v>28</v>
      </c>
    </row>
    <row r="16" spans="1:23" ht="13" x14ac:dyDescent="0.3">
      <c r="A16" s="50" t="s">
        <v>20</v>
      </c>
      <c r="B16" s="47">
        <f t="shared" si="0"/>
        <v>14</v>
      </c>
      <c r="C16" s="35" t="str">
        <f t="shared" si="1"/>
        <v>MERİT GRUP REAL MARDİN (A) (MRD)</v>
      </c>
      <c r="D16" s="117">
        <v>14</v>
      </c>
      <c r="E16" s="63" t="s">
        <v>85</v>
      </c>
      <c r="F16" s="63" t="s">
        <v>106</v>
      </c>
      <c r="G16" s="63" t="s">
        <v>49</v>
      </c>
      <c r="H16" s="63" t="s">
        <v>145</v>
      </c>
      <c r="I16" s="64" t="s">
        <v>5</v>
      </c>
      <c r="J16" s="65"/>
      <c r="K16" s="63">
        <v>12</v>
      </c>
      <c r="L16" s="35"/>
      <c r="M16" s="58" t="s">
        <v>20</v>
      </c>
      <c r="N16" s="38" t="s">
        <v>165</v>
      </c>
      <c r="O16" s="38" t="s">
        <v>9</v>
      </c>
      <c r="P16" s="57"/>
      <c r="U16" s="58" t="s">
        <v>20</v>
      </c>
      <c r="V16" s="38" t="s">
        <v>166</v>
      </c>
      <c r="W16" s="38" t="s">
        <v>28</v>
      </c>
    </row>
    <row r="17" spans="1:23" ht="13" x14ac:dyDescent="0.3">
      <c r="A17" s="50" t="s">
        <v>21</v>
      </c>
      <c r="B17" s="47">
        <f t="shared" si="0"/>
        <v>15</v>
      </c>
      <c r="C17" s="35" t="str">
        <f t="shared" si="1"/>
        <v>MUĞLA B.ŞEHİR BLD. SPOR (MĞL)</v>
      </c>
      <c r="D17" s="117">
        <v>15</v>
      </c>
      <c r="E17" s="63" t="s">
        <v>61</v>
      </c>
      <c r="F17" s="63" t="s">
        <v>107</v>
      </c>
      <c r="G17" s="63" t="s">
        <v>37</v>
      </c>
      <c r="H17" s="63" t="s">
        <v>152</v>
      </c>
      <c r="I17" s="64" t="s">
        <v>5</v>
      </c>
      <c r="J17" s="65"/>
      <c r="K17" s="63">
        <v>12</v>
      </c>
      <c r="L17" s="35"/>
      <c r="M17" s="55" t="s">
        <v>21</v>
      </c>
      <c r="N17" s="56" t="s">
        <v>167</v>
      </c>
      <c r="O17" s="56" t="s">
        <v>50</v>
      </c>
      <c r="P17" s="57"/>
      <c r="U17" s="58" t="s">
        <v>21</v>
      </c>
      <c r="V17" s="38" t="s">
        <v>168</v>
      </c>
      <c r="W17" s="38" t="s">
        <v>164</v>
      </c>
    </row>
    <row r="18" spans="1:23" ht="13" x14ac:dyDescent="0.3">
      <c r="A18" s="50" t="s">
        <v>22</v>
      </c>
      <c r="B18" s="47">
        <f t="shared" si="0"/>
        <v>16</v>
      </c>
      <c r="C18" s="35" t="str">
        <f t="shared" si="1"/>
        <v>MKE ANKARAGÜCÜ (ANK)</v>
      </c>
      <c r="D18" s="117">
        <v>16</v>
      </c>
      <c r="E18" s="123" t="s">
        <v>41</v>
      </c>
      <c r="F18" s="123" t="s">
        <v>92</v>
      </c>
      <c r="G18" s="123" t="s">
        <v>9</v>
      </c>
      <c r="H18" s="123" t="s">
        <v>135</v>
      </c>
      <c r="I18" s="124" t="s">
        <v>6</v>
      </c>
      <c r="J18" s="122"/>
      <c r="K18" s="123">
        <v>16</v>
      </c>
      <c r="L18" s="35"/>
      <c r="M18" s="58" t="s">
        <v>22</v>
      </c>
      <c r="N18" s="38" t="s">
        <v>169</v>
      </c>
      <c r="O18" s="38" t="s">
        <v>90</v>
      </c>
      <c r="P18" s="57"/>
      <c r="U18" s="58" t="s">
        <v>22</v>
      </c>
      <c r="V18" s="38" t="s">
        <v>170</v>
      </c>
      <c r="W18" s="38" t="s">
        <v>74</v>
      </c>
    </row>
    <row r="19" spans="1:23" ht="13" x14ac:dyDescent="0.3">
      <c r="A19" s="50" t="s">
        <v>23</v>
      </c>
      <c r="B19" s="47">
        <f t="shared" si="0"/>
        <v>17</v>
      </c>
      <c r="C19" s="35" t="str">
        <f t="shared" si="1"/>
        <v>ANTALYASPOR (ANT)</v>
      </c>
      <c r="D19" s="117">
        <v>17</v>
      </c>
      <c r="E19" s="123" t="s">
        <v>34</v>
      </c>
      <c r="F19" s="123" t="s">
        <v>93</v>
      </c>
      <c r="G19" s="123" t="s">
        <v>33</v>
      </c>
      <c r="H19" s="123" t="s">
        <v>149</v>
      </c>
      <c r="I19" s="124" t="s">
        <v>6</v>
      </c>
      <c r="J19" s="122"/>
      <c r="K19" s="123">
        <v>16</v>
      </c>
      <c r="L19" s="35"/>
      <c r="M19" s="58"/>
      <c r="N19" s="38"/>
      <c r="O19" s="38"/>
      <c r="P19" s="57"/>
      <c r="U19" s="58"/>
      <c r="V19" s="38"/>
      <c r="W19" s="38"/>
    </row>
    <row r="20" spans="1:23" ht="13" x14ac:dyDescent="0.3">
      <c r="A20" s="50" t="s">
        <v>171</v>
      </c>
      <c r="B20" s="47">
        <f t="shared" si="0"/>
        <v>18</v>
      </c>
      <c r="C20" s="35" t="str">
        <f t="shared" si="1"/>
        <v>1955 BATMAN BLD. SPOR (B) (BTM)</v>
      </c>
      <c r="D20" s="117">
        <v>18</v>
      </c>
      <c r="E20" s="123" t="s">
        <v>112</v>
      </c>
      <c r="F20" s="123" t="s">
        <v>94</v>
      </c>
      <c r="G20" s="123" t="s">
        <v>32</v>
      </c>
      <c r="H20" s="123" t="s">
        <v>145</v>
      </c>
      <c r="I20" s="124" t="s">
        <v>6</v>
      </c>
      <c r="J20" s="122"/>
      <c r="K20" s="123">
        <v>16</v>
      </c>
      <c r="L20" s="35"/>
      <c r="M20" s="58"/>
      <c r="N20" s="38"/>
      <c r="O20" s="38"/>
      <c r="P20" s="57"/>
      <c r="U20" s="58"/>
      <c r="V20" s="38"/>
      <c r="W20" s="38"/>
    </row>
    <row r="21" spans="1:23" ht="13" x14ac:dyDescent="0.3">
      <c r="A21" s="50" t="s">
        <v>172</v>
      </c>
      <c r="B21" s="47">
        <f t="shared" si="0"/>
        <v>19</v>
      </c>
      <c r="C21" s="35" t="str">
        <f t="shared" si="1"/>
        <v>BİTLİS GENÇLİK SPOR (BTL)</v>
      </c>
      <c r="D21" s="117">
        <v>19</v>
      </c>
      <c r="E21" s="123" t="s">
        <v>69</v>
      </c>
      <c r="F21" s="123" t="s">
        <v>96</v>
      </c>
      <c r="G21" s="123" t="s">
        <v>70</v>
      </c>
      <c r="H21" s="123" t="s">
        <v>160</v>
      </c>
      <c r="I21" s="124" t="s">
        <v>6</v>
      </c>
      <c r="J21" s="122"/>
      <c r="K21" s="123">
        <v>16</v>
      </c>
      <c r="L21" s="35"/>
      <c r="M21" s="58"/>
      <c r="N21" s="38"/>
      <c r="O21" s="38"/>
      <c r="P21" s="57"/>
      <c r="U21" s="58"/>
      <c r="V21" s="38"/>
      <c r="W21" s="38"/>
    </row>
    <row r="22" spans="1:23" ht="13" x14ac:dyDescent="0.3">
      <c r="A22" s="50" t="s">
        <v>173</v>
      </c>
      <c r="B22" s="47">
        <f t="shared" si="0"/>
        <v>20</v>
      </c>
      <c r="C22" s="35" t="str">
        <f t="shared" si="1"/>
        <v>ÇORUM BLD. GSK  (ÇRM)</v>
      </c>
      <c r="D22" s="117">
        <v>20</v>
      </c>
      <c r="E22" s="123" t="s">
        <v>177</v>
      </c>
      <c r="F22" s="123" t="s">
        <v>98</v>
      </c>
      <c r="G22" s="123" t="s">
        <v>26</v>
      </c>
      <c r="H22" s="123" t="s">
        <v>137</v>
      </c>
      <c r="I22" s="124" t="s">
        <v>6</v>
      </c>
      <c r="J22" s="122"/>
      <c r="K22" s="123">
        <v>16</v>
      </c>
      <c r="L22" s="35"/>
      <c r="M22" s="58"/>
      <c r="N22" s="38"/>
      <c r="O22" s="38"/>
      <c r="P22" s="57"/>
      <c r="U22" s="58"/>
      <c r="V22" s="38"/>
      <c r="W22" s="38"/>
    </row>
    <row r="23" spans="1:23" ht="13" x14ac:dyDescent="0.3">
      <c r="A23" s="50" t="s">
        <v>174</v>
      </c>
      <c r="B23" s="47">
        <f t="shared" si="0"/>
        <v>21</v>
      </c>
      <c r="C23" s="35" t="str">
        <f t="shared" si="1"/>
        <v>ÇERKEZKÖY BLD. GSK (TKD)</v>
      </c>
      <c r="D23" s="117">
        <v>21</v>
      </c>
      <c r="E23" s="70" t="s">
        <v>179</v>
      </c>
      <c r="F23" s="70" t="s">
        <v>108</v>
      </c>
      <c r="G23" s="70" t="s">
        <v>15</v>
      </c>
      <c r="H23" s="70" t="s">
        <v>132</v>
      </c>
      <c r="I23" s="50" t="s">
        <v>7</v>
      </c>
      <c r="J23" s="70"/>
      <c r="K23" s="70"/>
      <c r="L23" s="35"/>
      <c r="M23" s="58"/>
      <c r="N23" s="38"/>
      <c r="O23" s="38"/>
      <c r="P23" s="57"/>
      <c r="U23" s="58"/>
      <c r="V23" s="38"/>
      <c r="W23" s="38"/>
    </row>
    <row r="24" spans="1:23" ht="13" x14ac:dyDescent="0.3">
      <c r="A24" s="50" t="s">
        <v>175</v>
      </c>
      <c r="B24" s="47">
        <f t="shared" si="0"/>
        <v>22</v>
      </c>
      <c r="C24" s="35" t="str">
        <f t="shared" si="1"/>
        <v>VAN GENÇLİK SPOR (B) (VAN)</v>
      </c>
      <c r="D24" s="117">
        <v>22</v>
      </c>
      <c r="E24" s="70" t="s">
        <v>87</v>
      </c>
      <c r="F24" s="70" t="s">
        <v>50</v>
      </c>
      <c r="G24" s="70" t="s">
        <v>50</v>
      </c>
      <c r="H24" s="70" t="s">
        <v>160</v>
      </c>
      <c r="I24" s="50" t="s">
        <v>7</v>
      </c>
      <c r="J24" s="70"/>
      <c r="K24" s="70"/>
      <c r="L24" s="35"/>
      <c r="M24" s="58"/>
      <c r="N24" s="38"/>
      <c r="O24" s="38"/>
      <c r="P24" s="57"/>
      <c r="U24" s="58"/>
      <c r="V24" s="38"/>
      <c r="W24" s="38"/>
    </row>
    <row r="25" spans="1:23" ht="13" x14ac:dyDescent="0.3">
      <c r="A25" s="50" t="s">
        <v>176</v>
      </c>
      <c r="B25" s="47">
        <f t="shared" si="0"/>
        <v>23</v>
      </c>
      <c r="C25" s="35" t="str">
        <f t="shared" si="1"/>
        <v xml:space="preserve"> ()</v>
      </c>
      <c r="D25" s="117">
        <v>23</v>
      </c>
      <c r="J25" s="35"/>
      <c r="K25" s="35"/>
      <c r="L25" s="35"/>
      <c r="M25" s="58"/>
      <c r="N25" s="38"/>
      <c r="O25" s="38"/>
      <c r="P25" s="57"/>
      <c r="U25" s="58"/>
      <c r="V25" s="38"/>
      <c r="W25" s="38"/>
    </row>
    <row r="26" spans="1:23" ht="13" x14ac:dyDescent="0.3">
      <c r="A26" s="50" t="s">
        <v>178</v>
      </c>
      <c r="B26" s="47">
        <f t="shared" si="0"/>
        <v>24</v>
      </c>
      <c r="C26" s="35" t="str">
        <f t="shared" si="1"/>
        <v xml:space="preserve"> ()</v>
      </c>
      <c r="D26" s="117">
        <v>24</v>
      </c>
      <c r="K26" s="35"/>
      <c r="L26" s="35"/>
      <c r="P26" s="57"/>
      <c r="Q26" s="58"/>
      <c r="R26" s="38"/>
      <c r="S26" s="38"/>
      <c r="U26" s="58"/>
      <c r="V26" s="38"/>
      <c r="W26" s="38"/>
    </row>
    <row r="27" spans="1:23" x14ac:dyDescent="0.3">
      <c r="B27" s="47">
        <v>99</v>
      </c>
      <c r="C27" s="35" t="str">
        <f t="shared" si="1"/>
        <v xml:space="preserve"> ()</v>
      </c>
      <c r="J27" s="35"/>
      <c r="K27" s="35"/>
      <c r="L27" s="35"/>
    </row>
    <row r="28" spans="1:23" x14ac:dyDescent="0.3">
      <c r="E28" s="121" t="s">
        <v>116</v>
      </c>
      <c r="F28" s="121" t="s">
        <v>121</v>
      </c>
      <c r="G28" s="121" t="s">
        <v>117</v>
      </c>
      <c r="H28" s="68" t="s">
        <v>180</v>
      </c>
      <c r="J28" s="35"/>
      <c r="K28" s="35"/>
      <c r="L28" s="35" t="s">
        <v>181</v>
      </c>
      <c r="N28" s="70" t="s">
        <v>87</v>
      </c>
      <c r="O28" s="70" t="s">
        <v>50</v>
      </c>
      <c r="P28" s="70" t="s">
        <v>50</v>
      </c>
      <c r="Q28" s="35" t="s">
        <v>182</v>
      </c>
    </row>
    <row r="29" spans="1:23" x14ac:dyDescent="0.3">
      <c r="E29" s="119" t="s">
        <v>80</v>
      </c>
      <c r="F29" s="119" t="s">
        <v>103</v>
      </c>
      <c r="G29" s="119" t="s">
        <v>28</v>
      </c>
      <c r="H29" s="68" t="s">
        <v>180</v>
      </c>
      <c r="I29" s="69"/>
      <c r="J29" s="35"/>
      <c r="K29" s="35"/>
      <c r="L29" s="35"/>
      <c r="N29" s="70"/>
      <c r="O29" s="70"/>
      <c r="P29" s="70"/>
    </row>
    <row r="30" spans="1:23" x14ac:dyDescent="0.3">
      <c r="C30" s="91" t="s">
        <v>181</v>
      </c>
      <c r="D30" s="35"/>
      <c r="E30" s="70" t="s">
        <v>87</v>
      </c>
      <c r="F30" s="70" t="s">
        <v>50</v>
      </c>
      <c r="G30" s="70" t="s">
        <v>50</v>
      </c>
      <c r="H30" s="35" t="s">
        <v>182</v>
      </c>
      <c r="J30" s="66"/>
      <c r="L30" s="35"/>
      <c r="N30" s="70"/>
      <c r="O30" s="70"/>
      <c r="P30" s="70"/>
    </row>
    <row r="31" spans="1:23" x14ac:dyDescent="0.3">
      <c r="J31" s="35"/>
      <c r="K31" s="35"/>
      <c r="L31" s="35"/>
    </row>
    <row r="32" spans="1:23" x14ac:dyDescent="0.3">
      <c r="J32" s="35"/>
      <c r="K32" s="35"/>
      <c r="L32" s="35"/>
    </row>
    <row r="33" spans="10:12" x14ac:dyDescent="0.3">
      <c r="J33" s="35"/>
      <c r="K33" s="35"/>
      <c r="L33" s="35"/>
    </row>
    <row r="34" spans="10:12" x14ac:dyDescent="0.3">
      <c r="J34" s="35"/>
      <c r="K34" s="35"/>
      <c r="L34" s="35"/>
    </row>
    <row r="35" spans="10:12" x14ac:dyDescent="0.3">
      <c r="J35" s="35"/>
      <c r="K35" s="35"/>
      <c r="L35" s="35"/>
    </row>
    <row r="36" spans="10:12" x14ac:dyDescent="0.3">
      <c r="J36" s="35"/>
      <c r="K36" s="35"/>
      <c r="L36" s="35"/>
    </row>
    <row r="37" spans="10:12" x14ac:dyDescent="0.3">
      <c r="J37" s="35"/>
      <c r="K37" s="35"/>
      <c r="L37" s="35"/>
    </row>
    <row r="38" spans="10:12" x14ac:dyDescent="0.3">
      <c r="J38" s="35"/>
      <c r="K38" s="35"/>
      <c r="L38" s="35"/>
    </row>
    <row r="39" spans="10:12" x14ac:dyDescent="0.3">
      <c r="J39" s="35"/>
      <c r="K39" s="35"/>
      <c r="L39" s="35"/>
    </row>
    <row r="40" spans="10:12" x14ac:dyDescent="0.3">
      <c r="J40" s="35"/>
      <c r="K40" s="35"/>
      <c r="L40" s="35"/>
    </row>
    <row r="41" spans="10:12" x14ac:dyDescent="0.3">
      <c r="J41" s="35"/>
      <c r="K41" s="35"/>
      <c r="L41" s="35"/>
    </row>
    <row r="42" spans="10:12" x14ac:dyDescent="0.3">
      <c r="J42" s="35"/>
      <c r="K42" s="35"/>
      <c r="L42" s="35"/>
    </row>
    <row r="43" spans="10:12" x14ac:dyDescent="0.3">
      <c r="J43" s="35"/>
      <c r="K43" s="35"/>
      <c r="L43" s="35"/>
    </row>
    <row r="44" spans="10:12" x14ac:dyDescent="0.3">
      <c r="J44" s="35"/>
      <c r="K44" s="35"/>
      <c r="L44" s="35"/>
    </row>
    <row r="45" spans="10:12" x14ac:dyDescent="0.3">
      <c r="J45" s="35"/>
      <c r="K45" s="35"/>
      <c r="L45" s="35"/>
    </row>
    <row r="46" spans="10:12" x14ac:dyDescent="0.3">
      <c r="J46" s="35"/>
      <c r="K46" s="35"/>
      <c r="L46" s="35"/>
    </row>
    <row r="47" spans="10:12" x14ac:dyDescent="0.3">
      <c r="J47" s="35"/>
      <c r="K47" s="35"/>
      <c r="L47" s="35"/>
    </row>
    <row r="48" spans="10:12" x14ac:dyDescent="0.3">
      <c r="J48" s="35"/>
      <c r="K48" s="35"/>
      <c r="L48" s="35"/>
    </row>
    <row r="49" spans="10:12" x14ac:dyDescent="0.3">
      <c r="J49" s="35"/>
      <c r="K49" s="35"/>
      <c r="L49" s="35"/>
    </row>
    <row r="50" spans="10:12" x14ac:dyDescent="0.3">
      <c r="J50" s="35"/>
      <c r="K50" s="35"/>
      <c r="L50" s="35"/>
    </row>
    <row r="51" spans="10:12" x14ac:dyDescent="0.3">
      <c r="J51" s="35"/>
      <c r="K51" s="35"/>
      <c r="L51" s="35"/>
    </row>
    <row r="52" spans="10:12" x14ac:dyDescent="0.3">
      <c r="J52" s="35"/>
      <c r="K52" s="35"/>
      <c r="L52" s="35"/>
    </row>
    <row r="53" spans="10:12" x14ac:dyDescent="0.3">
      <c r="J53" s="35"/>
      <c r="K53" s="35"/>
      <c r="L53" s="35"/>
    </row>
    <row r="54" spans="10:12" x14ac:dyDescent="0.3">
      <c r="J54" s="35"/>
      <c r="K54" s="35"/>
      <c r="L54" s="35"/>
    </row>
    <row r="55" spans="10:12" x14ac:dyDescent="0.3">
      <c r="J55" s="35"/>
      <c r="K55" s="35"/>
      <c r="L55" s="35"/>
    </row>
    <row r="56" spans="10:12" x14ac:dyDescent="0.3">
      <c r="J56" s="35"/>
      <c r="K56" s="35"/>
      <c r="L56" s="35"/>
    </row>
    <row r="57" spans="10:12" x14ac:dyDescent="0.3">
      <c r="J57" s="35"/>
      <c r="K57" s="35"/>
      <c r="L57" s="35"/>
    </row>
    <row r="58" spans="10:12" x14ac:dyDescent="0.3">
      <c r="J58" s="35"/>
      <c r="K58" s="35"/>
      <c r="L58" s="35"/>
    </row>
    <row r="59" spans="10:12" x14ac:dyDescent="0.3">
      <c r="J59" s="35"/>
      <c r="K59" s="35"/>
      <c r="L59" s="35"/>
    </row>
    <row r="60" spans="10:12" x14ac:dyDescent="0.3">
      <c r="J60" s="35"/>
      <c r="K60" s="35"/>
      <c r="L60" s="35"/>
    </row>
    <row r="61" spans="10:12" x14ac:dyDescent="0.3">
      <c r="J61" s="35"/>
      <c r="K61" s="35"/>
      <c r="L61" s="35"/>
    </row>
    <row r="62" spans="10:12" x14ac:dyDescent="0.3">
      <c r="J62" s="35"/>
      <c r="K62" s="35"/>
      <c r="L62" s="35"/>
    </row>
    <row r="63" spans="10:12" x14ac:dyDescent="0.3">
      <c r="J63" s="35"/>
      <c r="K63" s="35"/>
      <c r="L63" s="35"/>
    </row>
    <row r="64" spans="10:12" x14ac:dyDescent="0.3">
      <c r="J64" s="35"/>
      <c r="K64" s="35"/>
      <c r="L64" s="35"/>
    </row>
    <row r="65" spans="10:12" x14ac:dyDescent="0.3">
      <c r="J65" s="35"/>
      <c r="K65" s="35"/>
      <c r="L65" s="35"/>
    </row>
    <row r="66" spans="10:12" x14ac:dyDescent="0.3">
      <c r="J66" s="35"/>
      <c r="K66" s="35"/>
      <c r="L66" s="35"/>
    </row>
    <row r="67" spans="10:12" x14ac:dyDescent="0.3">
      <c r="J67" s="35"/>
      <c r="K67" s="35"/>
      <c r="L67" s="35"/>
    </row>
    <row r="68" spans="10:12" x14ac:dyDescent="0.3">
      <c r="J68" s="35"/>
      <c r="K68" s="35"/>
      <c r="L68" s="35"/>
    </row>
    <row r="69" spans="10:12" x14ac:dyDescent="0.3">
      <c r="J69" s="35"/>
      <c r="K69" s="35"/>
      <c r="L69" s="35"/>
    </row>
    <row r="70" spans="10:12" x14ac:dyDescent="0.3">
      <c r="J70" s="35"/>
      <c r="K70" s="35"/>
      <c r="L70" s="35"/>
    </row>
    <row r="71" spans="10:12" x14ac:dyDescent="0.3">
      <c r="J71" s="35"/>
      <c r="K71" s="35"/>
      <c r="L71" s="35"/>
    </row>
    <row r="72" spans="10:12" x14ac:dyDescent="0.3">
      <c r="J72" s="35"/>
      <c r="K72" s="35"/>
      <c r="L72" s="35"/>
    </row>
    <row r="73" spans="10:12" x14ac:dyDescent="0.3">
      <c r="J73" s="35"/>
      <c r="K73" s="35"/>
      <c r="L73" s="35"/>
    </row>
    <row r="74" spans="10:12" x14ac:dyDescent="0.3">
      <c r="J74" s="35"/>
      <c r="K74" s="35"/>
      <c r="L74" s="35"/>
    </row>
    <row r="75" spans="10:12" x14ac:dyDescent="0.3">
      <c r="J75" s="35"/>
      <c r="K75" s="35"/>
      <c r="L75" s="35"/>
    </row>
    <row r="76" spans="10:12" x14ac:dyDescent="0.3">
      <c r="J76" s="35"/>
      <c r="K76" s="35"/>
      <c r="L76" s="35"/>
    </row>
    <row r="77" spans="10:12" x14ac:dyDescent="0.3">
      <c r="J77" s="35"/>
      <c r="K77" s="35"/>
      <c r="L77" s="35"/>
    </row>
    <row r="78" spans="10:12" x14ac:dyDescent="0.3">
      <c r="J78" s="35"/>
      <c r="K78" s="35"/>
      <c r="L78" s="35"/>
    </row>
    <row r="79" spans="10:12" x14ac:dyDescent="0.3">
      <c r="J79" s="35"/>
      <c r="K79" s="35"/>
      <c r="L79" s="35"/>
    </row>
    <row r="80" spans="10:12" x14ac:dyDescent="0.3">
      <c r="J80" s="35"/>
      <c r="K80" s="35"/>
      <c r="L80" s="35"/>
    </row>
    <row r="81" spans="10:12" x14ac:dyDescent="0.3">
      <c r="J81" s="35"/>
      <c r="K81" s="35"/>
      <c r="L81" s="35"/>
    </row>
    <row r="82" spans="10:12" x14ac:dyDescent="0.3">
      <c r="J82" s="35"/>
      <c r="K82" s="35"/>
      <c r="L82" s="35"/>
    </row>
    <row r="83" spans="10:12" x14ac:dyDescent="0.3">
      <c r="J83" s="35"/>
      <c r="K83" s="35"/>
      <c r="L83" s="35"/>
    </row>
    <row r="84" spans="10:12" x14ac:dyDescent="0.3">
      <c r="J84" s="35"/>
      <c r="K84" s="35"/>
      <c r="L84" s="35"/>
    </row>
    <row r="85" spans="10:12" x14ac:dyDescent="0.3">
      <c r="J85" s="35"/>
      <c r="K85" s="35"/>
      <c r="L85" s="35"/>
    </row>
    <row r="86" spans="10:12" x14ac:dyDescent="0.3">
      <c r="J86" s="35"/>
      <c r="K86" s="35"/>
      <c r="L86" s="35"/>
    </row>
    <row r="87" spans="10:12" x14ac:dyDescent="0.3">
      <c r="J87" s="35"/>
      <c r="K87" s="35"/>
      <c r="L87" s="35"/>
    </row>
    <row r="88" spans="10:12" x14ac:dyDescent="0.3">
      <c r="J88" s="35"/>
      <c r="K88" s="35"/>
      <c r="L88" s="35"/>
    </row>
    <row r="89" spans="10:12" x14ac:dyDescent="0.3">
      <c r="J89" s="35"/>
      <c r="K89" s="35"/>
      <c r="L89" s="35"/>
    </row>
    <row r="90" spans="10:12" x14ac:dyDescent="0.3">
      <c r="J90" s="35"/>
      <c r="K90" s="35"/>
      <c r="L90" s="35"/>
    </row>
    <row r="91" spans="10:12" x14ac:dyDescent="0.3">
      <c r="J91" s="35"/>
      <c r="K91" s="35"/>
      <c r="L91" s="35"/>
    </row>
    <row r="92" spans="10:12" x14ac:dyDescent="0.3">
      <c r="J92" s="35"/>
      <c r="K92" s="35"/>
      <c r="L92" s="35"/>
    </row>
    <row r="93" spans="10:12" x14ac:dyDescent="0.3">
      <c r="J93" s="35"/>
      <c r="K93" s="35"/>
      <c r="L93" s="35"/>
    </row>
    <row r="94" spans="10:12" x14ac:dyDescent="0.3">
      <c r="J94" s="35"/>
      <c r="K94" s="35"/>
      <c r="L94" s="35"/>
    </row>
    <row r="95" spans="10:12" x14ac:dyDescent="0.3">
      <c r="J95" s="35"/>
      <c r="K95" s="35"/>
      <c r="L95" s="35"/>
    </row>
    <row r="96" spans="10:12" x14ac:dyDescent="0.3">
      <c r="J96" s="35"/>
      <c r="K96" s="35"/>
      <c r="L96" s="35"/>
    </row>
    <row r="97" spans="10:12" x14ac:dyDescent="0.3">
      <c r="J97" s="35"/>
      <c r="K97" s="35"/>
      <c r="L97" s="35"/>
    </row>
    <row r="98" spans="10:12" x14ac:dyDescent="0.3">
      <c r="J98" s="35"/>
      <c r="K98" s="35"/>
      <c r="L98" s="35"/>
    </row>
    <row r="99" spans="10:12" x14ac:dyDescent="0.3">
      <c r="J99" s="35"/>
      <c r="K99" s="35"/>
      <c r="L99" s="35"/>
    </row>
    <row r="100" spans="10:12" x14ac:dyDescent="0.3">
      <c r="J100" s="35"/>
      <c r="K100" s="35"/>
      <c r="L100" s="35"/>
    </row>
    <row r="101" spans="10:12" x14ac:dyDescent="0.3">
      <c r="J101" s="35"/>
      <c r="K101" s="35"/>
      <c r="L101" s="35"/>
    </row>
    <row r="102" spans="10:12" x14ac:dyDescent="0.3">
      <c r="J102" s="35"/>
      <c r="K102" s="35"/>
      <c r="L102" s="35"/>
    </row>
    <row r="103" spans="10:12" x14ac:dyDescent="0.3">
      <c r="J103" s="35"/>
      <c r="K103" s="35"/>
      <c r="L103" s="35"/>
    </row>
    <row r="104" spans="10:12" x14ac:dyDescent="0.3">
      <c r="J104" s="35"/>
      <c r="K104" s="35"/>
      <c r="L104" s="35"/>
    </row>
    <row r="105" spans="10:12" x14ac:dyDescent="0.3">
      <c r="J105" s="35"/>
      <c r="K105" s="35"/>
      <c r="L105" s="35"/>
    </row>
    <row r="106" spans="10:12" x14ac:dyDescent="0.3">
      <c r="J106" s="35"/>
      <c r="K106" s="35"/>
      <c r="L106" s="35"/>
    </row>
    <row r="107" spans="10:12" x14ac:dyDescent="0.3">
      <c r="J107" s="35"/>
      <c r="K107" s="35"/>
      <c r="L107" s="35"/>
    </row>
    <row r="108" spans="10:12" x14ac:dyDescent="0.3">
      <c r="J108" s="35"/>
      <c r="K108" s="35"/>
      <c r="L108" s="35"/>
    </row>
    <row r="109" spans="10:12" x14ac:dyDescent="0.3">
      <c r="J109" s="35"/>
      <c r="K109" s="35"/>
      <c r="L109" s="35"/>
    </row>
    <row r="110" spans="10:12" x14ac:dyDescent="0.3">
      <c r="J110" s="35"/>
      <c r="K110" s="35"/>
      <c r="L110" s="35"/>
    </row>
    <row r="111" spans="10:12" x14ac:dyDescent="0.3">
      <c r="J111" s="35"/>
      <c r="K111" s="35"/>
      <c r="L111" s="35"/>
    </row>
    <row r="112" spans="10:12" x14ac:dyDescent="0.3">
      <c r="J112" s="35"/>
      <c r="K112" s="35"/>
      <c r="L112" s="35"/>
    </row>
    <row r="113" spans="10:12" x14ac:dyDescent="0.3">
      <c r="J113" s="35"/>
      <c r="K113" s="35"/>
      <c r="L113" s="35"/>
    </row>
    <row r="114" spans="10:12" x14ac:dyDescent="0.3">
      <c r="J114" s="35"/>
      <c r="K114" s="35"/>
      <c r="L114" s="35"/>
    </row>
    <row r="115" spans="10:12" x14ac:dyDescent="0.3">
      <c r="J115" s="35"/>
      <c r="K115" s="35"/>
      <c r="L115" s="35"/>
    </row>
    <row r="116" spans="10:12" x14ac:dyDescent="0.3">
      <c r="J116" s="35"/>
      <c r="K116" s="35"/>
      <c r="L116" s="35"/>
    </row>
    <row r="117" spans="10:12" x14ac:dyDescent="0.3">
      <c r="J117" s="35"/>
      <c r="K117" s="35"/>
      <c r="L117" s="35"/>
    </row>
    <row r="118" spans="10:12" x14ac:dyDescent="0.3">
      <c r="J118" s="35"/>
      <c r="K118" s="35"/>
      <c r="L118" s="35"/>
    </row>
    <row r="119" spans="10:12" x14ac:dyDescent="0.3">
      <c r="J119" s="35"/>
      <c r="K119" s="35"/>
      <c r="L119" s="35"/>
    </row>
    <row r="120" spans="10:12" x14ac:dyDescent="0.3">
      <c r="J120" s="35"/>
      <c r="K120" s="35"/>
      <c r="L120" s="35"/>
    </row>
    <row r="121" spans="10:12" x14ac:dyDescent="0.3">
      <c r="J121" s="35"/>
      <c r="K121" s="35"/>
      <c r="L121" s="35"/>
    </row>
    <row r="122" spans="10:12" x14ac:dyDescent="0.3">
      <c r="J122" s="35"/>
      <c r="K122" s="35"/>
      <c r="L122" s="35"/>
    </row>
    <row r="123" spans="10:12" x14ac:dyDescent="0.3">
      <c r="J123" s="35"/>
      <c r="K123" s="35"/>
      <c r="L123" s="35"/>
    </row>
    <row r="124" spans="10:12" x14ac:dyDescent="0.3">
      <c r="J124" s="35"/>
      <c r="K124" s="35"/>
      <c r="L124" s="35"/>
    </row>
    <row r="125" spans="10:12" x14ac:dyDescent="0.3">
      <c r="J125" s="35"/>
      <c r="K125" s="35"/>
      <c r="L125" s="35"/>
    </row>
    <row r="126" spans="10:12" x14ac:dyDescent="0.3">
      <c r="J126" s="35"/>
      <c r="K126" s="35"/>
      <c r="L126" s="35"/>
    </row>
    <row r="127" spans="10:12" x14ac:dyDescent="0.3">
      <c r="J127" s="35"/>
      <c r="K127" s="35"/>
      <c r="L127" s="35"/>
    </row>
    <row r="128" spans="10:12" x14ac:dyDescent="0.3">
      <c r="J128" s="35"/>
      <c r="K128" s="35"/>
      <c r="L128" s="35"/>
    </row>
    <row r="129" spans="10:12" x14ac:dyDescent="0.3">
      <c r="J129" s="35"/>
      <c r="K129" s="35"/>
      <c r="L129" s="35"/>
    </row>
    <row r="130" spans="10:12" x14ac:dyDescent="0.3">
      <c r="J130" s="35"/>
      <c r="K130" s="35"/>
      <c r="L130" s="35"/>
    </row>
    <row r="131" spans="10:12" x14ac:dyDescent="0.3">
      <c r="J131" s="35"/>
      <c r="K131" s="35"/>
      <c r="L131" s="35"/>
    </row>
    <row r="132" spans="10:12" x14ac:dyDescent="0.3">
      <c r="J132" s="35"/>
      <c r="K132" s="35"/>
      <c r="L132" s="35"/>
    </row>
    <row r="133" spans="10:12" x14ac:dyDescent="0.3">
      <c r="J133" s="35"/>
      <c r="K133" s="35"/>
      <c r="L133" s="35"/>
    </row>
    <row r="134" spans="10:12" x14ac:dyDescent="0.3">
      <c r="J134" s="35"/>
      <c r="K134" s="35"/>
      <c r="L134" s="35"/>
    </row>
    <row r="135" spans="10:12" x14ac:dyDescent="0.3">
      <c r="J135" s="35"/>
      <c r="K135" s="35"/>
      <c r="L135" s="35"/>
    </row>
    <row r="136" spans="10:12" x14ac:dyDescent="0.3">
      <c r="J136" s="35"/>
      <c r="K136" s="35"/>
      <c r="L136" s="35"/>
    </row>
    <row r="137" spans="10:12" x14ac:dyDescent="0.3">
      <c r="K137" s="35"/>
      <c r="L137" s="35"/>
    </row>
  </sheetData>
  <mergeCells count="5">
    <mergeCell ref="E1:G1"/>
    <mergeCell ref="M1:O1"/>
    <mergeCell ref="U1:W1"/>
    <mergeCell ref="M2:O2"/>
    <mergeCell ref="U2:W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3">
    <tabColor theme="5" tint="-0.249977111117893"/>
  </sheetPr>
  <dimension ref="A1:L73"/>
  <sheetViews>
    <sheetView topLeftCell="C1" zoomScale="89" zoomScaleNormal="89" workbookViewId="0">
      <selection activeCell="M1" sqref="M1:AK1048576"/>
    </sheetView>
  </sheetViews>
  <sheetFormatPr defaultColWidth="9.1796875" defaultRowHeight="12.75" customHeight="1" x14ac:dyDescent="0.3"/>
  <cols>
    <col min="1" max="1" width="2.81640625" style="133" customWidth="1"/>
    <col min="2" max="2" width="7.36328125" style="143" bestFit="1" customWidth="1"/>
    <col min="3" max="3" width="5" style="138" bestFit="1" customWidth="1"/>
    <col min="4" max="4" width="24.54296875" style="163" bestFit="1" customWidth="1"/>
    <col min="5" max="5" width="4.08984375" style="135" bestFit="1" customWidth="1"/>
    <col min="6" max="6" width="20.90625" style="136" bestFit="1" customWidth="1"/>
    <col min="7" max="7" width="8.90625" style="134" bestFit="1" customWidth="1"/>
    <col min="8" max="8" width="5.54296875" style="161" bestFit="1" customWidth="1"/>
    <col min="9" max="9" width="4.6328125" style="138" bestFit="1" customWidth="1"/>
    <col min="10" max="10" width="5.6328125" style="134" bestFit="1" customWidth="1"/>
    <col min="11" max="11" width="4.453125" style="141" bestFit="1" customWidth="1"/>
    <col min="12" max="12" width="6.6328125" style="179" bestFit="1" customWidth="1"/>
    <col min="13" max="16384" width="9.1796875" style="133"/>
  </cols>
  <sheetData>
    <row r="1" spans="1:12" s="132" customFormat="1" ht="12.75" customHeight="1" x14ac:dyDescent="0.3">
      <c r="B1" s="148" t="s">
        <v>250</v>
      </c>
      <c r="C1" s="237" t="s">
        <v>253</v>
      </c>
      <c r="D1" s="237"/>
      <c r="E1" s="237"/>
      <c r="F1" s="237"/>
      <c r="G1" s="237"/>
      <c r="H1" s="237"/>
      <c r="I1" s="237"/>
      <c r="J1" s="237"/>
      <c r="K1" s="237"/>
      <c r="L1" s="178"/>
    </row>
    <row r="2" spans="1:12" s="181" customFormat="1" ht="12.75" customHeight="1" x14ac:dyDescent="0.3">
      <c r="B2" s="182" t="s">
        <v>2</v>
      </c>
      <c r="C2" s="142" t="s">
        <v>423</v>
      </c>
      <c r="D2" s="137" t="s">
        <v>46</v>
      </c>
      <c r="E2" s="184" t="s">
        <v>469</v>
      </c>
      <c r="F2" s="183" t="s">
        <v>47</v>
      </c>
      <c r="G2" s="185" t="s">
        <v>469</v>
      </c>
      <c r="H2" s="190" t="s">
        <v>466</v>
      </c>
      <c r="I2" s="177" t="s">
        <v>462</v>
      </c>
      <c r="J2" s="184" t="s">
        <v>468</v>
      </c>
      <c r="K2" s="185" t="s">
        <v>467</v>
      </c>
      <c r="L2" s="186"/>
    </row>
    <row r="3" spans="1:12" ht="12.75" customHeight="1" x14ac:dyDescent="0.3">
      <c r="A3" s="145"/>
      <c r="B3" s="173">
        <v>330</v>
      </c>
      <c r="C3" s="140">
        <v>0</v>
      </c>
      <c r="D3" s="162" t="s">
        <v>318</v>
      </c>
      <c r="E3" s="132" t="s">
        <v>98</v>
      </c>
      <c r="F3" s="132" t="s">
        <v>227</v>
      </c>
      <c r="G3" s="132" t="s">
        <v>26</v>
      </c>
      <c r="H3" s="180" t="s">
        <v>463</v>
      </c>
      <c r="I3" s="140" t="s">
        <v>424</v>
      </c>
      <c r="J3" s="132" t="s">
        <v>310</v>
      </c>
      <c r="K3" s="140" t="s">
        <v>206</v>
      </c>
      <c r="L3" s="139"/>
    </row>
    <row r="4" spans="1:12" ht="12.75" customHeight="1" x14ac:dyDescent="0.3">
      <c r="A4" s="145"/>
      <c r="B4" s="173">
        <v>329</v>
      </c>
      <c r="C4" s="140">
        <v>0</v>
      </c>
      <c r="D4" s="162" t="s">
        <v>394</v>
      </c>
      <c r="E4" s="132" t="s">
        <v>297</v>
      </c>
      <c r="F4" s="132" t="s">
        <v>229</v>
      </c>
      <c r="G4" s="132" t="s">
        <v>36</v>
      </c>
      <c r="H4" s="180" t="s">
        <v>463</v>
      </c>
      <c r="I4" s="140" t="s">
        <v>424</v>
      </c>
      <c r="J4" s="132" t="s">
        <v>219</v>
      </c>
      <c r="K4" s="140" t="s">
        <v>206</v>
      </c>
      <c r="L4" s="139"/>
    </row>
    <row r="5" spans="1:12" ht="12.75" customHeight="1" x14ac:dyDescent="0.3">
      <c r="A5" s="145"/>
      <c r="B5" s="173">
        <v>327</v>
      </c>
      <c r="C5" s="140">
        <v>0</v>
      </c>
      <c r="D5" s="162" t="s">
        <v>255</v>
      </c>
      <c r="E5" s="132" t="s">
        <v>66</v>
      </c>
      <c r="F5" s="132" t="s">
        <v>52</v>
      </c>
      <c r="G5" s="132" t="s">
        <v>12</v>
      </c>
      <c r="H5" s="180" t="s">
        <v>463</v>
      </c>
      <c r="I5" s="140" t="s">
        <v>424</v>
      </c>
      <c r="J5" s="132" t="s">
        <v>218</v>
      </c>
      <c r="K5" s="140" t="s">
        <v>206</v>
      </c>
      <c r="L5" s="139"/>
    </row>
    <row r="6" spans="1:12" ht="12.75" customHeight="1" x14ac:dyDescent="0.3">
      <c r="A6" s="145"/>
      <c r="B6" s="173">
        <v>326</v>
      </c>
      <c r="C6" s="140">
        <v>0</v>
      </c>
      <c r="D6" s="162" t="s">
        <v>398</v>
      </c>
      <c r="E6" s="132" t="s">
        <v>102</v>
      </c>
      <c r="F6" s="132" t="s">
        <v>293</v>
      </c>
      <c r="G6" s="132" t="s">
        <v>30</v>
      </c>
      <c r="H6" s="180" t="s">
        <v>463</v>
      </c>
      <c r="I6" s="140" t="s">
        <v>424</v>
      </c>
      <c r="J6" s="132" t="s">
        <v>219</v>
      </c>
      <c r="K6" s="140" t="s">
        <v>206</v>
      </c>
      <c r="L6" s="139"/>
    </row>
    <row r="7" spans="1:12" ht="12.75" customHeight="1" x14ac:dyDescent="0.3">
      <c r="A7" s="145"/>
      <c r="B7" s="173">
        <v>325</v>
      </c>
      <c r="C7" s="140">
        <v>0</v>
      </c>
      <c r="D7" s="162" t="s">
        <v>321</v>
      </c>
      <c r="E7" s="132" t="s">
        <v>297</v>
      </c>
      <c r="F7" s="132" t="s">
        <v>203</v>
      </c>
      <c r="G7" s="132" t="s">
        <v>36</v>
      </c>
      <c r="H7" s="180" t="s">
        <v>463</v>
      </c>
      <c r="I7" s="140" t="s">
        <v>424</v>
      </c>
      <c r="J7" s="132" t="s">
        <v>219</v>
      </c>
      <c r="K7" s="140" t="s">
        <v>206</v>
      </c>
      <c r="L7" s="139"/>
    </row>
    <row r="8" spans="1:12" ht="12.75" customHeight="1" x14ac:dyDescent="0.3">
      <c r="A8" s="145"/>
      <c r="B8" s="173">
        <v>322</v>
      </c>
      <c r="C8" s="140">
        <v>1</v>
      </c>
      <c r="D8" s="162" t="s">
        <v>391</v>
      </c>
      <c r="E8" s="132" t="s">
        <v>109</v>
      </c>
      <c r="F8" s="132" t="s">
        <v>308</v>
      </c>
      <c r="G8" s="132" t="s">
        <v>4</v>
      </c>
      <c r="H8" s="180" t="s">
        <v>463</v>
      </c>
      <c r="I8" s="140" t="s">
        <v>425</v>
      </c>
      <c r="J8" s="132" t="s">
        <v>218</v>
      </c>
      <c r="K8" s="140" t="s">
        <v>206</v>
      </c>
      <c r="L8" s="139"/>
    </row>
    <row r="9" spans="1:12" ht="12.75" customHeight="1" x14ac:dyDescent="0.3">
      <c r="A9" s="145"/>
      <c r="B9" s="173">
        <v>316</v>
      </c>
      <c r="C9" s="140">
        <v>2</v>
      </c>
      <c r="D9" s="162" t="s">
        <v>395</v>
      </c>
      <c r="E9" s="132" t="s">
        <v>66</v>
      </c>
      <c r="F9" s="132" t="s">
        <v>339</v>
      </c>
      <c r="G9" s="132" t="s">
        <v>12</v>
      </c>
      <c r="H9" s="180" t="s">
        <v>463</v>
      </c>
      <c r="I9" s="140" t="s">
        <v>425</v>
      </c>
      <c r="J9" s="132" t="s">
        <v>218</v>
      </c>
      <c r="K9" s="140" t="s">
        <v>206</v>
      </c>
      <c r="L9" s="139"/>
    </row>
    <row r="10" spans="1:12" ht="12.75" customHeight="1" x14ac:dyDescent="0.3">
      <c r="A10" s="145"/>
      <c r="B10" s="173">
        <v>308</v>
      </c>
      <c r="C10" s="140">
        <v>3</v>
      </c>
      <c r="D10" s="162" t="s">
        <v>322</v>
      </c>
      <c r="E10" s="132" t="s">
        <v>66</v>
      </c>
      <c r="F10" s="132" t="s">
        <v>210</v>
      </c>
      <c r="G10" s="132" t="s">
        <v>12</v>
      </c>
      <c r="H10" s="180" t="s">
        <v>463</v>
      </c>
      <c r="I10" s="140" t="s">
        <v>425</v>
      </c>
      <c r="J10" s="132" t="s">
        <v>218</v>
      </c>
      <c r="K10" s="140" t="s">
        <v>206</v>
      </c>
      <c r="L10" s="139"/>
    </row>
    <row r="11" spans="1:12" ht="12.75" customHeight="1" x14ac:dyDescent="0.3">
      <c r="A11" s="145"/>
      <c r="B11" s="173">
        <v>316</v>
      </c>
      <c r="C11" s="140">
        <v>4</v>
      </c>
      <c r="D11" s="162" t="s">
        <v>319</v>
      </c>
      <c r="E11" s="132" t="s">
        <v>66</v>
      </c>
      <c r="F11" s="132" t="s">
        <v>210</v>
      </c>
      <c r="G11" s="132" t="s">
        <v>12</v>
      </c>
      <c r="H11" s="180" t="s">
        <v>463</v>
      </c>
      <c r="I11" s="140" t="s">
        <v>425</v>
      </c>
      <c r="J11" s="132" t="s">
        <v>218</v>
      </c>
      <c r="K11" s="140" t="s">
        <v>206</v>
      </c>
      <c r="L11" s="139"/>
    </row>
    <row r="12" spans="1:12" ht="12.75" customHeight="1" x14ac:dyDescent="0.3">
      <c r="A12" s="145"/>
      <c r="B12" s="173" t="s">
        <v>211</v>
      </c>
      <c r="C12" s="140">
        <v>5</v>
      </c>
      <c r="D12" s="162" t="s">
        <v>435</v>
      </c>
      <c r="E12" s="132" t="s">
        <v>109</v>
      </c>
      <c r="F12" s="132" t="s">
        <v>308</v>
      </c>
      <c r="G12" s="132" t="s">
        <v>4</v>
      </c>
      <c r="H12" s="180" t="s">
        <v>463</v>
      </c>
      <c r="I12" s="140" t="s">
        <v>425</v>
      </c>
      <c r="J12" s="132" t="s">
        <v>218</v>
      </c>
      <c r="K12" s="140" t="s">
        <v>206</v>
      </c>
      <c r="L12" s="139"/>
    </row>
    <row r="13" spans="1:12" ht="12.75" customHeight="1" x14ac:dyDescent="0.3">
      <c r="A13" s="145"/>
      <c r="B13" s="173">
        <v>217</v>
      </c>
      <c r="C13" s="140">
        <v>6</v>
      </c>
      <c r="D13" s="162" t="s">
        <v>259</v>
      </c>
      <c r="E13" s="132" t="s">
        <v>66</v>
      </c>
      <c r="F13" s="132" t="s">
        <v>249</v>
      </c>
      <c r="G13" s="132" t="s">
        <v>12</v>
      </c>
      <c r="H13" s="180" t="s">
        <v>463</v>
      </c>
      <c r="I13" s="140" t="s">
        <v>425</v>
      </c>
      <c r="J13" s="132" t="s">
        <v>218</v>
      </c>
      <c r="K13" s="140" t="s">
        <v>206</v>
      </c>
      <c r="L13" s="139"/>
    </row>
    <row r="14" spans="1:12" ht="12.75" customHeight="1" x14ac:dyDescent="0.3">
      <c r="A14" s="145"/>
      <c r="B14" s="173">
        <v>221</v>
      </c>
      <c r="C14" s="140">
        <v>7</v>
      </c>
      <c r="D14" s="162" t="s">
        <v>287</v>
      </c>
      <c r="E14" s="132" t="s">
        <v>109</v>
      </c>
      <c r="F14" s="132" t="s">
        <v>308</v>
      </c>
      <c r="G14" s="132" t="s">
        <v>4</v>
      </c>
      <c r="H14" s="180" t="s">
        <v>463</v>
      </c>
      <c r="I14" s="140" t="s">
        <v>425</v>
      </c>
      <c r="J14" s="132" t="s">
        <v>218</v>
      </c>
      <c r="K14" s="140" t="s">
        <v>206</v>
      </c>
      <c r="L14" s="139"/>
    </row>
    <row r="15" spans="1:12" ht="12.75" customHeight="1" x14ac:dyDescent="0.3">
      <c r="A15" s="145"/>
      <c r="B15" s="173" t="s">
        <v>211</v>
      </c>
      <c r="C15" s="140">
        <v>8</v>
      </c>
      <c r="D15" s="162" t="s">
        <v>436</v>
      </c>
      <c r="E15" s="132" t="s">
        <v>464</v>
      </c>
      <c r="F15" s="132" t="s">
        <v>437</v>
      </c>
      <c r="G15" s="132" t="s">
        <v>209</v>
      </c>
      <c r="H15" s="180" t="s">
        <v>463</v>
      </c>
      <c r="I15" s="140" t="s">
        <v>425</v>
      </c>
      <c r="J15" s="132" t="s">
        <v>218</v>
      </c>
      <c r="K15" s="140" t="s">
        <v>206</v>
      </c>
      <c r="L15" s="139"/>
    </row>
    <row r="16" spans="1:12" ht="12.75" customHeight="1" x14ac:dyDescent="0.3">
      <c r="A16" s="145"/>
      <c r="B16" s="173">
        <v>216</v>
      </c>
      <c r="C16" s="140">
        <v>9</v>
      </c>
      <c r="D16" s="162" t="s">
        <v>344</v>
      </c>
      <c r="E16" s="132" t="s">
        <v>109</v>
      </c>
      <c r="F16" s="132" t="s">
        <v>308</v>
      </c>
      <c r="G16" s="132" t="s">
        <v>4</v>
      </c>
      <c r="H16" s="180" t="s">
        <v>463</v>
      </c>
      <c r="I16" s="140" t="s">
        <v>425</v>
      </c>
      <c r="J16" s="132" t="s">
        <v>218</v>
      </c>
      <c r="K16" s="140" t="s">
        <v>206</v>
      </c>
      <c r="L16" s="139"/>
    </row>
    <row r="17" spans="1:12" ht="12.75" customHeight="1" x14ac:dyDescent="0.3">
      <c r="A17" s="145"/>
      <c r="B17" s="173">
        <v>308</v>
      </c>
      <c r="C17" s="140">
        <v>10</v>
      </c>
      <c r="D17" s="162" t="s">
        <v>384</v>
      </c>
      <c r="E17" s="132" t="s">
        <v>66</v>
      </c>
      <c r="F17" s="132" t="s">
        <v>52</v>
      </c>
      <c r="G17" s="132" t="s">
        <v>12</v>
      </c>
      <c r="H17" s="180" t="s">
        <v>463</v>
      </c>
      <c r="I17" s="140" t="s">
        <v>425</v>
      </c>
      <c r="J17" s="132" t="s">
        <v>218</v>
      </c>
      <c r="K17" s="140" t="s">
        <v>206</v>
      </c>
      <c r="L17" s="139"/>
    </row>
    <row r="18" spans="1:12" ht="12.75" customHeight="1" x14ac:dyDescent="0.3">
      <c r="A18" s="145"/>
      <c r="B18" s="173" t="s">
        <v>211</v>
      </c>
      <c r="C18" s="140">
        <v>11</v>
      </c>
      <c r="D18" s="162" t="s">
        <v>438</v>
      </c>
      <c r="E18" s="132" t="s">
        <v>304</v>
      </c>
      <c r="F18" s="132" t="s">
        <v>439</v>
      </c>
      <c r="G18" s="132" t="s">
        <v>40</v>
      </c>
      <c r="H18" s="180" t="s">
        <v>463</v>
      </c>
      <c r="I18" s="140" t="s">
        <v>425</v>
      </c>
      <c r="J18" s="132" t="s">
        <v>218</v>
      </c>
      <c r="K18" s="140" t="s">
        <v>206</v>
      </c>
      <c r="L18" s="139"/>
    </row>
    <row r="19" spans="1:12" ht="12.75" customHeight="1" x14ac:dyDescent="0.3">
      <c r="A19" s="145"/>
      <c r="B19" s="173">
        <v>208</v>
      </c>
      <c r="C19" s="140">
        <v>12</v>
      </c>
      <c r="D19" s="162" t="s">
        <v>338</v>
      </c>
      <c r="E19" s="132" t="s">
        <v>66</v>
      </c>
      <c r="F19" s="132" t="s">
        <v>339</v>
      </c>
      <c r="G19" s="132" t="s">
        <v>12</v>
      </c>
      <c r="H19" s="180" t="s">
        <v>463</v>
      </c>
      <c r="I19" s="140" t="s">
        <v>425</v>
      </c>
      <c r="J19" s="132" t="s">
        <v>218</v>
      </c>
      <c r="K19" s="140" t="s">
        <v>206</v>
      </c>
      <c r="L19" s="139"/>
    </row>
    <row r="20" spans="1:12" ht="12.75" customHeight="1" x14ac:dyDescent="0.3">
      <c r="A20" s="145"/>
      <c r="B20" s="173" t="s">
        <v>211</v>
      </c>
      <c r="C20" s="140">
        <v>13</v>
      </c>
      <c r="D20" s="162" t="s">
        <v>440</v>
      </c>
      <c r="E20" s="132" t="s">
        <v>66</v>
      </c>
      <c r="F20" s="132" t="s">
        <v>52</v>
      </c>
      <c r="G20" s="132" t="s">
        <v>12</v>
      </c>
      <c r="H20" s="180" t="s">
        <v>463</v>
      </c>
      <c r="I20" s="140" t="s">
        <v>425</v>
      </c>
      <c r="J20" s="132" t="s">
        <v>218</v>
      </c>
      <c r="K20" s="140" t="s">
        <v>206</v>
      </c>
      <c r="L20" s="139"/>
    </row>
    <row r="21" spans="1:12" ht="12.75" customHeight="1" x14ac:dyDescent="0.3">
      <c r="A21" s="145"/>
      <c r="B21" s="173" t="s">
        <v>211</v>
      </c>
      <c r="C21" s="140">
        <v>14</v>
      </c>
      <c r="D21" s="162" t="s">
        <v>441</v>
      </c>
      <c r="E21" s="132" t="s">
        <v>204</v>
      </c>
      <c r="F21" s="132" t="s">
        <v>473</v>
      </c>
      <c r="G21" s="132" t="s">
        <v>205</v>
      </c>
      <c r="H21" s="180" t="s">
        <v>463</v>
      </c>
      <c r="I21" s="140" t="s">
        <v>425</v>
      </c>
      <c r="J21" s="132" t="s">
        <v>218</v>
      </c>
      <c r="K21" s="140" t="s">
        <v>206</v>
      </c>
      <c r="L21" s="139"/>
    </row>
    <row r="22" spans="1:12" ht="12.75" customHeight="1" x14ac:dyDescent="0.3">
      <c r="A22" s="145"/>
      <c r="B22" s="173">
        <v>115</v>
      </c>
      <c r="C22" s="140">
        <v>15</v>
      </c>
      <c r="D22" s="162" t="s">
        <v>264</v>
      </c>
      <c r="E22" s="132" t="s">
        <v>66</v>
      </c>
      <c r="F22" s="132" t="s">
        <v>290</v>
      </c>
      <c r="G22" s="132" t="s">
        <v>12</v>
      </c>
      <c r="H22" s="180" t="s">
        <v>463</v>
      </c>
      <c r="I22" s="140" t="s">
        <v>425</v>
      </c>
      <c r="J22" s="132" t="s">
        <v>218</v>
      </c>
      <c r="K22" s="140" t="s">
        <v>206</v>
      </c>
      <c r="L22" s="139"/>
    </row>
    <row r="23" spans="1:12" ht="12.75" customHeight="1" x14ac:dyDescent="0.3">
      <c r="A23" s="145"/>
      <c r="B23" s="173" t="s">
        <v>211</v>
      </c>
      <c r="C23" s="140">
        <v>16</v>
      </c>
      <c r="D23" s="162" t="s">
        <v>442</v>
      </c>
      <c r="E23" s="132" t="s">
        <v>66</v>
      </c>
      <c r="F23" s="132" t="s">
        <v>52</v>
      </c>
      <c r="G23" s="132" t="s">
        <v>12</v>
      </c>
      <c r="H23" s="180" t="s">
        <v>463</v>
      </c>
      <c r="I23" s="140" t="s">
        <v>425</v>
      </c>
      <c r="J23" s="132" t="s">
        <v>218</v>
      </c>
      <c r="K23" s="140" t="s">
        <v>206</v>
      </c>
      <c r="L23" s="139"/>
    </row>
    <row r="24" spans="1:12" ht="12.75" customHeight="1" x14ac:dyDescent="0.3">
      <c r="A24" s="145"/>
      <c r="B24" s="173">
        <v>219</v>
      </c>
      <c r="C24" s="140">
        <v>17</v>
      </c>
      <c r="D24" s="162" t="s">
        <v>346</v>
      </c>
      <c r="E24" s="132" t="s">
        <v>66</v>
      </c>
      <c r="F24" s="132" t="s">
        <v>240</v>
      </c>
      <c r="G24" s="132" t="s">
        <v>12</v>
      </c>
      <c r="H24" s="180" t="s">
        <v>463</v>
      </c>
      <c r="I24" s="140" t="s">
        <v>425</v>
      </c>
      <c r="J24" s="132" t="s">
        <v>218</v>
      </c>
      <c r="K24" s="140" t="s">
        <v>206</v>
      </c>
      <c r="L24" s="139"/>
    </row>
    <row r="25" spans="1:12" ht="12.75" customHeight="1" x14ac:dyDescent="0.3">
      <c r="A25" s="145"/>
      <c r="B25" s="173">
        <v>216</v>
      </c>
      <c r="C25" s="140">
        <v>18</v>
      </c>
      <c r="D25" s="162" t="s">
        <v>302</v>
      </c>
      <c r="E25" s="132" t="s">
        <v>66</v>
      </c>
      <c r="F25" s="132" t="s">
        <v>240</v>
      </c>
      <c r="G25" s="132" t="s">
        <v>12</v>
      </c>
      <c r="H25" s="180" t="s">
        <v>463</v>
      </c>
      <c r="I25" s="140" t="s">
        <v>425</v>
      </c>
      <c r="J25" s="132" t="s">
        <v>218</v>
      </c>
      <c r="K25" s="140" t="s">
        <v>206</v>
      </c>
      <c r="L25" s="139"/>
    </row>
    <row r="26" spans="1:12" ht="12.75" customHeight="1" x14ac:dyDescent="0.3">
      <c r="A26" s="145"/>
      <c r="B26" s="173">
        <v>216</v>
      </c>
      <c r="C26" s="140">
        <v>19</v>
      </c>
      <c r="D26" s="162" t="s">
        <v>347</v>
      </c>
      <c r="E26" s="132" t="s">
        <v>97</v>
      </c>
      <c r="F26" s="132" t="s">
        <v>247</v>
      </c>
      <c r="G26" s="132" t="s">
        <v>25</v>
      </c>
      <c r="H26" s="180" t="s">
        <v>463</v>
      </c>
      <c r="I26" s="140" t="s">
        <v>425</v>
      </c>
      <c r="J26" s="132" t="s">
        <v>218</v>
      </c>
      <c r="K26" s="140" t="s">
        <v>206</v>
      </c>
      <c r="L26" s="139"/>
    </row>
    <row r="27" spans="1:12" ht="12.75" customHeight="1" x14ac:dyDescent="0.3">
      <c r="A27" s="145"/>
      <c r="B27" s="173" t="s">
        <v>211</v>
      </c>
      <c r="C27" s="140">
        <v>20</v>
      </c>
      <c r="D27" s="162" t="s">
        <v>426</v>
      </c>
      <c r="E27" s="132" t="s">
        <v>66</v>
      </c>
      <c r="F27" s="132" t="s">
        <v>290</v>
      </c>
      <c r="G27" s="132" t="s">
        <v>12</v>
      </c>
      <c r="H27" s="180" t="s">
        <v>463</v>
      </c>
      <c r="I27" s="140" t="s">
        <v>425</v>
      </c>
      <c r="J27" s="132" t="s">
        <v>218</v>
      </c>
      <c r="K27" s="140" t="s">
        <v>206</v>
      </c>
      <c r="L27" s="139"/>
    </row>
    <row r="28" spans="1:12" ht="12.75" customHeight="1" x14ac:dyDescent="0.3">
      <c r="A28" s="145"/>
      <c r="B28" s="173" t="s">
        <v>211</v>
      </c>
      <c r="C28" s="140">
        <v>1</v>
      </c>
      <c r="D28" s="162" t="s">
        <v>443</v>
      </c>
      <c r="E28" s="132" t="s">
        <v>107</v>
      </c>
      <c r="F28" s="132" t="s">
        <v>474</v>
      </c>
      <c r="G28" s="132" t="s">
        <v>37</v>
      </c>
      <c r="H28" s="180" t="s">
        <v>463</v>
      </c>
      <c r="I28" s="140" t="s">
        <v>425</v>
      </c>
      <c r="J28" s="132" t="s">
        <v>219</v>
      </c>
      <c r="K28" s="140" t="s">
        <v>206</v>
      </c>
      <c r="L28" s="139"/>
    </row>
    <row r="29" spans="1:12" ht="12.75" customHeight="1" x14ac:dyDescent="0.3">
      <c r="A29" s="145"/>
      <c r="B29" s="173">
        <v>318</v>
      </c>
      <c r="C29" s="140">
        <v>2</v>
      </c>
      <c r="D29" s="162" t="s">
        <v>381</v>
      </c>
      <c r="E29" s="132" t="s">
        <v>91</v>
      </c>
      <c r="F29" s="132" t="s">
        <v>475</v>
      </c>
      <c r="G29" s="132" t="s">
        <v>39</v>
      </c>
      <c r="H29" s="180" t="s">
        <v>463</v>
      </c>
      <c r="I29" s="140" t="s">
        <v>425</v>
      </c>
      <c r="J29" s="132" t="s">
        <v>219</v>
      </c>
      <c r="K29" s="140" t="s">
        <v>206</v>
      </c>
      <c r="L29" s="139"/>
    </row>
    <row r="30" spans="1:12" ht="12.75" customHeight="1" x14ac:dyDescent="0.3">
      <c r="A30" s="145"/>
      <c r="B30" s="173">
        <v>319</v>
      </c>
      <c r="C30" s="140">
        <v>3</v>
      </c>
      <c r="D30" s="162" t="s">
        <v>348</v>
      </c>
      <c r="E30" s="132" t="s">
        <v>107</v>
      </c>
      <c r="F30" s="132" t="s">
        <v>474</v>
      </c>
      <c r="G30" s="132" t="s">
        <v>37</v>
      </c>
      <c r="H30" s="180" t="s">
        <v>463</v>
      </c>
      <c r="I30" s="140" t="s">
        <v>425</v>
      </c>
      <c r="J30" s="132" t="s">
        <v>219</v>
      </c>
      <c r="K30" s="140" t="s">
        <v>206</v>
      </c>
      <c r="L30" s="139"/>
    </row>
    <row r="31" spans="1:12" ht="12.75" customHeight="1" x14ac:dyDescent="0.3">
      <c r="A31" s="145"/>
      <c r="B31" s="173">
        <v>208</v>
      </c>
      <c r="C31" s="140">
        <v>4</v>
      </c>
      <c r="D31" s="162" t="s">
        <v>257</v>
      </c>
      <c r="E31" s="132" t="s">
        <v>297</v>
      </c>
      <c r="F31" s="132" t="s">
        <v>476</v>
      </c>
      <c r="G31" s="132" t="s">
        <v>36</v>
      </c>
      <c r="H31" s="180" t="s">
        <v>463</v>
      </c>
      <c r="I31" s="140" t="s">
        <v>425</v>
      </c>
      <c r="J31" s="132" t="s">
        <v>219</v>
      </c>
      <c r="K31" s="140" t="s">
        <v>206</v>
      </c>
      <c r="L31" s="139"/>
    </row>
    <row r="32" spans="1:12" ht="12.75" customHeight="1" x14ac:dyDescent="0.3">
      <c r="A32" s="145"/>
      <c r="B32" s="173" t="s">
        <v>211</v>
      </c>
      <c r="C32" s="140">
        <v>5</v>
      </c>
      <c r="D32" s="162" t="s">
        <v>444</v>
      </c>
      <c r="E32" s="132" t="s">
        <v>297</v>
      </c>
      <c r="F32" s="132" t="s">
        <v>477</v>
      </c>
      <c r="G32" s="132" t="s">
        <v>36</v>
      </c>
      <c r="H32" s="180" t="s">
        <v>463</v>
      </c>
      <c r="I32" s="140" t="s">
        <v>425</v>
      </c>
      <c r="J32" s="132" t="s">
        <v>219</v>
      </c>
      <c r="K32" s="140" t="s">
        <v>206</v>
      </c>
      <c r="L32" s="139"/>
    </row>
    <row r="33" spans="1:12" ht="12.75" customHeight="1" x14ac:dyDescent="0.3">
      <c r="A33" s="145"/>
      <c r="B33" s="173">
        <v>208</v>
      </c>
      <c r="C33" s="140">
        <v>6</v>
      </c>
      <c r="D33" s="162" t="s">
        <v>331</v>
      </c>
      <c r="E33" s="132" t="s">
        <v>297</v>
      </c>
      <c r="F33" s="132" t="s">
        <v>477</v>
      </c>
      <c r="G33" s="132" t="s">
        <v>36</v>
      </c>
      <c r="H33" s="180" t="s">
        <v>463</v>
      </c>
      <c r="I33" s="140" t="s">
        <v>425</v>
      </c>
      <c r="J33" s="132" t="s">
        <v>219</v>
      </c>
      <c r="K33" s="140" t="s">
        <v>206</v>
      </c>
      <c r="L33" s="139"/>
    </row>
    <row r="34" spans="1:12" ht="12.75" customHeight="1" x14ac:dyDescent="0.3">
      <c r="A34" s="145"/>
      <c r="B34" s="173">
        <v>220</v>
      </c>
      <c r="C34" s="140">
        <v>7</v>
      </c>
      <c r="D34" s="162" t="s">
        <v>341</v>
      </c>
      <c r="E34" s="132" t="s">
        <v>297</v>
      </c>
      <c r="F34" s="132" t="s">
        <v>477</v>
      </c>
      <c r="G34" s="132" t="s">
        <v>36</v>
      </c>
      <c r="H34" s="180" t="s">
        <v>463</v>
      </c>
      <c r="I34" s="140" t="s">
        <v>425</v>
      </c>
      <c r="J34" s="132" t="s">
        <v>219</v>
      </c>
      <c r="K34" s="140" t="s">
        <v>206</v>
      </c>
      <c r="L34" s="139"/>
    </row>
    <row r="35" spans="1:12" ht="12.75" customHeight="1" x14ac:dyDescent="0.3">
      <c r="A35" s="145"/>
      <c r="B35" s="173" t="s">
        <v>211</v>
      </c>
      <c r="C35" s="140">
        <v>8</v>
      </c>
      <c r="D35" s="162" t="s">
        <v>428</v>
      </c>
      <c r="E35" s="132" t="s">
        <v>297</v>
      </c>
      <c r="F35" s="132" t="s">
        <v>477</v>
      </c>
      <c r="G35" s="132" t="s">
        <v>36</v>
      </c>
      <c r="H35" s="180" t="s">
        <v>463</v>
      </c>
      <c r="I35" s="140" t="s">
        <v>425</v>
      </c>
      <c r="J35" s="132" t="s">
        <v>219</v>
      </c>
      <c r="K35" s="140" t="s">
        <v>206</v>
      </c>
      <c r="L35" s="139"/>
    </row>
    <row r="36" spans="1:12" ht="12.75" customHeight="1" x14ac:dyDescent="0.3">
      <c r="A36" s="145"/>
      <c r="B36" s="173" t="s">
        <v>211</v>
      </c>
      <c r="C36" s="140">
        <v>9</v>
      </c>
      <c r="D36" s="162" t="s">
        <v>429</v>
      </c>
      <c r="E36" s="132" t="s">
        <v>91</v>
      </c>
      <c r="F36" s="132" t="s">
        <v>475</v>
      </c>
      <c r="G36" s="132" t="s">
        <v>39</v>
      </c>
      <c r="H36" s="180" t="s">
        <v>463</v>
      </c>
      <c r="I36" s="140" t="s">
        <v>425</v>
      </c>
      <c r="J36" s="132" t="s">
        <v>219</v>
      </c>
      <c r="K36" s="140" t="s">
        <v>206</v>
      </c>
      <c r="L36" s="139"/>
    </row>
    <row r="37" spans="1:12" ht="12.75" customHeight="1" x14ac:dyDescent="0.3">
      <c r="A37" s="145"/>
      <c r="B37" s="173" t="s">
        <v>211</v>
      </c>
      <c r="C37" s="140">
        <v>10</v>
      </c>
      <c r="D37" s="162" t="s">
        <v>445</v>
      </c>
      <c r="E37" s="132" t="s">
        <v>107</v>
      </c>
      <c r="F37" s="132" t="s">
        <v>474</v>
      </c>
      <c r="G37" s="132" t="s">
        <v>37</v>
      </c>
      <c r="H37" s="180" t="s">
        <v>463</v>
      </c>
      <c r="I37" s="140" t="s">
        <v>425</v>
      </c>
      <c r="J37" s="132" t="s">
        <v>219</v>
      </c>
      <c r="K37" s="140" t="s">
        <v>206</v>
      </c>
      <c r="L37" s="139"/>
    </row>
    <row r="38" spans="1:12" ht="12.75" customHeight="1" x14ac:dyDescent="0.3">
      <c r="A38" s="145"/>
      <c r="B38" s="173">
        <v>130</v>
      </c>
      <c r="C38" s="140">
        <v>11</v>
      </c>
      <c r="D38" s="162" t="s">
        <v>261</v>
      </c>
      <c r="E38" s="132" t="s">
        <v>91</v>
      </c>
      <c r="F38" s="132" t="s">
        <v>475</v>
      </c>
      <c r="G38" s="132" t="s">
        <v>39</v>
      </c>
      <c r="H38" s="180" t="s">
        <v>463</v>
      </c>
      <c r="I38" s="140" t="s">
        <v>425</v>
      </c>
      <c r="J38" s="132" t="s">
        <v>219</v>
      </c>
      <c r="K38" s="140" t="s">
        <v>206</v>
      </c>
      <c r="L38" s="139"/>
    </row>
    <row r="39" spans="1:12" ht="12.75" customHeight="1" x14ac:dyDescent="0.3">
      <c r="A39" s="145"/>
      <c r="B39" s="173" t="s">
        <v>211</v>
      </c>
      <c r="C39" s="140">
        <v>12</v>
      </c>
      <c r="D39" s="162" t="s">
        <v>427</v>
      </c>
      <c r="E39" s="132" t="s">
        <v>297</v>
      </c>
      <c r="F39" s="132" t="s">
        <v>477</v>
      </c>
      <c r="G39" s="132" t="s">
        <v>36</v>
      </c>
      <c r="H39" s="180" t="s">
        <v>463</v>
      </c>
      <c r="I39" s="140" t="s">
        <v>425</v>
      </c>
      <c r="J39" s="132" t="s">
        <v>219</v>
      </c>
      <c r="K39" s="140" t="s">
        <v>206</v>
      </c>
      <c r="L39" s="139"/>
    </row>
    <row r="40" spans="1:12" ht="12.75" customHeight="1" x14ac:dyDescent="0.3">
      <c r="A40" s="145"/>
      <c r="B40" s="173" t="s">
        <v>211</v>
      </c>
      <c r="C40" s="140">
        <v>13</v>
      </c>
      <c r="D40" s="162" t="s">
        <v>478</v>
      </c>
      <c r="E40" s="132" t="s">
        <v>207</v>
      </c>
      <c r="F40" s="132" t="s">
        <v>479</v>
      </c>
      <c r="G40" s="132" t="s">
        <v>208</v>
      </c>
      <c r="H40" s="180" t="s">
        <v>463</v>
      </c>
      <c r="I40" s="140" t="s">
        <v>425</v>
      </c>
      <c r="J40" s="132" t="s">
        <v>219</v>
      </c>
      <c r="K40" s="140" t="s">
        <v>206</v>
      </c>
      <c r="L40" s="139"/>
    </row>
    <row r="41" spans="1:12" ht="12.75" customHeight="1" x14ac:dyDescent="0.3">
      <c r="A41" s="145"/>
      <c r="B41" s="173" t="s">
        <v>211</v>
      </c>
      <c r="C41" s="140">
        <v>14</v>
      </c>
      <c r="D41" s="162" t="s">
        <v>480</v>
      </c>
      <c r="E41" s="132" t="s">
        <v>207</v>
      </c>
      <c r="F41" s="132" t="s">
        <v>479</v>
      </c>
      <c r="G41" s="132" t="s">
        <v>208</v>
      </c>
      <c r="H41" s="180" t="s">
        <v>463</v>
      </c>
      <c r="I41" s="140" t="s">
        <v>425</v>
      </c>
      <c r="J41" s="132" t="s">
        <v>219</v>
      </c>
      <c r="K41" s="140" t="s">
        <v>206</v>
      </c>
      <c r="L41" s="139"/>
    </row>
    <row r="42" spans="1:12" ht="12.75" customHeight="1" x14ac:dyDescent="0.3">
      <c r="A42" s="145"/>
      <c r="B42" s="173" t="s">
        <v>211</v>
      </c>
      <c r="C42" s="140">
        <v>15</v>
      </c>
      <c r="D42" s="162" t="s">
        <v>481</v>
      </c>
      <c r="E42" s="132" t="s">
        <v>297</v>
      </c>
      <c r="F42" s="132" t="s">
        <v>477</v>
      </c>
      <c r="G42" s="132" t="s">
        <v>36</v>
      </c>
      <c r="H42" s="180" t="s">
        <v>463</v>
      </c>
      <c r="I42" s="140" t="s">
        <v>425</v>
      </c>
      <c r="J42" s="132" t="s">
        <v>219</v>
      </c>
      <c r="K42" s="140" t="s">
        <v>206</v>
      </c>
      <c r="L42" s="139"/>
    </row>
    <row r="43" spans="1:12" ht="12.75" customHeight="1" x14ac:dyDescent="0.3">
      <c r="A43" s="145"/>
      <c r="B43" s="173">
        <v>323</v>
      </c>
      <c r="C43" s="140">
        <v>1</v>
      </c>
      <c r="D43" s="162" t="s">
        <v>316</v>
      </c>
      <c r="E43" s="132" t="s">
        <v>98</v>
      </c>
      <c r="F43" s="132" t="s">
        <v>378</v>
      </c>
      <c r="G43" s="132" t="s">
        <v>26</v>
      </c>
      <c r="H43" s="180" t="s">
        <v>463</v>
      </c>
      <c r="I43" s="140" t="s">
        <v>425</v>
      </c>
      <c r="J43" s="132" t="s">
        <v>310</v>
      </c>
      <c r="K43" s="140" t="s">
        <v>206</v>
      </c>
      <c r="L43" s="139"/>
    </row>
    <row r="44" spans="1:12" ht="12.75" customHeight="1" x14ac:dyDescent="0.3">
      <c r="A44" s="145"/>
      <c r="B44" s="173" t="s">
        <v>211</v>
      </c>
      <c r="C44" s="140">
        <v>2</v>
      </c>
      <c r="D44" s="162" t="s">
        <v>446</v>
      </c>
      <c r="E44" s="132" t="s">
        <v>92</v>
      </c>
      <c r="F44" s="132" t="s">
        <v>447</v>
      </c>
      <c r="G44" s="132" t="s">
        <v>9</v>
      </c>
      <c r="H44" s="180" t="s">
        <v>463</v>
      </c>
      <c r="I44" s="140" t="s">
        <v>425</v>
      </c>
      <c r="J44" s="132" t="s">
        <v>310</v>
      </c>
      <c r="K44" s="140" t="s">
        <v>206</v>
      </c>
      <c r="L44" s="139"/>
    </row>
    <row r="45" spans="1:12" ht="12.75" customHeight="1" x14ac:dyDescent="0.3">
      <c r="A45" s="145"/>
      <c r="B45" s="173">
        <v>308</v>
      </c>
      <c r="C45" s="140">
        <v>3</v>
      </c>
      <c r="D45" s="162" t="s">
        <v>256</v>
      </c>
      <c r="E45" s="132" t="s">
        <v>98</v>
      </c>
      <c r="F45" s="132" t="s">
        <v>337</v>
      </c>
      <c r="G45" s="132" t="s">
        <v>26</v>
      </c>
      <c r="H45" s="180" t="s">
        <v>463</v>
      </c>
      <c r="I45" s="140" t="s">
        <v>425</v>
      </c>
      <c r="J45" s="132" t="s">
        <v>310</v>
      </c>
      <c r="K45" s="140" t="s">
        <v>206</v>
      </c>
      <c r="L45" s="139"/>
    </row>
    <row r="46" spans="1:12" ht="12.75" customHeight="1" x14ac:dyDescent="0.3">
      <c r="A46" s="145"/>
      <c r="B46" s="173" t="s">
        <v>211</v>
      </c>
      <c r="C46" s="140">
        <v>4</v>
      </c>
      <c r="D46" s="162" t="s">
        <v>448</v>
      </c>
      <c r="E46" s="132" t="s">
        <v>465</v>
      </c>
      <c r="F46" s="132" t="s">
        <v>449</v>
      </c>
      <c r="G46" s="132" t="s">
        <v>223</v>
      </c>
      <c r="H46" s="180" t="s">
        <v>463</v>
      </c>
      <c r="I46" s="140" t="s">
        <v>425</v>
      </c>
      <c r="J46" s="132" t="s">
        <v>310</v>
      </c>
      <c r="K46" s="140" t="s">
        <v>206</v>
      </c>
      <c r="L46" s="139"/>
    </row>
    <row r="47" spans="1:12" ht="12.75" customHeight="1" x14ac:dyDescent="0.3">
      <c r="A47" s="145"/>
      <c r="B47" s="173">
        <v>316</v>
      </c>
      <c r="C47" s="140">
        <v>5</v>
      </c>
      <c r="D47" s="162" t="s">
        <v>389</v>
      </c>
      <c r="E47" s="132" t="s">
        <v>309</v>
      </c>
      <c r="F47" s="132" t="s">
        <v>231</v>
      </c>
      <c r="G47" s="132" t="s">
        <v>0</v>
      </c>
      <c r="H47" s="180" t="s">
        <v>463</v>
      </c>
      <c r="I47" s="140" t="s">
        <v>425</v>
      </c>
      <c r="J47" s="132" t="s">
        <v>310</v>
      </c>
      <c r="K47" s="140" t="s">
        <v>206</v>
      </c>
      <c r="L47" s="139"/>
    </row>
    <row r="48" spans="1:12" ht="12.75" customHeight="1" x14ac:dyDescent="0.3">
      <c r="A48" s="145"/>
      <c r="B48" s="173">
        <v>316</v>
      </c>
      <c r="C48" s="140">
        <v>6</v>
      </c>
      <c r="D48" s="162" t="s">
        <v>317</v>
      </c>
      <c r="E48" s="132" t="s">
        <v>98</v>
      </c>
      <c r="F48" s="132" t="s">
        <v>378</v>
      </c>
      <c r="G48" s="132" t="s">
        <v>26</v>
      </c>
      <c r="H48" s="180" t="s">
        <v>463</v>
      </c>
      <c r="I48" s="140" t="s">
        <v>425</v>
      </c>
      <c r="J48" s="132" t="s">
        <v>310</v>
      </c>
      <c r="K48" s="140" t="s">
        <v>206</v>
      </c>
      <c r="L48" s="139"/>
    </row>
    <row r="49" spans="1:12" ht="12.75" customHeight="1" x14ac:dyDescent="0.3">
      <c r="A49" s="145"/>
      <c r="B49" s="173" t="s">
        <v>211</v>
      </c>
      <c r="C49" s="140">
        <v>7</v>
      </c>
      <c r="D49" s="162" t="s">
        <v>430</v>
      </c>
      <c r="E49" s="132" t="s">
        <v>309</v>
      </c>
      <c r="F49" s="132" t="s">
        <v>231</v>
      </c>
      <c r="G49" s="132" t="s">
        <v>0</v>
      </c>
      <c r="H49" s="180" t="s">
        <v>463</v>
      </c>
      <c r="I49" s="140" t="s">
        <v>425</v>
      </c>
      <c r="J49" s="132" t="s">
        <v>310</v>
      </c>
      <c r="K49" s="140" t="s">
        <v>206</v>
      </c>
      <c r="L49" s="139"/>
    </row>
    <row r="50" spans="1:12" ht="12.75" customHeight="1" x14ac:dyDescent="0.3">
      <c r="A50" s="145"/>
      <c r="B50" s="173">
        <v>129</v>
      </c>
      <c r="C50" s="140">
        <v>8</v>
      </c>
      <c r="D50" s="162" t="s">
        <v>266</v>
      </c>
      <c r="E50" s="132" t="s">
        <v>315</v>
      </c>
      <c r="F50" s="132" t="s">
        <v>267</v>
      </c>
      <c r="G50" s="132" t="s">
        <v>213</v>
      </c>
      <c r="H50" s="180" t="s">
        <v>463</v>
      </c>
      <c r="I50" s="140" t="s">
        <v>425</v>
      </c>
      <c r="J50" s="132" t="s">
        <v>310</v>
      </c>
      <c r="K50" s="140" t="s">
        <v>206</v>
      </c>
      <c r="L50" s="139"/>
    </row>
    <row r="51" spans="1:12" ht="12.75" customHeight="1" x14ac:dyDescent="0.3">
      <c r="A51" s="145"/>
      <c r="B51" s="173">
        <v>308</v>
      </c>
      <c r="C51" s="140">
        <v>9</v>
      </c>
      <c r="D51" s="162" t="s">
        <v>382</v>
      </c>
      <c r="E51" s="132" t="s">
        <v>98</v>
      </c>
      <c r="F51" s="132" t="s">
        <v>227</v>
      </c>
      <c r="G51" s="132" t="s">
        <v>26</v>
      </c>
      <c r="H51" s="180" t="s">
        <v>463</v>
      </c>
      <c r="I51" s="140" t="s">
        <v>425</v>
      </c>
      <c r="J51" s="132" t="s">
        <v>310</v>
      </c>
      <c r="K51" s="140" t="s">
        <v>206</v>
      </c>
      <c r="L51" s="139"/>
    </row>
    <row r="52" spans="1:12" ht="12.75" customHeight="1" x14ac:dyDescent="0.3">
      <c r="A52" s="145"/>
      <c r="B52" s="173">
        <v>208</v>
      </c>
      <c r="C52" s="140">
        <v>10</v>
      </c>
      <c r="D52" s="162" t="s">
        <v>312</v>
      </c>
      <c r="E52" s="132" t="s">
        <v>311</v>
      </c>
      <c r="F52" s="132" t="s">
        <v>237</v>
      </c>
      <c r="G52" s="132" t="s">
        <v>215</v>
      </c>
      <c r="H52" s="180" t="s">
        <v>463</v>
      </c>
      <c r="I52" s="140" t="s">
        <v>425</v>
      </c>
      <c r="J52" s="132" t="s">
        <v>310</v>
      </c>
      <c r="K52" s="140" t="s">
        <v>206</v>
      </c>
      <c r="L52" s="139"/>
    </row>
    <row r="53" spans="1:12" ht="12.75" customHeight="1" x14ac:dyDescent="0.3">
      <c r="A53" s="145"/>
      <c r="B53" s="173">
        <v>218</v>
      </c>
      <c r="C53" s="140">
        <v>11</v>
      </c>
      <c r="D53" s="162" t="s">
        <v>336</v>
      </c>
      <c r="E53" s="132" t="s">
        <v>98</v>
      </c>
      <c r="F53" s="132" t="s">
        <v>337</v>
      </c>
      <c r="G53" s="132" t="s">
        <v>26</v>
      </c>
      <c r="H53" s="180" t="s">
        <v>463</v>
      </c>
      <c r="I53" s="140" t="s">
        <v>425</v>
      </c>
      <c r="J53" s="132" t="s">
        <v>310</v>
      </c>
      <c r="K53" s="140" t="s">
        <v>206</v>
      </c>
      <c r="L53" s="139"/>
    </row>
    <row r="54" spans="1:12" ht="12.75" customHeight="1" x14ac:dyDescent="0.3">
      <c r="A54" s="145"/>
      <c r="B54" s="173">
        <v>216</v>
      </c>
      <c r="C54" s="140">
        <v>12</v>
      </c>
      <c r="D54" s="162" t="s">
        <v>263</v>
      </c>
      <c r="E54" s="132" t="s">
        <v>98</v>
      </c>
      <c r="F54" s="132" t="s">
        <v>227</v>
      </c>
      <c r="G54" s="132" t="s">
        <v>26</v>
      </c>
      <c r="H54" s="180" t="s">
        <v>463</v>
      </c>
      <c r="I54" s="140" t="s">
        <v>425</v>
      </c>
      <c r="J54" s="132" t="s">
        <v>310</v>
      </c>
      <c r="K54" s="140" t="s">
        <v>206</v>
      </c>
      <c r="L54" s="139"/>
    </row>
    <row r="55" spans="1:12" ht="12.75" customHeight="1" x14ac:dyDescent="0.3">
      <c r="A55" s="145"/>
      <c r="B55" s="173" t="s">
        <v>211</v>
      </c>
      <c r="C55" s="140">
        <v>13</v>
      </c>
      <c r="D55" s="162" t="s">
        <v>431</v>
      </c>
      <c r="E55" s="132" t="s">
        <v>92</v>
      </c>
      <c r="F55" s="132" t="s">
        <v>488</v>
      </c>
      <c r="G55" s="132" t="s">
        <v>9</v>
      </c>
      <c r="H55" s="180" t="s">
        <v>463</v>
      </c>
      <c r="I55" s="140" t="s">
        <v>425</v>
      </c>
      <c r="J55" s="132" t="s">
        <v>310</v>
      </c>
      <c r="K55" s="140" t="s">
        <v>206</v>
      </c>
      <c r="L55" s="139"/>
    </row>
    <row r="56" spans="1:12" ht="12.75" customHeight="1" x14ac:dyDescent="0.3">
      <c r="A56" s="145"/>
      <c r="B56" s="173" t="s">
        <v>211</v>
      </c>
      <c r="C56" s="140">
        <v>14</v>
      </c>
      <c r="D56" s="162" t="s">
        <v>450</v>
      </c>
      <c r="E56" s="132" t="s">
        <v>309</v>
      </c>
      <c r="F56" s="132" t="s">
        <v>231</v>
      </c>
      <c r="G56" s="132" t="s">
        <v>0</v>
      </c>
      <c r="H56" s="180" t="s">
        <v>463</v>
      </c>
      <c r="I56" s="140" t="s">
        <v>425</v>
      </c>
      <c r="J56" s="132" t="s">
        <v>310</v>
      </c>
      <c r="K56" s="140" t="s">
        <v>206</v>
      </c>
      <c r="L56" s="139"/>
    </row>
    <row r="57" spans="1:12" ht="12.75" customHeight="1" x14ac:dyDescent="0.3">
      <c r="A57" s="145"/>
      <c r="B57" s="173" t="s">
        <v>211</v>
      </c>
      <c r="C57" s="140">
        <v>15</v>
      </c>
      <c r="D57" s="162" t="s">
        <v>432</v>
      </c>
      <c r="E57" s="132" t="s">
        <v>309</v>
      </c>
      <c r="F57" s="132" t="s">
        <v>231</v>
      </c>
      <c r="G57" s="132" t="s">
        <v>0</v>
      </c>
      <c r="H57" s="180" t="s">
        <v>463</v>
      </c>
      <c r="I57" s="140" t="s">
        <v>425</v>
      </c>
      <c r="J57" s="132" t="s">
        <v>310</v>
      </c>
      <c r="K57" s="140" t="s">
        <v>206</v>
      </c>
      <c r="L57" s="139"/>
    </row>
    <row r="58" spans="1:12" ht="12.75" customHeight="1" x14ac:dyDescent="0.3">
      <c r="A58" s="145"/>
      <c r="B58" s="173">
        <v>316</v>
      </c>
      <c r="C58" s="140">
        <v>1</v>
      </c>
      <c r="D58" s="162" t="s">
        <v>320</v>
      </c>
      <c r="E58" s="132" t="s">
        <v>100</v>
      </c>
      <c r="F58" s="132" t="s">
        <v>238</v>
      </c>
      <c r="G58" s="132" t="s">
        <v>35</v>
      </c>
      <c r="H58" s="180" t="s">
        <v>463</v>
      </c>
      <c r="I58" s="140" t="s">
        <v>425</v>
      </c>
      <c r="J58" s="132" t="s">
        <v>220</v>
      </c>
      <c r="K58" s="140" t="s">
        <v>206</v>
      </c>
      <c r="L58" s="139"/>
    </row>
    <row r="59" spans="1:12" ht="12.75" customHeight="1" x14ac:dyDescent="0.3">
      <c r="A59" s="145"/>
      <c r="B59" s="173" t="s">
        <v>211</v>
      </c>
      <c r="C59" s="140">
        <v>3</v>
      </c>
      <c r="D59" s="162" t="s">
        <v>451</v>
      </c>
      <c r="E59" s="132" t="s">
        <v>94</v>
      </c>
      <c r="F59" s="132" t="s">
        <v>68</v>
      </c>
      <c r="G59" s="132" t="s">
        <v>32</v>
      </c>
      <c r="H59" s="180" t="s">
        <v>463</v>
      </c>
      <c r="I59" s="140" t="s">
        <v>425</v>
      </c>
      <c r="J59" s="132" t="s">
        <v>220</v>
      </c>
      <c r="K59" s="140" t="s">
        <v>206</v>
      </c>
      <c r="L59" s="139"/>
    </row>
    <row r="60" spans="1:12" ht="12.75" customHeight="1" x14ac:dyDescent="0.3">
      <c r="A60" s="145"/>
      <c r="B60" s="173" t="s">
        <v>211</v>
      </c>
      <c r="C60" s="140">
        <v>4</v>
      </c>
      <c r="D60" s="162" t="s">
        <v>452</v>
      </c>
      <c r="E60" s="132" t="s">
        <v>94</v>
      </c>
      <c r="F60" s="132" t="s">
        <v>68</v>
      </c>
      <c r="G60" s="132" t="s">
        <v>32</v>
      </c>
      <c r="H60" s="180" t="s">
        <v>463</v>
      </c>
      <c r="I60" s="140" t="s">
        <v>425</v>
      </c>
      <c r="J60" s="132" t="s">
        <v>220</v>
      </c>
      <c r="K60" s="140" t="s">
        <v>206</v>
      </c>
      <c r="L60" s="139"/>
    </row>
    <row r="61" spans="1:12" ht="12.75" customHeight="1" x14ac:dyDescent="0.3">
      <c r="A61" s="145"/>
      <c r="B61" s="173">
        <v>222</v>
      </c>
      <c r="C61" s="140">
        <v>5</v>
      </c>
      <c r="D61" s="162" t="s">
        <v>340</v>
      </c>
      <c r="E61" s="132" t="s">
        <v>100</v>
      </c>
      <c r="F61" s="132" t="s">
        <v>238</v>
      </c>
      <c r="G61" s="132" t="s">
        <v>35</v>
      </c>
      <c r="H61" s="180" t="s">
        <v>463</v>
      </c>
      <c r="I61" s="140" t="s">
        <v>425</v>
      </c>
      <c r="J61" s="132" t="s">
        <v>220</v>
      </c>
      <c r="K61" s="140" t="s">
        <v>206</v>
      </c>
      <c r="L61" s="139"/>
    </row>
    <row r="62" spans="1:12" ht="12.75" customHeight="1" x14ac:dyDescent="0.3">
      <c r="A62" s="145"/>
      <c r="B62" s="173">
        <v>124</v>
      </c>
      <c r="C62" s="140">
        <v>6</v>
      </c>
      <c r="D62" s="162" t="s">
        <v>291</v>
      </c>
      <c r="E62" s="132" t="s">
        <v>65</v>
      </c>
      <c r="F62" s="132" t="s">
        <v>296</v>
      </c>
      <c r="G62" s="132" t="s">
        <v>24</v>
      </c>
      <c r="H62" s="180" t="s">
        <v>463</v>
      </c>
      <c r="I62" s="140" t="s">
        <v>425</v>
      </c>
      <c r="J62" s="132" t="s">
        <v>220</v>
      </c>
      <c r="K62" s="140" t="s">
        <v>206</v>
      </c>
      <c r="L62" s="139"/>
    </row>
    <row r="63" spans="1:12" ht="12.75" customHeight="1" x14ac:dyDescent="0.3">
      <c r="A63" s="145"/>
      <c r="B63" s="173" t="s">
        <v>211</v>
      </c>
      <c r="C63" s="140">
        <v>7</v>
      </c>
      <c r="D63" s="162" t="s">
        <v>453</v>
      </c>
      <c r="E63" s="132" t="s">
        <v>106</v>
      </c>
      <c r="F63" s="132" t="s">
        <v>282</v>
      </c>
      <c r="G63" s="132" t="s">
        <v>49</v>
      </c>
      <c r="H63" s="180" t="s">
        <v>463</v>
      </c>
      <c r="I63" s="140" t="s">
        <v>425</v>
      </c>
      <c r="J63" s="132" t="s">
        <v>220</v>
      </c>
      <c r="K63" s="140" t="s">
        <v>206</v>
      </c>
      <c r="L63" s="139"/>
    </row>
    <row r="64" spans="1:12" ht="12.75" customHeight="1" x14ac:dyDescent="0.3">
      <c r="A64" s="145"/>
      <c r="B64" s="173" t="s">
        <v>211</v>
      </c>
      <c r="C64" s="140">
        <v>8</v>
      </c>
      <c r="D64" s="162" t="s">
        <v>454</v>
      </c>
      <c r="E64" s="132" t="s">
        <v>300</v>
      </c>
      <c r="F64" s="132" t="s">
        <v>455</v>
      </c>
      <c r="G64" s="132" t="s">
        <v>222</v>
      </c>
      <c r="H64" s="180" t="s">
        <v>463</v>
      </c>
      <c r="I64" s="140" t="s">
        <v>425</v>
      </c>
      <c r="J64" s="132" t="s">
        <v>220</v>
      </c>
      <c r="K64" s="140" t="s">
        <v>206</v>
      </c>
      <c r="L64" s="139"/>
    </row>
    <row r="65" spans="1:12" ht="12.75" customHeight="1" x14ac:dyDescent="0.3">
      <c r="A65" s="145"/>
      <c r="B65" s="173" t="s">
        <v>211</v>
      </c>
      <c r="C65" s="140">
        <v>9</v>
      </c>
      <c r="D65" s="162" t="s">
        <v>456</v>
      </c>
      <c r="E65" s="132" t="s">
        <v>100</v>
      </c>
      <c r="F65" s="132" t="s">
        <v>238</v>
      </c>
      <c r="G65" s="132" t="s">
        <v>35</v>
      </c>
      <c r="H65" s="180" t="s">
        <v>463</v>
      </c>
      <c r="I65" s="140" t="s">
        <v>425</v>
      </c>
      <c r="J65" s="132" t="s">
        <v>220</v>
      </c>
      <c r="K65" s="140" t="s">
        <v>206</v>
      </c>
      <c r="L65" s="139"/>
    </row>
    <row r="66" spans="1:12" ht="12.75" customHeight="1" x14ac:dyDescent="0.3">
      <c r="A66" s="145"/>
      <c r="B66" s="173" t="s">
        <v>211</v>
      </c>
      <c r="C66" s="140">
        <v>10</v>
      </c>
      <c r="D66" s="162" t="s">
        <v>457</v>
      </c>
      <c r="E66" s="132" t="s">
        <v>300</v>
      </c>
      <c r="F66" s="132" t="s">
        <v>455</v>
      </c>
      <c r="G66" s="132" t="s">
        <v>222</v>
      </c>
      <c r="H66" s="180" t="s">
        <v>463</v>
      </c>
      <c r="I66" s="140" t="s">
        <v>425</v>
      </c>
      <c r="J66" s="132" t="s">
        <v>220</v>
      </c>
      <c r="K66" s="140" t="s">
        <v>206</v>
      </c>
      <c r="L66" s="139"/>
    </row>
    <row r="67" spans="1:12" ht="12.75" customHeight="1" x14ac:dyDescent="0.3">
      <c r="A67" s="145"/>
      <c r="B67" s="173" t="s">
        <v>211</v>
      </c>
      <c r="C67" s="140">
        <v>11</v>
      </c>
      <c r="D67" s="162" t="s">
        <v>458</v>
      </c>
      <c r="E67" s="132" t="s">
        <v>100</v>
      </c>
      <c r="F67" s="132" t="s">
        <v>459</v>
      </c>
      <c r="G67" s="132" t="s">
        <v>35</v>
      </c>
      <c r="H67" s="180" t="s">
        <v>463</v>
      </c>
      <c r="I67" s="140" t="s">
        <v>425</v>
      </c>
      <c r="J67" s="132" t="s">
        <v>220</v>
      </c>
      <c r="K67" s="140" t="s">
        <v>206</v>
      </c>
      <c r="L67" s="139"/>
    </row>
    <row r="68" spans="1:12" ht="12.75" customHeight="1" x14ac:dyDescent="0.3">
      <c r="A68" s="145"/>
      <c r="B68" s="173" t="s">
        <v>211</v>
      </c>
      <c r="C68" s="140">
        <v>12</v>
      </c>
      <c r="D68" s="162" t="s">
        <v>472</v>
      </c>
      <c r="E68" s="132" t="s">
        <v>94</v>
      </c>
      <c r="F68" s="132" t="s">
        <v>68</v>
      </c>
      <c r="G68" s="132" t="s">
        <v>32</v>
      </c>
      <c r="H68" s="180" t="s">
        <v>463</v>
      </c>
      <c r="I68" s="140" t="s">
        <v>425</v>
      </c>
      <c r="J68" s="132" t="s">
        <v>220</v>
      </c>
      <c r="K68" s="140" t="s">
        <v>206</v>
      </c>
      <c r="L68" s="139"/>
    </row>
    <row r="69" spans="1:12" ht="12.75" customHeight="1" x14ac:dyDescent="0.3">
      <c r="A69" s="145"/>
      <c r="B69" s="173" t="s">
        <v>211</v>
      </c>
      <c r="C69" s="140">
        <v>13</v>
      </c>
      <c r="D69" s="162" t="s">
        <v>482</v>
      </c>
      <c r="E69" s="132" t="s">
        <v>50</v>
      </c>
      <c r="F69" s="132" t="s">
        <v>483</v>
      </c>
      <c r="G69" s="132" t="s">
        <v>50</v>
      </c>
      <c r="H69" s="180" t="s">
        <v>463</v>
      </c>
      <c r="I69" s="140" t="s">
        <v>425</v>
      </c>
      <c r="J69" s="132" t="s">
        <v>220</v>
      </c>
      <c r="K69" s="140" t="s">
        <v>206</v>
      </c>
      <c r="L69" s="139"/>
    </row>
    <row r="70" spans="1:12" ht="12.75" customHeight="1" x14ac:dyDescent="0.3">
      <c r="C70" s="133"/>
      <c r="E70" s="133"/>
      <c r="F70" s="133"/>
      <c r="G70" s="133"/>
      <c r="H70" s="34"/>
      <c r="I70" s="133"/>
      <c r="J70" s="133"/>
      <c r="K70" s="133"/>
      <c r="L70" s="144"/>
    </row>
    <row r="71" spans="1:12" ht="12.75" customHeight="1" x14ac:dyDescent="0.3">
      <c r="C71" s="133"/>
      <c r="E71" s="133"/>
      <c r="F71" s="133"/>
      <c r="G71" s="133"/>
      <c r="H71" s="34"/>
      <c r="I71" s="133"/>
      <c r="J71" s="133"/>
    </row>
    <row r="72" spans="1:12" ht="12.75" customHeight="1" x14ac:dyDescent="0.3">
      <c r="C72" s="133"/>
      <c r="D72" s="164"/>
      <c r="E72" s="133"/>
      <c r="F72" s="133"/>
      <c r="G72" s="133"/>
      <c r="H72" s="34"/>
      <c r="I72" s="133"/>
      <c r="J72" s="133"/>
    </row>
    <row r="73" spans="1:12" ht="12.75" customHeight="1" x14ac:dyDescent="0.3">
      <c r="C73" s="133"/>
      <c r="E73" s="133"/>
      <c r="F73" s="133"/>
      <c r="G73" s="133"/>
      <c r="H73" s="34"/>
      <c r="I73" s="133"/>
      <c r="J73" s="133"/>
    </row>
  </sheetData>
  <mergeCells count="1">
    <mergeCell ref="C1:K1"/>
  </mergeCells>
  <phoneticPr fontId="60" type="noConversion"/>
  <conditionalFormatting sqref="D2">
    <cfRule type="duplicateValues" dxfId="87" priority="607"/>
    <cfRule type="duplicateValues" dxfId="86" priority="608"/>
    <cfRule type="duplicateValues" dxfId="85" priority="609"/>
    <cfRule type="duplicateValues" dxfId="84" priority="610"/>
    <cfRule type="duplicateValues" dxfId="83" priority="611"/>
    <cfRule type="duplicateValues" dxfId="82" priority="612"/>
    <cfRule type="duplicateValues" dxfId="81" priority="613"/>
    <cfRule type="duplicateValues" dxfId="80" priority="614"/>
    <cfRule type="duplicateValues" dxfId="79" priority="615"/>
  </conditionalFormatting>
  <conditionalFormatting sqref="D2:D1048576">
    <cfRule type="duplicateValues" dxfId="78" priority="477"/>
    <cfRule type="duplicateValues" dxfId="77" priority="498"/>
  </conditionalFormatting>
  <conditionalFormatting sqref="D3:D69">
    <cfRule type="duplicateValues" dxfId="76" priority="6874"/>
    <cfRule type="duplicateValues" dxfId="75" priority="6875"/>
    <cfRule type="duplicateValues" dxfId="74" priority="6876"/>
    <cfRule type="duplicateValues" dxfId="73" priority="6877"/>
    <cfRule type="duplicateValues" dxfId="72" priority="6878"/>
    <cfRule type="duplicateValues" dxfId="71" priority="6879"/>
    <cfRule type="duplicateValues" dxfId="70" priority="6880"/>
    <cfRule type="duplicateValues" dxfId="69" priority="6881"/>
    <cfRule type="duplicateValues" dxfId="68" priority="6882"/>
    <cfRule type="duplicateValues" dxfId="67" priority="6883"/>
    <cfRule type="duplicateValues" dxfId="66" priority="6884"/>
    <cfRule type="duplicateValues" dxfId="65" priority="6885"/>
    <cfRule type="duplicateValues" dxfId="64" priority="6886"/>
    <cfRule type="duplicateValues" dxfId="63" priority="6887"/>
    <cfRule type="duplicateValues" dxfId="62" priority="6888"/>
    <cfRule type="duplicateValues" dxfId="61" priority="6889"/>
    <cfRule type="duplicateValues" dxfId="60" priority="6890"/>
    <cfRule type="duplicateValues" dxfId="59" priority="6891"/>
  </conditionalFormatting>
  <conditionalFormatting sqref="D70:D1048576">
    <cfRule type="duplicateValues" dxfId="58" priority="6892"/>
    <cfRule type="duplicateValues" dxfId="57" priority="6893"/>
    <cfRule type="duplicateValues" dxfId="56" priority="6894"/>
    <cfRule type="duplicateValues" dxfId="55" priority="6895"/>
    <cfRule type="duplicateValues" dxfId="54" priority="6896"/>
    <cfRule type="duplicateValues" dxfId="53" priority="6897"/>
    <cfRule type="duplicateValues" dxfId="52" priority="6898"/>
    <cfRule type="duplicateValues" dxfId="51" priority="6899"/>
    <cfRule type="duplicateValues" dxfId="50" priority="6900"/>
    <cfRule type="duplicateValues" dxfId="49" priority="6901"/>
    <cfRule type="duplicateValues" dxfId="48" priority="6902"/>
    <cfRule type="duplicateValues" dxfId="47" priority="6903"/>
    <cfRule type="duplicateValues" dxfId="46" priority="6904"/>
  </conditionalFormatting>
  <printOptions horizontalCentered="1"/>
  <pageMargins left="0.11811023622047245" right="0.11811023622047245" top="0.35433070866141736" bottom="0.15748031496062992" header="0" footer="0"/>
  <pageSetup paperSize="9" scale="10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5">
    <tabColor theme="5" tint="-0.249977111117893"/>
  </sheetPr>
  <dimension ref="A1:L67"/>
  <sheetViews>
    <sheetView zoomScaleNormal="100" workbookViewId="0">
      <selection activeCell="N11" sqref="N11"/>
    </sheetView>
  </sheetViews>
  <sheetFormatPr defaultColWidth="9.1796875" defaultRowHeight="12.75" customHeight="1" x14ac:dyDescent="0.3"/>
  <cols>
    <col min="1" max="1" width="2.81640625" style="189" customWidth="1"/>
    <col min="2" max="2" width="7.36328125" style="174" bestFit="1" customWidth="1"/>
    <col min="3" max="3" width="5" style="261" bestFit="1" customWidth="1"/>
    <col min="4" max="4" width="20" style="176" bestFit="1" customWidth="1"/>
    <col min="5" max="5" width="4.6328125" style="262" bestFit="1" customWidth="1"/>
    <col min="6" max="6" width="20.90625" style="176" bestFit="1" customWidth="1"/>
    <col min="7" max="7" width="10.1796875" style="175" bestFit="1" customWidth="1"/>
    <col min="8" max="8" width="5.54296875" style="263" bestFit="1" customWidth="1"/>
    <col min="9" max="9" width="4.6328125" style="261" bestFit="1" customWidth="1"/>
    <col min="10" max="10" width="3.7265625" style="264" bestFit="1" customWidth="1"/>
    <col min="11" max="11" width="3.26953125" style="174" bestFit="1" customWidth="1"/>
    <col min="12" max="12" width="7.1796875" style="260" customWidth="1"/>
    <col min="13" max="16384" width="9.1796875" style="36"/>
  </cols>
  <sheetData>
    <row r="1" spans="1:12" s="35" customFormat="1" ht="12.75" customHeight="1" x14ac:dyDescent="0.3">
      <c r="A1" s="188"/>
      <c r="B1" s="148" t="s">
        <v>250</v>
      </c>
      <c r="C1" s="243" t="s">
        <v>254</v>
      </c>
      <c r="D1" s="243"/>
      <c r="E1" s="243"/>
      <c r="F1" s="243"/>
      <c r="G1" s="243"/>
      <c r="H1" s="244"/>
      <c r="I1" s="245"/>
      <c r="J1" s="245"/>
      <c r="K1" s="245"/>
      <c r="L1" s="246"/>
    </row>
    <row r="2" spans="1:12" s="35" customFormat="1" ht="12.75" customHeight="1" x14ac:dyDescent="0.3">
      <c r="A2" s="188"/>
      <c r="B2" s="247" t="s">
        <v>2</v>
      </c>
      <c r="C2" s="192" t="s">
        <v>423</v>
      </c>
      <c r="D2" s="187" t="s">
        <v>46</v>
      </c>
      <c r="E2" s="248" t="s">
        <v>469</v>
      </c>
      <c r="F2" s="187" t="s">
        <v>47</v>
      </c>
      <c r="G2" s="249" t="s">
        <v>469</v>
      </c>
      <c r="H2" s="250" t="s">
        <v>466</v>
      </c>
      <c r="I2" s="191" t="s">
        <v>462</v>
      </c>
      <c r="J2" s="248" t="s">
        <v>468</v>
      </c>
      <c r="K2" s="249" t="s">
        <v>467</v>
      </c>
      <c r="L2" s="246"/>
    </row>
    <row r="3" spans="1:12" ht="12.75" customHeight="1" x14ac:dyDescent="0.3">
      <c r="A3" s="256"/>
      <c r="B3" s="252">
        <v>332</v>
      </c>
      <c r="C3" s="253"/>
      <c r="D3" s="165" t="s">
        <v>324</v>
      </c>
      <c r="E3" s="44" t="s">
        <v>92</v>
      </c>
      <c r="F3" s="44" t="s">
        <v>406</v>
      </c>
      <c r="G3" s="44" t="s">
        <v>9</v>
      </c>
      <c r="H3" s="242" t="s">
        <v>463</v>
      </c>
      <c r="I3" s="254" t="s">
        <v>424</v>
      </c>
      <c r="J3" s="254" t="s">
        <v>310</v>
      </c>
      <c r="K3" s="254" t="s">
        <v>470</v>
      </c>
      <c r="L3" s="255"/>
    </row>
    <row r="4" spans="1:12" ht="12.75" customHeight="1" x14ac:dyDescent="0.3">
      <c r="A4" s="256"/>
      <c r="B4" s="252">
        <v>330</v>
      </c>
      <c r="C4" s="253"/>
      <c r="D4" s="165" t="s">
        <v>369</v>
      </c>
      <c r="E4" s="44" t="s">
        <v>65</v>
      </c>
      <c r="F4" s="44" t="s">
        <v>274</v>
      </c>
      <c r="G4" s="44" t="s">
        <v>24</v>
      </c>
      <c r="H4" s="242" t="s">
        <v>463</v>
      </c>
      <c r="I4" s="254" t="s">
        <v>424</v>
      </c>
      <c r="J4" s="254" t="s">
        <v>220</v>
      </c>
      <c r="K4" s="254" t="s">
        <v>470</v>
      </c>
      <c r="L4" s="255"/>
    </row>
    <row r="5" spans="1:12" ht="12.75" customHeight="1" x14ac:dyDescent="0.3">
      <c r="A5" s="256"/>
      <c r="B5" s="252">
        <v>327</v>
      </c>
      <c r="C5" s="253"/>
      <c r="D5" s="165" t="s">
        <v>370</v>
      </c>
      <c r="E5" s="44" t="s">
        <v>92</v>
      </c>
      <c r="F5" s="44" t="s">
        <v>406</v>
      </c>
      <c r="G5" s="44" t="s">
        <v>9</v>
      </c>
      <c r="H5" s="242" t="s">
        <v>463</v>
      </c>
      <c r="I5" s="254" t="s">
        <v>424</v>
      </c>
      <c r="J5" s="254" t="s">
        <v>310</v>
      </c>
      <c r="K5" s="254" t="s">
        <v>470</v>
      </c>
      <c r="L5" s="255"/>
    </row>
    <row r="6" spans="1:12" ht="12.75" customHeight="1" x14ac:dyDescent="0.3">
      <c r="A6" s="256"/>
      <c r="B6" s="252">
        <v>324</v>
      </c>
      <c r="C6" s="253">
        <v>8</v>
      </c>
      <c r="D6" s="188" t="s">
        <v>410</v>
      </c>
      <c r="E6" s="35" t="s">
        <v>109</v>
      </c>
      <c r="F6" s="35" t="s">
        <v>308</v>
      </c>
      <c r="G6" s="35" t="s">
        <v>4</v>
      </c>
      <c r="H6" s="242" t="s">
        <v>463</v>
      </c>
      <c r="I6" s="253" t="s">
        <v>425</v>
      </c>
      <c r="J6" s="253" t="s">
        <v>218</v>
      </c>
      <c r="K6" s="253" t="s">
        <v>470</v>
      </c>
      <c r="L6" s="255"/>
    </row>
    <row r="7" spans="1:12" ht="12.75" customHeight="1" x14ac:dyDescent="0.3">
      <c r="A7" s="256"/>
      <c r="B7" s="252">
        <v>323</v>
      </c>
      <c r="C7" s="253">
        <v>12</v>
      </c>
      <c r="D7" s="188" t="s">
        <v>405</v>
      </c>
      <c r="E7" s="35" t="s">
        <v>91</v>
      </c>
      <c r="F7" s="35" t="s">
        <v>516</v>
      </c>
      <c r="G7" s="35" t="s">
        <v>39</v>
      </c>
      <c r="H7" s="242" t="s">
        <v>463</v>
      </c>
      <c r="I7" s="253" t="s">
        <v>425</v>
      </c>
      <c r="J7" s="253" t="s">
        <v>219</v>
      </c>
      <c r="K7" s="253" t="s">
        <v>470</v>
      </c>
      <c r="L7" s="255"/>
    </row>
    <row r="8" spans="1:12" ht="12.75" customHeight="1" x14ac:dyDescent="0.3">
      <c r="A8" s="256"/>
      <c r="B8" s="252">
        <v>321</v>
      </c>
      <c r="C8" s="253">
        <v>1</v>
      </c>
      <c r="D8" s="188" t="s">
        <v>412</v>
      </c>
      <c r="E8" s="35" t="s">
        <v>471</v>
      </c>
      <c r="F8" s="35" t="s">
        <v>234</v>
      </c>
      <c r="G8" s="35" t="s">
        <v>42</v>
      </c>
      <c r="H8" s="242" t="s">
        <v>463</v>
      </c>
      <c r="I8" s="253" t="s">
        <v>425</v>
      </c>
      <c r="J8" s="253" t="s">
        <v>310</v>
      </c>
      <c r="K8" s="253" t="s">
        <v>470</v>
      </c>
      <c r="L8" s="255"/>
    </row>
    <row r="9" spans="1:12" ht="12.75" customHeight="1" x14ac:dyDescent="0.3">
      <c r="A9" s="256"/>
      <c r="B9" s="252">
        <v>320</v>
      </c>
      <c r="C9" s="253">
        <v>1</v>
      </c>
      <c r="D9" s="188" t="s">
        <v>328</v>
      </c>
      <c r="E9" s="35" t="s">
        <v>109</v>
      </c>
      <c r="F9" s="35" t="s">
        <v>308</v>
      </c>
      <c r="G9" s="35" t="s">
        <v>4</v>
      </c>
      <c r="H9" s="242" t="s">
        <v>463</v>
      </c>
      <c r="I9" s="253" t="s">
        <v>425</v>
      </c>
      <c r="J9" s="253" t="s">
        <v>218</v>
      </c>
      <c r="K9" s="253" t="s">
        <v>470</v>
      </c>
      <c r="L9" s="255"/>
    </row>
    <row r="10" spans="1:12" ht="12.75" customHeight="1" x14ac:dyDescent="0.3">
      <c r="A10" s="256"/>
      <c r="B10" s="252">
        <v>319</v>
      </c>
      <c r="C10" s="253">
        <v>3</v>
      </c>
      <c r="D10" s="188" t="s">
        <v>323</v>
      </c>
      <c r="E10" s="35" t="s">
        <v>66</v>
      </c>
      <c r="F10" s="35" t="s">
        <v>210</v>
      </c>
      <c r="G10" s="35" t="s">
        <v>12</v>
      </c>
      <c r="H10" s="242" t="s">
        <v>463</v>
      </c>
      <c r="I10" s="253" t="s">
        <v>425</v>
      </c>
      <c r="J10" s="253" t="s">
        <v>218</v>
      </c>
      <c r="K10" s="253" t="s">
        <v>470</v>
      </c>
      <c r="L10" s="255"/>
    </row>
    <row r="11" spans="1:12" ht="12.75" customHeight="1" x14ac:dyDescent="0.3">
      <c r="A11" s="256"/>
      <c r="B11" s="252">
        <v>318</v>
      </c>
      <c r="C11" s="253">
        <v>5</v>
      </c>
      <c r="D11" s="188" t="s">
        <v>325</v>
      </c>
      <c r="E11" s="35" t="s">
        <v>471</v>
      </c>
      <c r="F11" s="35" t="s">
        <v>234</v>
      </c>
      <c r="G11" s="35" t="s">
        <v>42</v>
      </c>
      <c r="H11" s="242" t="s">
        <v>463</v>
      </c>
      <c r="I11" s="253" t="s">
        <v>425</v>
      </c>
      <c r="J11" s="253" t="s">
        <v>310</v>
      </c>
      <c r="K11" s="253" t="s">
        <v>470</v>
      </c>
      <c r="L11" s="255"/>
    </row>
    <row r="12" spans="1:12" ht="12.75" customHeight="1" x14ac:dyDescent="0.3">
      <c r="A12" s="256"/>
      <c r="B12" s="252">
        <v>317</v>
      </c>
      <c r="C12" s="253">
        <v>6</v>
      </c>
      <c r="D12" s="188" t="s">
        <v>280</v>
      </c>
      <c r="E12" s="35" t="s">
        <v>66</v>
      </c>
      <c r="F12" s="35" t="s">
        <v>210</v>
      </c>
      <c r="G12" s="35" t="s">
        <v>12</v>
      </c>
      <c r="H12" s="242" t="s">
        <v>463</v>
      </c>
      <c r="I12" s="253" t="s">
        <v>425</v>
      </c>
      <c r="J12" s="253" t="s">
        <v>218</v>
      </c>
      <c r="K12" s="253" t="s">
        <v>470</v>
      </c>
      <c r="L12" s="255"/>
    </row>
    <row r="13" spans="1:12" ht="12.75" customHeight="1" x14ac:dyDescent="0.3">
      <c r="A13" s="256"/>
      <c r="B13" s="252">
        <v>316</v>
      </c>
      <c r="C13" s="253">
        <v>2</v>
      </c>
      <c r="D13" s="188" t="s">
        <v>326</v>
      </c>
      <c r="E13" s="35" t="s">
        <v>66</v>
      </c>
      <c r="F13" s="35" t="s">
        <v>210</v>
      </c>
      <c r="G13" s="35" t="s">
        <v>12</v>
      </c>
      <c r="H13" s="242" t="s">
        <v>463</v>
      </c>
      <c r="I13" s="253" t="s">
        <v>425</v>
      </c>
      <c r="J13" s="253" t="s">
        <v>218</v>
      </c>
      <c r="K13" s="253" t="s">
        <v>470</v>
      </c>
      <c r="L13" s="255"/>
    </row>
    <row r="14" spans="1:12" ht="12.75" customHeight="1" x14ac:dyDescent="0.3">
      <c r="A14" s="256"/>
      <c r="B14" s="252">
        <v>316</v>
      </c>
      <c r="C14" s="253">
        <v>3</v>
      </c>
      <c r="D14" s="188" t="s">
        <v>416</v>
      </c>
      <c r="E14" s="35" t="s">
        <v>91</v>
      </c>
      <c r="F14" s="35" t="s">
        <v>506</v>
      </c>
      <c r="G14" s="35" t="s">
        <v>39</v>
      </c>
      <c r="H14" s="242" t="s">
        <v>463</v>
      </c>
      <c r="I14" s="253" t="s">
        <v>425</v>
      </c>
      <c r="J14" s="253" t="s">
        <v>219</v>
      </c>
      <c r="K14" s="253" t="s">
        <v>470</v>
      </c>
      <c r="L14" s="255"/>
    </row>
    <row r="15" spans="1:12" ht="12.75" customHeight="1" x14ac:dyDescent="0.3">
      <c r="A15" s="257"/>
      <c r="B15" s="252">
        <v>316</v>
      </c>
      <c r="C15" s="253">
        <v>4</v>
      </c>
      <c r="D15" s="188" t="s">
        <v>329</v>
      </c>
      <c r="E15" s="35" t="s">
        <v>66</v>
      </c>
      <c r="F15" s="35" t="s">
        <v>210</v>
      </c>
      <c r="G15" s="35" t="s">
        <v>12</v>
      </c>
      <c r="H15" s="242" t="s">
        <v>463</v>
      </c>
      <c r="I15" s="253" t="s">
        <v>425</v>
      </c>
      <c r="J15" s="253" t="s">
        <v>218</v>
      </c>
      <c r="K15" s="253" t="s">
        <v>470</v>
      </c>
      <c r="L15" s="255"/>
    </row>
    <row r="16" spans="1:12" ht="12.75" customHeight="1" x14ac:dyDescent="0.3">
      <c r="A16" s="256"/>
      <c r="B16" s="252">
        <v>316</v>
      </c>
      <c r="C16" s="253">
        <v>7</v>
      </c>
      <c r="D16" s="188" t="s">
        <v>334</v>
      </c>
      <c r="E16" s="35" t="s">
        <v>94</v>
      </c>
      <c r="F16" s="35" t="s">
        <v>68</v>
      </c>
      <c r="G16" s="35" t="s">
        <v>32</v>
      </c>
      <c r="H16" s="242" t="s">
        <v>463</v>
      </c>
      <c r="I16" s="253" t="s">
        <v>425</v>
      </c>
      <c r="J16" s="253" t="s">
        <v>220</v>
      </c>
      <c r="K16" s="253" t="s">
        <v>470</v>
      </c>
      <c r="L16" s="255"/>
    </row>
    <row r="17" spans="1:12" ht="12.75" customHeight="1" x14ac:dyDescent="0.3">
      <c r="A17" s="256"/>
      <c r="B17" s="252">
        <v>316</v>
      </c>
      <c r="C17" s="253">
        <v>11</v>
      </c>
      <c r="D17" s="188" t="s">
        <v>353</v>
      </c>
      <c r="E17" s="35" t="s">
        <v>306</v>
      </c>
      <c r="F17" s="35" t="s">
        <v>224</v>
      </c>
      <c r="G17" s="35" t="s">
        <v>44</v>
      </c>
      <c r="H17" s="242" t="s">
        <v>463</v>
      </c>
      <c r="I17" s="253" t="s">
        <v>425</v>
      </c>
      <c r="J17" s="253" t="s">
        <v>218</v>
      </c>
      <c r="K17" s="253" t="s">
        <v>470</v>
      </c>
      <c r="L17" s="255"/>
    </row>
    <row r="18" spans="1:12" ht="12.75" customHeight="1" x14ac:dyDescent="0.3">
      <c r="A18" s="256"/>
      <c r="B18" s="252">
        <v>308</v>
      </c>
      <c r="C18" s="253">
        <v>2</v>
      </c>
      <c r="D18" s="188" t="s">
        <v>278</v>
      </c>
      <c r="E18" s="35" t="s">
        <v>297</v>
      </c>
      <c r="F18" s="35" t="s">
        <v>476</v>
      </c>
      <c r="G18" s="35" t="s">
        <v>36</v>
      </c>
      <c r="H18" s="242" t="s">
        <v>463</v>
      </c>
      <c r="I18" s="253" t="s">
        <v>425</v>
      </c>
      <c r="J18" s="253" t="s">
        <v>219</v>
      </c>
      <c r="K18" s="253" t="s">
        <v>470</v>
      </c>
      <c r="L18" s="255"/>
    </row>
    <row r="19" spans="1:12" ht="12.75" customHeight="1" x14ac:dyDescent="0.3">
      <c r="A19" s="256"/>
      <c r="B19" s="252">
        <v>308</v>
      </c>
      <c r="C19" s="253">
        <v>4</v>
      </c>
      <c r="D19" s="188" t="s">
        <v>352</v>
      </c>
      <c r="E19" s="35" t="s">
        <v>98</v>
      </c>
      <c r="F19" s="35" t="s">
        <v>337</v>
      </c>
      <c r="G19" s="35" t="s">
        <v>26</v>
      </c>
      <c r="H19" s="242" t="s">
        <v>463</v>
      </c>
      <c r="I19" s="253" t="s">
        <v>425</v>
      </c>
      <c r="J19" s="253" t="s">
        <v>310</v>
      </c>
      <c r="K19" s="253" t="s">
        <v>470</v>
      </c>
      <c r="L19" s="255"/>
    </row>
    <row r="20" spans="1:12" ht="12.75" customHeight="1" x14ac:dyDescent="0.3">
      <c r="A20" s="251"/>
      <c r="B20" s="252">
        <v>308</v>
      </c>
      <c r="C20" s="253">
        <v>5</v>
      </c>
      <c r="D20" s="188" t="s">
        <v>375</v>
      </c>
      <c r="E20" s="35" t="s">
        <v>306</v>
      </c>
      <c r="F20" s="35" t="s">
        <v>460</v>
      </c>
      <c r="G20" s="35" t="s">
        <v>44</v>
      </c>
      <c r="H20" s="242" t="s">
        <v>463</v>
      </c>
      <c r="I20" s="253" t="s">
        <v>425</v>
      </c>
      <c r="J20" s="253" t="s">
        <v>218</v>
      </c>
      <c r="K20" s="253" t="s">
        <v>470</v>
      </c>
      <c r="L20" s="255"/>
    </row>
    <row r="21" spans="1:12" ht="12.75" customHeight="1" x14ac:dyDescent="0.3">
      <c r="A21" s="256"/>
      <c r="B21" s="252">
        <v>308</v>
      </c>
      <c r="C21" s="253">
        <v>5</v>
      </c>
      <c r="D21" s="188" t="s">
        <v>283</v>
      </c>
      <c r="E21" s="35" t="s">
        <v>508</v>
      </c>
      <c r="F21" s="35" t="s">
        <v>509</v>
      </c>
      <c r="G21" s="35" t="s">
        <v>214</v>
      </c>
      <c r="H21" s="242" t="s">
        <v>463</v>
      </c>
      <c r="I21" s="253" t="s">
        <v>425</v>
      </c>
      <c r="J21" s="253" t="s">
        <v>219</v>
      </c>
      <c r="K21" s="253" t="s">
        <v>470</v>
      </c>
      <c r="L21" s="255"/>
    </row>
    <row r="22" spans="1:12" ht="12.75" customHeight="1" x14ac:dyDescent="0.3">
      <c r="A22" s="256"/>
      <c r="B22" s="252">
        <v>308</v>
      </c>
      <c r="C22" s="253">
        <v>5</v>
      </c>
      <c r="D22" s="188" t="s">
        <v>409</v>
      </c>
      <c r="E22" s="35" t="s">
        <v>94</v>
      </c>
      <c r="F22" s="35" t="s">
        <v>68</v>
      </c>
      <c r="G22" s="35" t="s">
        <v>32</v>
      </c>
      <c r="H22" s="242" t="s">
        <v>463</v>
      </c>
      <c r="I22" s="253" t="s">
        <v>425</v>
      </c>
      <c r="J22" s="253" t="s">
        <v>220</v>
      </c>
      <c r="K22" s="253" t="s">
        <v>470</v>
      </c>
      <c r="L22" s="255"/>
    </row>
    <row r="23" spans="1:12" ht="12.75" customHeight="1" x14ac:dyDescent="0.3">
      <c r="A23" s="256"/>
      <c r="B23" s="252">
        <v>308</v>
      </c>
      <c r="C23" s="253">
        <v>12</v>
      </c>
      <c r="D23" s="188" t="s">
        <v>350</v>
      </c>
      <c r="E23" s="35" t="s">
        <v>306</v>
      </c>
      <c r="F23" s="35" t="s">
        <v>224</v>
      </c>
      <c r="G23" s="35" t="s">
        <v>44</v>
      </c>
      <c r="H23" s="242" t="s">
        <v>463</v>
      </c>
      <c r="I23" s="253" t="s">
        <v>425</v>
      </c>
      <c r="J23" s="253" t="s">
        <v>218</v>
      </c>
      <c r="K23" s="253" t="s">
        <v>470</v>
      </c>
      <c r="L23" s="255"/>
    </row>
    <row r="24" spans="1:12" ht="12.75" customHeight="1" x14ac:dyDescent="0.3">
      <c r="A24" s="256"/>
      <c r="B24" s="252">
        <v>228</v>
      </c>
      <c r="C24" s="253">
        <v>2</v>
      </c>
      <c r="D24" s="188" t="s">
        <v>327</v>
      </c>
      <c r="E24" s="35" t="s">
        <v>94</v>
      </c>
      <c r="F24" s="35" t="s">
        <v>68</v>
      </c>
      <c r="G24" s="35" t="s">
        <v>32</v>
      </c>
      <c r="H24" s="242" t="s">
        <v>463</v>
      </c>
      <c r="I24" s="253" t="s">
        <v>425</v>
      </c>
      <c r="J24" s="253" t="s">
        <v>220</v>
      </c>
      <c r="K24" s="253" t="s">
        <v>470</v>
      </c>
      <c r="L24" s="255"/>
    </row>
    <row r="25" spans="1:12" ht="12.75" customHeight="1" x14ac:dyDescent="0.3">
      <c r="A25" s="256"/>
      <c r="B25" s="252">
        <v>225</v>
      </c>
      <c r="C25" s="253">
        <v>0</v>
      </c>
      <c r="D25" s="188" t="s">
        <v>489</v>
      </c>
      <c r="E25" s="35" t="s">
        <v>164</v>
      </c>
      <c r="F25" s="35" t="s">
        <v>490</v>
      </c>
      <c r="G25" s="35" t="s">
        <v>164</v>
      </c>
      <c r="H25" s="242" t="s">
        <v>463</v>
      </c>
      <c r="I25" s="253" t="s">
        <v>433</v>
      </c>
      <c r="J25" s="253" t="s">
        <v>219</v>
      </c>
      <c r="K25" s="253" t="s">
        <v>470</v>
      </c>
      <c r="L25" s="255"/>
    </row>
    <row r="26" spans="1:12" ht="12.75" customHeight="1" x14ac:dyDescent="0.3">
      <c r="A26" s="256"/>
      <c r="B26" s="252">
        <v>219</v>
      </c>
      <c r="C26" s="253">
        <v>17</v>
      </c>
      <c r="D26" s="188" t="s">
        <v>351</v>
      </c>
      <c r="E26" s="35" t="s">
        <v>66</v>
      </c>
      <c r="F26" s="35" t="s">
        <v>52</v>
      </c>
      <c r="G26" s="35" t="s">
        <v>12</v>
      </c>
      <c r="H26" s="242" t="s">
        <v>463</v>
      </c>
      <c r="I26" s="253" t="s">
        <v>425</v>
      </c>
      <c r="J26" s="253" t="s">
        <v>218</v>
      </c>
      <c r="K26" s="253" t="s">
        <v>470</v>
      </c>
      <c r="L26" s="255"/>
    </row>
    <row r="27" spans="1:12" ht="12.75" customHeight="1" x14ac:dyDescent="0.3">
      <c r="A27" s="256"/>
      <c r="B27" s="252">
        <v>216</v>
      </c>
      <c r="C27" s="253">
        <v>4</v>
      </c>
      <c r="D27" s="188" t="s">
        <v>284</v>
      </c>
      <c r="E27" s="35" t="s">
        <v>101</v>
      </c>
      <c r="F27" s="35" t="s">
        <v>532</v>
      </c>
      <c r="G27" s="35" t="s">
        <v>31</v>
      </c>
      <c r="H27" s="242" t="s">
        <v>463</v>
      </c>
      <c r="I27" s="253" t="s">
        <v>425</v>
      </c>
      <c r="J27" s="253" t="s">
        <v>220</v>
      </c>
      <c r="K27" s="253" t="s">
        <v>470</v>
      </c>
      <c r="L27" s="255"/>
    </row>
    <row r="28" spans="1:12" ht="12.75" customHeight="1" x14ac:dyDescent="0.3">
      <c r="A28" s="256"/>
      <c r="B28" s="252">
        <v>216</v>
      </c>
      <c r="C28" s="253">
        <v>7</v>
      </c>
      <c r="D28" s="188" t="s">
        <v>281</v>
      </c>
      <c r="E28" s="35" t="s">
        <v>297</v>
      </c>
      <c r="F28" s="35" t="s">
        <v>476</v>
      </c>
      <c r="G28" s="35" t="s">
        <v>36</v>
      </c>
      <c r="H28" s="242" t="s">
        <v>463</v>
      </c>
      <c r="I28" s="253" t="s">
        <v>425</v>
      </c>
      <c r="J28" s="253" t="s">
        <v>219</v>
      </c>
      <c r="K28" s="253" t="s">
        <v>470</v>
      </c>
      <c r="L28" s="255"/>
    </row>
    <row r="29" spans="1:12" ht="12.75" customHeight="1" x14ac:dyDescent="0.3">
      <c r="A29" s="257"/>
      <c r="B29" s="252">
        <v>216</v>
      </c>
      <c r="C29" s="253">
        <v>9</v>
      </c>
      <c r="D29" s="188" t="s">
        <v>534</v>
      </c>
      <c r="E29" s="35" t="s">
        <v>65</v>
      </c>
      <c r="F29" s="35" t="s">
        <v>274</v>
      </c>
      <c r="G29" s="35" t="s">
        <v>24</v>
      </c>
      <c r="H29" s="242" t="s">
        <v>463</v>
      </c>
      <c r="I29" s="253" t="s">
        <v>425</v>
      </c>
      <c r="J29" s="253" t="s">
        <v>220</v>
      </c>
      <c r="K29" s="253" t="s">
        <v>470</v>
      </c>
      <c r="L29" s="255"/>
    </row>
    <row r="30" spans="1:12" ht="12.75" customHeight="1" x14ac:dyDescent="0.3">
      <c r="A30" s="257"/>
      <c r="B30" s="252">
        <v>216</v>
      </c>
      <c r="C30" s="253">
        <v>10</v>
      </c>
      <c r="D30" s="188" t="s">
        <v>492</v>
      </c>
      <c r="E30" s="35" t="s">
        <v>306</v>
      </c>
      <c r="F30" s="35" t="s">
        <v>224</v>
      </c>
      <c r="G30" s="35" t="s">
        <v>44</v>
      </c>
      <c r="H30" s="242" t="s">
        <v>463</v>
      </c>
      <c r="I30" s="253" t="s">
        <v>425</v>
      </c>
      <c r="J30" s="253" t="s">
        <v>218</v>
      </c>
      <c r="K30" s="253" t="s">
        <v>470</v>
      </c>
      <c r="L30" s="255"/>
    </row>
    <row r="31" spans="1:12" ht="12.75" customHeight="1" x14ac:dyDescent="0.3">
      <c r="A31" s="256"/>
      <c r="B31" s="252">
        <v>216</v>
      </c>
      <c r="C31" s="253">
        <v>13</v>
      </c>
      <c r="D31" s="188" t="s">
        <v>286</v>
      </c>
      <c r="E31" s="35" t="s">
        <v>109</v>
      </c>
      <c r="F31" s="35" t="s">
        <v>308</v>
      </c>
      <c r="G31" s="35" t="s">
        <v>4</v>
      </c>
      <c r="H31" s="242" t="s">
        <v>463</v>
      </c>
      <c r="I31" s="253" t="s">
        <v>425</v>
      </c>
      <c r="J31" s="253" t="s">
        <v>218</v>
      </c>
      <c r="K31" s="253" t="s">
        <v>470</v>
      </c>
      <c r="L31" s="255"/>
    </row>
    <row r="32" spans="1:12" ht="12.75" customHeight="1" x14ac:dyDescent="0.3">
      <c r="A32" s="256"/>
      <c r="B32" s="252">
        <v>216</v>
      </c>
      <c r="C32" s="253">
        <v>14</v>
      </c>
      <c r="D32" s="188" t="s">
        <v>493</v>
      </c>
      <c r="E32" s="35" t="s">
        <v>66</v>
      </c>
      <c r="F32" s="35" t="s">
        <v>494</v>
      </c>
      <c r="G32" s="35" t="s">
        <v>12</v>
      </c>
      <c r="H32" s="242" t="s">
        <v>463</v>
      </c>
      <c r="I32" s="253" t="s">
        <v>425</v>
      </c>
      <c r="J32" s="253" t="s">
        <v>218</v>
      </c>
      <c r="K32" s="253" t="s">
        <v>470</v>
      </c>
      <c r="L32" s="255"/>
    </row>
    <row r="33" spans="1:12" ht="12.75" customHeight="1" x14ac:dyDescent="0.3">
      <c r="A33" s="258"/>
      <c r="B33" s="252">
        <v>208</v>
      </c>
      <c r="C33" s="253">
        <v>3</v>
      </c>
      <c r="D33" s="188" t="s">
        <v>518</v>
      </c>
      <c r="E33" s="35" t="s">
        <v>309</v>
      </c>
      <c r="F33" s="35" t="s">
        <v>231</v>
      </c>
      <c r="G33" s="35" t="s">
        <v>0</v>
      </c>
      <c r="H33" s="242" t="s">
        <v>463</v>
      </c>
      <c r="I33" s="253" t="s">
        <v>425</v>
      </c>
      <c r="J33" s="253" t="s">
        <v>310</v>
      </c>
      <c r="K33" s="253" t="s">
        <v>470</v>
      </c>
      <c r="L33" s="255"/>
    </row>
    <row r="34" spans="1:12" ht="12.75" customHeight="1" x14ac:dyDescent="0.3">
      <c r="A34" s="256"/>
      <c r="B34" s="252">
        <v>208</v>
      </c>
      <c r="C34" s="253">
        <v>6</v>
      </c>
      <c r="D34" s="188" t="s">
        <v>510</v>
      </c>
      <c r="E34" s="35" t="s">
        <v>91</v>
      </c>
      <c r="F34" s="35" t="s">
        <v>475</v>
      </c>
      <c r="G34" s="35" t="s">
        <v>39</v>
      </c>
      <c r="H34" s="242" t="s">
        <v>463</v>
      </c>
      <c r="I34" s="253" t="s">
        <v>425</v>
      </c>
      <c r="J34" s="253" t="s">
        <v>219</v>
      </c>
      <c r="K34" s="253" t="s">
        <v>470</v>
      </c>
      <c r="L34" s="255"/>
    </row>
    <row r="35" spans="1:12" ht="12.75" customHeight="1" x14ac:dyDescent="0.3">
      <c r="A35" s="256"/>
      <c r="B35" s="252">
        <v>208</v>
      </c>
      <c r="C35" s="253">
        <v>6</v>
      </c>
      <c r="D35" s="188" t="s">
        <v>355</v>
      </c>
      <c r="E35" s="35" t="s">
        <v>299</v>
      </c>
      <c r="F35" s="35" t="s">
        <v>230</v>
      </c>
      <c r="G35" s="35" t="s">
        <v>217</v>
      </c>
      <c r="H35" s="242" t="s">
        <v>463</v>
      </c>
      <c r="I35" s="253" t="s">
        <v>425</v>
      </c>
      <c r="J35" s="253" t="s">
        <v>220</v>
      </c>
      <c r="K35" s="253" t="s">
        <v>470</v>
      </c>
      <c r="L35" s="255"/>
    </row>
    <row r="36" spans="1:12" ht="12.75" customHeight="1" x14ac:dyDescent="0.3">
      <c r="A36" s="256"/>
      <c r="B36" s="252">
        <v>208</v>
      </c>
      <c r="C36" s="253">
        <v>7</v>
      </c>
      <c r="D36" s="188" t="s">
        <v>354</v>
      </c>
      <c r="E36" s="35" t="s">
        <v>109</v>
      </c>
      <c r="F36" s="35" t="s">
        <v>308</v>
      </c>
      <c r="G36" s="35" t="s">
        <v>4</v>
      </c>
      <c r="H36" s="242" t="s">
        <v>463</v>
      </c>
      <c r="I36" s="253" t="s">
        <v>425</v>
      </c>
      <c r="J36" s="253" t="s">
        <v>218</v>
      </c>
      <c r="K36" s="253" t="s">
        <v>470</v>
      </c>
      <c r="L36" s="255"/>
    </row>
    <row r="37" spans="1:12" ht="12.75" customHeight="1" x14ac:dyDescent="0.3">
      <c r="A37" s="256"/>
      <c r="B37" s="252">
        <v>208</v>
      </c>
      <c r="C37" s="253">
        <v>8</v>
      </c>
      <c r="D37" s="188" t="s">
        <v>511</v>
      </c>
      <c r="E37" s="35" t="s">
        <v>91</v>
      </c>
      <c r="F37" s="35" t="s">
        <v>475</v>
      </c>
      <c r="G37" s="35" t="s">
        <v>39</v>
      </c>
      <c r="H37" s="242" t="s">
        <v>463</v>
      </c>
      <c r="I37" s="253" t="s">
        <v>425</v>
      </c>
      <c r="J37" s="253" t="s">
        <v>219</v>
      </c>
      <c r="K37" s="253" t="s">
        <v>470</v>
      </c>
      <c r="L37" s="255"/>
    </row>
    <row r="38" spans="1:12" ht="12.75" customHeight="1" x14ac:dyDescent="0.3">
      <c r="A38" s="256"/>
      <c r="B38" s="252">
        <v>208</v>
      </c>
      <c r="C38" s="253">
        <v>23</v>
      </c>
      <c r="D38" s="188" t="s">
        <v>504</v>
      </c>
      <c r="E38" s="35" t="s">
        <v>66</v>
      </c>
      <c r="F38" s="35" t="s">
        <v>290</v>
      </c>
      <c r="G38" s="35" t="s">
        <v>12</v>
      </c>
      <c r="H38" s="242" t="s">
        <v>463</v>
      </c>
      <c r="I38" s="253" t="s">
        <v>425</v>
      </c>
      <c r="J38" s="253" t="s">
        <v>218</v>
      </c>
      <c r="K38" s="253" t="s">
        <v>470</v>
      </c>
      <c r="L38" s="255"/>
    </row>
    <row r="39" spans="1:12" ht="12.75" customHeight="1" x14ac:dyDescent="0.3">
      <c r="A39" s="259"/>
      <c r="B39" s="252">
        <v>132</v>
      </c>
      <c r="C39" s="253">
        <v>1</v>
      </c>
      <c r="D39" s="188" t="s">
        <v>279</v>
      </c>
      <c r="E39" s="35" t="s">
        <v>297</v>
      </c>
      <c r="F39" s="35" t="s">
        <v>505</v>
      </c>
      <c r="G39" s="35" t="s">
        <v>36</v>
      </c>
      <c r="H39" s="242" t="s">
        <v>463</v>
      </c>
      <c r="I39" s="253" t="s">
        <v>425</v>
      </c>
      <c r="J39" s="253" t="s">
        <v>219</v>
      </c>
      <c r="K39" s="253" t="s">
        <v>470</v>
      </c>
      <c r="L39" s="255"/>
    </row>
    <row r="40" spans="1:12" ht="12.75" customHeight="1" x14ac:dyDescent="0.3">
      <c r="A40" s="257"/>
      <c r="B40" s="252">
        <v>126</v>
      </c>
      <c r="C40" s="253">
        <v>11</v>
      </c>
      <c r="D40" s="188" t="s">
        <v>515</v>
      </c>
      <c r="E40" s="35" t="s">
        <v>297</v>
      </c>
      <c r="F40" s="35" t="s">
        <v>505</v>
      </c>
      <c r="G40" s="35" t="s">
        <v>36</v>
      </c>
      <c r="H40" s="242" t="s">
        <v>463</v>
      </c>
      <c r="I40" s="253" t="s">
        <v>425</v>
      </c>
      <c r="J40" s="253" t="s">
        <v>219</v>
      </c>
      <c r="K40" s="253" t="s">
        <v>470</v>
      </c>
      <c r="L40" s="255"/>
    </row>
    <row r="41" spans="1:12" ht="12.75" customHeight="1" x14ac:dyDescent="0.3">
      <c r="A41" s="256"/>
      <c r="B41" s="252">
        <v>118</v>
      </c>
      <c r="C41" s="253">
        <v>10</v>
      </c>
      <c r="D41" s="188" t="s">
        <v>522</v>
      </c>
      <c r="E41" s="35" t="s">
        <v>92</v>
      </c>
      <c r="F41" s="35" t="s">
        <v>523</v>
      </c>
      <c r="G41" s="35" t="s">
        <v>9</v>
      </c>
      <c r="H41" s="242" t="s">
        <v>463</v>
      </c>
      <c r="I41" s="253" t="s">
        <v>425</v>
      </c>
      <c r="J41" s="253" t="s">
        <v>310</v>
      </c>
      <c r="K41" s="253" t="s">
        <v>470</v>
      </c>
      <c r="L41" s="255"/>
    </row>
    <row r="42" spans="1:12" ht="12.75" customHeight="1" x14ac:dyDescent="0.3">
      <c r="A42" s="256"/>
      <c r="B42" s="252">
        <v>115</v>
      </c>
      <c r="C42" s="253">
        <v>18</v>
      </c>
      <c r="D42" s="188" t="s">
        <v>499</v>
      </c>
      <c r="E42" s="35" t="s">
        <v>204</v>
      </c>
      <c r="F42" s="35" t="s">
        <v>473</v>
      </c>
      <c r="G42" s="35" t="s">
        <v>205</v>
      </c>
      <c r="H42" s="242" t="s">
        <v>463</v>
      </c>
      <c r="I42" s="253" t="s">
        <v>425</v>
      </c>
      <c r="J42" s="253" t="s">
        <v>218</v>
      </c>
      <c r="K42" s="253" t="s">
        <v>470</v>
      </c>
      <c r="L42" s="255"/>
    </row>
    <row r="43" spans="1:12" ht="12.75" customHeight="1" x14ac:dyDescent="0.3">
      <c r="B43" s="252">
        <v>108</v>
      </c>
      <c r="C43" s="253">
        <v>8</v>
      </c>
      <c r="D43" s="188" t="s">
        <v>520</v>
      </c>
      <c r="E43" s="35" t="s">
        <v>313</v>
      </c>
      <c r="F43" s="35" t="s">
        <v>285</v>
      </c>
      <c r="G43" s="35" t="s">
        <v>29</v>
      </c>
      <c r="H43" s="242" t="s">
        <v>463</v>
      </c>
      <c r="I43" s="253" t="s">
        <v>425</v>
      </c>
      <c r="J43" s="253" t="s">
        <v>310</v>
      </c>
      <c r="K43" s="253" t="s">
        <v>470</v>
      </c>
    </row>
    <row r="44" spans="1:12" ht="12.75" customHeight="1" x14ac:dyDescent="0.3">
      <c r="B44" s="252">
        <v>108</v>
      </c>
      <c r="C44" s="253">
        <v>9</v>
      </c>
      <c r="D44" s="188" t="s">
        <v>521</v>
      </c>
      <c r="E44" s="35" t="s">
        <v>313</v>
      </c>
      <c r="F44" s="35" t="s">
        <v>285</v>
      </c>
      <c r="G44" s="35" t="s">
        <v>29</v>
      </c>
      <c r="H44" s="242" t="s">
        <v>463</v>
      </c>
      <c r="I44" s="253" t="s">
        <v>425</v>
      </c>
      <c r="J44" s="253" t="s">
        <v>310</v>
      </c>
      <c r="K44" s="253" t="s">
        <v>470</v>
      </c>
    </row>
    <row r="45" spans="1:12" ht="12.75" customHeight="1" x14ac:dyDescent="0.3">
      <c r="B45" s="252" t="s">
        <v>211</v>
      </c>
      <c r="C45" s="253">
        <v>0</v>
      </c>
      <c r="D45" s="188" t="s">
        <v>579</v>
      </c>
      <c r="E45" s="35" t="s">
        <v>304</v>
      </c>
      <c r="F45" s="35" t="s">
        <v>422</v>
      </c>
      <c r="G45" s="35" t="s">
        <v>40</v>
      </c>
      <c r="H45" s="242" t="s">
        <v>463</v>
      </c>
      <c r="I45" s="253" t="s">
        <v>433</v>
      </c>
      <c r="J45" s="253" t="s">
        <v>219</v>
      </c>
      <c r="K45" s="253" t="s">
        <v>470</v>
      </c>
    </row>
    <row r="46" spans="1:12" ht="12.75" customHeight="1" x14ac:dyDescent="0.3">
      <c r="B46" s="252" t="s">
        <v>211</v>
      </c>
      <c r="C46" s="253">
        <v>1</v>
      </c>
      <c r="D46" s="188" t="s">
        <v>530</v>
      </c>
      <c r="E46" s="35" t="s">
        <v>65</v>
      </c>
      <c r="F46" s="35" t="s">
        <v>274</v>
      </c>
      <c r="G46" s="35" t="s">
        <v>24</v>
      </c>
      <c r="H46" s="242" t="s">
        <v>463</v>
      </c>
      <c r="I46" s="253" t="s">
        <v>425</v>
      </c>
      <c r="J46" s="253" t="s">
        <v>220</v>
      </c>
      <c r="K46" s="253" t="s">
        <v>470</v>
      </c>
    </row>
    <row r="47" spans="1:12" ht="12.75" customHeight="1" x14ac:dyDescent="0.3">
      <c r="B47" s="252" t="s">
        <v>211</v>
      </c>
      <c r="C47" s="253">
        <v>2</v>
      </c>
      <c r="D47" s="188" t="s">
        <v>517</v>
      </c>
      <c r="E47" s="35" t="s">
        <v>471</v>
      </c>
      <c r="F47" s="35" t="s">
        <v>234</v>
      </c>
      <c r="G47" s="35" t="s">
        <v>42</v>
      </c>
      <c r="H47" s="242" t="s">
        <v>463</v>
      </c>
      <c r="I47" s="253" t="s">
        <v>425</v>
      </c>
      <c r="J47" s="253" t="s">
        <v>310</v>
      </c>
      <c r="K47" s="253" t="s">
        <v>470</v>
      </c>
    </row>
    <row r="48" spans="1:12" ht="12.75" customHeight="1" x14ac:dyDescent="0.3">
      <c r="B48" s="252" t="s">
        <v>211</v>
      </c>
      <c r="C48" s="253">
        <v>3</v>
      </c>
      <c r="D48" s="188" t="s">
        <v>531</v>
      </c>
      <c r="E48" s="35" t="s">
        <v>65</v>
      </c>
      <c r="F48" s="35" t="s">
        <v>274</v>
      </c>
      <c r="G48" s="35" t="s">
        <v>24</v>
      </c>
      <c r="H48" s="242" t="s">
        <v>463</v>
      </c>
      <c r="I48" s="253" t="s">
        <v>425</v>
      </c>
      <c r="J48" s="253" t="s">
        <v>220</v>
      </c>
      <c r="K48" s="253" t="s">
        <v>470</v>
      </c>
    </row>
    <row r="49" spans="2:11" ht="12.75" customHeight="1" x14ac:dyDescent="0.3">
      <c r="B49" s="252" t="s">
        <v>211</v>
      </c>
      <c r="C49" s="253">
        <v>4</v>
      </c>
      <c r="D49" s="188" t="s">
        <v>507</v>
      </c>
      <c r="E49" s="35" t="s">
        <v>297</v>
      </c>
      <c r="F49" s="35" t="s">
        <v>476</v>
      </c>
      <c r="G49" s="35" t="s">
        <v>36</v>
      </c>
      <c r="H49" s="242" t="s">
        <v>463</v>
      </c>
      <c r="I49" s="253" t="s">
        <v>425</v>
      </c>
      <c r="J49" s="253" t="s">
        <v>219</v>
      </c>
      <c r="K49" s="253" t="s">
        <v>470</v>
      </c>
    </row>
    <row r="50" spans="2:11" ht="12.75" customHeight="1" x14ac:dyDescent="0.3">
      <c r="B50" s="252" t="s">
        <v>211</v>
      </c>
      <c r="C50" s="253">
        <v>6</v>
      </c>
      <c r="D50" s="188" t="s">
        <v>461</v>
      </c>
      <c r="E50" s="35" t="s">
        <v>92</v>
      </c>
      <c r="F50" s="35" t="s">
        <v>488</v>
      </c>
      <c r="G50" s="35" t="s">
        <v>9</v>
      </c>
      <c r="H50" s="242" t="s">
        <v>463</v>
      </c>
      <c r="I50" s="253" t="s">
        <v>425</v>
      </c>
      <c r="J50" s="253" t="s">
        <v>310</v>
      </c>
      <c r="K50" s="253" t="s">
        <v>470</v>
      </c>
    </row>
    <row r="51" spans="2:11" ht="12.75" customHeight="1" x14ac:dyDescent="0.3">
      <c r="B51" s="252" t="s">
        <v>211</v>
      </c>
      <c r="C51" s="253">
        <v>7</v>
      </c>
      <c r="D51" s="188" t="s">
        <v>519</v>
      </c>
      <c r="E51" s="35" t="s">
        <v>309</v>
      </c>
      <c r="F51" s="35" t="s">
        <v>231</v>
      </c>
      <c r="G51" s="35" t="s">
        <v>0</v>
      </c>
      <c r="H51" s="242" t="s">
        <v>463</v>
      </c>
      <c r="I51" s="253" t="s">
        <v>425</v>
      </c>
      <c r="J51" s="253" t="s">
        <v>310</v>
      </c>
      <c r="K51" s="253" t="s">
        <v>470</v>
      </c>
    </row>
    <row r="52" spans="2:11" ht="12.75" customHeight="1" x14ac:dyDescent="0.3">
      <c r="B52" s="252" t="s">
        <v>211</v>
      </c>
      <c r="C52" s="253">
        <v>8</v>
      </c>
      <c r="D52" s="188" t="s">
        <v>533</v>
      </c>
      <c r="E52" s="35" t="s">
        <v>94</v>
      </c>
      <c r="F52" s="35" t="s">
        <v>434</v>
      </c>
      <c r="G52" s="35" t="s">
        <v>32</v>
      </c>
      <c r="H52" s="242" t="s">
        <v>463</v>
      </c>
      <c r="I52" s="253" t="s">
        <v>425</v>
      </c>
      <c r="J52" s="253" t="s">
        <v>220</v>
      </c>
      <c r="K52" s="253" t="s">
        <v>470</v>
      </c>
    </row>
    <row r="53" spans="2:11" ht="12.75" customHeight="1" x14ac:dyDescent="0.3">
      <c r="B53" s="252" t="s">
        <v>211</v>
      </c>
      <c r="C53" s="253">
        <v>9</v>
      </c>
      <c r="D53" s="188" t="s">
        <v>491</v>
      </c>
      <c r="E53" s="35" t="s">
        <v>109</v>
      </c>
      <c r="F53" s="35" t="s">
        <v>308</v>
      </c>
      <c r="G53" s="35" t="s">
        <v>4</v>
      </c>
      <c r="H53" s="242" t="s">
        <v>463</v>
      </c>
      <c r="I53" s="253" t="s">
        <v>425</v>
      </c>
      <c r="J53" s="253" t="s">
        <v>218</v>
      </c>
      <c r="K53" s="253" t="s">
        <v>470</v>
      </c>
    </row>
    <row r="54" spans="2:11" ht="12.75" customHeight="1" x14ac:dyDescent="0.3">
      <c r="B54" s="252" t="s">
        <v>211</v>
      </c>
      <c r="C54" s="253">
        <v>9</v>
      </c>
      <c r="D54" s="188" t="s">
        <v>512</v>
      </c>
      <c r="E54" s="35" t="s">
        <v>91</v>
      </c>
      <c r="F54" s="35" t="s">
        <v>475</v>
      </c>
      <c r="G54" s="35" t="s">
        <v>39</v>
      </c>
      <c r="H54" s="242" t="s">
        <v>463</v>
      </c>
      <c r="I54" s="253" t="s">
        <v>425</v>
      </c>
      <c r="J54" s="253" t="s">
        <v>219</v>
      </c>
      <c r="K54" s="253" t="s">
        <v>470</v>
      </c>
    </row>
    <row r="55" spans="2:11" ht="12.75" customHeight="1" x14ac:dyDescent="0.3">
      <c r="B55" s="252" t="s">
        <v>211</v>
      </c>
      <c r="C55" s="253">
        <v>10</v>
      </c>
      <c r="D55" s="188" t="s">
        <v>513</v>
      </c>
      <c r="E55" s="35" t="s">
        <v>207</v>
      </c>
      <c r="F55" s="35" t="s">
        <v>514</v>
      </c>
      <c r="G55" s="35" t="s">
        <v>208</v>
      </c>
      <c r="H55" s="242" t="s">
        <v>463</v>
      </c>
      <c r="I55" s="253" t="s">
        <v>425</v>
      </c>
      <c r="J55" s="253" t="s">
        <v>219</v>
      </c>
      <c r="K55" s="253" t="s">
        <v>470</v>
      </c>
    </row>
    <row r="56" spans="2:11" ht="12.75" customHeight="1" x14ac:dyDescent="0.3">
      <c r="B56" s="252" t="s">
        <v>211</v>
      </c>
      <c r="C56" s="253">
        <v>10</v>
      </c>
      <c r="D56" s="188" t="s">
        <v>535</v>
      </c>
      <c r="E56" s="35" t="s">
        <v>299</v>
      </c>
      <c r="F56" s="35" t="s">
        <v>230</v>
      </c>
      <c r="G56" s="35" t="s">
        <v>217</v>
      </c>
      <c r="H56" s="242" t="s">
        <v>463</v>
      </c>
      <c r="I56" s="253" t="s">
        <v>425</v>
      </c>
      <c r="J56" s="253" t="s">
        <v>220</v>
      </c>
      <c r="K56" s="253" t="s">
        <v>470</v>
      </c>
    </row>
    <row r="57" spans="2:11" ht="12.75" customHeight="1" x14ac:dyDescent="0.3">
      <c r="B57" s="252" t="s">
        <v>211</v>
      </c>
      <c r="C57" s="253">
        <v>11</v>
      </c>
      <c r="D57" s="188" t="s">
        <v>524</v>
      </c>
      <c r="E57" s="35" t="s">
        <v>525</v>
      </c>
      <c r="F57" s="35" t="s">
        <v>526</v>
      </c>
      <c r="G57" s="35" t="s">
        <v>221</v>
      </c>
      <c r="H57" s="242" t="s">
        <v>463</v>
      </c>
      <c r="I57" s="253" t="s">
        <v>425</v>
      </c>
      <c r="J57" s="253" t="s">
        <v>310</v>
      </c>
      <c r="K57" s="253" t="s">
        <v>470</v>
      </c>
    </row>
    <row r="58" spans="2:11" ht="12.75" customHeight="1" x14ac:dyDescent="0.3">
      <c r="B58" s="252" t="s">
        <v>211</v>
      </c>
      <c r="C58" s="253">
        <v>11</v>
      </c>
      <c r="D58" s="188" t="s">
        <v>536</v>
      </c>
      <c r="E58" s="35" t="s">
        <v>94</v>
      </c>
      <c r="F58" s="35" t="s">
        <v>68</v>
      </c>
      <c r="G58" s="35" t="s">
        <v>32</v>
      </c>
      <c r="H58" s="242" t="s">
        <v>463</v>
      </c>
      <c r="I58" s="253" t="s">
        <v>425</v>
      </c>
      <c r="J58" s="253" t="s">
        <v>220</v>
      </c>
      <c r="K58" s="253" t="s">
        <v>470</v>
      </c>
    </row>
    <row r="59" spans="2:11" ht="12.75" customHeight="1" x14ac:dyDescent="0.3">
      <c r="B59" s="252" t="s">
        <v>211</v>
      </c>
      <c r="C59" s="253">
        <v>12</v>
      </c>
      <c r="D59" s="188" t="s">
        <v>527</v>
      </c>
      <c r="E59" s="35" t="s">
        <v>313</v>
      </c>
      <c r="F59" s="35" t="s">
        <v>285</v>
      </c>
      <c r="G59" s="35" t="s">
        <v>29</v>
      </c>
      <c r="H59" s="242" t="s">
        <v>463</v>
      </c>
      <c r="I59" s="253" t="s">
        <v>425</v>
      </c>
      <c r="J59" s="253" t="s">
        <v>310</v>
      </c>
      <c r="K59" s="253" t="s">
        <v>470</v>
      </c>
    </row>
    <row r="60" spans="2:11" ht="12.75" customHeight="1" x14ac:dyDescent="0.3">
      <c r="B60" s="252" t="s">
        <v>211</v>
      </c>
      <c r="C60" s="253">
        <v>13</v>
      </c>
      <c r="D60" s="188" t="s">
        <v>528</v>
      </c>
      <c r="E60" s="35" t="s">
        <v>309</v>
      </c>
      <c r="F60" s="35" t="s">
        <v>231</v>
      </c>
      <c r="G60" s="35" t="s">
        <v>0</v>
      </c>
      <c r="H60" s="242" t="s">
        <v>463</v>
      </c>
      <c r="I60" s="253" t="s">
        <v>425</v>
      </c>
      <c r="J60" s="253" t="s">
        <v>310</v>
      </c>
      <c r="K60" s="253" t="s">
        <v>470</v>
      </c>
    </row>
    <row r="61" spans="2:11" ht="12.75" customHeight="1" x14ac:dyDescent="0.3">
      <c r="B61" s="252" t="s">
        <v>211</v>
      </c>
      <c r="C61" s="253">
        <v>14</v>
      </c>
      <c r="D61" s="188" t="s">
        <v>529</v>
      </c>
      <c r="E61" s="35" t="s">
        <v>92</v>
      </c>
      <c r="F61" s="35" t="s">
        <v>488</v>
      </c>
      <c r="G61" s="35" t="s">
        <v>9</v>
      </c>
      <c r="H61" s="242" t="s">
        <v>463</v>
      </c>
      <c r="I61" s="253" t="s">
        <v>425</v>
      </c>
      <c r="J61" s="253" t="s">
        <v>310</v>
      </c>
      <c r="K61" s="253" t="s">
        <v>470</v>
      </c>
    </row>
    <row r="62" spans="2:11" ht="12.75" customHeight="1" x14ac:dyDescent="0.3">
      <c r="B62" s="252" t="s">
        <v>211</v>
      </c>
      <c r="C62" s="253">
        <v>15</v>
      </c>
      <c r="D62" s="188" t="s">
        <v>495</v>
      </c>
      <c r="E62" s="35" t="s">
        <v>496</v>
      </c>
      <c r="F62" s="35" t="s">
        <v>497</v>
      </c>
      <c r="G62" s="35" t="s">
        <v>45</v>
      </c>
      <c r="H62" s="242" t="s">
        <v>463</v>
      </c>
      <c r="I62" s="253" t="s">
        <v>425</v>
      </c>
      <c r="J62" s="253" t="s">
        <v>218</v>
      </c>
      <c r="K62" s="253" t="s">
        <v>470</v>
      </c>
    </row>
    <row r="63" spans="2:11" ht="12.75" customHeight="1" x14ac:dyDescent="0.3">
      <c r="B63" s="252" t="s">
        <v>211</v>
      </c>
      <c r="C63" s="253">
        <v>16</v>
      </c>
      <c r="D63" s="188" t="s">
        <v>498</v>
      </c>
      <c r="E63" s="35" t="s">
        <v>204</v>
      </c>
      <c r="F63" s="35" t="s">
        <v>473</v>
      </c>
      <c r="G63" s="35" t="s">
        <v>205</v>
      </c>
      <c r="H63" s="242" t="s">
        <v>463</v>
      </c>
      <c r="I63" s="253" t="s">
        <v>425</v>
      </c>
      <c r="J63" s="253" t="s">
        <v>218</v>
      </c>
      <c r="K63" s="253" t="s">
        <v>470</v>
      </c>
    </row>
    <row r="64" spans="2:11" ht="12.75" customHeight="1" x14ac:dyDescent="0.3">
      <c r="B64" s="252" t="s">
        <v>211</v>
      </c>
      <c r="C64" s="253">
        <v>19</v>
      </c>
      <c r="D64" s="188" t="s">
        <v>500</v>
      </c>
      <c r="E64" s="35" t="s">
        <v>97</v>
      </c>
      <c r="F64" s="35" t="s">
        <v>247</v>
      </c>
      <c r="G64" s="35" t="s">
        <v>25</v>
      </c>
      <c r="H64" s="242" t="s">
        <v>463</v>
      </c>
      <c r="I64" s="253" t="s">
        <v>425</v>
      </c>
      <c r="J64" s="253" t="s">
        <v>218</v>
      </c>
      <c r="K64" s="253" t="s">
        <v>470</v>
      </c>
    </row>
    <row r="65" spans="2:11" ht="12.75" customHeight="1" x14ac:dyDescent="0.3">
      <c r="B65" s="252" t="s">
        <v>211</v>
      </c>
      <c r="C65" s="253">
        <v>20</v>
      </c>
      <c r="D65" s="188" t="s">
        <v>501</v>
      </c>
      <c r="E65" s="35" t="s">
        <v>97</v>
      </c>
      <c r="F65" s="35" t="s">
        <v>247</v>
      </c>
      <c r="G65" s="35" t="s">
        <v>25</v>
      </c>
      <c r="H65" s="242" t="s">
        <v>463</v>
      </c>
      <c r="I65" s="253" t="s">
        <v>425</v>
      </c>
      <c r="J65" s="253" t="s">
        <v>218</v>
      </c>
      <c r="K65" s="253" t="s">
        <v>470</v>
      </c>
    </row>
    <row r="66" spans="2:11" ht="12.75" customHeight="1" x14ac:dyDescent="0.3">
      <c r="B66" s="252" t="s">
        <v>211</v>
      </c>
      <c r="C66" s="253">
        <v>21</v>
      </c>
      <c r="D66" s="188" t="s">
        <v>502</v>
      </c>
      <c r="E66" s="35" t="s">
        <v>66</v>
      </c>
      <c r="F66" s="35" t="s">
        <v>251</v>
      </c>
      <c r="G66" s="35" t="s">
        <v>12</v>
      </c>
      <c r="H66" s="242" t="s">
        <v>463</v>
      </c>
      <c r="I66" s="253" t="s">
        <v>425</v>
      </c>
      <c r="J66" s="253" t="s">
        <v>218</v>
      </c>
      <c r="K66" s="253" t="s">
        <v>470</v>
      </c>
    </row>
    <row r="67" spans="2:11" ht="12.75" customHeight="1" x14ac:dyDescent="0.3">
      <c r="B67" s="252" t="s">
        <v>211</v>
      </c>
      <c r="C67" s="253">
        <v>22</v>
      </c>
      <c r="D67" s="188" t="s">
        <v>503</v>
      </c>
      <c r="E67" s="35" t="s">
        <v>66</v>
      </c>
      <c r="F67" s="35" t="s">
        <v>290</v>
      </c>
      <c r="G67" s="35" t="s">
        <v>12</v>
      </c>
      <c r="H67" s="242" t="s">
        <v>463</v>
      </c>
      <c r="I67" s="253" t="s">
        <v>425</v>
      </c>
      <c r="J67" s="253" t="s">
        <v>218</v>
      </c>
      <c r="K67" s="253" t="s">
        <v>470</v>
      </c>
    </row>
  </sheetData>
  <sortState xmlns:xlrd2="http://schemas.microsoft.com/office/spreadsheetml/2017/richdata2" ref="B3:K45">
    <sortCondition descending="1" ref="B3:B45"/>
    <sortCondition ref="C3:C45"/>
  </sortState>
  <mergeCells count="1">
    <mergeCell ref="C1:G1"/>
  </mergeCells>
  <phoneticPr fontId="60" type="noConversion"/>
  <conditionalFormatting sqref="D2">
    <cfRule type="duplicateValues" dxfId="45" priority="45"/>
    <cfRule type="duplicateValues" dxfId="44" priority="46"/>
    <cfRule type="duplicateValues" dxfId="43" priority="47"/>
    <cfRule type="duplicateValues" dxfId="42" priority="48"/>
    <cfRule type="duplicateValues" dxfId="41" priority="49"/>
    <cfRule type="duplicateValues" dxfId="40" priority="50"/>
    <cfRule type="duplicateValues" dxfId="39" priority="51"/>
    <cfRule type="duplicateValues" dxfId="38" priority="52"/>
    <cfRule type="duplicateValues" dxfId="37" priority="53"/>
    <cfRule type="duplicateValues" dxfId="36" priority="54"/>
    <cfRule type="duplicateValues" dxfId="35" priority="55"/>
  </conditionalFormatting>
  <conditionalFormatting sqref="D3:D1048576">
    <cfRule type="duplicateValues" dxfId="34" priority="6911"/>
  </conditionalFormatting>
  <conditionalFormatting sqref="A3:A42">
    <cfRule type="duplicateValues" dxfId="33" priority="6912"/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10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04"/>
  <sheetViews>
    <sheetView tabSelected="1" workbookViewId="0">
      <selection activeCell="B1" sqref="B1:I97"/>
    </sheetView>
  </sheetViews>
  <sheetFormatPr defaultColWidth="9.1796875" defaultRowHeight="12.75" customHeight="1" x14ac:dyDescent="0.3"/>
  <cols>
    <col min="1" max="1" width="4.453125" style="168" customWidth="1"/>
    <col min="2" max="2" width="27.81640625" style="213" bestFit="1" customWidth="1"/>
    <col min="3" max="3" width="21.54296875" style="31" customWidth="1"/>
    <col min="4" max="4" width="15" style="214" customWidth="1"/>
    <col min="5" max="5" width="4.1796875" style="215" customWidth="1"/>
    <col min="6" max="6" width="5.1796875" style="204" customWidth="1"/>
    <col min="7" max="7" width="5" style="215" customWidth="1"/>
    <col min="8" max="8" width="4.453125" style="152" customWidth="1"/>
    <col min="9" max="9" width="7.453125" style="218" customWidth="1"/>
    <col min="10" max="10" width="2.54296875" style="31" customWidth="1"/>
    <col min="11" max="11" width="3.1796875" style="31" hidden="1" customWidth="1"/>
    <col min="12" max="12" width="27.81640625" style="31" hidden="1" customWidth="1"/>
    <col min="13" max="13" width="36.453125" style="31" hidden="1" customWidth="1"/>
    <col min="14" max="14" width="10.453125" style="31" hidden="1" customWidth="1"/>
    <col min="15" max="16" width="3" style="145" hidden="1" customWidth="1"/>
    <col min="17" max="17" width="3.1796875" style="31" hidden="1" customWidth="1"/>
    <col min="18" max="18" width="26" style="31" hidden="1" customWidth="1"/>
    <col min="19" max="19" width="24.54296875" style="31" hidden="1" customWidth="1"/>
    <col min="20" max="20" width="10.453125" style="31" hidden="1" customWidth="1"/>
    <col min="21" max="21" width="4.453125" style="31" hidden="1" customWidth="1"/>
    <col min="22" max="22" width="2.54296875" style="31" hidden="1" customWidth="1"/>
    <col min="23" max="23" width="4" style="31" customWidth="1"/>
    <col min="24" max="24" width="28.1796875" style="31" customWidth="1"/>
    <col min="25" max="25" width="39.81640625" style="31" customWidth="1"/>
    <col min="26" max="26" width="10.453125" style="31" customWidth="1"/>
    <col min="27" max="27" width="3" style="145" customWidth="1"/>
    <col min="28" max="28" width="2.81640625" style="31" customWidth="1"/>
    <col min="29" max="16384" width="9.1796875" style="31"/>
  </cols>
  <sheetData>
    <row r="1" spans="1:27" s="198" customFormat="1" ht="24.75" customHeight="1" x14ac:dyDescent="0.3">
      <c r="A1" s="166"/>
      <c r="B1" s="193" t="s">
        <v>243</v>
      </c>
      <c r="C1" s="193" t="s">
        <v>1</v>
      </c>
      <c r="D1" s="194" t="s">
        <v>183</v>
      </c>
      <c r="E1" s="195" t="s">
        <v>484</v>
      </c>
      <c r="F1" s="195" t="s">
        <v>485</v>
      </c>
      <c r="G1" s="195" t="s">
        <v>486</v>
      </c>
      <c r="H1" s="150" t="s">
        <v>368</v>
      </c>
      <c r="I1" s="196" t="s">
        <v>244</v>
      </c>
      <c r="J1" s="197"/>
      <c r="K1" s="238"/>
      <c r="L1" s="238"/>
      <c r="M1" s="238"/>
      <c r="N1" s="238"/>
      <c r="Q1" s="239"/>
      <c r="R1" s="239"/>
      <c r="S1" s="239"/>
      <c r="T1" s="239"/>
      <c r="U1" s="239"/>
      <c r="V1" s="199"/>
      <c r="X1" s="200" t="s">
        <v>484</v>
      </c>
      <c r="Y1" s="200" t="s">
        <v>487</v>
      </c>
      <c r="Z1" s="200"/>
    </row>
    <row r="2" spans="1:27" ht="12.75" customHeight="1" x14ac:dyDescent="0.3">
      <c r="A2" s="167" t="str">
        <f t="shared" ref="A2:A65" si="0">UPPER(TRIM(B2))</f>
        <v>ADEM DUHAN DOĞAN</v>
      </c>
      <c r="B2" s="151" t="s">
        <v>275</v>
      </c>
      <c r="C2" s="201" t="s">
        <v>274</v>
      </c>
      <c r="D2" s="202" t="s">
        <v>24</v>
      </c>
      <c r="E2" s="203">
        <v>8</v>
      </c>
      <c r="F2" s="204">
        <v>100</v>
      </c>
      <c r="G2" s="205"/>
      <c r="H2" s="206"/>
      <c r="I2" s="207">
        <f t="shared" ref="I2:I33" si="1">E2+F2+G2+H2</f>
        <v>108</v>
      </c>
      <c r="K2" s="33" t="s">
        <v>3</v>
      </c>
      <c r="L2" s="34"/>
      <c r="M2" s="32"/>
      <c r="N2" s="34"/>
      <c r="O2" s="145">
        <v>32</v>
      </c>
      <c r="Q2" s="146" t="s">
        <v>3</v>
      </c>
      <c r="R2" s="147"/>
      <c r="U2" s="113">
        <v>32</v>
      </c>
      <c r="W2" s="33" t="s">
        <v>3</v>
      </c>
      <c r="X2" s="34" t="s">
        <v>363</v>
      </c>
      <c r="Y2" s="201" t="s">
        <v>274</v>
      </c>
      <c r="Z2" s="202" t="s">
        <v>24</v>
      </c>
      <c r="AA2" s="145">
        <v>32</v>
      </c>
    </row>
    <row r="3" spans="1:27" ht="12.75" customHeight="1" x14ac:dyDescent="0.3">
      <c r="A3" s="167" t="str">
        <f t="shared" si="0"/>
        <v>ADİL TAHA ADAK</v>
      </c>
      <c r="B3" s="151" t="s">
        <v>360</v>
      </c>
      <c r="C3" s="201" t="s">
        <v>274</v>
      </c>
      <c r="D3" s="202" t="s">
        <v>24</v>
      </c>
      <c r="E3" s="203">
        <v>9</v>
      </c>
      <c r="F3" s="204">
        <v>100</v>
      </c>
      <c r="G3" s="205"/>
      <c r="H3" s="206"/>
      <c r="I3" s="207">
        <f t="shared" si="1"/>
        <v>109</v>
      </c>
      <c r="J3" s="208"/>
      <c r="K3" s="33" t="s">
        <v>5</v>
      </c>
      <c r="L3" s="34"/>
      <c r="M3" s="32"/>
      <c r="N3" s="34"/>
      <c r="O3" s="145">
        <v>31</v>
      </c>
      <c r="Q3" s="146" t="s">
        <v>5</v>
      </c>
      <c r="R3" s="147"/>
      <c r="U3" s="113">
        <v>31</v>
      </c>
      <c r="W3" s="33" t="s">
        <v>5</v>
      </c>
      <c r="X3" s="34" t="s">
        <v>364</v>
      </c>
      <c r="Y3" s="201" t="s">
        <v>64</v>
      </c>
      <c r="Z3" s="202" t="s">
        <v>39</v>
      </c>
      <c r="AA3" s="145">
        <v>31</v>
      </c>
    </row>
    <row r="4" spans="1:27" ht="12.75" customHeight="1" x14ac:dyDescent="0.3">
      <c r="A4" s="167" t="str">
        <f t="shared" si="0"/>
        <v>AHMET AZİZ YETİM</v>
      </c>
      <c r="B4" s="151" t="s">
        <v>292</v>
      </c>
      <c r="C4" s="201" t="s">
        <v>227</v>
      </c>
      <c r="D4" s="202" t="s">
        <v>26</v>
      </c>
      <c r="E4" s="203">
        <v>8</v>
      </c>
      <c r="F4" s="204">
        <v>100</v>
      </c>
      <c r="G4" s="205"/>
      <c r="H4" s="206"/>
      <c r="I4" s="207">
        <f t="shared" si="1"/>
        <v>108</v>
      </c>
      <c r="J4" s="208"/>
      <c r="K4" s="33" t="s">
        <v>6</v>
      </c>
      <c r="L4" s="34"/>
      <c r="M4" s="32"/>
      <c r="N4" s="34"/>
      <c r="O4" s="145">
        <v>30</v>
      </c>
      <c r="Q4" s="146" t="s">
        <v>6</v>
      </c>
      <c r="R4" s="147"/>
      <c r="U4" s="113">
        <v>30</v>
      </c>
      <c r="W4" s="33" t="s">
        <v>6</v>
      </c>
      <c r="X4" s="34" t="s">
        <v>318</v>
      </c>
      <c r="Y4" s="201" t="s">
        <v>227</v>
      </c>
      <c r="Z4" s="202" t="s">
        <v>26</v>
      </c>
      <c r="AA4" s="145">
        <v>30</v>
      </c>
    </row>
    <row r="5" spans="1:27" ht="12.75" customHeight="1" x14ac:dyDescent="0.3">
      <c r="A5" s="167" t="str">
        <f t="shared" si="0"/>
        <v>AHMET BERK TÜKENMEZ</v>
      </c>
      <c r="B5" s="151" t="s">
        <v>319</v>
      </c>
      <c r="C5" s="201" t="s">
        <v>210</v>
      </c>
      <c r="D5" s="202" t="s">
        <v>12</v>
      </c>
      <c r="E5" s="203">
        <v>16</v>
      </c>
      <c r="F5" s="204">
        <v>300</v>
      </c>
      <c r="G5" s="205"/>
      <c r="H5" s="206"/>
      <c r="I5" s="207">
        <f t="shared" si="1"/>
        <v>316</v>
      </c>
      <c r="J5" s="208"/>
      <c r="K5" s="33" t="s">
        <v>7</v>
      </c>
      <c r="L5" s="34"/>
      <c r="M5" s="32"/>
      <c r="N5" s="34"/>
      <c r="O5" s="145">
        <v>29</v>
      </c>
      <c r="Q5" s="146" t="s">
        <v>7</v>
      </c>
      <c r="R5" s="147"/>
      <c r="U5" s="113">
        <v>29</v>
      </c>
      <c r="W5" s="33" t="s">
        <v>7</v>
      </c>
      <c r="X5" s="34" t="s">
        <v>394</v>
      </c>
      <c r="Y5" s="201" t="s">
        <v>366</v>
      </c>
      <c r="Z5" s="202" t="s">
        <v>12</v>
      </c>
      <c r="AA5" s="145">
        <v>29</v>
      </c>
    </row>
    <row r="6" spans="1:27" ht="12.75" customHeight="1" x14ac:dyDescent="0.3">
      <c r="A6" s="167" t="str">
        <f t="shared" si="0"/>
        <v>AHMET BERK TÜKENMEZ</v>
      </c>
      <c r="B6" s="151" t="s">
        <v>319</v>
      </c>
      <c r="C6" s="201" t="s">
        <v>210</v>
      </c>
      <c r="D6" s="202" t="s">
        <v>12</v>
      </c>
      <c r="E6" s="203">
        <v>28</v>
      </c>
      <c r="F6" s="204">
        <v>200</v>
      </c>
      <c r="G6" s="205"/>
      <c r="H6" s="206"/>
      <c r="I6" s="207">
        <f t="shared" si="1"/>
        <v>228</v>
      </c>
      <c r="J6" s="208"/>
      <c r="K6" s="33" t="s">
        <v>8</v>
      </c>
      <c r="L6" s="34"/>
      <c r="M6" s="32"/>
      <c r="N6" s="34"/>
      <c r="O6" s="145">
        <v>28</v>
      </c>
      <c r="Q6" s="146" t="s">
        <v>8</v>
      </c>
      <c r="R6" s="147"/>
      <c r="U6" s="113">
        <v>28</v>
      </c>
      <c r="W6" s="33" t="s">
        <v>8</v>
      </c>
      <c r="X6" s="34" t="s">
        <v>379</v>
      </c>
      <c r="Y6" s="201" t="s">
        <v>380</v>
      </c>
      <c r="Z6" s="202" t="s">
        <v>30</v>
      </c>
      <c r="AA6" s="145">
        <v>28</v>
      </c>
    </row>
    <row r="7" spans="1:27" ht="12.75" customHeight="1" x14ac:dyDescent="0.3">
      <c r="A7" s="167" t="str">
        <f t="shared" si="0"/>
        <v>AHMET ÇELİK</v>
      </c>
      <c r="B7" s="151" t="s">
        <v>316</v>
      </c>
      <c r="C7" s="201" t="s">
        <v>378</v>
      </c>
      <c r="D7" s="202" t="s">
        <v>26</v>
      </c>
      <c r="E7" s="203">
        <v>23</v>
      </c>
      <c r="F7" s="204">
        <v>300</v>
      </c>
      <c r="G7" s="205"/>
      <c r="H7" s="206"/>
      <c r="I7" s="207">
        <f t="shared" si="1"/>
        <v>323</v>
      </c>
      <c r="J7" s="208"/>
      <c r="K7" s="33" t="s">
        <v>10</v>
      </c>
      <c r="L7" s="34"/>
      <c r="M7" s="32"/>
      <c r="N7" s="34"/>
      <c r="O7" s="145">
        <v>27</v>
      </c>
      <c r="Q7" s="146" t="s">
        <v>10</v>
      </c>
      <c r="R7" s="147"/>
      <c r="U7" s="113">
        <v>27</v>
      </c>
      <c r="W7" s="33" t="s">
        <v>10</v>
      </c>
      <c r="X7" s="34" t="s">
        <v>255</v>
      </c>
      <c r="Y7" s="201" t="s">
        <v>52</v>
      </c>
      <c r="Z7" s="202" t="s">
        <v>12</v>
      </c>
      <c r="AA7" s="145">
        <v>27</v>
      </c>
    </row>
    <row r="8" spans="1:27" ht="12.75" customHeight="1" x14ac:dyDescent="0.3">
      <c r="A8" s="167" t="str">
        <f t="shared" si="0"/>
        <v>AHMET ÇELİK</v>
      </c>
      <c r="B8" s="151" t="s">
        <v>316</v>
      </c>
      <c r="C8" s="201" t="s">
        <v>245</v>
      </c>
      <c r="D8" s="202" t="s">
        <v>26</v>
      </c>
      <c r="E8" s="203">
        <v>31</v>
      </c>
      <c r="F8" s="204">
        <v>200</v>
      </c>
      <c r="G8" s="205"/>
      <c r="H8" s="206"/>
      <c r="I8" s="207">
        <f t="shared" si="1"/>
        <v>231</v>
      </c>
      <c r="J8" s="208"/>
      <c r="K8" s="33" t="s">
        <v>11</v>
      </c>
      <c r="L8" s="34"/>
      <c r="M8" s="32"/>
      <c r="N8" s="34"/>
      <c r="O8" s="145">
        <v>26</v>
      </c>
      <c r="Q8" s="146" t="s">
        <v>11</v>
      </c>
      <c r="R8" s="147"/>
      <c r="U8" s="113">
        <v>26</v>
      </c>
      <c r="W8" s="33" t="s">
        <v>11</v>
      </c>
      <c r="X8" s="34" t="s">
        <v>398</v>
      </c>
      <c r="Y8" s="201" t="s">
        <v>380</v>
      </c>
      <c r="Z8" s="202" t="s">
        <v>30</v>
      </c>
      <c r="AA8" s="145">
        <v>26</v>
      </c>
    </row>
    <row r="9" spans="1:27" ht="12.75" customHeight="1" x14ac:dyDescent="0.3">
      <c r="A9" s="167" t="str">
        <f t="shared" si="0"/>
        <v>AHMET EFE YILMAZ</v>
      </c>
      <c r="B9" s="151" t="s">
        <v>258</v>
      </c>
      <c r="C9" s="201" t="s">
        <v>233</v>
      </c>
      <c r="D9" s="202" t="s">
        <v>12</v>
      </c>
      <c r="E9" s="203">
        <v>8</v>
      </c>
      <c r="F9" s="204">
        <v>200</v>
      </c>
      <c r="G9" s="205"/>
      <c r="H9" s="206"/>
      <c r="I9" s="207">
        <f t="shared" si="1"/>
        <v>208</v>
      </c>
      <c r="J9" s="208"/>
      <c r="K9" s="33" t="s">
        <v>13</v>
      </c>
      <c r="L9" s="34"/>
      <c r="M9" s="32"/>
      <c r="N9" s="34"/>
      <c r="O9" s="145">
        <v>25</v>
      </c>
      <c r="Q9" s="146" t="s">
        <v>13</v>
      </c>
      <c r="R9" s="147"/>
      <c r="U9" s="113">
        <v>25</v>
      </c>
      <c r="W9" s="33" t="s">
        <v>13</v>
      </c>
      <c r="X9" s="34" t="s">
        <v>321</v>
      </c>
      <c r="Y9" s="201" t="s">
        <v>203</v>
      </c>
      <c r="Z9" s="202" t="s">
        <v>36</v>
      </c>
      <c r="AA9" s="145">
        <v>25</v>
      </c>
    </row>
    <row r="10" spans="1:27" ht="12.75" customHeight="1" x14ac:dyDescent="0.3">
      <c r="A10" s="167" t="str">
        <f t="shared" si="0"/>
        <v>AHMET EMİR KALKAN</v>
      </c>
      <c r="B10" s="151" t="s">
        <v>340</v>
      </c>
      <c r="C10" s="201" t="s">
        <v>238</v>
      </c>
      <c r="D10" s="202" t="s">
        <v>35</v>
      </c>
      <c r="E10" s="203">
        <v>22</v>
      </c>
      <c r="F10" s="204">
        <v>200</v>
      </c>
      <c r="G10" s="205"/>
      <c r="H10" s="206"/>
      <c r="I10" s="207">
        <f t="shared" si="1"/>
        <v>222</v>
      </c>
      <c r="J10" s="208"/>
      <c r="K10" s="33" t="s">
        <v>14</v>
      </c>
      <c r="L10" s="34"/>
      <c r="M10" s="32"/>
      <c r="N10" s="34"/>
      <c r="O10" s="145">
        <v>24</v>
      </c>
      <c r="Q10" s="146" t="s">
        <v>14</v>
      </c>
      <c r="R10" s="147"/>
      <c r="U10" s="113">
        <v>24</v>
      </c>
      <c r="W10" s="33" t="s">
        <v>14</v>
      </c>
      <c r="X10" s="34" t="s">
        <v>367</v>
      </c>
      <c r="Y10" s="201" t="s">
        <v>210</v>
      </c>
      <c r="Z10" s="202" t="s">
        <v>12</v>
      </c>
      <c r="AA10" s="145">
        <v>24</v>
      </c>
    </row>
    <row r="11" spans="1:27" ht="12.75" customHeight="1" x14ac:dyDescent="0.3">
      <c r="A11" s="167" t="str">
        <f t="shared" si="0"/>
        <v>AHMET ŞAHAN</v>
      </c>
      <c r="B11" s="151" t="s">
        <v>379</v>
      </c>
      <c r="C11" s="201" t="s">
        <v>380</v>
      </c>
      <c r="D11" s="202" t="s">
        <v>30</v>
      </c>
      <c r="E11" s="203">
        <v>28</v>
      </c>
      <c r="F11" s="204">
        <v>300</v>
      </c>
      <c r="G11" s="205"/>
      <c r="H11" s="206"/>
      <c r="I11" s="207">
        <f t="shared" si="1"/>
        <v>328</v>
      </c>
      <c r="J11" s="208"/>
      <c r="K11" s="33" t="s">
        <v>16</v>
      </c>
      <c r="L11" s="34"/>
      <c r="M11" s="32"/>
      <c r="N11" s="34"/>
      <c r="O11" s="145">
        <v>23</v>
      </c>
      <c r="Q11" s="146" t="s">
        <v>16</v>
      </c>
      <c r="R11" s="147"/>
      <c r="U11" s="113">
        <v>23</v>
      </c>
      <c r="W11" s="33" t="s">
        <v>16</v>
      </c>
      <c r="X11" s="34" t="s">
        <v>316</v>
      </c>
      <c r="Y11" s="201" t="s">
        <v>378</v>
      </c>
      <c r="Z11" s="202" t="s">
        <v>26</v>
      </c>
      <c r="AA11" s="145">
        <v>23</v>
      </c>
    </row>
    <row r="12" spans="1:27" ht="12.75" customHeight="1" x14ac:dyDescent="0.3">
      <c r="A12" s="167" t="str">
        <f t="shared" si="0"/>
        <v>AHMET YİĞİT GÜLENLER</v>
      </c>
      <c r="B12" s="151" t="s">
        <v>320</v>
      </c>
      <c r="C12" s="201" t="s">
        <v>238</v>
      </c>
      <c r="D12" s="202" t="s">
        <v>35</v>
      </c>
      <c r="E12" s="203">
        <v>16</v>
      </c>
      <c r="F12" s="204">
        <v>300</v>
      </c>
      <c r="G12" s="205"/>
      <c r="H12" s="206"/>
      <c r="I12" s="207">
        <f t="shared" si="1"/>
        <v>316</v>
      </c>
      <c r="J12" s="208"/>
      <c r="K12" s="33" t="s">
        <v>17</v>
      </c>
      <c r="L12" s="34"/>
      <c r="M12" s="32"/>
      <c r="N12" s="34"/>
      <c r="O12" s="145">
        <v>22</v>
      </c>
      <c r="Q12" s="146" t="s">
        <v>17</v>
      </c>
      <c r="R12" s="147"/>
      <c r="U12" s="113">
        <v>22</v>
      </c>
      <c r="W12" s="33" t="s">
        <v>17</v>
      </c>
      <c r="X12" s="34" t="s">
        <v>391</v>
      </c>
      <c r="Y12" s="201" t="s">
        <v>228</v>
      </c>
      <c r="Z12" s="202" t="s">
        <v>4</v>
      </c>
      <c r="AA12" s="145">
        <v>22</v>
      </c>
    </row>
    <row r="13" spans="1:27" ht="12.75" customHeight="1" x14ac:dyDescent="0.3">
      <c r="A13" s="167" t="str">
        <f t="shared" si="0"/>
        <v>AHMET YİĞİT GÜLENLER</v>
      </c>
      <c r="B13" s="151" t="s">
        <v>320</v>
      </c>
      <c r="C13" s="201" t="s">
        <v>238</v>
      </c>
      <c r="D13" s="202" t="s">
        <v>35</v>
      </c>
      <c r="E13" s="203">
        <v>27</v>
      </c>
      <c r="F13" s="204">
        <v>200</v>
      </c>
      <c r="G13" s="205"/>
      <c r="H13" s="206"/>
      <c r="I13" s="207">
        <f t="shared" si="1"/>
        <v>227</v>
      </c>
      <c r="J13" s="208"/>
      <c r="K13" s="33" t="s">
        <v>18</v>
      </c>
      <c r="L13" s="34"/>
      <c r="M13" s="32"/>
      <c r="N13" s="34"/>
      <c r="O13" s="145">
        <v>21</v>
      </c>
      <c r="Q13" s="146" t="s">
        <v>18</v>
      </c>
      <c r="R13" s="147"/>
      <c r="U13" s="113">
        <v>21</v>
      </c>
      <c r="W13" s="33" t="s">
        <v>18</v>
      </c>
      <c r="X13" s="34" t="s">
        <v>397</v>
      </c>
      <c r="Y13" s="201" t="s">
        <v>380</v>
      </c>
      <c r="Z13" s="202" t="s">
        <v>30</v>
      </c>
      <c r="AA13" s="145">
        <v>21</v>
      </c>
    </row>
    <row r="14" spans="1:27" ht="12.75" customHeight="1" x14ac:dyDescent="0.3">
      <c r="A14" s="167" t="str">
        <f t="shared" si="0"/>
        <v>AKIŞ TUĞRA ÇARIYEV</v>
      </c>
      <c r="B14" s="151" t="s">
        <v>381</v>
      </c>
      <c r="C14" s="201" t="s">
        <v>235</v>
      </c>
      <c r="D14" s="202" t="s">
        <v>39</v>
      </c>
      <c r="E14" s="203">
        <v>18</v>
      </c>
      <c r="F14" s="204">
        <v>300</v>
      </c>
      <c r="G14" s="205"/>
      <c r="H14" s="206"/>
      <c r="I14" s="207">
        <f t="shared" si="1"/>
        <v>318</v>
      </c>
      <c r="J14" s="208"/>
      <c r="K14" s="33" t="s">
        <v>19</v>
      </c>
      <c r="L14" s="34"/>
      <c r="M14" s="32"/>
      <c r="N14" s="34"/>
      <c r="O14" s="145">
        <v>20</v>
      </c>
      <c r="Q14" s="146"/>
      <c r="R14" s="147"/>
      <c r="U14" s="113"/>
      <c r="W14" s="33" t="s">
        <v>19</v>
      </c>
      <c r="X14" s="34" t="s">
        <v>386</v>
      </c>
      <c r="Y14" s="201" t="s">
        <v>387</v>
      </c>
      <c r="Z14" s="202" t="s">
        <v>12</v>
      </c>
      <c r="AA14" s="145">
        <v>20</v>
      </c>
    </row>
    <row r="15" spans="1:27" ht="12.75" customHeight="1" x14ac:dyDescent="0.3">
      <c r="A15" s="167" t="str">
        <f t="shared" si="0"/>
        <v>AKİF EFE ASLANPAY</v>
      </c>
      <c r="B15" s="151" t="s">
        <v>262</v>
      </c>
      <c r="C15" s="201" t="s">
        <v>242</v>
      </c>
      <c r="D15" s="202" t="s">
        <v>37</v>
      </c>
      <c r="E15" s="203">
        <v>16</v>
      </c>
      <c r="F15" s="204">
        <v>200</v>
      </c>
      <c r="G15" s="205"/>
      <c r="H15" s="206"/>
      <c r="I15" s="207">
        <f t="shared" si="1"/>
        <v>216</v>
      </c>
      <c r="J15" s="208"/>
      <c r="K15" s="33" t="s">
        <v>20</v>
      </c>
      <c r="L15" s="34"/>
      <c r="M15" s="32"/>
      <c r="N15" s="34"/>
      <c r="O15" s="145">
        <v>19</v>
      </c>
      <c r="Q15" s="146"/>
      <c r="R15" s="147"/>
      <c r="U15" s="113"/>
      <c r="W15" s="33" t="s">
        <v>20</v>
      </c>
      <c r="X15" s="34" t="s">
        <v>348</v>
      </c>
      <c r="Y15" s="201" t="s">
        <v>366</v>
      </c>
      <c r="Z15" s="202" t="s">
        <v>12</v>
      </c>
      <c r="AA15" s="145">
        <v>19</v>
      </c>
    </row>
    <row r="16" spans="1:27" ht="12.75" customHeight="1" x14ac:dyDescent="0.3">
      <c r="A16" s="167" t="str">
        <f t="shared" si="0"/>
        <v>AKİF EMRE BUCAK</v>
      </c>
      <c r="B16" s="151" t="s">
        <v>255</v>
      </c>
      <c r="C16" s="201" t="s">
        <v>52</v>
      </c>
      <c r="D16" s="202" t="s">
        <v>12</v>
      </c>
      <c r="E16" s="203">
        <v>27</v>
      </c>
      <c r="F16" s="204">
        <v>300</v>
      </c>
      <c r="G16" s="205"/>
      <c r="H16" s="206"/>
      <c r="I16" s="207">
        <f t="shared" si="1"/>
        <v>327</v>
      </c>
      <c r="J16" s="208"/>
      <c r="K16" s="33" t="s">
        <v>21</v>
      </c>
      <c r="L16" s="34"/>
      <c r="M16" s="32"/>
      <c r="N16" s="34"/>
      <c r="O16" s="145">
        <v>18</v>
      </c>
      <c r="Q16" s="146"/>
      <c r="R16" s="147"/>
      <c r="U16" s="113"/>
      <c r="W16" s="33" t="s">
        <v>21</v>
      </c>
      <c r="X16" s="34" t="s">
        <v>381</v>
      </c>
      <c r="Y16" s="201" t="s">
        <v>235</v>
      </c>
      <c r="Z16" s="202" t="s">
        <v>39</v>
      </c>
      <c r="AA16" s="145">
        <v>18</v>
      </c>
    </row>
    <row r="17" spans="1:27" ht="12.75" customHeight="1" x14ac:dyDescent="0.3">
      <c r="A17" s="167" t="str">
        <f t="shared" si="0"/>
        <v>AKİF EMRE BUCAK</v>
      </c>
      <c r="B17" s="151" t="s">
        <v>255</v>
      </c>
      <c r="C17" s="201" t="s">
        <v>251</v>
      </c>
      <c r="D17" s="202" t="s">
        <v>12</v>
      </c>
      <c r="E17" s="203">
        <v>32</v>
      </c>
      <c r="F17" s="204">
        <v>200</v>
      </c>
      <c r="G17" s="205"/>
      <c r="H17" s="206"/>
      <c r="I17" s="207">
        <f t="shared" si="1"/>
        <v>232</v>
      </c>
      <c r="J17" s="208"/>
      <c r="K17" s="33" t="s">
        <v>22</v>
      </c>
      <c r="L17" s="34"/>
      <c r="M17" s="32"/>
      <c r="N17" s="34"/>
      <c r="O17" s="145">
        <v>17</v>
      </c>
      <c r="Q17" s="146"/>
      <c r="R17" s="147"/>
      <c r="U17" s="113"/>
      <c r="W17" s="33" t="s">
        <v>22</v>
      </c>
      <c r="X17" s="34" t="s">
        <v>401</v>
      </c>
      <c r="Y17" s="201" t="s">
        <v>238</v>
      </c>
      <c r="Z17" s="202" t="s">
        <v>35</v>
      </c>
      <c r="AA17" s="145">
        <v>17</v>
      </c>
    </row>
    <row r="18" spans="1:27" ht="12.75" customHeight="1" x14ac:dyDescent="0.3">
      <c r="A18" s="167" t="str">
        <f t="shared" si="0"/>
        <v>ALİ AŞNAS GÜL</v>
      </c>
      <c r="B18" s="151" t="s">
        <v>382</v>
      </c>
      <c r="C18" s="201" t="s">
        <v>227</v>
      </c>
      <c r="D18" s="202" t="s">
        <v>26</v>
      </c>
      <c r="E18" s="203">
        <v>8</v>
      </c>
      <c r="F18" s="204">
        <v>300</v>
      </c>
      <c r="G18" s="205"/>
      <c r="H18" s="206"/>
      <c r="I18" s="207">
        <f t="shared" si="1"/>
        <v>308</v>
      </c>
      <c r="J18" s="208"/>
      <c r="K18" s="33" t="s">
        <v>23</v>
      </c>
      <c r="L18" s="34"/>
      <c r="M18" s="32"/>
      <c r="N18" s="32"/>
      <c r="O18" s="145">
        <v>16</v>
      </c>
      <c r="U18" s="113"/>
      <c r="W18" s="33" t="s">
        <v>23</v>
      </c>
      <c r="X18" s="34" t="s">
        <v>317</v>
      </c>
      <c r="Y18" s="201" t="s">
        <v>378</v>
      </c>
      <c r="Z18" s="202" t="s">
        <v>26</v>
      </c>
      <c r="AA18" s="145">
        <v>16</v>
      </c>
    </row>
    <row r="19" spans="1:27" ht="12.75" customHeight="1" x14ac:dyDescent="0.3">
      <c r="A19" s="167" t="str">
        <f t="shared" si="0"/>
        <v>ALİ BERKE GÜMÜŞ</v>
      </c>
      <c r="B19" s="151" t="s">
        <v>341</v>
      </c>
      <c r="C19" s="201" t="s">
        <v>232</v>
      </c>
      <c r="D19" s="202" t="s">
        <v>36</v>
      </c>
      <c r="E19" s="203">
        <v>20</v>
      </c>
      <c r="F19" s="204">
        <v>200</v>
      </c>
      <c r="G19" s="205"/>
      <c r="H19" s="206"/>
      <c r="I19" s="207">
        <f t="shared" si="1"/>
        <v>220</v>
      </c>
      <c r="J19" s="208"/>
      <c r="K19" s="33" t="s">
        <v>23</v>
      </c>
      <c r="L19" s="34"/>
      <c r="M19" s="32"/>
      <c r="N19" s="34"/>
      <c r="O19" s="145">
        <v>16</v>
      </c>
      <c r="W19" s="33" t="s">
        <v>23</v>
      </c>
      <c r="X19" s="34" t="s">
        <v>400</v>
      </c>
      <c r="Y19" s="201" t="s">
        <v>399</v>
      </c>
      <c r="Z19" s="202" t="s">
        <v>223</v>
      </c>
      <c r="AA19" s="145">
        <v>16</v>
      </c>
    </row>
    <row r="20" spans="1:27" ht="12.75" customHeight="1" x14ac:dyDescent="0.3">
      <c r="A20" s="167" t="str">
        <f t="shared" si="0"/>
        <v>ALİ ENES SEREN</v>
      </c>
      <c r="B20" s="151" t="s">
        <v>321</v>
      </c>
      <c r="C20" s="201" t="s">
        <v>203</v>
      </c>
      <c r="D20" s="202" t="s">
        <v>36</v>
      </c>
      <c r="E20" s="203">
        <v>25</v>
      </c>
      <c r="F20" s="204">
        <v>300</v>
      </c>
      <c r="G20" s="205"/>
      <c r="H20" s="206"/>
      <c r="I20" s="207">
        <f t="shared" si="1"/>
        <v>325</v>
      </c>
      <c r="J20" s="208"/>
      <c r="K20" s="33" t="s">
        <v>23</v>
      </c>
      <c r="L20" s="34"/>
      <c r="M20" s="32"/>
      <c r="N20" s="34"/>
      <c r="O20" s="145">
        <v>16</v>
      </c>
      <c r="W20" s="33" t="s">
        <v>23</v>
      </c>
      <c r="X20" s="34" t="s">
        <v>319</v>
      </c>
      <c r="Y20" s="201" t="s">
        <v>210</v>
      </c>
      <c r="Z20" s="202" t="s">
        <v>12</v>
      </c>
      <c r="AA20" s="145">
        <v>16</v>
      </c>
    </row>
    <row r="21" spans="1:27" ht="12.75" customHeight="1" x14ac:dyDescent="0.3">
      <c r="A21" s="167" t="str">
        <f t="shared" si="0"/>
        <v>ALİ ENES SEREN</v>
      </c>
      <c r="B21" s="151" t="s">
        <v>321</v>
      </c>
      <c r="C21" s="201" t="s">
        <v>229</v>
      </c>
      <c r="D21" s="202" t="s">
        <v>36</v>
      </c>
      <c r="E21" s="203">
        <v>26</v>
      </c>
      <c r="F21" s="204">
        <v>200</v>
      </c>
      <c r="G21" s="205"/>
      <c r="H21" s="206"/>
      <c r="I21" s="207">
        <f t="shared" si="1"/>
        <v>226</v>
      </c>
      <c r="J21" s="208"/>
      <c r="K21" s="33" t="s">
        <v>23</v>
      </c>
      <c r="L21" s="34"/>
      <c r="M21" s="32"/>
      <c r="N21" s="34"/>
      <c r="O21" s="145">
        <v>16</v>
      </c>
      <c r="W21" s="33" t="s">
        <v>23</v>
      </c>
      <c r="X21" s="34" t="s">
        <v>389</v>
      </c>
      <c r="Y21" s="201" t="s">
        <v>231</v>
      </c>
      <c r="Z21" s="202" t="s">
        <v>0</v>
      </c>
      <c r="AA21" s="145">
        <v>16</v>
      </c>
    </row>
    <row r="22" spans="1:27" ht="12.75" customHeight="1" x14ac:dyDescent="0.3">
      <c r="A22" s="167" t="str">
        <f t="shared" si="0"/>
        <v>ALİ SAİD AKDOĞAN</v>
      </c>
      <c r="B22" s="151" t="s">
        <v>263</v>
      </c>
      <c r="C22" s="201" t="s">
        <v>249</v>
      </c>
      <c r="D22" s="202" t="s">
        <v>226</v>
      </c>
      <c r="E22" s="203">
        <v>16</v>
      </c>
      <c r="F22" s="204">
        <v>200</v>
      </c>
      <c r="G22" s="205"/>
      <c r="H22" s="206"/>
      <c r="I22" s="207">
        <f t="shared" si="1"/>
        <v>216</v>
      </c>
      <c r="J22" s="208"/>
      <c r="K22" s="33" t="s">
        <v>23</v>
      </c>
      <c r="L22" s="34"/>
      <c r="M22" s="32"/>
      <c r="N22" s="34"/>
      <c r="O22" s="145">
        <v>16</v>
      </c>
      <c r="W22" s="33" t="s">
        <v>23</v>
      </c>
      <c r="X22" s="34" t="s">
        <v>320</v>
      </c>
      <c r="Y22" s="201" t="s">
        <v>238</v>
      </c>
      <c r="Z22" s="202" t="s">
        <v>35</v>
      </c>
      <c r="AA22" s="145">
        <v>16</v>
      </c>
    </row>
    <row r="23" spans="1:27" ht="12.75" customHeight="1" x14ac:dyDescent="0.3">
      <c r="A23" s="167" t="str">
        <f t="shared" si="0"/>
        <v>ALİ TAHA YENİHAYAT</v>
      </c>
      <c r="B23" s="151" t="s">
        <v>305</v>
      </c>
      <c r="C23" s="201" t="s">
        <v>307</v>
      </c>
      <c r="D23" s="202" t="s">
        <v>44</v>
      </c>
      <c r="E23" s="203">
        <v>20</v>
      </c>
      <c r="F23" s="204">
        <v>100</v>
      </c>
      <c r="G23" s="205"/>
      <c r="H23" s="206"/>
      <c r="I23" s="207">
        <f t="shared" si="1"/>
        <v>120</v>
      </c>
      <c r="J23" s="208"/>
      <c r="K23" s="33" t="s">
        <v>23</v>
      </c>
      <c r="L23" s="34"/>
      <c r="M23" s="32"/>
      <c r="N23" s="34"/>
      <c r="O23" s="145">
        <v>16</v>
      </c>
      <c r="W23" s="33" t="s">
        <v>23</v>
      </c>
      <c r="X23" s="34" t="s">
        <v>395</v>
      </c>
      <c r="Y23" s="201" t="s">
        <v>396</v>
      </c>
      <c r="Z23" s="202" t="s">
        <v>12</v>
      </c>
      <c r="AA23" s="145">
        <v>16</v>
      </c>
    </row>
    <row r="24" spans="1:27" ht="12.75" customHeight="1" x14ac:dyDescent="0.3">
      <c r="A24" s="167" t="str">
        <f t="shared" si="0"/>
        <v>ALİ UYGAR YILDIRICI</v>
      </c>
      <c r="B24" s="151" t="s">
        <v>301</v>
      </c>
      <c r="C24" s="201" t="s">
        <v>210</v>
      </c>
      <c r="D24" s="202" t="s">
        <v>12</v>
      </c>
      <c r="E24" s="203">
        <v>8</v>
      </c>
      <c r="F24" s="204">
        <v>100</v>
      </c>
      <c r="G24" s="205"/>
      <c r="H24" s="206"/>
      <c r="I24" s="207">
        <f t="shared" si="1"/>
        <v>108</v>
      </c>
      <c r="J24" s="208"/>
      <c r="K24" s="33" t="s">
        <v>23</v>
      </c>
      <c r="L24" s="34"/>
      <c r="M24" s="32"/>
      <c r="N24" s="34"/>
      <c r="O24" s="145">
        <v>16</v>
      </c>
      <c r="W24" s="33" t="s">
        <v>23</v>
      </c>
      <c r="X24" s="34" t="s">
        <v>390</v>
      </c>
      <c r="Y24" s="201" t="s">
        <v>274</v>
      </c>
      <c r="Z24" s="202" t="s">
        <v>24</v>
      </c>
      <c r="AA24" s="145">
        <v>16</v>
      </c>
    </row>
    <row r="25" spans="1:27" ht="12.75" customHeight="1" x14ac:dyDescent="0.3">
      <c r="A25" s="167" t="str">
        <f t="shared" si="0"/>
        <v>ALPER AYDIN</v>
      </c>
      <c r="B25" s="151" t="s">
        <v>303</v>
      </c>
      <c r="C25" s="201" t="s">
        <v>295</v>
      </c>
      <c r="D25" s="202" t="s">
        <v>12</v>
      </c>
      <c r="E25" s="203">
        <v>13</v>
      </c>
      <c r="F25" s="204">
        <v>100</v>
      </c>
      <c r="G25" s="205"/>
      <c r="H25" s="206"/>
      <c r="I25" s="207">
        <f t="shared" si="1"/>
        <v>113</v>
      </c>
      <c r="J25" s="208"/>
      <c r="K25" s="33" t="s">
        <v>23</v>
      </c>
      <c r="L25" s="34"/>
      <c r="M25" s="32"/>
      <c r="N25" s="34"/>
      <c r="O25" s="145">
        <v>16</v>
      </c>
      <c r="W25" s="33" t="s">
        <v>23</v>
      </c>
      <c r="X25" s="34" t="s">
        <v>383</v>
      </c>
      <c r="Y25" s="201" t="s">
        <v>260</v>
      </c>
      <c r="Z25" s="202" t="s">
        <v>28</v>
      </c>
      <c r="AA25" s="145">
        <v>16</v>
      </c>
    </row>
    <row r="26" spans="1:27" ht="12.75" customHeight="1" x14ac:dyDescent="0.3">
      <c r="A26" s="167" t="str">
        <f t="shared" si="0"/>
        <v>ARAS AYDIN</v>
      </c>
      <c r="B26" s="151" t="s">
        <v>322</v>
      </c>
      <c r="C26" s="201" t="s">
        <v>210</v>
      </c>
      <c r="D26" s="202" t="s">
        <v>12</v>
      </c>
      <c r="E26" s="203">
        <v>8</v>
      </c>
      <c r="F26" s="204">
        <v>300</v>
      </c>
      <c r="G26" s="205"/>
      <c r="H26" s="206"/>
      <c r="I26" s="207">
        <f t="shared" si="1"/>
        <v>308</v>
      </c>
      <c r="J26" s="208"/>
      <c r="K26" s="33" t="s">
        <v>248</v>
      </c>
      <c r="L26" s="34"/>
      <c r="M26" s="32"/>
      <c r="N26" s="34"/>
      <c r="O26" s="145">
        <v>8</v>
      </c>
      <c r="W26" s="33" t="s">
        <v>248</v>
      </c>
      <c r="X26" s="34" t="s">
        <v>343</v>
      </c>
      <c r="Y26" s="201" t="s">
        <v>231</v>
      </c>
      <c r="Z26" s="202" t="s">
        <v>0</v>
      </c>
      <c r="AA26" s="145">
        <v>8</v>
      </c>
    </row>
    <row r="27" spans="1:27" ht="12.75" customHeight="1" x14ac:dyDescent="0.3">
      <c r="A27" s="167" t="str">
        <f t="shared" si="0"/>
        <v>ARAS AYDIN</v>
      </c>
      <c r="B27" s="151" t="s">
        <v>322</v>
      </c>
      <c r="C27" s="201" t="s">
        <v>210</v>
      </c>
      <c r="D27" s="202" t="s">
        <v>12</v>
      </c>
      <c r="E27" s="203">
        <v>25</v>
      </c>
      <c r="F27" s="204">
        <v>200</v>
      </c>
      <c r="G27" s="205"/>
      <c r="H27" s="206"/>
      <c r="I27" s="207">
        <f t="shared" si="1"/>
        <v>225</v>
      </c>
      <c r="J27" s="208"/>
      <c r="K27" s="33" t="s">
        <v>248</v>
      </c>
      <c r="L27" s="34"/>
      <c r="M27" s="32"/>
      <c r="N27" s="34"/>
      <c r="O27" s="145">
        <v>8</v>
      </c>
      <c r="W27" s="33" t="s">
        <v>248</v>
      </c>
      <c r="X27" s="34" t="s">
        <v>392</v>
      </c>
      <c r="Y27" s="201" t="s">
        <v>393</v>
      </c>
      <c r="Z27" s="202" t="s">
        <v>32</v>
      </c>
      <c r="AA27" s="145">
        <v>8</v>
      </c>
    </row>
    <row r="28" spans="1:27" ht="12.75" customHeight="1" x14ac:dyDescent="0.3">
      <c r="A28" s="167" t="str">
        <f t="shared" si="0"/>
        <v>ATA SARPER CİHAN</v>
      </c>
      <c r="B28" s="151" t="s">
        <v>383</v>
      </c>
      <c r="C28" s="201" t="s">
        <v>260</v>
      </c>
      <c r="D28" s="202" t="s">
        <v>28</v>
      </c>
      <c r="E28" s="203">
        <v>16</v>
      </c>
      <c r="F28" s="204">
        <v>300</v>
      </c>
      <c r="G28" s="205"/>
      <c r="H28" s="206"/>
      <c r="I28" s="207">
        <f t="shared" si="1"/>
        <v>316</v>
      </c>
      <c r="J28" s="208"/>
      <c r="K28" s="33" t="s">
        <v>248</v>
      </c>
      <c r="L28" s="34"/>
      <c r="M28" s="32"/>
      <c r="N28" s="34"/>
      <c r="O28" s="145">
        <v>8</v>
      </c>
      <c r="W28" s="33" t="s">
        <v>248</v>
      </c>
      <c r="X28" s="34" t="s">
        <v>322</v>
      </c>
      <c r="Y28" s="201" t="s">
        <v>210</v>
      </c>
      <c r="Z28" s="202" t="s">
        <v>12</v>
      </c>
      <c r="AA28" s="145">
        <v>8</v>
      </c>
    </row>
    <row r="29" spans="1:27" ht="12.75" customHeight="1" x14ac:dyDescent="0.3">
      <c r="A29" s="167" t="str">
        <f t="shared" si="0"/>
        <v>ATLAS TUTUK</v>
      </c>
      <c r="B29" s="151" t="s">
        <v>384</v>
      </c>
      <c r="C29" s="201" t="s">
        <v>52</v>
      </c>
      <c r="D29" s="202" t="s">
        <v>12</v>
      </c>
      <c r="E29" s="203">
        <v>8</v>
      </c>
      <c r="F29" s="204">
        <v>300</v>
      </c>
      <c r="G29" s="205"/>
      <c r="H29" s="206"/>
      <c r="I29" s="207">
        <f t="shared" si="1"/>
        <v>308</v>
      </c>
      <c r="J29" s="208"/>
      <c r="K29" s="33" t="s">
        <v>248</v>
      </c>
      <c r="L29" s="34"/>
      <c r="M29" s="32"/>
      <c r="N29" s="34"/>
      <c r="O29" s="145">
        <v>8</v>
      </c>
      <c r="W29" s="33" t="s">
        <v>248</v>
      </c>
      <c r="X29" s="34" t="s">
        <v>256</v>
      </c>
      <c r="Y29" s="201" t="s">
        <v>378</v>
      </c>
      <c r="Z29" s="202" t="s">
        <v>26</v>
      </c>
      <c r="AA29" s="145">
        <v>8</v>
      </c>
    </row>
    <row r="30" spans="1:27" ht="12.75" customHeight="1" x14ac:dyDescent="0.3">
      <c r="A30" s="167" t="str">
        <f t="shared" si="0"/>
        <v>BARAN ERDEM</v>
      </c>
      <c r="B30" s="151" t="s">
        <v>342</v>
      </c>
      <c r="C30" s="201" t="s">
        <v>68</v>
      </c>
      <c r="D30" s="202" t="s">
        <v>32</v>
      </c>
      <c r="E30" s="203">
        <v>16</v>
      </c>
      <c r="F30" s="204">
        <v>200</v>
      </c>
      <c r="G30" s="205"/>
      <c r="H30" s="206"/>
      <c r="I30" s="207">
        <f t="shared" si="1"/>
        <v>216</v>
      </c>
      <c r="J30" s="208"/>
      <c r="K30" s="33" t="s">
        <v>248</v>
      </c>
      <c r="L30" s="34"/>
      <c r="M30" s="32"/>
      <c r="N30" s="34"/>
      <c r="O30" s="145">
        <v>8</v>
      </c>
      <c r="W30" s="33" t="s">
        <v>248</v>
      </c>
      <c r="X30" s="34" t="s">
        <v>384</v>
      </c>
      <c r="Y30" s="201" t="s">
        <v>52</v>
      </c>
      <c r="Z30" s="202" t="s">
        <v>12</v>
      </c>
      <c r="AA30" s="145">
        <v>8</v>
      </c>
    </row>
    <row r="31" spans="1:27" ht="12.75" customHeight="1" x14ac:dyDescent="0.3">
      <c r="A31" s="167" t="str">
        <f t="shared" si="0"/>
        <v>BATIN GÜLER</v>
      </c>
      <c r="B31" s="151" t="s">
        <v>385</v>
      </c>
      <c r="C31" s="201" t="s">
        <v>228</v>
      </c>
      <c r="D31" s="202" t="s">
        <v>4</v>
      </c>
      <c r="E31" s="203">
        <v>8</v>
      </c>
      <c r="F31" s="204">
        <v>300</v>
      </c>
      <c r="G31" s="205"/>
      <c r="H31" s="206"/>
      <c r="I31" s="207">
        <f t="shared" si="1"/>
        <v>308</v>
      </c>
      <c r="J31" s="208"/>
      <c r="K31" s="33" t="s">
        <v>248</v>
      </c>
      <c r="L31" s="34"/>
      <c r="M31" s="32"/>
      <c r="N31" s="34"/>
      <c r="O31" s="145">
        <v>8</v>
      </c>
      <c r="W31" s="33" t="s">
        <v>248</v>
      </c>
      <c r="X31" s="34" t="s">
        <v>385</v>
      </c>
      <c r="Y31" s="201" t="s">
        <v>228</v>
      </c>
      <c r="Z31" s="202" t="s">
        <v>4</v>
      </c>
      <c r="AA31" s="145">
        <v>8</v>
      </c>
    </row>
    <row r="32" spans="1:27" ht="12.75" customHeight="1" x14ac:dyDescent="0.3">
      <c r="A32" s="167" t="str">
        <f t="shared" si="0"/>
        <v>BERAT ÖZDEMİR</v>
      </c>
      <c r="B32" s="151" t="s">
        <v>318</v>
      </c>
      <c r="C32" s="201" t="s">
        <v>227</v>
      </c>
      <c r="D32" s="202" t="s">
        <v>26</v>
      </c>
      <c r="E32" s="203">
        <v>30</v>
      </c>
      <c r="F32" s="204">
        <v>300</v>
      </c>
      <c r="G32" s="205"/>
      <c r="H32" s="206"/>
      <c r="I32" s="207">
        <f t="shared" si="1"/>
        <v>330</v>
      </c>
      <c r="J32" s="208"/>
      <c r="K32" s="33" t="s">
        <v>248</v>
      </c>
      <c r="L32" s="34"/>
      <c r="M32" s="32"/>
      <c r="N32" s="34"/>
      <c r="O32" s="145">
        <v>8</v>
      </c>
      <c r="W32" s="33" t="s">
        <v>248</v>
      </c>
      <c r="X32" s="34" t="s">
        <v>388</v>
      </c>
      <c r="Y32" s="201" t="s">
        <v>285</v>
      </c>
      <c r="Z32" s="202" t="s">
        <v>29</v>
      </c>
      <c r="AA32" s="145">
        <v>8</v>
      </c>
    </row>
    <row r="33" spans="1:27" ht="12.75" customHeight="1" x14ac:dyDescent="0.3">
      <c r="A33" s="167" t="str">
        <f t="shared" si="0"/>
        <v>BERAT ÖZDEMİR</v>
      </c>
      <c r="B33" s="151" t="s">
        <v>318</v>
      </c>
      <c r="C33" s="201" t="s">
        <v>227</v>
      </c>
      <c r="D33" s="202" t="s">
        <v>226</v>
      </c>
      <c r="E33" s="203">
        <v>29</v>
      </c>
      <c r="F33" s="204">
        <v>200</v>
      </c>
      <c r="G33" s="205"/>
      <c r="H33" s="206"/>
      <c r="I33" s="207">
        <f t="shared" si="1"/>
        <v>229</v>
      </c>
      <c r="J33" s="208"/>
      <c r="K33" s="33" t="s">
        <v>248</v>
      </c>
      <c r="L33" s="34"/>
      <c r="M33" s="32"/>
      <c r="N33" s="34"/>
      <c r="O33" s="145">
        <v>8</v>
      </c>
      <c r="W33" s="33" t="s">
        <v>248</v>
      </c>
      <c r="X33" s="34" t="s">
        <v>382</v>
      </c>
      <c r="Y33" s="201" t="s">
        <v>227</v>
      </c>
      <c r="Z33" s="202" t="s">
        <v>26</v>
      </c>
      <c r="AA33" s="145">
        <v>8</v>
      </c>
    </row>
    <row r="34" spans="1:27" ht="12.75" customHeight="1" x14ac:dyDescent="0.3">
      <c r="A34" s="167" t="str">
        <f t="shared" si="0"/>
        <v>BERK TURAN</v>
      </c>
      <c r="B34" s="151" t="s">
        <v>287</v>
      </c>
      <c r="C34" s="201" t="s">
        <v>228</v>
      </c>
      <c r="D34" s="202" t="s">
        <v>4</v>
      </c>
      <c r="E34" s="203">
        <v>21</v>
      </c>
      <c r="F34" s="204">
        <v>200</v>
      </c>
      <c r="G34" s="205"/>
      <c r="H34" s="206"/>
      <c r="I34" s="207">
        <f t="shared" ref="I34:I65" si="2">E34+F34+G34+H34</f>
        <v>221</v>
      </c>
      <c r="J34" s="208"/>
      <c r="K34" s="33"/>
      <c r="L34" s="34"/>
      <c r="M34" s="32"/>
      <c r="N34" s="34"/>
      <c r="W34" s="33"/>
      <c r="X34" s="209"/>
      <c r="Y34" s="201"/>
      <c r="Z34" s="202"/>
    </row>
    <row r="35" spans="1:27" ht="12.75" customHeight="1" x14ac:dyDescent="0.3">
      <c r="A35" s="167" t="str">
        <f t="shared" si="0"/>
        <v>BEYAZIT BERK DEMİR</v>
      </c>
      <c r="B35" s="151" t="s">
        <v>343</v>
      </c>
      <c r="C35" s="201" t="s">
        <v>231</v>
      </c>
      <c r="D35" s="202" t="s">
        <v>0</v>
      </c>
      <c r="E35" s="203">
        <v>8</v>
      </c>
      <c r="F35" s="204">
        <v>300</v>
      </c>
      <c r="G35" s="205"/>
      <c r="H35" s="206"/>
      <c r="I35" s="207">
        <f t="shared" si="2"/>
        <v>308</v>
      </c>
      <c r="J35" s="208"/>
      <c r="K35" s="33"/>
      <c r="L35" s="34"/>
      <c r="M35" s="32"/>
      <c r="N35" s="34"/>
      <c r="W35" s="33"/>
      <c r="X35" s="209"/>
      <c r="Y35" s="201"/>
      <c r="Z35" s="202"/>
    </row>
    <row r="36" spans="1:27" ht="12.75" customHeight="1" x14ac:dyDescent="0.3">
      <c r="A36" s="167" t="str">
        <f t="shared" si="0"/>
        <v>BEYAZIT BERK DEMİR</v>
      </c>
      <c r="B36" s="151" t="s">
        <v>343</v>
      </c>
      <c r="C36" s="201" t="s">
        <v>231</v>
      </c>
      <c r="D36" s="202" t="s">
        <v>0</v>
      </c>
      <c r="E36" s="203">
        <v>23</v>
      </c>
      <c r="F36" s="204">
        <v>200</v>
      </c>
      <c r="G36" s="205"/>
      <c r="H36" s="206"/>
      <c r="I36" s="207">
        <f t="shared" si="2"/>
        <v>223</v>
      </c>
      <c r="J36" s="208"/>
      <c r="K36" s="33"/>
      <c r="L36" s="210"/>
      <c r="M36" s="211"/>
      <c r="N36" s="212"/>
      <c r="W36" s="33"/>
      <c r="X36" s="209"/>
      <c r="Y36" s="201"/>
      <c r="Z36" s="202"/>
    </row>
    <row r="37" spans="1:27" ht="12.75" customHeight="1" x14ac:dyDescent="0.3">
      <c r="A37" s="167" t="str">
        <f t="shared" si="0"/>
        <v>CAN DAVİD KASPİ</v>
      </c>
      <c r="B37" s="151" t="s">
        <v>386</v>
      </c>
      <c r="C37" s="201" t="s">
        <v>387</v>
      </c>
      <c r="D37" s="202" t="s">
        <v>12</v>
      </c>
      <c r="E37" s="203">
        <v>20</v>
      </c>
      <c r="F37" s="204">
        <v>300</v>
      </c>
      <c r="G37" s="205"/>
      <c r="H37" s="206"/>
      <c r="I37" s="207">
        <f t="shared" si="2"/>
        <v>320</v>
      </c>
      <c r="J37" s="208"/>
      <c r="K37" s="33"/>
      <c r="L37" s="210"/>
      <c r="M37" s="211"/>
      <c r="N37" s="212"/>
      <c r="W37" s="33"/>
      <c r="X37" s="209"/>
      <c r="Y37" s="201"/>
      <c r="Z37" s="202"/>
    </row>
    <row r="38" spans="1:27" ht="12.75" customHeight="1" x14ac:dyDescent="0.3">
      <c r="A38" s="167" t="str">
        <f t="shared" si="0"/>
        <v>CAN ÖZTÜRK</v>
      </c>
      <c r="B38" s="151" t="s">
        <v>268</v>
      </c>
      <c r="C38" s="201" t="s">
        <v>267</v>
      </c>
      <c r="D38" s="202" t="s">
        <v>213</v>
      </c>
      <c r="E38" s="203">
        <v>28</v>
      </c>
      <c r="F38" s="204">
        <v>100</v>
      </c>
      <c r="G38" s="205"/>
      <c r="H38" s="206"/>
      <c r="I38" s="207">
        <f t="shared" si="2"/>
        <v>128</v>
      </c>
      <c r="J38" s="208"/>
      <c r="K38" s="33"/>
      <c r="L38" s="210"/>
      <c r="M38" s="211"/>
      <c r="N38" s="212"/>
      <c r="W38" s="33"/>
      <c r="X38" s="209"/>
      <c r="Y38" s="201"/>
      <c r="Z38" s="202"/>
    </row>
    <row r="39" spans="1:27" ht="12.75" customHeight="1" x14ac:dyDescent="0.3">
      <c r="A39" s="167" t="str">
        <f t="shared" si="0"/>
        <v>CEMAL AYAZ KARTAL</v>
      </c>
      <c r="B39" s="151" t="s">
        <v>344</v>
      </c>
      <c r="C39" s="201" t="s">
        <v>228</v>
      </c>
      <c r="D39" s="202" t="s">
        <v>4</v>
      </c>
      <c r="E39" s="203">
        <v>16</v>
      </c>
      <c r="F39" s="204">
        <v>200</v>
      </c>
      <c r="G39" s="205"/>
      <c r="H39" s="206"/>
      <c r="I39" s="207">
        <f t="shared" si="2"/>
        <v>216</v>
      </c>
      <c r="J39" s="208"/>
      <c r="K39" s="33"/>
      <c r="L39" s="210"/>
      <c r="M39" s="211"/>
      <c r="N39" s="212"/>
      <c r="W39" s="33"/>
      <c r="X39" s="209"/>
      <c r="Y39" s="201"/>
      <c r="Z39" s="202"/>
    </row>
    <row r="40" spans="1:27" ht="12.75" customHeight="1" x14ac:dyDescent="0.3">
      <c r="A40" s="167" t="str">
        <f t="shared" si="0"/>
        <v>CİHAN POYRAZ COŞKUNLAR</v>
      </c>
      <c r="B40" s="151" t="s">
        <v>289</v>
      </c>
      <c r="C40" s="201" t="s">
        <v>241</v>
      </c>
      <c r="D40" s="202" t="s">
        <v>28</v>
      </c>
      <c r="E40" s="203">
        <v>27</v>
      </c>
      <c r="F40" s="204">
        <v>100</v>
      </c>
      <c r="G40" s="205"/>
      <c r="H40" s="206"/>
      <c r="I40" s="207">
        <f t="shared" si="2"/>
        <v>127</v>
      </c>
      <c r="J40" s="208"/>
      <c r="K40" s="33"/>
      <c r="L40" s="210"/>
      <c r="M40" s="211"/>
      <c r="N40" s="212"/>
      <c r="W40" s="33"/>
      <c r="X40" s="209"/>
      <c r="Y40" s="201"/>
      <c r="Z40" s="202"/>
    </row>
    <row r="41" spans="1:27" ht="12.75" customHeight="1" x14ac:dyDescent="0.3">
      <c r="A41" s="167" t="str">
        <f t="shared" si="0"/>
        <v>CİHAN UĞURLUCAN</v>
      </c>
      <c r="B41" s="151" t="s">
        <v>356</v>
      </c>
      <c r="C41" s="201" t="s">
        <v>357</v>
      </c>
      <c r="D41" s="202" t="s">
        <v>212</v>
      </c>
      <c r="E41" s="203">
        <v>8</v>
      </c>
      <c r="F41" s="204">
        <v>100</v>
      </c>
      <c r="G41" s="205"/>
      <c r="H41" s="206"/>
      <c r="I41" s="207">
        <f t="shared" si="2"/>
        <v>108</v>
      </c>
      <c r="J41" s="208"/>
      <c r="K41" s="33"/>
      <c r="L41" s="210"/>
      <c r="M41" s="211"/>
      <c r="N41" s="212"/>
      <c r="W41" s="33"/>
      <c r="X41" s="209"/>
      <c r="Y41" s="201"/>
      <c r="Z41" s="202"/>
    </row>
    <row r="42" spans="1:27" ht="12.75" customHeight="1" x14ac:dyDescent="0.3">
      <c r="A42" s="167" t="str">
        <f t="shared" si="0"/>
        <v>ÇINAR HÜSEYİN ÇEKEN</v>
      </c>
      <c r="B42" s="151" t="s">
        <v>330</v>
      </c>
      <c r="C42" s="201" t="s">
        <v>403</v>
      </c>
      <c r="D42" s="202" t="s">
        <v>12</v>
      </c>
      <c r="E42" s="203">
        <v>18</v>
      </c>
      <c r="F42" s="204">
        <v>100</v>
      </c>
      <c r="G42" s="205"/>
      <c r="H42" s="206"/>
      <c r="I42" s="207">
        <f t="shared" si="2"/>
        <v>118</v>
      </c>
      <c r="J42" s="208"/>
      <c r="K42" s="33"/>
      <c r="L42" s="210"/>
      <c r="M42" s="211"/>
      <c r="N42" s="212"/>
      <c r="W42" s="33"/>
      <c r="X42" s="209"/>
      <c r="Y42" s="201"/>
      <c r="Z42" s="202"/>
    </row>
    <row r="43" spans="1:27" ht="12.75" customHeight="1" x14ac:dyDescent="0.3">
      <c r="A43" s="167" t="str">
        <f t="shared" si="0"/>
        <v>DEMİR YÖNÜ</v>
      </c>
      <c r="B43" s="151" t="s">
        <v>302</v>
      </c>
      <c r="C43" s="201" t="s">
        <v>240</v>
      </c>
      <c r="D43" s="202" t="s">
        <v>12</v>
      </c>
      <c r="E43" s="203">
        <v>16</v>
      </c>
      <c r="F43" s="204">
        <v>200</v>
      </c>
      <c r="G43" s="205"/>
      <c r="H43" s="206"/>
      <c r="I43" s="207">
        <f t="shared" si="2"/>
        <v>216</v>
      </c>
      <c r="J43" s="208"/>
      <c r="K43" s="33"/>
      <c r="L43" s="210"/>
      <c r="M43" s="211"/>
      <c r="N43" s="212"/>
      <c r="W43" s="33"/>
      <c r="X43" s="209"/>
      <c r="Y43" s="201"/>
      <c r="Z43" s="202"/>
    </row>
    <row r="44" spans="1:27" ht="12.75" customHeight="1" x14ac:dyDescent="0.3">
      <c r="A44" s="167" t="str">
        <f t="shared" si="0"/>
        <v>DORUK ŞENDOĞAN</v>
      </c>
      <c r="B44" s="151" t="s">
        <v>388</v>
      </c>
      <c r="C44" s="201" t="s">
        <v>285</v>
      </c>
      <c r="D44" s="202" t="s">
        <v>29</v>
      </c>
      <c r="E44" s="203">
        <v>8</v>
      </c>
      <c r="F44" s="204">
        <v>300</v>
      </c>
      <c r="G44" s="205"/>
      <c r="H44" s="206"/>
      <c r="I44" s="207">
        <f t="shared" si="2"/>
        <v>308</v>
      </c>
      <c r="J44" s="208"/>
      <c r="K44" s="33"/>
      <c r="L44" s="210"/>
      <c r="M44" s="211"/>
      <c r="N44" s="212"/>
      <c r="W44" s="33"/>
      <c r="X44" s="209"/>
      <c r="Y44" s="201"/>
      <c r="Z44" s="202"/>
    </row>
    <row r="45" spans="1:27" ht="12.75" customHeight="1" x14ac:dyDescent="0.3">
      <c r="A45" s="167" t="str">
        <f t="shared" si="0"/>
        <v>DURSUN AYAZ NARMAN</v>
      </c>
      <c r="B45" s="151" t="s">
        <v>312</v>
      </c>
      <c r="C45" s="201" t="s">
        <v>237</v>
      </c>
      <c r="D45" s="202" t="s">
        <v>215</v>
      </c>
      <c r="E45" s="203">
        <v>8</v>
      </c>
      <c r="F45" s="204">
        <v>200</v>
      </c>
      <c r="G45" s="205"/>
      <c r="H45" s="206"/>
      <c r="I45" s="207">
        <f t="shared" si="2"/>
        <v>208</v>
      </c>
      <c r="J45" s="208"/>
      <c r="K45" s="33"/>
      <c r="L45" s="210"/>
      <c r="M45" s="211"/>
      <c r="N45" s="212"/>
      <c r="W45" s="33"/>
      <c r="X45" s="209"/>
      <c r="Y45" s="201"/>
      <c r="Z45" s="202"/>
    </row>
    <row r="46" spans="1:27" ht="12.75" customHeight="1" x14ac:dyDescent="0.3">
      <c r="A46" s="167" t="str">
        <f t="shared" si="0"/>
        <v>EGE BOLAT</v>
      </c>
      <c r="B46" s="151" t="s">
        <v>261</v>
      </c>
      <c r="C46" s="201" t="s">
        <v>235</v>
      </c>
      <c r="D46" s="202" t="s">
        <v>39</v>
      </c>
      <c r="E46" s="203">
        <v>30</v>
      </c>
      <c r="F46" s="204">
        <v>100</v>
      </c>
      <c r="G46" s="205"/>
      <c r="H46" s="206"/>
      <c r="I46" s="207">
        <f t="shared" si="2"/>
        <v>130</v>
      </c>
      <c r="J46" s="208"/>
      <c r="K46" s="33"/>
      <c r="L46" s="210"/>
      <c r="M46" s="211"/>
      <c r="N46" s="212"/>
      <c r="W46" s="33"/>
      <c r="X46" s="209"/>
      <c r="Y46" s="201"/>
      <c r="Z46" s="202"/>
    </row>
    <row r="47" spans="1:27" ht="12.75" customHeight="1" x14ac:dyDescent="0.3">
      <c r="A47" s="167" t="str">
        <f t="shared" si="0"/>
        <v>EMİR KAHRAMAN</v>
      </c>
      <c r="B47" s="151" t="s">
        <v>361</v>
      </c>
      <c r="C47" s="201" t="s">
        <v>274</v>
      </c>
      <c r="D47" s="202" t="s">
        <v>24</v>
      </c>
      <c r="E47" s="203">
        <v>16</v>
      </c>
      <c r="F47" s="204">
        <v>100</v>
      </c>
      <c r="G47" s="205"/>
      <c r="H47" s="206"/>
      <c r="I47" s="207">
        <f t="shared" si="2"/>
        <v>116</v>
      </c>
      <c r="J47" s="208"/>
      <c r="K47" s="33"/>
      <c r="L47" s="210"/>
      <c r="M47" s="211"/>
      <c r="N47" s="212"/>
      <c r="W47" s="33"/>
      <c r="X47" s="209"/>
      <c r="Y47" s="201"/>
      <c r="Z47" s="202"/>
    </row>
    <row r="48" spans="1:27" ht="12.75" customHeight="1" x14ac:dyDescent="0.3">
      <c r="A48" s="167" t="str">
        <f t="shared" si="0"/>
        <v>EMİR PEHLİVAN</v>
      </c>
      <c r="B48" s="151" t="s">
        <v>389</v>
      </c>
      <c r="C48" s="201" t="s">
        <v>231</v>
      </c>
      <c r="D48" s="202" t="s">
        <v>0</v>
      </c>
      <c r="E48" s="203">
        <v>16</v>
      </c>
      <c r="F48" s="204">
        <v>300</v>
      </c>
      <c r="G48" s="205"/>
      <c r="H48" s="206"/>
      <c r="I48" s="207">
        <f t="shared" si="2"/>
        <v>316</v>
      </c>
      <c r="J48" s="208"/>
      <c r="K48" s="33"/>
      <c r="L48" s="210"/>
      <c r="M48" s="211"/>
      <c r="N48" s="212"/>
      <c r="W48" s="33"/>
      <c r="X48" s="209"/>
      <c r="Y48" s="201"/>
      <c r="Z48" s="202"/>
    </row>
    <row r="49" spans="1:27" ht="12.75" customHeight="1" x14ac:dyDescent="0.3">
      <c r="A49" s="167" t="str">
        <f t="shared" si="0"/>
        <v>ENSAR ERFİDAN VAN</v>
      </c>
      <c r="B49" s="151" t="s">
        <v>345</v>
      </c>
      <c r="C49" s="201" t="s">
        <v>216</v>
      </c>
      <c r="D49" s="202" t="s">
        <v>236</v>
      </c>
      <c r="E49" s="203">
        <v>8</v>
      </c>
      <c r="F49" s="204">
        <v>200</v>
      </c>
      <c r="G49" s="205"/>
      <c r="H49" s="206"/>
      <c r="I49" s="207">
        <f t="shared" si="2"/>
        <v>208</v>
      </c>
      <c r="J49" s="208"/>
      <c r="K49" s="33"/>
      <c r="L49" s="210"/>
      <c r="M49" s="211"/>
      <c r="N49" s="212"/>
      <c r="W49" s="33"/>
      <c r="X49" s="209"/>
      <c r="Y49" s="201"/>
      <c r="Z49" s="202"/>
      <c r="AA49" s="31"/>
    </row>
    <row r="50" spans="1:27" ht="12.75" customHeight="1" x14ac:dyDescent="0.3">
      <c r="A50" s="167" t="str">
        <f t="shared" si="0"/>
        <v>EYMEN SAVCI</v>
      </c>
      <c r="B50" s="151" t="s">
        <v>269</v>
      </c>
      <c r="C50" s="201" t="s">
        <v>235</v>
      </c>
      <c r="D50" s="202" t="s">
        <v>39</v>
      </c>
      <c r="E50" s="203">
        <v>17</v>
      </c>
      <c r="F50" s="204">
        <v>100</v>
      </c>
      <c r="G50" s="205"/>
      <c r="H50" s="206"/>
      <c r="I50" s="207">
        <f t="shared" si="2"/>
        <v>117</v>
      </c>
      <c r="J50" s="208"/>
      <c r="K50" s="33"/>
      <c r="L50" s="210"/>
      <c r="M50" s="211"/>
      <c r="N50" s="212"/>
      <c r="W50" s="33"/>
      <c r="X50" s="209"/>
      <c r="Y50" s="201"/>
      <c r="Z50" s="202"/>
      <c r="AA50" s="31"/>
    </row>
    <row r="51" spans="1:27" ht="12.75" customHeight="1" x14ac:dyDescent="0.3">
      <c r="A51" s="167" t="str">
        <f t="shared" si="0"/>
        <v>EYMEN YERDELEN</v>
      </c>
      <c r="B51" s="151" t="s">
        <v>266</v>
      </c>
      <c r="C51" s="201" t="s">
        <v>267</v>
      </c>
      <c r="D51" s="202" t="s">
        <v>213</v>
      </c>
      <c r="E51" s="203">
        <v>29</v>
      </c>
      <c r="F51" s="204">
        <v>100</v>
      </c>
      <c r="G51" s="205"/>
      <c r="H51" s="206"/>
      <c r="I51" s="207">
        <f t="shared" si="2"/>
        <v>129</v>
      </c>
      <c r="J51" s="208"/>
      <c r="K51" s="33"/>
      <c r="L51" s="210"/>
      <c r="M51" s="211"/>
      <c r="N51" s="212"/>
      <c r="W51" s="33"/>
      <c r="X51" s="209"/>
      <c r="Y51" s="201"/>
      <c r="Z51" s="202"/>
      <c r="AA51" s="31"/>
    </row>
    <row r="52" spans="1:27" ht="12.75" customHeight="1" x14ac:dyDescent="0.3">
      <c r="A52" s="167" t="str">
        <f t="shared" si="0"/>
        <v>FURKAN ALP TUNA</v>
      </c>
      <c r="B52" s="151" t="s">
        <v>288</v>
      </c>
      <c r="C52" s="201" t="s">
        <v>308</v>
      </c>
      <c r="D52" s="202" t="s">
        <v>4</v>
      </c>
      <c r="E52" s="203">
        <v>23</v>
      </c>
      <c r="F52" s="204">
        <v>100</v>
      </c>
      <c r="G52" s="205"/>
      <c r="H52" s="206"/>
      <c r="I52" s="207">
        <f t="shared" si="2"/>
        <v>123</v>
      </c>
      <c r="J52" s="208"/>
      <c r="K52" s="33"/>
      <c r="L52" s="210"/>
      <c r="M52" s="211"/>
      <c r="N52" s="212"/>
      <c r="W52" s="33"/>
      <c r="X52" s="209"/>
      <c r="Y52" s="201"/>
      <c r="Z52" s="202"/>
      <c r="AA52" s="31"/>
    </row>
    <row r="53" spans="1:27" ht="12.75" customHeight="1" x14ac:dyDescent="0.3">
      <c r="A53" s="167" t="str">
        <f t="shared" si="0"/>
        <v>FURKAN KONYALI</v>
      </c>
      <c r="B53" s="151" t="s">
        <v>336</v>
      </c>
      <c r="C53" s="201" t="s">
        <v>245</v>
      </c>
      <c r="D53" s="202" t="s">
        <v>26</v>
      </c>
      <c r="E53" s="203">
        <v>18</v>
      </c>
      <c r="F53" s="204">
        <v>200</v>
      </c>
      <c r="G53" s="205"/>
      <c r="H53" s="206"/>
      <c r="I53" s="207">
        <f t="shared" si="2"/>
        <v>218</v>
      </c>
      <c r="J53" s="208"/>
      <c r="K53" s="33"/>
      <c r="L53" s="210"/>
      <c r="M53" s="211"/>
      <c r="N53" s="212"/>
      <c r="W53" s="33"/>
      <c r="X53" s="209"/>
      <c r="Y53" s="201"/>
      <c r="Z53" s="202"/>
      <c r="AA53" s="31"/>
    </row>
    <row r="54" spans="1:27" ht="12.75" customHeight="1" x14ac:dyDescent="0.3">
      <c r="A54" s="167" t="str">
        <f t="shared" si="0"/>
        <v>GÖRKEM ÖÇAL</v>
      </c>
      <c r="B54" s="151" t="s">
        <v>364</v>
      </c>
      <c r="C54" s="201" t="s">
        <v>64</v>
      </c>
      <c r="D54" s="202" t="s">
        <v>39</v>
      </c>
      <c r="E54" s="203">
        <v>31</v>
      </c>
      <c r="F54" s="204">
        <v>300</v>
      </c>
      <c r="G54" s="205"/>
      <c r="H54" s="206"/>
      <c r="I54" s="207">
        <f t="shared" si="2"/>
        <v>331</v>
      </c>
      <c r="J54" s="208"/>
      <c r="K54" s="33"/>
      <c r="L54" s="210"/>
      <c r="M54" s="211"/>
      <c r="N54" s="212"/>
      <c r="W54" s="33"/>
      <c r="X54" s="209"/>
      <c r="Y54" s="201"/>
      <c r="Z54" s="202"/>
      <c r="AA54" s="31"/>
    </row>
    <row r="55" spans="1:27" ht="12.75" customHeight="1" x14ac:dyDescent="0.3">
      <c r="A55" s="167" t="str">
        <f t="shared" si="0"/>
        <v>HAMZA ÖZBEK</v>
      </c>
      <c r="B55" s="151" t="s">
        <v>265</v>
      </c>
      <c r="C55" s="201" t="s">
        <v>203</v>
      </c>
      <c r="D55" s="202" t="s">
        <v>36</v>
      </c>
      <c r="E55" s="203">
        <v>25</v>
      </c>
      <c r="F55" s="204">
        <v>100</v>
      </c>
      <c r="G55" s="205"/>
      <c r="H55" s="206"/>
      <c r="I55" s="207">
        <f t="shared" si="2"/>
        <v>125</v>
      </c>
      <c r="J55" s="208"/>
      <c r="K55" s="33"/>
      <c r="L55" s="210"/>
      <c r="M55" s="211"/>
      <c r="N55" s="212"/>
      <c r="W55" s="33"/>
      <c r="X55" s="209"/>
      <c r="Y55" s="201"/>
      <c r="Z55" s="202"/>
      <c r="AA55" s="31"/>
    </row>
    <row r="56" spans="1:27" ht="12.75" customHeight="1" x14ac:dyDescent="0.3">
      <c r="A56" s="167" t="str">
        <f t="shared" si="0"/>
        <v>HASAN TALHA YAVUZ</v>
      </c>
      <c r="B56" s="151" t="s">
        <v>390</v>
      </c>
      <c r="C56" s="201" t="s">
        <v>274</v>
      </c>
      <c r="D56" s="202" t="s">
        <v>24</v>
      </c>
      <c r="E56" s="203">
        <v>16</v>
      </c>
      <c r="F56" s="204">
        <v>300</v>
      </c>
      <c r="G56" s="205"/>
      <c r="H56" s="206"/>
      <c r="I56" s="207">
        <f t="shared" si="2"/>
        <v>316</v>
      </c>
      <c r="J56" s="208"/>
      <c r="K56" s="33"/>
      <c r="L56" s="210"/>
      <c r="M56" s="211"/>
      <c r="N56" s="212"/>
      <c r="W56" s="33"/>
      <c r="X56" s="209"/>
      <c r="Y56" s="201"/>
      <c r="Z56" s="202"/>
      <c r="AA56" s="31"/>
    </row>
    <row r="57" spans="1:27" ht="12.75" customHeight="1" x14ac:dyDescent="0.3">
      <c r="A57" s="167" t="str">
        <f t="shared" si="0"/>
        <v>HÜSEYİN EREN YILMAZ</v>
      </c>
      <c r="B57" s="151" t="s">
        <v>294</v>
      </c>
      <c r="C57" s="201" t="s">
        <v>227</v>
      </c>
      <c r="D57" s="202" t="s">
        <v>26</v>
      </c>
      <c r="E57" s="203">
        <v>8</v>
      </c>
      <c r="F57" s="204">
        <v>100</v>
      </c>
      <c r="G57" s="205"/>
      <c r="H57" s="206"/>
      <c r="I57" s="207">
        <f t="shared" si="2"/>
        <v>108</v>
      </c>
      <c r="J57" s="208"/>
      <c r="K57" s="33"/>
      <c r="L57" s="210"/>
      <c r="M57" s="211"/>
      <c r="N57" s="212"/>
      <c r="W57" s="33"/>
      <c r="X57" s="209"/>
      <c r="Y57" s="201"/>
      <c r="Z57" s="202"/>
      <c r="AA57" s="31"/>
    </row>
    <row r="58" spans="1:27" ht="12.75" customHeight="1" x14ac:dyDescent="0.3">
      <c r="A58" s="167" t="str">
        <f t="shared" si="0"/>
        <v>İSHAK TARHAN</v>
      </c>
      <c r="B58" s="151" t="s">
        <v>359</v>
      </c>
      <c r="C58" s="201" t="s">
        <v>282</v>
      </c>
      <c r="D58" s="202" t="s">
        <v>49</v>
      </c>
      <c r="E58" s="203">
        <v>8</v>
      </c>
      <c r="F58" s="204">
        <v>100</v>
      </c>
      <c r="G58" s="205"/>
      <c r="H58" s="206"/>
      <c r="I58" s="207">
        <f t="shared" si="2"/>
        <v>108</v>
      </c>
      <c r="J58" s="208"/>
      <c r="K58" s="33"/>
      <c r="L58" s="210"/>
      <c r="M58" s="211"/>
      <c r="N58" s="212"/>
      <c r="W58" s="33"/>
      <c r="X58" s="209"/>
      <c r="Y58" s="201"/>
      <c r="Z58" s="202"/>
      <c r="AA58" s="31"/>
    </row>
    <row r="59" spans="1:27" ht="12.75" customHeight="1" x14ac:dyDescent="0.3">
      <c r="A59" s="167" t="str">
        <f t="shared" si="0"/>
        <v>KAAN BEYZAT TUNA</v>
      </c>
      <c r="B59" s="151" t="s">
        <v>391</v>
      </c>
      <c r="C59" s="201" t="s">
        <v>228</v>
      </c>
      <c r="D59" s="202" t="s">
        <v>4</v>
      </c>
      <c r="E59" s="203">
        <v>22</v>
      </c>
      <c r="F59" s="204">
        <v>300</v>
      </c>
      <c r="G59" s="205"/>
      <c r="H59" s="206"/>
      <c r="I59" s="207">
        <f t="shared" si="2"/>
        <v>322</v>
      </c>
      <c r="J59" s="208"/>
      <c r="K59" s="33"/>
      <c r="L59" s="210"/>
      <c r="M59" s="211"/>
      <c r="N59" s="212"/>
      <c r="W59" s="33"/>
      <c r="X59" s="209"/>
      <c r="Y59" s="201"/>
      <c r="Z59" s="202"/>
      <c r="AA59" s="31"/>
    </row>
    <row r="60" spans="1:27" ht="12.75" customHeight="1" x14ac:dyDescent="0.3">
      <c r="A60" s="167" t="str">
        <f t="shared" si="0"/>
        <v>KAAN DUMAN</v>
      </c>
      <c r="B60" s="151" t="s">
        <v>392</v>
      </c>
      <c r="C60" s="201" t="s">
        <v>393</v>
      </c>
      <c r="D60" s="202" t="s">
        <v>32</v>
      </c>
      <c r="E60" s="203">
        <v>8</v>
      </c>
      <c r="F60" s="204">
        <v>300</v>
      </c>
      <c r="G60" s="205"/>
      <c r="H60" s="206"/>
      <c r="I60" s="207">
        <f t="shared" si="2"/>
        <v>308</v>
      </c>
      <c r="J60" s="208"/>
      <c r="K60" s="33"/>
      <c r="L60" s="210"/>
      <c r="M60" s="211"/>
      <c r="N60" s="212"/>
      <c r="W60" s="33"/>
      <c r="X60" s="209"/>
      <c r="Y60" s="201"/>
      <c r="Z60" s="202"/>
      <c r="AA60" s="31"/>
    </row>
    <row r="61" spans="1:27" ht="12.75" customHeight="1" x14ac:dyDescent="0.3">
      <c r="A61" s="167" t="str">
        <f t="shared" si="0"/>
        <v>KAYA ARSLAN</v>
      </c>
      <c r="B61" s="151" t="s">
        <v>346</v>
      </c>
      <c r="C61" s="201" t="s">
        <v>240</v>
      </c>
      <c r="D61" s="202" t="s">
        <v>12</v>
      </c>
      <c r="E61" s="203">
        <v>19</v>
      </c>
      <c r="F61" s="204">
        <v>200</v>
      </c>
      <c r="G61" s="205"/>
      <c r="H61" s="206"/>
      <c r="I61" s="207">
        <f t="shared" si="2"/>
        <v>219</v>
      </c>
      <c r="J61" s="208"/>
      <c r="K61" s="33"/>
      <c r="L61" s="210"/>
      <c r="M61" s="211"/>
      <c r="N61" s="212"/>
      <c r="W61" s="33"/>
      <c r="X61" s="209"/>
      <c r="Y61" s="201"/>
      <c r="Z61" s="202"/>
      <c r="AA61" s="31"/>
    </row>
    <row r="62" spans="1:27" ht="12.75" customHeight="1" x14ac:dyDescent="0.3">
      <c r="A62" s="167" t="str">
        <f t="shared" si="0"/>
        <v>KEMAL KASHOUSH</v>
      </c>
      <c r="B62" s="151" t="s">
        <v>291</v>
      </c>
      <c r="C62" s="201" t="s">
        <v>402</v>
      </c>
      <c r="D62" s="202" t="s">
        <v>24</v>
      </c>
      <c r="E62" s="203">
        <v>24</v>
      </c>
      <c r="F62" s="204">
        <v>100</v>
      </c>
      <c r="G62" s="205"/>
      <c r="H62" s="206"/>
      <c r="I62" s="207">
        <f t="shared" si="2"/>
        <v>124</v>
      </c>
      <c r="J62" s="208"/>
      <c r="K62" s="33"/>
      <c r="L62" s="210"/>
      <c r="M62" s="211"/>
      <c r="N62" s="212"/>
      <c r="W62" s="33"/>
      <c r="X62" s="209"/>
      <c r="Y62" s="201"/>
      <c r="Z62" s="202"/>
      <c r="AA62" s="31"/>
    </row>
    <row r="63" spans="1:27" ht="12.75" customHeight="1" x14ac:dyDescent="0.3">
      <c r="A63" s="167" t="str">
        <f t="shared" si="0"/>
        <v>KENAN EREN KAHRAMAN</v>
      </c>
      <c r="B63" s="151" t="s">
        <v>363</v>
      </c>
      <c r="C63" s="201" t="s">
        <v>274</v>
      </c>
      <c r="D63" s="202" t="s">
        <v>24</v>
      </c>
      <c r="E63" s="203">
        <v>32</v>
      </c>
      <c r="F63" s="204">
        <v>300</v>
      </c>
      <c r="G63" s="205"/>
      <c r="H63" s="206"/>
      <c r="I63" s="207">
        <f t="shared" si="2"/>
        <v>332</v>
      </c>
      <c r="J63" s="208"/>
      <c r="K63" s="33"/>
      <c r="L63" s="212"/>
      <c r="M63" s="211"/>
      <c r="N63" s="212"/>
      <c r="W63" s="33"/>
      <c r="X63" s="209"/>
      <c r="Y63" s="201"/>
      <c r="Z63" s="202"/>
      <c r="AA63" s="31"/>
    </row>
    <row r="64" spans="1:27" ht="12.75" customHeight="1" x14ac:dyDescent="0.3">
      <c r="A64" s="167" t="str">
        <f t="shared" si="0"/>
        <v>KEREM GÜLLER</v>
      </c>
      <c r="B64" s="151" t="s">
        <v>338</v>
      </c>
      <c r="C64" s="201" t="s">
        <v>52</v>
      </c>
      <c r="D64" s="202" t="s">
        <v>12</v>
      </c>
      <c r="E64" s="203">
        <v>8</v>
      </c>
      <c r="F64" s="204">
        <v>200</v>
      </c>
      <c r="G64" s="205"/>
      <c r="H64" s="206"/>
      <c r="I64" s="207">
        <f t="shared" si="2"/>
        <v>208</v>
      </c>
      <c r="J64" s="208"/>
      <c r="K64" s="33"/>
      <c r="L64" s="212"/>
      <c r="M64" s="211"/>
      <c r="N64" s="212"/>
      <c r="W64" s="33"/>
      <c r="X64" s="209"/>
      <c r="Y64" s="201"/>
      <c r="Z64" s="202"/>
      <c r="AA64" s="31"/>
    </row>
    <row r="65" spans="1:27" ht="12.75" customHeight="1" x14ac:dyDescent="0.3">
      <c r="A65" s="167" t="str">
        <f t="shared" si="0"/>
        <v>KERİM ESAT ODACI</v>
      </c>
      <c r="B65" s="151" t="s">
        <v>331</v>
      </c>
      <c r="C65" s="201" t="s">
        <v>232</v>
      </c>
      <c r="D65" s="202" t="s">
        <v>36</v>
      </c>
      <c r="E65" s="203">
        <v>8</v>
      </c>
      <c r="F65" s="204">
        <v>200</v>
      </c>
      <c r="G65" s="205"/>
      <c r="H65" s="206"/>
      <c r="I65" s="207">
        <f t="shared" si="2"/>
        <v>208</v>
      </c>
      <c r="J65" s="208"/>
      <c r="K65" s="33"/>
      <c r="L65" s="212"/>
      <c r="M65" s="211"/>
      <c r="N65" s="212"/>
      <c r="W65" s="33"/>
      <c r="X65" s="209"/>
      <c r="Y65" s="201"/>
      <c r="Z65" s="202"/>
    </row>
    <row r="66" spans="1:27" ht="12.75" customHeight="1" x14ac:dyDescent="0.3">
      <c r="A66" s="167" t="str">
        <f t="shared" ref="A66:A100" si="3">UPPER(TRIM(B66))</f>
        <v>KUDRET GÜLMEZLER</v>
      </c>
      <c r="B66" s="151" t="s">
        <v>358</v>
      </c>
      <c r="C66" s="201" t="s">
        <v>404</v>
      </c>
      <c r="D66" s="202" t="s">
        <v>51</v>
      </c>
      <c r="E66" s="203">
        <v>12</v>
      </c>
      <c r="F66" s="204">
        <v>100</v>
      </c>
      <c r="G66" s="205"/>
      <c r="H66" s="206"/>
      <c r="I66" s="207">
        <f t="shared" ref="I66:I97" si="4">E66+F66+G66+H66</f>
        <v>112</v>
      </c>
      <c r="J66" s="208"/>
      <c r="L66" s="212"/>
      <c r="M66" s="211"/>
      <c r="N66" s="212"/>
      <c r="O66" s="31"/>
      <c r="P66" s="31"/>
      <c r="AA66" s="31"/>
    </row>
    <row r="67" spans="1:27" ht="12.75" customHeight="1" x14ac:dyDescent="0.3">
      <c r="A67" s="167" t="str">
        <f t="shared" si="3"/>
        <v>KUZEY GÜNDOĞDU</v>
      </c>
      <c r="B67" s="151" t="s">
        <v>394</v>
      </c>
      <c r="C67" s="201" t="s">
        <v>366</v>
      </c>
      <c r="D67" s="202" t="s">
        <v>12</v>
      </c>
      <c r="E67" s="203">
        <v>29</v>
      </c>
      <c r="F67" s="204">
        <v>300</v>
      </c>
      <c r="G67" s="205"/>
      <c r="H67" s="206"/>
      <c r="I67" s="207">
        <f t="shared" si="4"/>
        <v>329</v>
      </c>
      <c r="J67" s="208"/>
      <c r="L67" s="212"/>
      <c r="M67" s="211"/>
      <c r="N67" s="212"/>
      <c r="O67" s="31"/>
      <c r="P67" s="31"/>
      <c r="AA67" s="31"/>
    </row>
    <row r="68" spans="1:27" ht="12.75" customHeight="1" x14ac:dyDescent="0.3">
      <c r="A68" s="167" t="str">
        <f t="shared" si="3"/>
        <v>KUZEY ÖZNERGİZ DNZ</v>
      </c>
      <c r="B68" s="151" t="s">
        <v>252</v>
      </c>
      <c r="C68" s="201" t="s">
        <v>225</v>
      </c>
      <c r="D68" s="202" t="s">
        <v>51</v>
      </c>
      <c r="E68" s="203">
        <v>8</v>
      </c>
      <c r="F68" s="204">
        <v>200</v>
      </c>
      <c r="G68" s="205"/>
      <c r="H68" s="206"/>
      <c r="I68" s="207">
        <f t="shared" si="4"/>
        <v>208</v>
      </c>
      <c r="J68" s="208"/>
      <c r="L68" s="34"/>
      <c r="N68" s="145"/>
      <c r="O68" s="31"/>
      <c r="P68" s="31"/>
      <c r="AA68" s="31"/>
    </row>
    <row r="69" spans="1:27" ht="12.75" customHeight="1" x14ac:dyDescent="0.3">
      <c r="A69" s="167" t="str">
        <f t="shared" si="3"/>
        <v>MEHMET FATİH GEZER</v>
      </c>
      <c r="B69" s="151" t="s">
        <v>259</v>
      </c>
      <c r="C69" s="201" t="s">
        <v>210</v>
      </c>
      <c r="D69" s="202" t="s">
        <v>12</v>
      </c>
      <c r="E69" s="203">
        <v>17</v>
      </c>
      <c r="F69" s="204">
        <v>200</v>
      </c>
      <c r="G69" s="205"/>
      <c r="H69" s="206"/>
      <c r="I69" s="207">
        <f t="shared" si="4"/>
        <v>217</v>
      </c>
      <c r="J69" s="208"/>
      <c r="L69" s="34"/>
      <c r="N69" s="145"/>
      <c r="O69" s="31"/>
      <c r="P69" s="31"/>
      <c r="AA69" s="31"/>
    </row>
    <row r="70" spans="1:27" ht="12.75" customHeight="1" x14ac:dyDescent="0.3">
      <c r="A70" s="167" t="str">
        <f t="shared" si="3"/>
        <v>MEHMET FATİH GEZER</v>
      </c>
      <c r="B70" s="151" t="s">
        <v>259</v>
      </c>
      <c r="C70" s="201" t="s">
        <v>210</v>
      </c>
      <c r="D70" s="202" t="s">
        <v>12</v>
      </c>
      <c r="E70" s="203">
        <v>32</v>
      </c>
      <c r="F70" s="204">
        <v>100</v>
      </c>
      <c r="G70" s="205"/>
      <c r="H70" s="206"/>
      <c r="I70" s="207">
        <f t="shared" si="4"/>
        <v>132</v>
      </c>
      <c r="J70" s="208"/>
      <c r="O70" s="31"/>
      <c r="P70" s="31"/>
      <c r="AA70" s="31"/>
    </row>
    <row r="71" spans="1:27" ht="12.75" customHeight="1" x14ac:dyDescent="0.3">
      <c r="A71" s="167" t="str">
        <f t="shared" si="3"/>
        <v>MEHMET SALİH KAYA</v>
      </c>
      <c r="B71" s="151" t="s">
        <v>395</v>
      </c>
      <c r="C71" s="201" t="s">
        <v>396</v>
      </c>
      <c r="D71" s="202" t="s">
        <v>12</v>
      </c>
      <c r="E71" s="203">
        <v>16</v>
      </c>
      <c r="F71" s="204">
        <v>300</v>
      </c>
      <c r="G71" s="205"/>
      <c r="H71" s="206"/>
      <c r="I71" s="207">
        <f t="shared" si="4"/>
        <v>316</v>
      </c>
      <c r="J71" s="208"/>
      <c r="O71" s="31"/>
      <c r="P71" s="31"/>
      <c r="AA71" s="31"/>
    </row>
    <row r="72" spans="1:27" ht="12.75" customHeight="1" x14ac:dyDescent="0.3">
      <c r="A72" s="167" t="str">
        <f t="shared" si="3"/>
        <v>METEHAN ŞAHİN</v>
      </c>
      <c r="B72" s="151" t="s">
        <v>270</v>
      </c>
      <c r="C72" s="201" t="s">
        <v>239</v>
      </c>
      <c r="D72" s="202" t="s">
        <v>35</v>
      </c>
      <c r="E72" s="203">
        <v>8</v>
      </c>
      <c r="F72" s="204">
        <v>200</v>
      </c>
      <c r="G72" s="205"/>
      <c r="H72" s="206"/>
      <c r="I72" s="207">
        <f t="shared" si="4"/>
        <v>208</v>
      </c>
      <c r="J72" s="208"/>
    </row>
    <row r="73" spans="1:27" ht="12.75" customHeight="1" x14ac:dyDescent="0.3">
      <c r="A73" s="167" t="str">
        <f t="shared" si="3"/>
        <v>METEHAN ŞAHİN</v>
      </c>
      <c r="B73" s="151" t="s">
        <v>270</v>
      </c>
      <c r="C73" s="201" t="s">
        <v>239</v>
      </c>
      <c r="D73" s="202" t="s">
        <v>35</v>
      </c>
      <c r="E73" s="203">
        <v>11</v>
      </c>
      <c r="F73" s="204">
        <v>100</v>
      </c>
      <c r="G73" s="205"/>
      <c r="H73" s="206"/>
      <c r="I73" s="207">
        <f t="shared" si="4"/>
        <v>111</v>
      </c>
      <c r="J73" s="208"/>
    </row>
    <row r="74" spans="1:27" ht="12.75" customHeight="1" x14ac:dyDescent="0.3">
      <c r="A74" s="167" t="str">
        <f t="shared" si="3"/>
        <v>MUHAMMED BARIŞ KALKAN</v>
      </c>
      <c r="B74" s="151" t="s">
        <v>335</v>
      </c>
      <c r="C74" s="201" t="s">
        <v>239</v>
      </c>
      <c r="D74" s="202" t="s">
        <v>35</v>
      </c>
      <c r="E74" s="203">
        <v>16</v>
      </c>
      <c r="F74" s="204">
        <v>200</v>
      </c>
      <c r="G74" s="205"/>
      <c r="H74" s="206"/>
      <c r="I74" s="207">
        <f t="shared" si="4"/>
        <v>216</v>
      </c>
      <c r="J74" s="208"/>
    </row>
    <row r="75" spans="1:27" ht="12.75" customHeight="1" x14ac:dyDescent="0.3">
      <c r="A75" s="167" t="str">
        <f t="shared" si="3"/>
        <v>MUHAMMED BARIŞ KALKAN</v>
      </c>
      <c r="B75" s="151" t="s">
        <v>335</v>
      </c>
      <c r="C75" s="201" t="s">
        <v>239</v>
      </c>
      <c r="D75" s="202" t="s">
        <v>35</v>
      </c>
      <c r="E75" s="203">
        <v>31</v>
      </c>
      <c r="F75" s="204">
        <v>100</v>
      </c>
      <c r="G75" s="205"/>
      <c r="H75" s="206"/>
      <c r="I75" s="207">
        <f t="shared" si="4"/>
        <v>131</v>
      </c>
      <c r="J75" s="208"/>
    </row>
    <row r="76" spans="1:27" ht="12.75" customHeight="1" x14ac:dyDescent="0.3">
      <c r="A76" s="167" t="str">
        <f t="shared" si="3"/>
        <v>MUHAMMED EMİN KABADAYI</v>
      </c>
      <c r="B76" s="151" t="s">
        <v>347</v>
      </c>
      <c r="C76" s="201" t="s">
        <v>247</v>
      </c>
      <c r="D76" s="202" t="s">
        <v>25</v>
      </c>
      <c r="E76" s="203">
        <v>16</v>
      </c>
      <c r="F76" s="204">
        <v>200</v>
      </c>
      <c r="G76" s="205"/>
      <c r="H76" s="206"/>
      <c r="I76" s="207">
        <f t="shared" si="4"/>
        <v>216</v>
      </c>
      <c r="J76" s="208"/>
    </row>
    <row r="77" spans="1:27" ht="12.75" customHeight="1" x14ac:dyDescent="0.3">
      <c r="A77" s="167" t="str">
        <f t="shared" si="3"/>
        <v>MUHAMMED EMRE KANTİK</v>
      </c>
      <c r="B77" s="151" t="s">
        <v>256</v>
      </c>
      <c r="C77" s="201" t="s">
        <v>378</v>
      </c>
      <c r="D77" s="202" t="s">
        <v>26</v>
      </c>
      <c r="E77" s="203">
        <v>8</v>
      </c>
      <c r="F77" s="204">
        <v>300</v>
      </c>
      <c r="G77" s="205"/>
      <c r="H77" s="206"/>
      <c r="I77" s="207">
        <f t="shared" si="4"/>
        <v>308</v>
      </c>
      <c r="J77" s="208"/>
    </row>
    <row r="78" spans="1:27" ht="12.75" customHeight="1" x14ac:dyDescent="0.3">
      <c r="A78" s="167" t="str">
        <f t="shared" si="3"/>
        <v>MUSTAFA KAYRA TURAN</v>
      </c>
      <c r="B78" s="151" t="s">
        <v>257</v>
      </c>
      <c r="C78" s="201" t="s">
        <v>229</v>
      </c>
      <c r="D78" s="202" t="s">
        <v>36</v>
      </c>
      <c r="E78" s="203">
        <v>8</v>
      </c>
      <c r="F78" s="204">
        <v>200</v>
      </c>
      <c r="G78" s="205"/>
      <c r="H78" s="206"/>
      <c r="I78" s="207">
        <f t="shared" si="4"/>
        <v>208</v>
      </c>
      <c r="J78" s="208"/>
    </row>
    <row r="79" spans="1:27" ht="12.75" customHeight="1" x14ac:dyDescent="0.3">
      <c r="A79" s="167" t="str">
        <f t="shared" si="3"/>
        <v>MUSTAFA YILDIRIM</v>
      </c>
      <c r="B79" s="151" t="s">
        <v>348</v>
      </c>
      <c r="C79" s="201" t="s">
        <v>366</v>
      </c>
      <c r="D79" s="202" t="s">
        <v>12</v>
      </c>
      <c r="E79" s="203">
        <v>19</v>
      </c>
      <c r="F79" s="204">
        <v>300</v>
      </c>
      <c r="G79" s="205"/>
      <c r="H79" s="206"/>
      <c r="I79" s="207">
        <f t="shared" si="4"/>
        <v>319</v>
      </c>
      <c r="J79" s="208"/>
    </row>
    <row r="80" spans="1:27" ht="12.75" customHeight="1" x14ac:dyDescent="0.3">
      <c r="A80" s="167" t="str">
        <f t="shared" si="3"/>
        <v>MUSTAFA YILDIRIM</v>
      </c>
      <c r="B80" s="151" t="s">
        <v>348</v>
      </c>
      <c r="C80" s="201" t="s">
        <v>233</v>
      </c>
      <c r="D80" s="202" t="s">
        <v>12</v>
      </c>
      <c r="E80" s="203">
        <v>24</v>
      </c>
      <c r="F80" s="204">
        <v>200</v>
      </c>
      <c r="G80" s="205"/>
      <c r="H80" s="206"/>
      <c r="I80" s="207">
        <f t="shared" si="4"/>
        <v>224</v>
      </c>
      <c r="J80" s="208"/>
    </row>
    <row r="81" spans="1:27" ht="12.75" customHeight="1" x14ac:dyDescent="0.3">
      <c r="A81" s="167" t="str">
        <f t="shared" si="3"/>
        <v>MUSTAFA YİĞİT GÜRBÜZ</v>
      </c>
      <c r="B81" s="151" t="s">
        <v>271</v>
      </c>
      <c r="C81" s="201" t="s">
        <v>232</v>
      </c>
      <c r="D81" s="202" t="s">
        <v>36</v>
      </c>
      <c r="E81" s="203">
        <v>19</v>
      </c>
      <c r="F81" s="204">
        <v>100</v>
      </c>
      <c r="G81" s="205"/>
      <c r="H81" s="206"/>
      <c r="I81" s="207">
        <f t="shared" si="4"/>
        <v>119</v>
      </c>
      <c r="J81" s="208"/>
      <c r="O81" s="31"/>
      <c r="P81" s="31"/>
      <c r="AA81" s="31"/>
    </row>
    <row r="82" spans="1:27" ht="12.75" customHeight="1" x14ac:dyDescent="0.3">
      <c r="A82" s="167" t="str">
        <f t="shared" si="3"/>
        <v>ÖMER MUSAB TOY</v>
      </c>
      <c r="B82" s="151" t="s">
        <v>333</v>
      </c>
      <c r="C82" s="201" t="s">
        <v>68</v>
      </c>
      <c r="D82" s="202" t="s">
        <v>32</v>
      </c>
      <c r="E82" s="203">
        <v>10</v>
      </c>
      <c r="F82" s="204">
        <v>100</v>
      </c>
      <c r="G82" s="205"/>
      <c r="H82" s="206"/>
      <c r="I82" s="207">
        <f t="shared" si="4"/>
        <v>110</v>
      </c>
      <c r="J82" s="208"/>
      <c r="O82" s="31"/>
      <c r="P82" s="31"/>
      <c r="AA82" s="31"/>
    </row>
    <row r="83" spans="1:27" ht="12.75" customHeight="1" x14ac:dyDescent="0.3">
      <c r="A83" s="167" t="str">
        <f t="shared" si="3"/>
        <v>ÖMER TALHA ASLAN</v>
      </c>
      <c r="B83" s="151" t="s">
        <v>397</v>
      </c>
      <c r="C83" s="201" t="s">
        <v>380</v>
      </c>
      <c r="D83" s="202" t="s">
        <v>30</v>
      </c>
      <c r="E83" s="203">
        <v>21</v>
      </c>
      <c r="F83" s="204">
        <v>300</v>
      </c>
      <c r="G83" s="205"/>
      <c r="H83" s="206"/>
      <c r="I83" s="207">
        <f t="shared" si="4"/>
        <v>321</v>
      </c>
      <c r="J83" s="208"/>
      <c r="O83" s="31"/>
      <c r="P83" s="31"/>
      <c r="AA83" s="31"/>
    </row>
    <row r="84" spans="1:27" ht="12.75" customHeight="1" x14ac:dyDescent="0.3">
      <c r="A84" s="167" t="str">
        <f t="shared" si="3"/>
        <v>SALİH EREN YILDIRIM</v>
      </c>
      <c r="B84" s="151" t="s">
        <v>398</v>
      </c>
      <c r="C84" s="201" t="s">
        <v>380</v>
      </c>
      <c r="D84" s="202" t="s">
        <v>30</v>
      </c>
      <c r="E84" s="203">
        <v>26</v>
      </c>
      <c r="F84" s="204">
        <v>300</v>
      </c>
      <c r="G84" s="205"/>
      <c r="H84" s="206"/>
      <c r="I84" s="207">
        <f t="shared" si="4"/>
        <v>326</v>
      </c>
      <c r="J84" s="208"/>
      <c r="O84" s="31"/>
      <c r="P84" s="31"/>
      <c r="AA84" s="31"/>
    </row>
    <row r="85" spans="1:27" ht="12.75" customHeight="1" x14ac:dyDescent="0.3">
      <c r="A85" s="167" t="str">
        <f t="shared" si="3"/>
        <v>SAMİ DURAK</v>
      </c>
      <c r="B85" s="151" t="s">
        <v>362</v>
      </c>
      <c r="C85" s="201" t="s">
        <v>249</v>
      </c>
      <c r="D85" s="202" t="s">
        <v>12</v>
      </c>
      <c r="E85" s="203">
        <v>8</v>
      </c>
      <c r="F85" s="204">
        <v>100</v>
      </c>
      <c r="G85" s="205"/>
      <c r="H85" s="206"/>
      <c r="I85" s="207">
        <f t="shared" si="4"/>
        <v>108</v>
      </c>
      <c r="J85" s="208"/>
      <c r="O85" s="31"/>
      <c r="P85" s="31"/>
      <c r="AA85" s="31"/>
    </row>
    <row r="86" spans="1:27" ht="12.75" customHeight="1" x14ac:dyDescent="0.3">
      <c r="A86" s="167" t="str">
        <f t="shared" si="3"/>
        <v>SELİM AZAZİ</v>
      </c>
      <c r="B86" s="151" t="s">
        <v>349</v>
      </c>
      <c r="C86" s="201" t="s">
        <v>246</v>
      </c>
      <c r="D86" s="202" t="s">
        <v>9</v>
      </c>
      <c r="E86" s="203">
        <v>16</v>
      </c>
      <c r="F86" s="204">
        <v>200</v>
      </c>
      <c r="G86" s="205"/>
      <c r="H86" s="206"/>
      <c r="I86" s="207">
        <f t="shared" si="4"/>
        <v>216</v>
      </c>
      <c r="O86" s="31"/>
      <c r="P86" s="31"/>
      <c r="AA86" s="31"/>
    </row>
    <row r="87" spans="1:27" ht="12.75" customHeight="1" x14ac:dyDescent="0.3">
      <c r="A87" s="167" t="str">
        <f t="shared" si="3"/>
        <v>SELİM ÖZYUVA</v>
      </c>
      <c r="B87" s="151" t="s">
        <v>272</v>
      </c>
      <c r="C87" s="201" t="s">
        <v>290</v>
      </c>
      <c r="D87" s="202" t="s">
        <v>12</v>
      </c>
      <c r="E87" s="203">
        <v>22</v>
      </c>
      <c r="F87" s="204">
        <v>100</v>
      </c>
      <c r="G87" s="205"/>
      <c r="H87" s="206"/>
      <c r="I87" s="207">
        <f t="shared" si="4"/>
        <v>122</v>
      </c>
      <c r="O87" s="31"/>
      <c r="P87" s="31"/>
      <c r="AA87" s="31"/>
    </row>
    <row r="88" spans="1:27" ht="12.75" customHeight="1" x14ac:dyDescent="0.3">
      <c r="A88" s="167" t="str">
        <f t="shared" si="3"/>
        <v>SELMAN ARSLAN</v>
      </c>
      <c r="B88" s="151" t="s">
        <v>400</v>
      </c>
      <c r="C88" s="201" t="s">
        <v>399</v>
      </c>
      <c r="D88" s="202" t="s">
        <v>223</v>
      </c>
      <c r="E88" s="203">
        <v>16</v>
      </c>
      <c r="F88" s="204">
        <v>300</v>
      </c>
      <c r="G88" s="205"/>
      <c r="H88" s="206"/>
      <c r="I88" s="207">
        <f t="shared" si="4"/>
        <v>316</v>
      </c>
      <c r="O88" s="31"/>
      <c r="P88" s="31"/>
      <c r="AA88" s="31"/>
    </row>
    <row r="89" spans="1:27" ht="12.75" customHeight="1" x14ac:dyDescent="0.3">
      <c r="A89" s="167" t="str">
        <f t="shared" si="3"/>
        <v>SEMİH KAHRAMAN</v>
      </c>
      <c r="B89" s="151" t="s">
        <v>273</v>
      </c>
      <c r="C89" s="201" t="s">
        <v>402</v>
      </c>
      <c r="D89" s="202" t="s">
        <v>24</v>
      </c>
      <c r="E89" s="203">
        <v>21</v>
      </c>
      <c r="F89" s="204">
        <v>100</v>
      </c>
      <c r="G89" s="205"/>
      <c r="H89" s="206"/>
      <c r="I89" s="207">
        <f t="shared" si="4"/>
        <v>121</v>
      </c>
      <c r="O89" s="31"/>
      <c r="P89" s="31"/>
      <c r="AA89" s="31"/>
    </row>
    <row r="90" spans="1:27" ht="12.75" customHeight="1" x14ac:dyDescent="0.3">
      <c r="A90" s="167" t="str">
        <f t="shared" si="3"/>
        <v>ŞEYHMUS KAPLAN</v>
      </c>
      <c r="B90" s="151" t="s">
        <v>277</v>
      </c>
      <c r="C90" s="201" t="s">
        <v>227</v>
      </c>
      <c r="D90" s="202" t="s">
        <v>26</v>
      </c>
      <c r="E90" s="203">
        <v>26</v>
      </c>
      <c r="F90" s="204">
        <v>100</v>
      </c>
      <c r="G90" s="205"/>
      <c r="H90" s="206"/>
      <c r="I90" s="207">
        <f t="shared" si="4"/>
        <v>126</v>
      </c>
      <c r="O90" s="31"/>
      <c r="P90" s="31"/>
      <c r="AA90" s="31"/>
    </row>
    <row r="91" spans="1:27" ht="12.75" customHeight="1" x14ac:dyDescent="0.3">
      <c r="A91" s="167" t="str">
        <f t="shared" si="3"/>
        <v>UMUT ŞAN</v>
      </c>
      <c r="B91" s="151" t="s">
        <v>401</v>
      </c>
      <c r="C91" s="201" t="s">
        <v>238</v>
      </c>
      <c r="D91" s="202" t="s">
        <v>35</v>
      </c>
      <c r="E91" s="203">
        <v>17</v>
      </c>
      <c r="F91" s="204">
        <v>300</v>
      </c>
      <c r="G91" s="205"/>
      <c r="H91" s="206"/>
      <c r="I91" s="207">
        <f t="shared" si="4"/>
        <v>317</v>
      </c>
      <c r="O91" s="31"/>
      <c r="P91" s="31"/>
      <c r="AA91" s="31"/>
    </row>
    <row r="92" spans="1:27" ht="12.75" customHeight="1" x14ac:dyDescent="0.3">
      <c r="A92" s="167" t="str">
        <f t="shared" si="3"/>
        <v>YİĞİT BOLAT</v>
      </c>
      <c r="B92" s="151" t="s">
        <v>276</v>
      </c>
      <c r="C92" s="201" t="s">
        <v>235</v>
      </c>
      <c r="D92" s="202" t="s">
        <v>39</v>
      </c>
      <c r="E92" s="203">
        <v>8</v>
      </c>
      <c r="F92" s="204">
        <v>100</v>
      </c>
      <c r="G92" s="205"/>
      <c r="H92" s="206"/>
      <c r="I92" s="207">
        <f t="shared" si="4"/>
        <v>108</v>
      </c>
      <c r="O92" s="31"/>
      <c r="P92" s="31"/>
      <c r="AA92" s="31"/>
    </row>
    <row r="93" spans="1:27" ht="12.75" customHeight="1" x14ac:dyDescent="0.3">
      <c r="A93" s="167" t="str">
        <f t="shared" si="3"/>
        <v>YİĞİT CAN KAYA</v>
      </c>
      <c r="B93" s="151" t="s">
        <v>367</v>
      </c>
      <c r="C93" s="201" t="s">
        <v>210</v>
      </c>
      <c r="D93" s="202" t="s">
        <v>12</v>
      </c>
      <c r="E93" s="203">
        <v>24</v>
      </c>
      <c r="F93" s="204">
        <v>300</v>
      </c>
      <c r="G93" s="205"/>
      <c r="H93" s="206"/>
      <c r="I93" s="207">
        <f t="shared" si="4"/>
        <v>324</v>
      </c>
      <c r="O93" s="31"/>
      <c r="P93" s="31"/>
      <c r="AA93" s="31"/>
    </row>
    <row r="94" spans="1:27" ht="12.75" customHeight="1" x14ac:dyDescent="0.3">
      <c r="A94" s="167" t="str">
        <f t="shared" si="3"/>
        <v>YİĞİT HÜSEYİN SUBAŞI</v>
      </c>
      <c r="B94" s="151" t="s">
        <v>317</v>
      </c>
      <c r="C94" s="201" t="s">
        <v>378</v>
      </c>
      <c r="D94" s="202" t="s">
        <v>26</v>
      </c>
      <c r="E94" s="203">
        <v>16</v>
      </c>
      <c r="F94" s="204">
        <v>300</v>
      </c>
      <c r="G94" s="205"/>
      <c r="H94" s="206"/>
      <c r="I94" s="207">
        <f t="shared" si="4"/>
        <v>316</v>
      </c>
      <c r="O94" s="31"/>
      <c r="P94" s="31"/>
      <c r="AA94" s="31"/>
    </row>
    <row r="95" spans="1:27" ht="12.75" customHeight="1" x14ac:dyDescent="0.3">
      <c r="A95" s="167" t="str">
        <f t="shared" si="3"/>
        <v>YİĞİT HÜSEYİN SUBAŞI</v>
      </c>
      <c r="B95" s="151" t="s">
        <v>317</v>
      </c>
      <c r="C95" s="201" t="s">
        <v>245</v>
      </c>
      <c r="D95" s="202" t="s">
        <v>26</v>
      </c>
      <c r="E95" s="203">
        <v>30</v>
      </c>
      <c r="F95" s="204">
        <v>200</v>
      </c>
      <c r="G95" s="205"/>
      <c r="H95" s="206"/>
      <c r="I95" s="207">
        <f t="shared" si="4"/>
        <v>230</v>
      </c>
      <c r="O95" s="31"/>
      <c r="P95" s="31"/>
      <c r="AA95" s="31"/>
    </row>
    <row r="96" spans="1:27" ht="12.75" customHeight="1" x14ac:dyDescent="0.3">
      <c r="A96" s="167" t="str">
        <f t="shared" si="3"/>
        <v>YUNUS BURAK SULAK</v>
      </c>
      <c r="B96" s="151" t="s">
        <v>298</v>
      </c>
      <c r="C96" s="201" t="s">
        <v>203</v>
      </c>
      <c r="D96" s="202" t="s">
        <v>36</v>
      </c>
      <c r="E96" s="203">
        <v>14</v>
      </c>
      <c r="F96" s="204">
        <v>100</v>
      </c>
      <c r="G96" s="205"/>
      <c r="H96" s="206"/>
      <c r="I96" s="207">
        <f t="shared" si="4"/>
        <v>114</v>
      </c>
      <c r="O96" s="31"/>
      <c r="P96" s="31"/>
      <c r="AA96" s="31"/>
    </row>
    <row r="97" spans="1:27" ht="12.75" customHeight="1" x14ac:dyDescent="0.3">
      <c r="A97" s="167" t="str">
        <f t="shared" si="3"/>
        <v>YUSUF EFE GÜL</v>
      </c>
      <c r="B97" s="151" t="s">
        <v>264</v>
      </c>
      <c r="C97" s="201" t="s">
        <v>290</v>
      </c>
      <c r="D97" s="202" t="s">
        <v>12</v>
      </c>
      <c r="E97" s="203">
        <v>15</v>
      </c>
      <c r="F97" s="204">
        <v>100</v>
      </c>
      <c r="G97" s="205"/>
      <c r="H97" s="206"/>
      <c r="I97" s="207">
        <f t="shared" si="4"/>
        <v>115</v>
      </c>
      <c r="O97" s="31"/>
      <c r="P97" s="31"/>
      <c r="AA97" s="31"/>
    </row>
    <row r="98" spans="1:27" ht="12.75" customHeight="1" x14ac:dyDescent="0.3">
      <c r="A98" s="167" t="str">
        <f t="shared" si="3"/>
        <v/>
      </c>
      <c r="B98" s="213" t="s">
        <v>211</v>
      </c>
      <c r="H98" s="216"/>
      <c r="I98" s="217"/>
    </row>
    <row r="99" spans="1:27" ht="12.75" customHeight="1" x14ac:dyDescent="0.3">
      <c r="A99" s="167" t="str">
        <f t="shared" si="3"/>
        <v/>
      </c>
      <c r="B99" s="213" t="s">
        <v>211</v>
      </c>
      <c r="H99" s="216"/>
      <c r="I99" s="217"/>
    </row>
    <row r="100" spans="1:27" ht="12.75" customHeight="1" x14ac:dyDescent="0.3">
      <c r="A100" s="167" t="str">
        <f t="shared" si="3"/>
        <v/>
      </c>
      <c r="B100" s="213" t="s">
        <v>211</v>
      </c>
      <c r="H100" s="216"/>
      <c r="I100" s="217"/>
    </row>
    <row r="101" spans="1:27" ht="12.75" customHeight="1" x14ac:dyDescent="0.3">
      <c r="H101" s="216"/>
      <c r="I101" s="217"/>
    </row>
    <row r="102" spans="1:27" ht="12.75" customHeight="1" x14ac:dyDescent="0.3">
      <c r="H102" s="216"/>
      <c r="I102" s="217"/>
    </row>
    <row r="103" spans="1:27" ht="12.75" customHeight="1" x14ac:dyDescent="0.3">
      <c r="H103" s="216"/>
    </row>
    <row r="104" spans="1:27" ht="12.75" customHeight="1" x14ac:dyDescent="0.3">
      <c r="H104" s="216"/>
    </row>
  </sheetData>
  <sortState xmlns:xlrd2="http://schemas.microsoft.com/office/spreadsheetml/2017/richdata2" ref="B2:I97">
    <sortCondition ref="B2:B97"/>
    <sortCondition descending="1" ref="F2:F97"/>
  </sortState>
  <mergeCells count="2">
    <mergeCell ref="K1:N1"/>
    <mergeCell ref="Q1:U1"/>
  </mergeCells>
  <conditionalFormatting sqref="B1:B1048576">
    <cfRule type="duplicateValues" dxfId="32" priority="6866"/>
    <cfRule type="duplicateValues" dxfId="31" priority="6867"/>
  </conditionalFormatting>
  <conditionalFormatting sqref="B98:B1048576 B1">
    <cfRule type="duplicateValues" dxfId="30" priority="47"/>
    <cfRule type="duplicateValues" dxfId="29" priority="48"/>
    <cfRule type="duplicateValues" dxfId="28" priority="49"/>
    <cfRule type="duplicateValues" dxfId="27" priority="50"/>
  </conditionalFormatting>
  <conditionalFormatting sqref="C2:D97">
    <cfRule type="containsErrors" dxfId="26" priority="37">
      <formula>ISERROR(C2)</formula>
    </cfRule>
  </conditionalFormatting>
  <conditionalFormatting sqref="H1:H1048576">
    <cfRule type="duplicateValues" dxfId="25" priority="53"/>
  </conditionalFormatting>
  <conditionalFormatting sqref="H2:H97">
    <cfRule type="duplicateValues" dxfId="24" priority="54"/>
  </conditionalFormatting>
  <conditionalFormatting sqref="L2:L35 L68:L69">
    <cfRule type="duplicateValues" dxfId="23" priority="42"/>
    <cfRule type="duplicateValues" dxfId="22" priority="43"/>
    <cfRule type="duplicateValues" dxfId="21" priority="44"/>
  </conditionalFormatting>
  <conditionalFormatting sqref="X2:X33">
    <cfRule type="duplicateValues" dxfId="20" priority="38"/>
    <cfRule type="duplicateValues" dxfId="19" priority="39"/>
    <cfRule type="duplicateValues" dxfId="18" priority="40"/>
    <cfRule type="duplicateValues" dxfId="17" priority="41"/>
  </conditionalFormatting>
  <conditionalFormatting sqref="Y2:Z65">
    <cfRule type="containsErrors" dxfId="16" priority="46">
      <formula>ISERROR(Y2)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ÇİFT KIZ</vt:lpstr>
      <vt:lpstr>ÇİFT ERKEK</vt:lpstr>
      <vt:lpstr>KARMA</vt:lpstr>
      <vt:lpstr>ERK TK</vt:lpstr>
      <vt:lpstr>Sayfa1</vt:lpstr>
      <vt:lpstr>KIZ TK</vt:lpstr>
      <vt:lpstr>ERKEK KATILIM</vt:lpstr>
      <vt:lpstr>KIZ KATILIM</vt:lpstr>
      <vt:lpstr>ERKEK PUAN</vt:lpstr>
      <vt:lpstr>KIZ PUAN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2025-12-27T11:33:45Z</dcterms:modified>
</cp:coreProperties>
</file>