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EF569D93-C03B-4E1E-8DE9-3C844CFD4D80}" xr6:coauthVersionLast="47" xr6:coauthVersionMax="47" xr10:uidLastSave="{00000000-0000-0000-0000-000000000000}"/>
  <bookViews>
    <workbookView xWindow="-110" yWindow="-110" windowWidth="19420" windowHeight="10300" tabRatio="848" activeTab="1" xr2:uid="{00000000-000D-0000-FFFF-FFFF00000000}"/>
  </bookViews>
  <sheets>
    <sheet name="İCMAL" sheetId="8" r:id="rId1"/>
    <sheet name="ERKEK KATILIM LİSTE" sheetId="6" r:id="rId2"/>
    <sheet name="KADIN KATILIM LİSTE" sheetId="7" r:id="rId3"/>
    <sheet name="GENEL KATILIM LİSTE" sheetId="1" r:id="rId4"/>
    <sheet name="PARA LİSTE" sheetId="5" r:id="rId5"/>
  </sheets>
  <definedNames>
    <definedName name="_xlnm._FilterDatabase" localSheetId="3" hidden="1">'GENEL KATILIM LİSTE'!$C$3:$I$190</definedName>
  </definedNames>
  <calcPr calcId="181029"/>
</workbook>
</file>

<file path=xl/calcChain.xml><?xml version="1.0" encoding="utf-8"?>
<calcChain xmlns="http://schemas.openxmlformats.org/spreadsheetml/2006/main">
  <c r="N77" i="6" l="1"/>
  <c r="O77" i="6"/>
  <c r="N51" i="6"/>
  <c r="O51" i="6"/>
  <c r="N17" i="6" l="1"/>
  <c r="O17" i="6"/>
  <c r="N26" i="6"/>
  <c r="O26" i="6"/>
  <c r="L83" i="6" l="1"/>
  <c r="N33" i="6" l="1"/>
  <c r="O33" i="6"/>
  <c r="N34" i="6"/>
  <c r="O34" i="6"/>
  <c r="N35" i="6"/>
  <c r="O35" i="6"/>
  <c r="N36" i="6"/>
  <c r="O36" i="6"/>
  <c r="N37" i="6"/>
  <c r="O37" i="6"/>
  <c r="N38" i="6"/>
  <c r="O38" i="6"/>
  <c r="N39" i="6"/>
  <c r="O39" i="6"/>
  <c r="N40" i="6"/>
  <c r="O40" i="6"/>
  <c r="N41" i="6"/>
  <c r="O41" i="6"/>
  <c r="N42" i="6"/>
  <c r="O42" i="6"/>
  <c r="N43" i="6"/>
  <c r="O43" i="6"/>
  <c r="M5" i="7" l="1"/>
  <c r="N5" i="7"/>
  <c r="M6" i="7"/>
  <c r="N6" i="7"/>
  <c r="M7" i="7"/>
  <c r="N7" i="7"/>
  <c r="M8" i="7"/>
  <c r="N8" i="7"/>
  <c r="M9" i="7"/>
  <c r="N9" i="7"/>
  <c r="M10" i="7"/>
  <c r="N10" i="7"/>
  <c r="M11" i="7"/>
  <c r="N11" i="7"/>
  <c r="M12" i="7"/>
  <c r="N12" i="7"/>
  <c r="M13" i="7"/>
  <c r="N13" i="7"/>
  <c r="M14" i="7"/>
  <c r="N14" i="7"/>
  <c r="M15" i="7"/>
  <c r="N15" i="7"/>
  <c r="M16" i="7"/>
  <c r="N16" i="7"/>
  <c r="M17" i="7"/>
  <c r="N17" i="7"/>
  <c r="M18" i="7"/>
  <c r="N18" i="7"/>
  <c r="M19" i="7"/>
  <c r="N19" i="7"/>
  <c r="M20" i="7"/>
  <c r="N20" i="7"/>
  <c r="M21" i="7"/>
  <c r="N21" i="7"/>
  <c r="M22" i="7"/>
  <c r="N22" i="7"/>
  <c r="M23" i="7"/>
  <c r="N23" i="7"/>
  <c r="M24" i="7"/>
  <c r="N24" i="7"/>
  <c r="M25" i="7"/>
  <c r="N25" i="7"/>
  <c r="M26" i="7"/>
  <c r="N26" i="7"/>
  <c r="M27" i="7"/>
  <c r="N27" i="7"/>
  <c r="M28" i="7"/>
  <c r="N28" i="7"/>
  <c r="M29" i="7"/>
  <c r="N29" i="7"/>
  <c r="M30" i="7"/>
  <c r="N30" i="7"/>
  <c r="M31" i="7"/>
  <c r="N31" i="7"/>
  <c r="M32" i="7"/>
  <c r="N32" i="7"/>
  <c r="M33" i="7"/>
  <c r="N33" i="7"/>
  <c r="M34" i="7"/>
  <c r="N34" i="7"/>
  <c r="M35" i="7"/>
  <c r="N35" i="7"/>
  <c r="M36" i="7"/>
  <c r="N36" i="7"/>
  <c r="M37" i="7"/>
  <c r="N37" i="7"/>
  <c r="M38" i="7"/>
  <c r="N38" i="7"/>
  <c r="M39" i="7"/>
  <c r="N39" i="7"/>
  <c r="N4" i="7"/>
  <c r="M4" i="7"/>
  <c r="N5" i="6"/>
  <c r="O5" i="6"/>
  <c r="N6" i="6"/>
  <c r="O6" i="6"/>
  <c r="N7" i="6"/>
  <c r="O7" i="6"/>
  <c r="N8" i="6"/>
  <c r="O8" i="6"/>
  <c r="N9" i="6"/>
  <c r="O9" i="6"/>
  <c r="N10" i="6"/>
  <c r="O10" i="6"/>
  <c r="N11" i="6"/>
  <c r="O11" i="6"/>
  <c r="N12" i="6"/>
  <c r="O12" i="6"/>
  <c r="N13" i="6"/>
  <c r="O13" i="6"/>
  <c r="N14" i="6"/>
  <c r="O14" i="6"/>
  <c r="N15" i="6"/>
  <c r="O15" i="6"/>
  <c r="N16" i="6"/>
  <c r="O16" i="6"/>
  <c r="N18" i="6"/>
  <c r="O18" i="6"/>
  <c r="N19" i="6"/>
  <c r="O19" i="6"/>
  <c r="N20" i="6"/>
  <c r="O20" i="6"/>
  <c r="N21" i="6"/>
  <c r="O21" i="6"/>
  <c r="N22" i="6"/>
  <c r="O22" i="6"/>
  <c r="N23" i="6"/>
  <c r="O23" i="6"/>
  <c r="N24" i="6"/>
  <c r="O24" i="6"/>
  <c r="N25" i="6"/>
  <c r="O25" i="6"/>
  <c r="N27" i="6"/>
  <c r="O27" i="6"/>
  <c r="N28" i="6"/>
  <c r="O28" i="6"/>
  <c r="N29" i="6"/>
  <c r="O29" i="6"/>
  <c r="N30" i="6"/>
  <c r="O30" i="6"/>
  <c r="N31" i="6"/>
  <c r="O31" i="6"/>
  <c r="N32" i="6"/>
  <c r="O32" i="6"/>
  <c r="N44" i="6"/>
  <c r="O44" i="6"/>
  <c r="N45" i="6"/>
  <c r="O45" i="6"/>
  <c r="N46" i="6"/>
  <c r="O46" i="6"/>
  <c r="N47" i="6"/>
  <c r="O47" i="6"/>
  <c r="N48" i="6"/>
  <c r="O48" i="6"/>
  <c r="N49" i="6"/>
  <c r="O49" i="6"/>
  <c r="N50" i="6"/>
  <c r="O50" i="6"/>
  <c r="N52" i="6"/>
  <c r="O52" i="6"/>
  <c r="N53" i="6"/>
  <c r="O53" i="6"/>
  <c r="N54" i="6"/>
  <c r="O54" i="6"/>
  <c r="N55" i="6"/>
  <c r="O55" i="6"/>
  <c r="N56" i="6"/>
  <c r="O56" i="6"/>
  <c r="N57" i="6"/>
  <c r="O57" i="6"/>
  <c r="N58" i="6"/>
  <c r="O58" i="6"/>
  <c r="N59" i="6"/>
  <c r="O59" i="6"/>
  <c r="N60" i="6"/>
  <c r="O60" i="6"/>
  <c r="N61" i="6"/>
  <c r="O61" i="6"/>
  <c r="N62" i="6"/>
  <c r="O62" i="6"/>
  <c r="N63" i="6"/>
  <c r="O63" i="6"/>
  <c r="N64" i="6"/>
  <c r="O64" i="6"/>
  <c r="N65" i="6"/>
  <c r="O65" i="6"/>
  <c r="N66" i="6"/>
  <c r="O66" i="6"/>
  <c r="N67" i="6"/>
  <c r="O67" i="6"/>
  <c r="N68" i="6"/>
  <c r="O68" i="6"/>
  <c r="N69" i="6"/>
  <c r="O69" i="6"/>
  <c r="N70" i="6"/>
  <c r="O70" i="6"/>
  <c r="N71" i="6"/>
  <c r="O71" i="6"/>
  <c r="N72" i="6"/>
  <c r="O72" i="6"/>
  <c r="N73" i="6"/>
  <c r="O73" i="6"/>
  <c r="N74" i="6"/>
  <c r="O74" i="6"/>
  <c r="N75" i="6"/>
  <c r="O75" i="6"/>
  <c r="N76" i="6"/>
  <c r="O76" i="6"/>
  <c r="N78" i="6"/>
  <c r="O78" i="6"/>
  <c r="N79" i="6"/>
  <c r="O79" i="6"/>
  <c r="N80" i="6"/>
  <c r="O80" i="6"/>
  <c r="N81" i="6"/>
  <c r="O81" i="6"/>
  <c r="N82" i="6"/>
  <c r="O82" i="6"/>
  <c r="O4" i="6"/>
  <c r="N4" i="6"/>
  <c r="Z15" i="5" l="1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0" i="5"/>
  <c r="Z31" i="5"/>
  <c r="Z32" i="5"/>
  <c r="Z33" i="5"/>
  <c r="Z34" i="5"/>
  <c r="Z35" i="5"/>
  <c r="Z36" i="5"/>
  <c r="Z37" i="5"/>
  <c r="Z38" i="5"/>
  <c r="Z39" i="5"/>
  <c r="Z40" i="5"/>
  <c r="Z41" i="5"/>
  <c r="Z42" i="5"/>
  <c r="Z43" i="5"/>
  <c r="Z44" i="5"/>
  <c r="Z45" i="5"/>
  <c r="Z46" i="5"/>
  <c r="Z47" i="5"/>
  <c r="Z48" i="5"/>
  <c r="Z49" i="5"/>
  <c r="Z50" i="5"/>
  <c r="Z51" i="5"/>
  <c r="Z52" i="5"/>
  <c r="Z53" i="5"/>
  <c r="Z54" i="5"/>
  <c r="Z55" i="5"/>
  <c r="Z56" i="5"/>
  <c r="Z57" i="5"/>
  <c r="Z58" i="5"/>
  <c r="Z59" i="5"/>
  <c r="Z60" i="5"/>
  <c r="Z61" i="5"/>
  <c r="Z62" i="5"/>
  <c r="Z63" i="5"/>
  <c r="Z64" i="5"/>
  <c r="Z65" i="5"/>
  <c r="Z66" i="5"/>
  <c r="Z67" i="5"/>
  <c r="Z68" i="5"/>
  <c r="Z69" i="5"/>
  <c r="Z70" i="5"/>
  <c r="Z71" i="5"/>
  <c r="Z72" i="5"/>
  <c r="Z73" i="5"/>
  <c r="Z74" i="5"/>
  <c r="Z75" i="5"/>
  <c r="Z76" i="5"/>
  <c r="Z77" i="5"/>
  <c r="Z78" i="5"/>
  <c r="Z79" i="5"/>
  <c r="Z80" i="5"/>
  <c r="Z81" i="5"/>
  <c r="Z82" i="5"/>
  <c r="Z83" i="5"/>
  <c r="Z84" i="5"/>
  <c r="Z85" i="5"/>
  <c r="Z86" i="5"/>
  <c r="Z87" i="5"/>
  <c r="Z88" i="5"/>
  <c r="Z89" i="5"/>
  <c r="Z90" i="5"/>
  <c r="Z91" i="5"/>
  <c r="Z92" i="5"/>
  <c r="Z93" i="5"/>
  <c r="Z94" i="5"/>
  <c r="Z95" i="5"/>
  <c r="Z96" i="5"/>
  <c r="Z97" i="5"/>
  <c r="Z98" i="5"/>
  <c r="Z99" i="5"/>
  <c r="Z100" i="5"/>
  <c r="Z101" i="5"/>
  <c r="Z102" i="5"/>
  <c r="Z103" i="5"/>
  <c r="Z104" i="5"/>
  <c r="Z105" i="5"/>
  <c r="Z106" i="5"/>
  <c r="Z107" i="5"/>
  <c r="Z108" i="5"/>
  <c r="Z109" i="5"/>
  <c r="Z110" i="5"/>
  <c r="Z111" i="5"/>
  <c r="Z112" i="5"/>
  <c r="Z113" i="5"/>
  <c r="Z114" i="5"/>
  <c r="Z115" i="5"/>
  <c r="Z116" i="5"/>
  <c r="Z117" i="5"/>
  <c r="Z118" i="5"/>
  <c r="Z119" i="5"/>
  <c r="Z120" i="5"/>
  <c r="Z121" i="5"/>
  <c r="Z122" i="5"/>
  <c r="Z123" i="5"/>
  <c r="Z124" i="5"/>
  <c r="Z125" i="5"/>
  <c r="Z126" i="5"/>
  <c r="Z127" i="5"/>
  <c r="Z128" i="5"/>
  <c r="Z129" i="5"/>
  <c r="Z130" i="5"/>
  <c r="Z131" i="5"/>
  <c r="Z132" i="5"/>
  <c r="Z133" i="5"/>
  <c r="Z134" i="5"/>
  <c r="Z135" i="5"/>
  <c r="Z136" i="5"/>
  <c r="Z137" i="5"/>
  <c r="Z138" i="5"/>
  <c r="Z139" i="5"/>
  <c r="Z140" i="5"/>
  <c r="Z141" i="5"/>
  <c r="Z142" i="5"/>
  <c r="Z143" i="5"/>
  <c r="Z144" i="5"/>
  <c r="Z145" i="5"/>
  <c r="Z146" i="5"/>
  <c r="Z147" i="5"/>
  <c r="Z148" i="5"/>
  <c r="Z149" i="5"/>
  <c r="Z150" i="5"/>
  <c r="Z151" i="5"/>
  <c r="Z152" i="5"/>
  <c r="Z153" i="5"/>
  <c r="Z154" i="5"/>
  <c r="Z155" i="5"/>
  <c r="Z156" i="5"/>
  <c r="Z157" i="5"/>
  <c r="Z158" i="5"/>
  <c r="Z159" i="5"/>
  <c r="Z160" i="5"/>
  <c r="Z161" i="5"/>
  <c r="Z162" i="5"/>
  <c r="Z163" i="5"/>
  <c r="Z164" i="5"/>
  <c r="Z165" i="5"/>
  <c r="Z166" i="5"/>
  <c r="Z167" i="5"/>
  <c r="Z168" i="5"/>
  <c r="Z169" i="5"/>
  <c r="Z170" i="5"/>
  <c r="Z171" i="5"/>
  <c r="Z172" i="5"/>
  <c r="Z173" i="5"/>
  <c r="Z174" i="5"/>
  <c r="Z175" i="5"/>
  <c r="Z176" i="5"/>
  <c r="Z177" i="5"/>
  <c r="Z178" i="5"/>
  <c r="Z179" i="5"/>
  <c r="Z180" i="5"/>
  <c r="Z181" i="5"/>
  <c r="Z182" i="5"/>
  <c r="Z183" i="5"/>
  <c r="Z5" i="5"/>
  <c r="Z6" i="5"/>
  <c r="Z7" i="5"/>
  <c r="Z8" i="5"/>
  <c r="Z9" i="5"/>
  <c r="Z10" i="5"/>
  <c r="Z11" i="5"/>
  <c r="Z12" i="5"/>
  <c r="Z13" i="5"/>
  <c r="Z14" i="5"/>
  <c r="Z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112" i="5"/>
  <c r="L113" i="5"/>
  <c r="L114" i="5"/>
  <c r="L115" i="5"/>
  <c r="L116" i="5"/>
  <c r="L117" i="5"/>
  <c r="L118" i="5"/>
  <c r="L119" i="5"/>
  <c r="L120" i="5"/>
  <c r="L121" i="5"/>
  <c r="L122" i="5"/>
  <c r="L123" i="5"/>
  <c r="L124" i="5"/>
  <c r="L125" i="5"/>
  <c r="L126" i="5"/>
  <c r="L127" i="5"/>
  <c r="L128" i="5"/>
  <c r="L129" i="5"/>
  <c r="L130" i="5"/>
  <c r="L131" i="5"/>
  <c r="L132" i="5"/>
  <c r="L133" i="5"/>
  <c r="L134" i="5"/>
  <c r="L135" i="5"/>
  <c r="L136" i="5"/>
  <c r="L137" i="5"/>
  <c r="L138" i="5"/>
  <c r="L139" i="5"/>
  <c r="L140" i="5"/>
  <c r="L141" i="5"/>
  <c r="L142" i="5"/>
  <c r="L143" i="5"/>
  <c r="L144" i="5"/>
  <c r="L145" i="5"/>
  <c r="L146" i="5"/>
  <c r="L147" i="5"/>
  <c r="L148" i="5"/>
  <c r="L149" i="5"/>
  <c r="L150" i="5"/>
  <c r="L151" i="5"/>
  <c r="L152" i="5"/>
  <c r="L153" i="5"/>
  <c r="L154" i="5"/>
  <c r="L155" i="5"/>
  <c r="L156" i="5"/>
  <c r="L157" i="5"/>
  <c r="L158" i="5"/>
  <c r="L159" i="5"/>
  <c r="L160" i="5"/>
  <c r="L161" i="5"/>
  <c r="L162" i="5"/>
  <c r="L163" i="5"/>
  <c r="L164" i="5"/>
  <c r="L165" i="5"/>
  <c r="L166" i="5"/>
  <c r="L167" i="5"/>
  <c r="L16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4" i="5"/>
  <c r="E17" i="8"/>
  <c r="D15" i="8"/>
  <c r="C15" i="8"/>
  <c r="E8" i="8"/>
  <c r="E9" i="8"/>
  <c r="E10" i="8"/>
  <c r="E11" i="8"/>
  <c r="E12" i="8"/>
  <c r="E13" i="8"/>
  <c r="E14" i="8"/>
  <c r="E7" i="8"/>
  <c r="E6" i="8"/>
  <c r="E15" i="8" l="1"/>
</calcChain>
</file>

<file path=xl/sharedStrings.xml><?xml version="1.0" encoding="utf-8"?>
<sst xmlns="http://schemas.openxmlformats.org/spreadsheetml/2006/main" count="2989" uniqueCount="566">
  <si>
    <t>----</t>
  </si>
  <si>
    <t>ANTRENÖR</t>
  </si>
  <si>
    <t>ERKEK</t>
  </si>
  <si>
    <t>KADIN</t>
  </si>
  <si>
    <t>AYDIN DEMİRKOL</t>
  </si>
  <si>
    <t>LÜLEBURGAZ ZİRVE SK.</t>
  </si>
  <si>
    <t>SPORCU</t>
  </si>
  <si>
    <t>MUSTAFA ÖZDEMİR</t>
  </si>
  <si>
    <t>MERT ÇALIŞKAN</t>
  </si>
  <si>
    <t>REFAKATÇİ</t>
  </si>
  <si>
    <t>ELİF BÜŞRA POLAT</t>
  </si>
  <si>
    <t>YAĞIZ ENGİN</t>
  </si>
  <si>
    <t>KATILIM LİSTESİ</t>
  </si>
  <si>
    <t>Adı ve Soyadı</t>
  </si>
  <si>
    <t>Kulübü</t>
  </si>
  <si>
    <t xml:space="preserve">Görevi </t>
  </si>
  <si>
    <t>Cinsiyeti</t>
  </si>
  <si>
    <t xml:space="preserve">Doğum Tarihi </t>
  </si>
  <si>
    <t>Klas</t>
  </si>
  <si>
    <t>S. No</t>
  </si>
  <si>
    <t>İDARECİ</t>
  </si>
  <si>
    <t>EMTEK</t>
  </si>
  <si>
    <t>BODVED</t>
  </si>
  <si>
    <t>FEHMİ ONUR AKMAN</t>
  </si>
  <si>
    <t>FERDİ</t>
  </si>
  <si>
    <t>MELİKE IŞIK</t>
  </si>
  <si>
    <t>BAHÇELİEVLER BELEDİYE SK</t>
  </si>
  <si>
    <t>NACİ YENİER</t>
  </si>
  <si>
    <t>HATİCE DUMAN</t>
  </si>
  <si>
    <t>NURİ ŞİRİN</t>
  </si>
  <si>
    <t>KÜBRANUR NARMOT</t>
  </si>
  <si>
    <t>İZMİR BÜYÜKŞEHİR BELEDİYESİ SPOR KULÜBÜ</t>
  </si>
  <si>
    <t>AHMET DEDEHAN ÜRKMEZ</t>
  </si>
  <si>
    <t>SALİHA YILMAZ</t>
  </si>
  <si>
    <t>EMRAH SAĞNAK</t>
  </si>
  <si>
    <t>LİDER ENGELLİLER SK</t>
  </si>
  <si>
    <t>RAMAZAN SİNCAR</t>
  </si>
  <si>
    <t>RAVZAN ÇİÇEK</t>
  </si>
  <si>
    <t>SİNEM ÇAĞLIYAN</t>
  </si>
  <si>
    <t>ABDULLAH TEKİN</t>
  </si>
  <si>
    <t>ÇİLTAR MTSK</t>
  </si>
  <si>
    <t>KÜBRA CAN</t>
  </si>
  <si>
    <t>KILINÇKAYA AKADEMİ SK</t>
  </si>
  <si>
    <t>BERAT İNCE</t>
  </si>
  <si>
    <t>İREM OLUK</t>
  </si>
  <si>
    <t>KAAN YILMAZ</t>
  </si>
  <si>
    <t>MERVE SEFA ÖZSU</t>
  </si>
  <si>
    <t>İREM DÜRÜST</t>
  </si>
  <si>
    <t>BAYRAM KOŞAK</t>
  </si>
  <si>
    <t>BERAT ALİ ALICI</t>
  </si>
  <si>
    <t>KÜBRA KORKUT</t>
  </si>
  <si>
    <t>FEHMİ DOĞAN</t>
  </si>
  <si>
    <t>DERYA ARSLANTÜRK</t>
  </si>
  <si>
    <t>UMUT TALHA ÖZKAN</t>
  </si>
  <si>
    <t>KASTAMONU MTSK</t>
  </si>
  <si>
    <t>NEVRİYE KARADENİZ</t>
  </si>
  <si>
    <t>EMRE MEYDAN</t>
  </si>
  <si>
    <t>YAĞMUR YİĞİT</t>
  </si>
  <si>
    <t>MİKAİL AYDIN</t>
  </si>
  <si>
    <t>ÜMİT DEMİRBİLEK</t>
  </si>
  <si>
    <t>SİMGE ASLAN</t>
  </si>
  <si>
    <t>MEHMET ALİ KET</t>
  </si>
  <si>
    <t>NESLİHAN KAVAS</t>
  </si>
  <si>
    <t>ABDULLAH ÖZTÜRK</t>
  </si>
  <si>
    <t>BİNNUR YALÇINKAYA</t>
  </si>
  <si>
    <t>HAMZA ÇALIŞKAN</t>
  </si>
  <si>
    <t>ÜMRAN ERTİŞ</t>
  </si>
  <si>
    <t>NESİM TURAN</t>
  </si>
  <si>
    <t>MAYA ASYA GÜLTEKİN</t>
  </si>
  <si>
    <t>MUHAMMED EMİN GÜLER</t>
  </si>
  <si>
    <t>MERVE CANSU DEMİR</t>
  </si>
  <si>
    <t>AHMET NİHAT YILDIRIM</t>
  </si>
  <si>
    <t>SERPİL CURA</t>
  </si>
  <si>
    <t>SİNOP ÖZELLER SPOR KULÜBÜ</t>
  </si>
  <si>
    <t>ALİ ÖZTÜRK</t>
  </si>
  <si>
    <t>SUDENAZ BALCI</t>
  </si>
  <si>
    <t>İSMAİL YILMAZ</t>
  </si>
  <si>
    <t>AMASYA ENGELLİLER SPOR KULÜBÜ</t>
  </si>
  <si>
    <t>EBRU CAN</t>
  </si>
  <si>
    <t>YENİHAYAT SPOR KULÜBÜ</t>
  </si>
  <si>
    <t>NURETTİN TUFANOĞLU</t>
  </si>
  <si>
    <t>HİLAL ERCAN</t>
  </si>
  <si>
    <t>ÖMER UZUNOĞLU</t>
  </si>
  <si>
    <t>KUBİLAY MENGÜÇ</t>
  </si>
  <si>
    <t>NAZLI DEMİR</t>
  </si>
  <si>
    <t>İSA ÇETİNKAYA</t>
  </si>
  <si>
    <t>RABİA ASYA ÖVÜNÇ</t>
  </si>
  <si>
    <t>HENDEK OLİMPİK SPOR</t>
  </si>
  <si>
    <t>RIDVAN FİDAN</t>
  </si>
  <si>
    <t>ELA NUR GÖKSU</t>
  </si>
  <si>
    <t>ARSLAN KARATAŞ</t>
  </si>
  <si>
    <t>ŞAFAKTEPE GSK</t>
  </si>
  <si>
    <t>YAREN EFSANE YÜCEDAĞ</t>
  </si>
  <si>
    <t>ADEM ÇETİN</t>
  </si>
  <si>
    <t>ALTIN AYAKLAR SPOR KULÜBÜ</t>
  </si>
  <si>
    <t>ARİF ARSLANTÜRK</t>
  </si>
  <si>
    <t>ÖMER SARPER DELİL</t>
  </si>
  <si>
    <t>RECEP KARADENİZ</t>
  </si>
  <si>
    <t>UĞUR MURATOĞLU</t>
  </si>
  <si>
    <t>SAMİ ONUR KELEŞ</t>
  </si>
  <si>
    <t>AHMET ETHEM OĞULTARKAN</t>
  </si>
  <si>
    <t>KERİM GAZİ ŞAHİNER</t>
  </si>
  <si>
    <t>ALPARSLAN BUĞRA</t>
  </si>
  <si>
    <t>TARKAN EVCİ</t>
  </si>
  <si>
    <t>ABDULKADİR ADMIŞ</t>
  </si>
  <si>
    <t>KERİM KERİMOĞLU</t>
  </si>
  <si>
    <t>SİVAS BEDENSEL ENGELLİLER</t>
  </si>
  <si>
    <t>MAHMUT BOZKURT</t>
  </si>
  <si>
    <t>ALİ KEMAL KALEMCİ</t>
  </si>
  <si>
    <t>HASAN ŞAHİN</t>
  </si>
  <si>
    <t>ENGİN AVCI</t>
  </si>
  <si>
    <t>NECMETTİN ŞAMİL YİĞİT</t>
  </si>
  <si>
    <t>TAHİR EFE ŞAHİN</t>
  </si>
  <si>
    <t>YUSUF TUNAHAN KÜÇÜK</t>
  </si>
  <si>
    <t>BİLAL ÇIRIKÇI</t>
  </si>
  <si>
    <t>BİLAL EKİN</t>
  </si>
  <si>
    <t>YUSUF GÖKAY</t>
  </si>
  <si>
    <t>ANIL ARAR</t>
  </si>
  <si>
    <t>ÇİFTLİKKÖY BELEDİYE SPOR KULÜBÜ</t>
  </si>
  <si>
    <t>FATİH ALP EREN</t>
  </si>
  <si>
    <t>KIRKLARELİ GENÇLİK SPOR KULÜBÜ</t>
  </si>
  <si>
    <t>FUAT TEKİN</t>
  </si>
  <si>
    <t>NECMETTİN ÖZEN</t>
  </si>
  <si>
    <t>ÖZGÜR TOSUN</t>
  </si>
  <si>
    <t>BATIKAN GÜL</t>
  </si>
  <si>
    <t>EREN ALIŞIK</t>
  </si>
  <si>
    <t>MEHMET BURAK MISIRLI</t>
  </si>
  <si>
    <t>SAMET YANMAZ</t>
  </si>
  <si>
    <t>AYHAN UYSAL</t>
  </si>
  <si>
    <t>AHMET DEMİR</t>
  </si>
  <si>
    <t>FURKAN EYMEN YILDIZÇELİK</t>
  </si>
  <si>
    <t>SİNAN SALMAN</t>
  </si>
  <si>
    <t>ASEL YILMAZ</t>
  </si>
  <si>
    <t>HÜSEYİN BEKTAŞ</t>
  </si>
  <si>
    <t>BARIŞ HALICI</t>
  </si>
  <si>
    <t>HIZIR KANAT</t>
  </si>
  <si>
    <t>ALP EREN KAYA</t>
  </si>
  <si>
    <t>İli</t>
  </si>
  <si>
    <t>KRL</t>
  </si>
  <si>
    <t>SNP</t>
  </si>
  <si>
    <t>SKR</t>
  </si>
  <si>
    <t>ADN</t>
  </si>
  <si>
    <t>SVS</t>
  </si>
  <si>
    <t>AMS</t>
  </si>
  <si>
    <t>ANK</t>
  </si>
  <si>
    <t>İZM</t>
  </si>
  <si>
    <t>İST</t>
  </si>
  <si>
    <t>MRD</t>
  </si>
  <si>
    <t>KST</t>
  </si>
  <si>
    <t>ESK</t>
  </si>
  <si>
    <t>ADY</t>
  </si>
  <si>
    <t>KNY</t>
  </si>
  <si>
    <t>SEMİH YENİHAYAT</t>
  </si>
  <si>
    <t>SEMA SARI</t>
  </si>
  <si>
    <t>SERAP YENİER</t>
  </si>
  <si>
    <t>MURATHAN SAYINALP</t>
  </si>
  <si>
    <t>FATİH KORKUT</t>
  </si>
  <si>
    <t>HALİL İBRAHİM ŞİRİN</t>
  </si>
  <si>
    <t>İBRAHİM MERCAN</t>
  </si>
  <si>
    <t>EMRULLAH DEMİR</t>
  </si>
  <si>
    <t>UĞUR AKSOY</t>
  </si>
  <si>
    <t>ŞEYMA SİNCAR</t>
  </si>
  <si>
    <t>MELİH BUĞUR</t>
  </si>
  <si>
    <t>ZİYA ÖNER</t>
  </si>
  <si>
    <t>BURAK GÜNEŞ</t>
  </si>
  <si>
    <t>HALİT POLAT</t>
  </si>
  <si>
    <t>MURAT GÜRBÜZ</t>
  </si>
  <si>
    <t>ADIYAMAN GSK</t>
  </si>
  <si>
    <t>İRFAN ATAŞ</t>
  </si>
  <si>
    <t>RESUL ÖZKUL</t>
  </si>
  <si>
    <t>BETÜL ÇEÇEN</t>
  </si>
  <si>
    <t>SEMİH YILDIZÇELİK</t>
  </si>
  <si>
    <t>MURAT VARLI</t>
  </si>
  <si>
    <t>ŞEYMA YILDIZÇELİK</t>
  </si>
  <si>
    <t>MUHAMMED HUZEYFE KILINÇ</t>
  </si>
  <si>
    <t>MÜGE SAYAR</t>
  </si>
  <si>
    <t>ADEM UĞUR ARLI</t>
  </si>
  <si>
    <t>SÜLEYMAN VURAL</t>
  </si>
  <si>
    <t>O.NO</t>
  </si>
  <si>
    <t>SPORCUNUN  ADI-SOYADI</t>
  </si>
  <si>
    <t>İLİ</t>
  </si>
  <si>
    <t>KULÜBÜ</t>
  </si>
  <si>
    <t>DOĞUM T.</t>
  </si>
  <si>
    <t>TŞ PUAN 2025</t>
  </si>
  <si>
    <t>IPC PUAN</t>
  </si>
  <si>
    <t>TOPLAM PUAN</t>
  </si>
  <si>
    <t>KLAS</t>
  </si>
  <si>
    <t>E/K</t>
  </si>
  <si>
    <t>SMS</t>
  </si>
  <si>
    <t>SAMSUN</t>
  </si>
  <si>
    <t>E</t>
  </si>
  <si>
    <t>K</t>
  </si>
  <si>
    <t>İSTANBUL</t>
  </si>
  <si>
    <t>ORHAN KOCA</t>
  </si>
  <si>
    <t>BRS</t>
  </si>
  <si>
    <t>OSMANGAZİ BLD. SPOR</t>
  </si>
  <si>
    <t>BURSA</t>
  </si>
  <si>
    <t>ADANA</t>
  </si>
  <si>
    <t>EMTED</t>
  </si>
  <si>
    <t>ANKARA</t>
  </si>
  <si>
    <t>BAHÇELİEVLER BLD. SPOR</t>
  </si>
  <si>
    <t>KEZBAN ÇAKAR</t>
  </si>
  <si>
    <t>LİDER ENGELLİLER</t>
  </si>
  <si>
    <t>İZMİR BBSK</t>
  </si>
  <si>
    <t>İZMİR</t>
  </si>
  <si>
    <t xml:space="preserve">İZMİR BÜYÜKŞEHİR BELEDİYESİ </t>
  </si>
  <si>
    <t>MÜZEYYEN NUR AKÇAY</t>
  </si>
  <si>
    <t>SAMSUN BEYAZAY</t>
  </si>
  <si>
    <t>NERGİZ ALTINAŞ</t>
  </si>
  <si>
    <t>BERKAY ENGİN</t>
  </si>
  <si>
    <t>ANT</t>
  </si>
  <si>
    <t xml:space="preserve">FERDİ </t>
  </si>
  <si>
    <t>ANTALYA</t>
  </si>
  <si>
    <t>RAVZAN ÇİCEK</t>
  </si>
  <si>
    <t>DURAN GÖKKAYA</t>
  </si>
  <si>
    <t>SİNEM ÇAĞLAYAN</t>
  </si>
  <si>
    <t>GÖKTUĞ ÖZKILIÇ</t>
  </si>
  <si>
    <t>YENİHAYAT</t>
  </si>
  <si>
    <t>SAKARYA</t>
  </si>
  <si>
    <t>HAMZA İL</t>
  </si>
  <si>
    <t>ŞRF</t>
  </si>
  <si>
    <t>SİVEREK ENGELLİLER</t>
  </si>
  <si>
    <t>ŞANLIURFA</t>
  </si>
  <si>
    <t>İBRAHİM PARLAK</t>
  </si>
  <si>
    <t>FERDİ ANTALYA</t>
  </si>
  <si>
    <t>MEHMET DEMİRTAŞ</t>
  </si>
  <si>
    <t>MEHMET ZALADİN</t>
  </si>
  <si>
    <t>KONYA</t>
  </si>
  <si>
    <t>BERRA NUR ÖZDEMİR</t>
  </si>
  <si>
    <t>EFSANE YAREN YÜCEDAĞ</t>
  </si>
  <si>
    <t>MUSTAFA YILMAZ</t>
  </si>
  <si>
    <t>ORHAN OTLU</t>
  </si>
  <si>
    <t>SİVEREK ENGELLİLER SK</t>
  </si>
  <si>
    <t>KONYA GSK</t>
  </si>
  <si>
    <t>KASTAMONU</t>
  </si>
  <si>
    <t>BATIKENT MESUTEVLER</t>
  </si>
  <si>
    <t>YUSUF ZALADİN</t>
  </si>
  <si>
    <t>KÜBRA DEDEOĞLU</t>
  </si>
  <si>
    <t>ANKARA G.S.K</t>
  </si>
  <si>
    <t>ABDULKADİR ÜNAL</t>
  </si>
  <si>
    <t>RÜMEYSA CESUR</t>
  </si>
  <si>
    <t>SEVDA ORTAN</t>
  </si>
  <si>
    <t>OSMANGAZİ BELEDİYE SK</t>
  </si>
  <si>
    <t>ADİL ERUÇAR</t>
  </si>
  <si>
    <t>ERDEM ARSLANTAŞ</t>
  </si>
  <si>
    <t>AMASYA ENGELLİLER</t>
  </si>
  <si>
    <t>AMASYA</t>
  </si>
  <si>
    <t>KILINÇKAYA AKADEMİ</t>
  </si>
  <si>
    <t>ŞÜKRÜ YEL</t>
  </si>
  <si>
    <t>BTM</t>
  </si>
  <si>
    <t>BATMAN AMPUTE</t>
  </si>
  <si>
    <t>BATMAN</t>
  </si>
  <si>
    <t>AYD</t>
  </si>
  <si>
    <t>FERDİ AYDIN</t>
  </si>
  <si>
    <t>AYDIN</t>
  </si>
  <si>
    <t>VEDAT ÇOBAN</t>
  </si>
  <si>
    <t>EMTED ANKARA</t>
  </si>
  <si>
    <t>ELİF NUR KILINÇ</t>
  </si>
  <si>
    <t>MİYASE ESLEM ÖZDEN</t>
  </si>
  <si>
    <t>ALİ ÖZKAN</t>
  </si>
  <si>
    <t>KIRKLARELİ ZİRVE G.S.K.</t>
  </si>
  <si>
    <t>KIRKLARELİ</t>
  </si>
  <si>
    <t>ALPEREN SAMUR</t>
  </si>
  <si>
    <t>ŞAFAKTEPE</t>
  </si>
  <si>
    <t>GÖNÜL FİLİZ</t>
  </si>
  <si>
    <t>MUHAMED EMİN GÜLER</t>
  </si>
  <si>
    <t>YUSUF TURGUT</t>
  </si>
  <si>
    <t>ELİF SU GÜNEY</t>
  </si>
  <si>
    <t>FATMA NUR KIZILDAĞ</t>
  </si>
  <si>
    <t>SİNOP ÖZEL SPORLAR</t>
  </si>
  <si>
    <t>SİNOP</t>
  </si>
  <si>
    <t>SİNOP ÖZELLER</t>
  </si>
  <si>
    <t>MĞL</t>
  </si>
  <si>
    <t>MUĞLA</t>
  </si>
  <si>
    <t>ZEHRA EFLAL YILDIRIM</t>
  </si>
  <si>
    <t>ISP</t>
  </si>
  <si>
    <t>ISPARTA</t>
  </si>
  <si>
    <t>MEHMET EMİN YİĞİTALP</t>
  </si>
  <si>
    <t>MEHMET KAFARLI</t>
  </si>
  <si>
    <t>AS</t>
  </si>
  <si>
    <t>AMASYA ENGELLİLER SK</t>
  </si>
  <si>
    <t>MİTHAT CANTEKİN</t>
  </si>
  <si>
    <t>ÇNL</t>
  </si>
  <si>
    <t>ÇANAKKALE</t>
  </si>
  <si>
    <t>TRB</t>
  </si>
  <si>
    <t>TRABZON</t>
  </si>
  <si>
    <t>REAL MARDİN SK</t>
  </si>
  <si>
    <t>MARDİN</t>
  </si>
  <si>
    <t>TURAN TÜZEL</t>
  </si>
  <si>
    <t>KRK</t>
  </si>
  <si>
    <t>ALTINAYAKLAR</t>
  </si>
  <si>
    <t>KIRIKKALE</t>
  </si>
  <si>
    <t>AHMET YASİN AYDEMİR</t>
  </si>
  <si>
    <t>BTL</t>
  </si>
  <si>
    <t>BİTLİS</t>
  </si>
  <si>
    <t>DOĞUKAN AKÇINAR</t>
  </si>
  <si>
    <t>MRS</t>
  </si>
  <si>
    <t>MERSİN</t>
  </si>
  <si>
    <t>HAKAN KOŞAR</t>
  </si>
  <si>
    <t>BİZİM AKADEMİ</t>
  </si>
  <si>
    <t>ADIYAMAN</t>
  </si>
  <si>
    <t>MEHMET ŞİRİN DURSUN</t>
  </si>
  <si>
    <t>MURAT TUFAN</t>
  </si>
  <si>
    <t>BEMTED ANKARA</t>
  </si>
  <si>
    <t>ONUR GÜNGÖR</t>
  </si>
  <si>
    <t>MUĞLA BBSK</t>
  </si>
  <si>
    <t>OSMAN BARAN YILMAZ</t>
  </si>
  <si>
    <t>GRS</t>
  </si>
  <si>
    <t>GİRESUN</t>
  </si>
  <si>
    <t>ŞRN</t>
  </si>
  <si>
    <t>CİZRE ENGELLİLER SPOR KULÜBÜ</t>
  </si>
  <si>
    <t>ŞIRNAK</t>
  </si>
  <si>
    <t>YENİ HAYAT</t>
  </si>
  <si>
    <t>KARATAY BLD.</t>
  </si>
  <si>
    <t>YAHYA BALCI</t>
  </si>
  <si>
    <t xml:space="preserve">AMASYA </t>
  </si>
  <si>
    <t>BİLAL CIRIKCI</t>
  </si>
  <si>
    <t>ADIYAMAN YURDUM SPOR</t>
  </si>
  <si>
    <t>İRFAN GÜZ</t>
  </si>
  <si>
    <t>İSA UÇAKKUŞ</t>
  </si>
  <si>
    <t>SİVAS</t>
  </si>
  <si>
    <t>MEHMET ASLAN</t>
  </si>
  <si>
    <t>ÖMER FARUK ÖNAL</t>
  </si>
  <si>
    <t>YÜKSEL KARAMAN</t>
  </si>
  <si>
    <t>SAMSUN YENİHAYAT</t>
  </si>
  <si>
    <t>ADEM TUNCEL</t>
  </si>
  <si>
    <t>İSTANBUL ÜN.</t>
  </si>
  <si>
    <t>ALİ BERAT ALICI</t>
  </si>
  <si>
    <t xml:space="preserve">ALİ KEMAL KALEMCİ </t>
  </si>
  <si>
    <t>B.ŞEH. BLD SPOR</t>
  </si>
  <si>
    <t>ESKİŞEHİR</t>
  </si>
  <si>
    <t>BLK</t>
  </si>
  <si>
    <t>BALIKESİR</t>
  </si>
  <si>
    <t>HAKAN DİREK</t>
  </si>
  <si>
    <t>HAMZA YILDIZ</t>
  </si>
  <si>
    <t>ELZ</t>
  </si>
  <si>
    <t>ELAZIĞ</t>
  </si>
  <si>
    <t>HARUN TUNÇ</t>
  </si>
  <si>
    <t xml:space="preserve">İSMAİL AYAR </t>
  </si>
  <si>
    <t>SAMSUN BBSK</t>
  </si>
  <si>
    <t>KERİM ÖZAY</t>
  </si>
  <si>
    <t xml:space="preserve">ŞUAYİP ÇEÇEN </t>
  </si>
  <si>
    <t>BATIKENT BİLİM</t>
  </si>
  <si>
    <t>SİNOP DORUK SPOR</t>
  </si>
  <si>
    <t>ALİ İHSAN YÜKSEL</t>
  </si>
  <si>
    <t>YLV</t>
  </si>
  <si>
    <t>YALOVA</t>
  </si>
  <si>
    <t>BATUHAN DİNÇ</t>
  </si>
  <si>
    <t>TKD</t>
  </si>
  <si>
    <t>TEKİRDAĞ</t>
  </si>
  <si>
    <t>HKR</t>
  </si>
  <si>
    <t>HAKKARİ ENGELLİLER SK</t>
  </si>
  <si>
    <t>HAKKARİ</t>
  </si>
  <si>
    <t>İSA EREN</t>
  </si>
  <si>
    <t>KIRKLARELİ S.K.</t>
  </si>
  <si>
    <t>ÖMER ENES YILDIZ</t>
  </si>
  <si>
    <t>KARATAY BSK</t>
  </si>
  <si>
    <t>SELİM DERELİ</t>
  </si>
  <si>
    <t>KIRKLARELİ DORUK SPOR</t>
  </si>
  <si>
    <t>YAKUP ŞİLE</t>
  </si>
  <si>
    <t>YALOVA ÇİFTLİKKÖY BSK</t>
  </si>
  <si>
    <t>YİĞİT HİMMET KURT</t>
  </si>
  <si>
    <t>ERKAN DELİKTAŞ</t>
  </si>
  <si>
    <t>Bayram.ACAR@gsb.gov.tr</t>
  </si>
  <si>
    <t>ERKAN</t>
  </si>
  <si>
    <t>BAYRAM ACAR</t>
  </si>
  <si>
    <t>GÖLHİSAR GSK</t>
  </si>
  <si>
    <t>BURDUR</t>
  </si>
  <si>
    <t>DEVRAN ARSLAN</t>
  </si>
  <si>
    <t>0542 289 14 30</t>
  </si>
  <si>
    <t>HACİ ALİ YILDIRIM</t>
  </si>
  <si>
    <t>ABDULLAH PEHLİVANLI</t>
  </si>
  <si>
    <t>HÜDAVERDİ UĞUR</t>
  </si>
  <si>
    <t>KAFİLE BAŞKANI</t>
  </si>
  <si>
    <t>TEKNİK DİREKTÖR</t>
  </si>
  <si>
    <t>LİDER ENGELLİLER SPOR KULÜBÜ</t>
  </si>
  <si>
    <t>Zeynel.SENLIK@gsb.gov.tr</t>
  </si>
  <si>
    <t>ÖMER SARPEL DELİL</t>
  </si>
  <si>
    <t>MUHAMMED ÇAĞRI ADAK</t>
  </si>
  <si>
    <t>EBRAR NUR ERTEM</t>
  </si>
  <si>
    <t>KILINÇKAYA AKADEMİ SPOR KULÜBÜ</t>
  </si>
  <si>
    <t>ilhamikilinckaya@hotmail.com</t>
  </si>
  <si>
    <t>0534 792 66 29</t>
  </si>
  <si>
    <t>ESRA ÖVÜNÇ</t>
  </si>
  <si>
    <t>ZÜLAL ELİF SEVİNDİK</t>
  </si>
  <si>
    <t>0535 352 04 63</t>
  </si>
  <si>
    <t>HENDEK SPOR KULÜBÜ</t>
  </si>
  <si>
    <t>ŞÜAAYİP ÇEÇEN</t>
  </si>
  <si>
    <t>AYDOĞAN AY</t>
  </si>
  <si>
    <t>EMİNE BOZKURT</t>
  </si>
  <si>
    <t>?</t>
  </si>
  <si>
    <t>CEREN AYŞE OKUR</t>
  </si>
  <si>
    <t>BAYRAMALİ YILDIZ</t>
  </si>
  <si>
    <t>YALOVA GENÇLİK SPOR İL MÜD. SK.</t>
  </si>
  <si>
    <t>İDARECİ-ANTRENÖR</t>
  </si>
  <si>
    <t>ESKİŞEHİR BÜYÜKŞEHİR SPOR KULÜBÜ</t>
  </si>
  <si>
    <t>0535 796 85 37</t>
  </si>
  <si>
    <t>EMİR YİĞİT BİRLİK</t>
  </si>
  <si>
    <t>FURKAN METE YİĞİT</t>
  </si>
  <si>
    <t>BODRUM VETERAN MASA TENİSİ SK</t>
  </si>
  <si>
    <t>OLGAN SARIAHMET</t>
  </si>
  <si>
    <t>ZONGULDAK</t>
  </si>
  <si>
    <t>0532 285 31 67</t>
  </si>
  <si>
    <t>BİLAL ÖZALP</t>
  </si>
  <si>
    <t>FEYYAZ AKYILDIZ</t>
  </si>
  <si>
    <t>HALİL AKYILDIZ</t>
  </si>
  <si>
    <t>MUHAMMED RIDVAN DALYAN</t>
  </si>
  <si>
    <t>MEHMET ERHAN KUTLUVANA</t>
  </si>
  <si>
    <t>0541 355 11 39</t>
  </si>
  <si>
    <t>REFAKATÇİ-ANTRENÖR</t>
  </si>
  <si>
    <t>MEHMET FATİH KARADENİZ</t>
  </si>
  <si>
    <t>SİNOP ÖZEL PERFORMANS SK</t>
  </si>
  <si>
    <t>SİNOP ÖZELLER SK</t>
  </si>
  <si>
    <t>SİNOP DORUK SK</t>
  </si>
  <si>
    <t>HATİCE ÖZKAN</t>
  </si>
  <si>
    <t>FATMA NUR ÖZKAN</t>
  </si>
  <si>
    <t xml:space="preserve">KARATAY BELEDİYESİ </t>
  </si>
  <si>
    <t>NERMİN ŞENOL</t>
  </si>
  <si>
    <t>MUSTAFA AKGÜN</t>
  </si>
  <si>
    <t>İSA ÇİFTÇİ</t>
  </si>
  <si>
    <t>ANTRENÖR-İDARECİ</t>
  </si>
  <si>
    <t>VEDAT KÜÇÜKOĞLU</t>
  </si>
  <si>
    <t>ERKAN ÖZKAN</t>
  </si>
  <si>
    <t>FURKAN ÖZKAN</t>
  </si>
  <si>
    <t>ERZURUM</t>
  </si>
  <si>
    <t>0505 061 58 58</t>
  </si>
  <si>
    <t>BURHAN TUFAN</t>
  </si>
  <si>
    <t>BİZİM AKADEMİ SPOR KULÜBÜ</t>
  </si>
  <si>
    <t>MÜSLÜM DOĞRU</t>
  </si>
  <si>
    <t>ZEKİ AKSOY</t>
  </si>
  <si>
    <t>02./07./1996</t>
  </si>
  <si>
    <t>BERAT DEMİR</t>
  </si>
  <si>
    <t>TOLGA BORAL</t>
  </si>
  <si>
    <t>AHMET LUEY MARDİNİ</t>
  </si>
  <si>
    <t>FURKAN EMRE DÖNMEZ</t>
  </si>
  <si>
    <t>YAHYA MUHAMMED MOSTAFA SOLIMAN</t>
  </si>
  <si>
    <t>İSTANBUL GENÇLİK SPOR KULÜBÜ</t>
  </si>
  <si>
    <t>İBRAHİM ENES HOZANTAŞ</t>
  </si>
  <si>
    <t>ŞADUMAN ÖZDEMİR</t>
  </si>
  <si>
    <t>DÜRDANE GÜLLER</t>
  </si>
  <si>
    <t>MEDİNE KILINÇ</t>
  </si>
  <si>
    <t>dmremrullah@icloud.com</t>
  </si>
  <si>
    <t>BAHÇELİEVLER BELEDİYE SPOR KULÜBÜ</t>
  </si>
  <si>
    <t>SERHAT AKBALIK</t>
  </si>
  <si>
    <t>ELİF ÜZEL AYTAŞ</t>
  </si>
  <si>
    <t>HİRANUR KORKMAZ</t>
  </si>
  <si>
    <t>LÜLEBURGAZ ZİRVE SK</t>
  </si>
  <si>
    <t>ASKİ SPOR KULÜBÜ</t>
  </si>
  <si>
    <t>semihyildizcelik@gmail.com</t>
  </si>
  <si>
    <t>ziyaoner1962@gmail.com</t>
  </si>
  <si>
    <t>kubilay.mt@gmail.com</t>
  </si>
  <si>
    <t>EMİRHAN TOKAT</t>
  </si>
  <si>
    <t>msayinalp@hotmail.com</t>
  </si>
  <si>
    <t>YAREN NUR KAPAN</t>
  </si>
  <si>
    <t>EDA KARABAŞ</t>
  </si>
  <si>
    <t>FARUK ZALADIN</t>
  </si>
  <si>
    <t>MENDERES KERİMOĞLU</t>
  </si>
  <si>
    <t>BEŞİKDÜZÜ AYYILDIZ SPOR KULÜBÜ</t>
  </si>
  <si>
    <t>karabaseda012@gmail.com</t>
  </si>
  <si>
    <t>resulozkul.8@icloud.com</t>
  </si>
  <si>
    <t>y.zldn87@gmail.com</t>
  </si>
  <si>
    <t>23 YAŞ ALTI 2025</t>
  </si>
  <si>
    <t>YUSUF EFE PAMUK</t>
  </si>
  <si>
    <t>ÇRM</t>
  </si>
  <si>
    <t>ÇORUM</t>
  </si>
  <si>
    <t>ELANUR GÖKSU</t>
  </si>
  <si>
    <t>ATA CENK</t>
  </si>
  <si>
    <t>ERZ</t>
  </si>
  <si>
    <t>BERRA ÇİFTCİ</t>
  </si>
  <si>
    <t>KYS</t>
  </si>
  <si>
    <t>KOCASİNAN BLD. SPOR</t>
  </si>
  <si>
    <t>KAYSERİ</t>
  </si>
  <si>
    <t>BİTLİS GENÇLİK SPOR</t>
  </si>
  <si>
    <t>EGE DEMİRLİ</t>
  </si>
  <si>
    <t>DSİ BENTSPOR</t>
  </si>
  <si>
    <t>YUNUS EMRE SEMİRGİN</t>
  </si>
  <si>
    <t>DNZ</t>
  </si>
  <si>
    <t>DENİZLİ</t>
  </si>
  <si>
    <t>asimmuge@gmail.com</t>
  </si>
  <si>
    <t xml:space="preserve">0553 433 81 92 </t>
  </si>
  <si>
    <t>tenisci_cihan13@hotmail.com</t>
  </si>
  <si>
    <t xml:space="preserve">0354 203 9646 - </t>
  </si>
  <si>
    <t>polatsoner@hotmail.com</t>
  </si>
  <si>
    <t xml:space="preserve">0535 316 31 34 </t>
  </si>
  <si>
    <t>furknmete@gmail.com</t>
  </si>
  <si>
    <t xml:space="preserve">0553 101 07 55 </t>
  </si>
  <si>
    <t>semasari_@hotmail.com</t>
  </si>
  <si>
    <t xml:space="preserve">0530 664 53 46 </t>
  </si>
  <si>
    <t>boraoztasci@msn.com</t>
  </si>
  <si>
    <t xml:space="preserve">0544 364 57 57 </t>
  </si>
  <si>
    <t xml:space="preserve">545 364 57 57 </t>
  </si>
  <si>
    <t xml:space="preserve">546 364 57 57 </t>
  </si>
  <si>
    <t xml:space="preserve">547 364 57 57 </t>
  </si>
  <si>
    <t>bilalozalp63@hotmail.com</t>
  </si>
  <si>
    <t xml:space="preserve">0505 698 79 18 </t>
  </si>
  <si>
    <t>bayramaliy@hotmail.com</t>
  </si>
  <si>
    <t xml:space="preserve">0532 542 31 67 </t>
  </si>
  <si>
    <t>BİTLİS GENÇLİK SPOR KULÜBÜ</t>
  </si>
  <si>
    <t>CİHANGİR DOYMAZ</t>
  </si>
  <si>
    <t>REFAKATCI</t>
  </si>
  <si>
    <t>HELİN TÖREN</t>
  </si>
  <si>
    <t>mitattekin727@gmail.com</t>
  </si>
  <si>
    <t>masateniscihuzi@gmail.com</t>
  </si>
  <si>
    <t>sakaryamasatenisi@gmail.com</t>
  </si>
  <si>
    <t>KONYA GSİM</t>
  </si>
  <si>
    <t>FATİH ERDEN</t>
  </si>
  <si>
    <t>ŞÜKRAN ÖZDEN</t>
  </si>
  <si>
    <t>REFAKATCİ</t>
  </si>
  <si>
    <t>SPORCU DAĞILIM</t>
  </si>
  <si>
    <t>TOPLAM</t>
  </si>
  <si>
    <t>2. KLAS</t>
  </si>
  <si>
    <t>3. KLAS</t>
  </si>
  <si>
    <t>4. KLAS</t>
  </si>
  <si>
    <t>5. KLAS</t>
  </si>
  <si>
    <t>6. KLAS</t>
  </si>
  <si>
    <t>7. KLAS</t>
  </si>
  <si>
    <t>8. KLAS</t>
  </si>
  <si>
    <t>9. KLAS</t>
  </si>
  <si>
    <t>10. KLAS</t>
  </si>
  <si>
    <t>Klası belli olmayan</t>
  </si>
  <si>
    <t>PARA MASA TENİSİ  TÜRKİYE ŞAMPİYONASI KATILIM LİSTESİ 2026</t>
  </si>
  <si>
    <t>PARA MASA TENİSİ TÜRKİYE ŞAMPİYONASI 13-15 Şubat 2026 ANKARA</t>
  </si>
  <si>
    <t>PARA MASA TENİSİ ERKEK KATILIM LİSTESİ</t>
  </si>
  <si>
    <t>PARA MASA TENİSİ KADIN KATILIM LİSTESİ</t>
  </si>
  <si>
    <t/>
  </si>
  <si>
    <t>Puan</t>
  </si>
  <si>
    <t>ŞNF</t>
  </si>
  <si>
    <t>ÇNK</t>
  </si>
  <si>
    <t>BRD</t>
  </si>
  <si>
    <t>ZNG</t>
  </si>
  <si>
    <t>BİRSEN ŞENSOY</t>
  </si>
  <si>
    <t>KIRKLARELİ DORUK SPOR KULÜBÜ</t>
  </si>
  <si>
    <t>0535 316 31 34</t>
  </si>
  <si>
    <t>MERSİN ÜNİVERSİTESİ SPOR KULÜBÜ</t>
  </si>
  <si>
    <t>dsibentspor@gmail.com</t>
  </si>
  <si>
    <t>tugcecevik34@gmail.com</t>
  </si>
  <si>
    <t>Kaan.DOGAN@gsb.com.tr</t>
  </si>
  <si>
    <t>furkanmete@gmail.com</t>
  </si>
  <si>
    <t>mehmetaliket07@gmail.com</t>
  </si>
  <si>
    <t>necmettinozen210@gmail.com</t>
  </si>
  <si>
    <t>Hakkari@gsb.gov.tr</t>
  </si>
  <si>
    <t>cimbom_1742@hotmail.com</t>
  </si>
  <si>
    <t>asistan@bbsk.com.tr</t>
  </si>
  <si>
    <t>yazar-sinan@outlook.com</t>
  </si>
  <si>
    <t>nazli.demir1766@gmail.com</t>
  </si>
  <si>
    <t>izzetatasever@hotmail.com</t>
  </si>
  <si>
    <t>resul_yusuf_61@hotmail.com</t>
  </si>
  <si>
    <t>mustafaakgun23@hotmail.com</t>
  </si>
  <si>
    <t>fatosistek@hotmail.com</t>
  </si>
  <si>
    <t>Mustafa.GUNDUZ@gsb.com.tr</t>
  </si>
  <si>
    <t>fatma.kacar2@gsb.gov.tr</t>
  </si>
  <si>
    <t>info@izmirbsbspor.org</t>
  </si>
  <si>
    <t>enginavci@enginavci.com</t>
  </si>
  <si>
    <t>nyenier01@gmail.com</t>
  </si>
  <si>
    <t>danismandenizhan@gmail.com</t>
  </si>
  <si>
    <t>Fehmi.AKTAS@gsb.gov.tr</t>
  </si>
  <si>
    <t>f_erden@hotmail.com</t>
  </si>
  <si>
    <t>melekdmrr01@gmail.com</t>
  </si>
  <si>
    <t>YASİN VEYSEL TASLAK</t>
  </si>
  <si>
    <t>KADRİYE NUR SARI</t>
  </si>
  <si>
    <t>FURKAN TUIFANOĞLU</t>
  </si>
  <si>
    <t>FARUK YILMAZ DOĞAN</t>
  </si>
  <si>
    <t>NURETTİN TUIFANOĞLU</t>
  </si>
  <si>
    <t>ERDEM ASLANTAŞ</t>
  </si>
  <si>
    <t>SADETTİN BAYIN</t>
  </si>
  <si>
    <t>0535 573 24 73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</si>
</sst>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rgb="FF000000"/>
      <name val="Calibri"/>
      <family val="2"/>
      <charset val="162"/>
    </font>
    <font>
      <b/>
      <i/>
      <sz val="10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i/>
      <sz val="1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b/>
      <i/>
      <sz val="11"/>
      <color theme="0"/>
      <name val="Calibri"/>
      <family val="2"/>
      <charset val="162"/>
      <scheme val="minor"/>
    </font>
    <font>
      <b/>
      <sz val="10"/>
      <color theme="0"/>
      <name val="Calibri"/>
      <family val="2"/>
      <charset val="162"/>
      <scheme val="minor"/>
    </font>
    <font>
      <b/>
      <i/>
      <sz val="10"/>
      <color theme="0"/>
      <name val="Calibri"/>
      <family val="2"/>
      <charset val="162"/>
      <scheme val="minor"/>
    </font>
    <font>
      <i/>
      <sz val="10"/>
      <color theme="0"/>
      <name val="Calibri"/>
      <family val="2"/>
      <charset val="16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i/>
      <sz val="10"/>
      <name val="Calibri"/>
      <family val="2"/>
      <charset val="162"/>
      <scheme val="minor"/>
    </font>
    <font>
      <i/>
      <sz val="10"/>
      <color theme="1"/>
      <name val="Calibri"/>
      <family val="2"/>
      <charset val="16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charset val="162"/>
    </font>
    <font>
      <b/>
      <sz val="11"/>
      <color rgb="FFED0000"/>
      <name val="Calibri"/>
      <family val="2"/>
      <charset val="162"/>
      <scheme val="minor"/>
    </font>
    <font>
      <b/>
      <i/>
      <sz val="11"/>
      <color rgb="FFED0000"/>
      <name val="Calibri"/>
      <family val="2"/>
      <charset val="162"/>
      <scheme val="minor"/>
    </font>
    <font>
      <b/>
      <sz val="10"/>
      <color rgb="FFED0000"/>
      <name val="Calibri"/>
      <family val="2"/>
      <charset val="162"/>
      <scheme val="minor"/>
    </font>
    <font>
      <b/>
      <i/>
      <sz val="10"/>
      <color rgb="FFED0000"/>
      <name val="Calibri"/>
      <family val="2"/>
      <charset val="162"/>
      <scheme val="minor"/>
    </font>
    <font>
      <b/>
      <i/>
      <sz val="10"/>
      <name val="Calibri"/>
      <family val="2"/>
      <charset val="162"/>
      <scheme val="minor"/>
    </font>
    <font>
      <i/>
      <sz val="10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charset val="162"/>
      <scheme val="minor"/>
    </font>
    <font>
      <b/>
      <sz val="9"/>
      <color rgb="FF000000"/>
      <name val="Calibri"/>
      <family val="2"/>
      <charset val="162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FF0000"/>
      <name val="Calibri"/>
      <family val="2"/>
      <charset val="162"/>
      <scheme val="minor"/>
    </font>
    <font>
      <b/>
      <sz val="9"/>
      <color rgb="FFFF0000"/>
      <name val="Calibri"/>
      <family val="2"/>
      <charset val="162"/>
    </font>
    <font>
      <b/>
      <i/>
      <sz val="9"/>
      <color theme="1"/>
      <name val="Calibri"/>
      <family val="2"/>
      <charset val="162"/>
      <scheme val="minor"/>
    </font>
    <font>
      <b/>
      <i/>
      <sz val="9"/>
      <color rgb="FF000000"/>
      <name val="Calibri"/>
      <family val="2"/>
      <charset val="162"/>
      <scheme val="minor"/>
    </font>
    <font>
      <b/>
      <i/>
      <sz val="9"/>
      <color rgb="FFFF0000"/>
      <name val="Calibri"/>
      <family val="2"/>
      <charset val="16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4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3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14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4" fillId="5" borderId="10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 wrapText="1"/>
    </xf>
    <xf numFmtId="0" fontId="6" fillId="0" borderId="0" xfId="0" applyFont="1"/>
    <xf numFmtId="0" fontId="15" fillId="6" borderId="11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vertical="center"/>
    </xf>
    <xf numFmtId="0" fontId="15" fillId="6" borderId="12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/>
    </xf>
    <xf numFmtId="0" fontId="17" fillId="0" borderId="0" xfId="0" applyFont="1"/>
    <xf numFmtId="0" fontId="18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2" fillId="0" borderId="0" xfId="0" applyFont="1"/>
    <xf numFmtId="0" fontId="19" fillId="4" borderId="19" xfId="0" applyFont="1" applyFill="1" applyBorder="1"/>
    <xf numFmtId="0" fontId="4" fillId="0" borderId="19" xfId="0" applyFont="1" applyBorder="1"/>
    <xf numFmtId="0" fontId="21" fillId="0" borderId="19" xfId="0" applyFont="1" applyBorder="1"/>
    <xf numFmtId="0" fontId="18" fillId="0" borderId="22" xfId="0" applyFont="1" applyBorder="1" applyAlignment="1">
      <alignment horizontal="center"/>
    </xf>
    <xf numFmtId="0" fontId="6" fillId="0" borderId="22" xfId="0" applyFont="1" applyBorder="1"/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0" fontId="4" fillId="0" borderId="17" xfId="0" applyFont="1" applyBorder="1"/>
    <xf numFmtId="0" fontId="21" fillId="0" borderId="17" xfId="0" applyFont="1" applyBorder="1"/>
    <xf numFmtId="0" fontId="21" fillId="0" borderId="22" xfId="0" applyFont="1" applyBorder="1"/>
    <xf numFmtId="0" fontId="21" fillId="0" borderId="22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0" fillId="0" borderId="1" xfId="0" applyFont="1" applyBorder="1"/>
    <xf numFmtId="0" fontId="6" fillId="0" borderId="1" xfId="0" applyFont="1" applyBorder="1" applyAlignment="1">
      <alignment horizontal="left"/>
    </xf>
    <xf numFmtId="0" fontId="23" fillId="0" borderId="1" xfId="0" applyFont="1" applyBorder="1" applyAlignment="1">
      <alignment horizontal="left" vertical="center" wrapText="1"/>
    </xf>
    <xf numFmtId="0" fontId="20" fillId="0" borderId="26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19" xfId="0" applyFont="1" applyBorder="1"/>
    <xf numFmtId="0" fontId="6" fillId="0" borderId="17" xfId="0" applyFont="1" applyBorder="1"/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6" fillId="0" borderId="20" xfId="0" applyFont="1" applyBorder="1"/>
    <xf numFmtId="0" fontId="6" fillId="0" borderId="20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0" fillId="0" borderId="0" xfId="0" applyFont="1"/>
    <xf numFmtId="0" fontId="18" fillId="0" borderId="17" xfId="0" applyFont="1" applyBorder="1" applyAlignment="1">
      <alignment horizontal="center"/>
    </xf>
    <xf numFmtId="0" fontId="18" fillId="0" borderId="1" xfId="0" applyFont="1" applyBorder="1"/>
    <xf numFmtId="0" fontId="18" fillId="0" borderId="19" xfId="0" applyFont="1" applyBorder="1" applyAlignment="1">
      <alignment horizontal="center"/>
    </xf>
    <xf numFmtId="0" fontId="6" fillId="0" borderId="32" xfId="0" applyFont="1" applyBorder="1"/>
    <xf numFmtId="0" fontId="6" fillId="0" borderId="32" xfId="0" applyFont="1" applyBorder="1" applyAlignment="1">
      <alignment horizontal="center"/>
    </xf>
    <xf numFmtId="0" fontId="9" fillId="4" borderId="0" xfId="0" applyFont="1" applyFill="1"/>
    <xf numFmtId="14" fontId="3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3" fontId="2" fillId="4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14" fillId="5" borderId="9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 wrapText="1"/>
    </xf>
    <xf numFmtId="0" fontId="26" fillId="5" borderId="23" xfId="0" applyFont="1" applyFill="1" applyBorder="1" applyAlignment="1">
      <alignment horizontal="center" vertical="center" wrapText="1"/>
    </xf>
    <xf numFmtId="0" fontId="14" fillId="5" borderId="33" xfId="0" applyFont="1" applyFill="1" applyBorder="1" applyAlignment="1">
      <alignment horizontal="center" vertical="center" wrapText="1"/>
    </xf>
    <xf numFmtId="0" fontId="15" fillId="6" borderId="34" xfId="0" applyFont="1" applyFill="1" applyBorder="1" applyAlignment="1">
      <alignment horizontal="center" vertical="center"/>
    </xf>
    <xf numFmtId="0" fontId="16" fillId="6" borderId="11" xfId="0" applyFont="1" applyFill="1" applyBorder="1" applyAlignment="1">
      <alignment horizontal="center" vertical="center"/>
    </xf>
    <xf numFmtId="0" fontId="15" fillId="6" borderId="35" xfId="0" applyFont="1" applyFill="1" applyBorder="1" applyAlignment="1">
      <alignment horizontal="center" vertical="center" wrapText="1"/>
    </xf>
    <xf numFmtId="0" fontId="27" fillId="6" borderId="35" xfId="0" applyFont="1" applyFill="1" applyBorder="1" applyAlignment="1">
      <alignment horizontal="center" vertical="center" wrapText="1"/>
    </xf>
    <xf numFmtId="0" fontId="15" fillId="6" borderId="3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9" fillId="4" borderId="2" xfId="0" applyFont="1" applyFill="1" applyBorder="1"/>
    <xf numFmtId="0" fontId="6" fillId="0" borderId="3" xfId="0" applyFont="1" applyBorder="1"/>
    <xf numFmtId="0" fontId="6" fillId="0" borderId="2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19" fillId="0" borderId="3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8" fillId="4" borderId="2" xfId="0" applyFont="1" applyFill="1" applyBorder="1"/>
    <xf numFmtId="0" fontId="20" fillId="0" borderId="3" xfId="0" applyFont="1" applyBorder="1"/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8" fillId="0" borderId="36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0" fontId="19" fillId="4" borderId="37" xfId="0" applyFont="1" applyFill="1" applyBorder="1"/>
    <xf numFmtId="0" fontId="19" fillId="0" borderId="38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8" fillId="0" borderId="39" xfId="0" applyFont="1" applyBorder="1" applyAlignment="1">
      <alignment horizontal="center"/>
    </xf>
    <xf numFmtId="0" fontId="19" fillId="4" borderId="40" xfId="0" applyFont="1" applyFill="1" applyBorder="1"/>
    <xf numFmtId="0" fontId="6" fillId="0" borderId="24" xfId="0" applyFont="1" applyBorder="1"/>
    <xf numFmtId="0" fontId="6" fillId="0" borderId="39" xfId="0" applyFont="1" applyBorder="1" applyAlignment="1">
      <alignment horizontal="center"/>
    </xf>
    <xf numFmtId="0" fontId="26" fillId="0" borderId="39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28" fillId="4" borderId="37" xfId="0" applyFont="1" applyFill="1" applyBorder="1"/>
    <xf numFmtId="0" fontId="20" fillId="0" borderId="19" xfId="0" applyFont="1" applyBorder="1"/>
    <xf numFmtId="0" fontId="20" fillId="0" borderId="29" xfId="0" applyFont="1" applyBorder="1"/>
    <xf numFmtId="0" fontId="20" fillId="0" borderId="19" xfId="0" applyFont="1" applyBorder="1" applyAlignment="1">
      <alignment horizontal="center"/>
    </xf>
    <xf numFmtId="0" fontId="20" fillId="0" borderId="37" xfId="0" applyFont="1" applyBorder="1" applyAlignment="1">
      <alignment horizontal="center"/>
    </xf>
    <xf numFmtId="0" fontId="27" fillId="0" borderId="37" xfId="0" applyFont="1" applyBorder="1" applyAlignment="1">
      <alignment horizontal="center"/>
    </xf>
    <xf numFmtId="0" fontId="28" fillId="0" borderId="38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20" fillId="0" borderId="27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28" fillId="4" borderId="17" xfId="0" applyFont="1" applyFill="1" applyBorder="1"/>
    <xf numFmtId="0" fontId="20" fillId="0" borderId="17" xfId="0" applyFont="1" applyBorder="1"/>
    <xf numFmtId="0" fontId="20" fillId="0" borderId="17" xfId="0" applyFont="1" applyBorder="1" applyAlignment="1">
      <alignment horizontal="center"/>
    </xf>
    <xf numFmtId="0" fontId="20" fillId="0" borderId="40" xfId="0" applyFont="1" applyBorder="1" applyAlignment="1">
      <alignment horizontal="center"/>
    </xf>
    <xf numFmtId="0" fontId="27" fillId="0" borderId="40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8" fillId="4" borderId="1" xfId="0" applyFont="1" applyFill="1" applyBorder="1"/>
    <xf numFmtId="14" fontId="21" fillId="4" borderId="1" xfId="0" applyNumberFormat="1" applyFont="1" applyFill="1" applyBorder="1" applyAlignment="1">
      <alignment horizontal="center"/>
    </xf>
    <xf numFmtId="0" fontId="19" fillId="4" borderId="41" xfId="0" applyFont="1" applyFill="1" applyBorder="1"/>
    <xf numFmtId="0" fontId="21" fillId="0" borderId="37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8" fillId="0" borderId="42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43" xfId="0" applyFont="1" applyBorder="1" applyAlignment="1">
      <alignment horizontal="center"/>
    </xf>
    <xf numFmtId="0" fontId="26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9" fillId="4" borderId="39" xfId="0" applyFont="1" applyFill="1" applyBorder="1"/>
    <xf numFmtId="0" fontId="21" fillId="0" borderId="29" xfId="0" applyFont="1" applyBorder="1" applyAlignment="1">
      <alignment horizontal="center"/>
    </xf>
    <xf numFmtId="0" fontId="21" fillId="0" borderId="20" xfId="0" applyFont="1" applyBorder="1" applyAlignment="1">
      <alignment horizontal="center"/>
    </xf>
    <xf numFmtId="14" fontId="29" fillId="4" borderId="1" xfId="0" applyNumberFormat="1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/>
    </xf>
    <xf numFmtId="0" fontId="4" fillId="4" borderId="1" xfId="0" applyFont="1" applyFill="1" applyBorder="1"/>
    <xf numFmtId="0" fontId="21" fillId="4" borderId="1" xfId="0" applyFont="1" applyFill="1" applyBorder="1"/>
    <xf numFmtId="0" fontId="18" fillId="2" borderId="2" xfId="0" applyFont="1" applyFill="1" applyBorder="1" applyAlignment="1">
      <alignment horizontal="center"/>
    </xf>
    <xf numFmtId="0" fontId="6" fillId="0" borderId="29" xfId="0" applyFont="1" applyBorder="1"/>
    <xf numFmtId="0" fontId="6" fillId="0" borderId="29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9" fillId="0" borderId="42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14" fontId="29" fillId="4" borderId="17" xfId="0" applyNumberFormat="1" applyFont="1" applyFill="1" applyBorder="1" applyAlignment="1">
      <alignment horizontal="center" vertical="center" wrapText="1"/>
    </xf>
    <xf numFmtId="14" fontId="30" fillId="4" borderId="17" xfId="0" applyNumberFormat="1" applyFont="1" applyFill="1" applyBorder="1" applyAlignment="1">
      <alignment horizontal="center" vertical="center" wrapText="1"/>
    </xf>
    <xf numFmtId="0" fontId="21" fillId="0" borderId="24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7" fillId="0" borderId="39" xfId="0" applyFont="1" applyBorder="1" applyAlignment="1">
      <alignment horizontal="center"/>
    </xf>
    <xf numFmtId="14" fontId="21" fillId="0" borderId="1" xfId="0" applyNumberFormat="1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30" fillId="4" borderId="1" xfId="0" applyNumberFormat="1" applyFont="1" applyFill="1" applyBorder="1" applyAlignment="1">
      <alignment horizontal="center" vertical="center" wrapText="1"/>
    </xf>
    <xf numFmtId="0" fontId="6" fillId="0" borderId="16" xfId="0" applyFont="1" applyBorder="1"/>
    <xf numFmtId="0" fontId="6" fillId="0" borderId="40" xfId="0" applyFont="1" applyBorder="1" applyAlignment="1">
      <alignment horizontal="center"/>
    </xf>
    <xf numFmtId="0" fontId="26" fillId="0" borderId="40" xfId="0" applyFont="1" applyBorder="1" applyAlignment="1">
      <alignment horizontal="center"/>
    </xf>
    <xf numFmtId="0" fontId="6" fillId="0" borderId="45" xfId="0" applyFont="1" applyBorder="1"/>
    <xf numFmtId="0" fontId="6" fillId="0" borderId="41" xfId="0" applyFont="1" applyBorder="1" applyAlignment="1">
      <alignment horizontal="center"/>
    </xf>
    <xf numFmtId="0" fontId="26" fillId="0" borderId="41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14" fontId="18" fillId="4" borderId="1" xfId="0" applyNumberFormat="1" applyFont="1" applyFill="1" applyBorder="1" applyAlignment="1">
      <alignment horizontal="center"/>
    </xf>
    <xf numFmtId="14" fontId="21" fillId="0" borderId="22" xfId="0" applyNumberFormat="1" applyFont="1" applyBorder="1" applyAlignment="1">
      <alignment horizontal="center"/>
    </xf>
    <xf numFmtId="0" fontId="19" fillId="4" borderId="43" xfId="0" applyFont="1" applyFill="1" applyBorder="1"/>
    <xf numFmtId="0" fontId="6" fillId="0" borderId="28" xfId="0" applyFont="1" applyBorder="1"/>
    <xf numFmtId="0" fontId="6" fillId="0" borderId="46" xfId="0" applyFont="1" applyBorder="1"/>
    <xf numFmtId="14" fontId="6" fillId="0" borderId="28" xfId="0" applyNumberFormat="1" applyFont="1" applyBorder="1" applyAlignment="1">
      <alignment horizontal="center"/>
    </xf>
    <xf numFmtId="0" fontId="21" fillId="2" borderId="22" xfId="0" applyFont="1" applyFill="1" applyBorder="1" applyAlignment="1">
      <alignment horizontal="center"/>
    </xf>
    <xf numFmtId="14" fontId="21" fillId="0" borderId="17" xfId="0" applyNumberFormat="1" applyFont="1" applyBorder="1" applyAlignment="1">
      <alignment horizontal="center"/>
    </xf>
    <xf numFmtId="0" fontId="2" fillId="4" borderId="2" xfId="0" applyFont="1" applyFill="1" applyBorder="1"/>
    <xf numFmtId="0" fontId="21" fillId="2" borderId="1" xfId="0" applyFont="1" applyFill="1" applyBorder="1" applyAlignment="1">
      <alignment horizontal="center"/>
    </xf>
    <xf numFmtId="0" fontId="21" fillId="2" borderId="17" xfId="0" applyFont="1" applyFill="1" applyBorder="1" applyAlignment="1">
      <alignment horizontal="center"/>
    </xf>
    <xf numFmtId="0" fontId="27" fillId="0" borderId="0" xfId="0" applyFont="1" applyAlignment="1">
      <alignment horizontal="center"/>
    </xf>
    <xf numFmtId="0" fontId="2" fillId="4" borderId="41" xfId="0" applyFont="1" applyFill="1" applyBorder="1"/>
    <xf numFmtId="0" fontId="18" fillId="0" borderId="3" xfId="0" applyFont="1" applyBorder="1"/>
    <xf numFmtId="0" fontId="2" fillId="4" borderId="40" xfId="0" applyFont="1" applyFill="1" applyBorder="1"/>
    <xf numFmtId="0" fontId="18" fillId="2" borderId="1" xfId="0" applyFont="1" applyFill="1" applyBorder="1" applyAlignment="1">
      <alignment horizontal="center"/>
    </xf>
    <xf numFmtId="14" fontId="6" fillId="0" borderId="17" xfId="0" applyNumberFormat="1" applyFont="1" applyBorder="1" applyAlignment="1">
      <alignment horizontal="center"/>
    </xf>
    <xf numFmtId="14" fontId="6" fillId="4" borderId="1" xfId="0" applyNumberFormat="1" applyFont="1" applyFill="1" applyBorder="1" applyAlignment="1">
      <alignment horizontal="center"/>
    </xf>
    <xf numFmtId="0" fontId="27" fillId="0" borderId="0" xfId="0" applyFont="1"/>
    <xf numFmtId="0" fontId="18" fillId="2" borderId="40" xfId="0" applyFont="1" applyFill="1" applyBorder="1" applyAlignment="1">
      <alignment horizontal="center"/>
    </xf>
    <xf numFmtId="0" fontId="19" fillId="4" borderId="47" xfId="0" applyFont="1" applyFill="1" applyBorder="1"/>
    <xf numFmtId="0" fontId="6" fillId="0" borderId="31" xfId="0" applyFont="1" applyBorder="1"/>
    <xf numFmtId="0" fontId="6" fillId="0" borderId="47" xfId="0" applyFont="1" applyBorder="1" applyAlignment="1">
      <alignment horizontal="center"/>
    </xf>
    <xf numFmtId="0" fontId="26" fillId="0" borderId="47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31" fillId="0" borderId="0" xfId="1"/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3" fillId="0" borderId="0" xfId="0" applyFont="1"/>
    <xf numFmtId="0" fontId="33" fillId="4" borderId="1" xfId="0" applyFont="1" applyFill="1" applyBorder="1"/>
    <xf numFmtId="0" fontId="33" fillId="4" borderId="1" xfId="0" applyFont="1" applyFill="1" applyBorder="1" applyAlignment="1">
      <alignment horizontal="left"/>
    </xf>
    <xf numFmtId="14" fontId="33" fillId="4" borderId="1" xfId="0" applyNumberFormat="1" applyFont="1" applyFill="1" applyBorder="1" applyAlignment="1">
      <alignment horizontal="center"/>
    </xf>
    <xf numFmtId="0" fontId="33" fillId="0" borderId="0" xfId="0" applyFont="1" applyAlignment="1">
      <alignment horizontal="left"/>
    </xf>
    <xf numFmtId="0" fontId="33" fillId="4" borderId="17" xfId="0" applyFont="1" applyFill="1" applyBorder="1"/>
    <xf numFmtId="0" fontId="33" fillId="4" borderId="17" xfId="0" applyFont="1" applyFill="1" applyBorder="1" applyAlignment="1">
      <alignment horizontal="left"/>
    </xf>
    <xf numFmtId="0" fontId="33" fillId="0" borderId="21" xfId="0" applyFont="1" applyBorder="1" applyAlignment="1">
      <alignment horizontal="center"/>
    </xf>
    <xf numFmtId="0" fontId="33" fillId="4" borderId="22" xfId="0" applyFont="1" applyFill="1" applyBorder="1"/>
    <xf numFmtId="0" fontId="33" fillId="4" borderId="22" xfId="0" applyFont="1" applyFill="1" applyBorder="1" applyAlignment="1">
      <alignment horizontal="left"/>
    </xf>
    <xf numFmtId="0" fontId="33" fillId="0" borderId="26" xfId="0" applyFont="1" applyBorder="1" applyAlignment="1">
      <alignment horizontal="center"/>
    </xf>
    <xf numFmtId="0" fontId="33" fillId="4" borderId="19" xfId="0" applyFont="1" applyFill="1" applyBorder="1"/>
    <xf numFmtId="0" fontId="33" fillId="4" borderId="19" xfId="0" applyFont="1" applyFill="1" applyBorder="1" applyAlignment="1">
      <alignment horizontal="left"/>
    </xf>
    <xf numFmtId="0" fontId="33" fillId="4" borderId="27" xfId="0" applyFont="1" applyFill="1" applyBorder="1" applyAlignment="1">
      <alignment horizontal="left"/>
    </xf>
    <xf numFmtId="0" fontId="33" fillId="4" borderId="23" xfId="0" applyFont="1" applyFill="1" applyBorder="1" applyAlignment="1">
      <alignment horizontal="left"/>
    </xf>
    <xf numFmtId="0" fontId="33" fillId="4" borderId="15" xfId="0" applyFont="1" applyFill="1" applyBorder="1" applyAlignment="1">
      <alignment horizontal="left"/>
    </xf>
    <xf numFmtId="14" fontId="33" fillId="4" borderId="19" xfId="0" applyNumberFormat="1" applyFont="1" applyFill="1" applyBorder="1" applyAlignment="1">
      <alignment horizontal="center"/>
    </xf>
    <xf numFmtId="14" fontId="33" fillId="4" borderId="17" xfId="0" applyNumberFormat="1" applyFont="1" applyFill="1" applyBorder="1" applyAlignment="1">
      <alignment horizontal="center"/>
    </xf>
    <xf numFmtId="14" fontId="33" fillId="4" borderId="22" xfId="0" applyNumberFormat="1" applyFont="1" applyFill="1" applyBorder="1" applyAlignment="1">
      <alignment horizontal="center"/>
    </xf>
    <xf numFmtId="14" fontId="33" fillId="4" borderId="19" xfId="0" applyNumberFormat="1" applyFont="1" applyFill="1" applyBorder="1"/>
    <xf numFmtId="14" fontId="33" fillId="4" borderId="1" xfId="0" applyNumberFormat="1" applyFont="1" applyFill="1" applyBorder="1"/>
    <xf numFmtId="14" fontId="33" fillId="0" borderId="0" xfId="0" applyNumberFormat="1" applyFont="1" applyAlignment="1">
      <alignment horizontal="center"/>
    </xf>
    <xf numFmtId="0" fontId="34" fillId="4" borderId="1" xfId="0" applyFont="1" applyFill="1" applyBorder="1" applyAlignment="1">
      <alignment horizontal="left" vertical="center" wrapText="1"/>
    </xf>
    <xf numFmtId="14" fontId="34" fillId="4" borderId="1" xfId="0" applyNumberFormat="1" applyFont="1" applyFill="1" applyBorder="1" applyAlignment="1">
      <alignment horizontal="center" vertical="center" wrapText="1"/>
    </xf>
    <xf numFmtId="0" fontId="34" fillId="4" borderId="15" xfId="0" applyFont="1" applyFill="1" applyBorder="1" applyAlignment="1">
      <alignment horizontal="left" vertical="center" wrapText="1"/>
    </xf>
    <xf numFmtId="14" fontId="34" fillId="4" borderId="19" xfId="0" applyNumberFormat="1" applyFont="1" applyFill="1" applyBorder="1" applyAlignment="1">
      <alignment horizontal="center" vertical="center" wrapText="1"/>
    </xf>
    <xf numFmtId="0" fontId="34" fillId="4" borderId="23" xfId="0" applyFont="1" applyFill="1" applyBorder="1" applyAlignment="1">
      <alignment horizontal="left" vertical="center" wrapText="1"/>
    </xf>
    <xf numFmtId="0" fontId="34" fillId="4" borderId="19" xfId="0" applyFont="1" applyFill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1" fontId="33" fillId="4" borderId="22" xfId="0" applyNumberFormat="1" applyFont="1" applyFill="1" applyBorder="1" applyAlignment="1">
      <alignment horizontal="center"/>
    </xf>
    <xf numFmtId="1" fontId="33" fillId="4" borderId="19" xfId="0" applyNumberFormat="1" applyFont="1" applyFill="1" applyBorder="1" applyAlignment="1">
      <alignment horizontal="center"/>
    </xf>
    <xf numFmtId="1" fontId="34" fillId="4" borderId="22" xfId="0" applyNumberFormat="1" applyFont="1" applyFill="1" applyBorder="1" applyAlignment="1">
      <alignment horizontal="center" vertical="center" wrapText="1"/>
    </xf>
    <xf numFmtId="1" fontId="33" fillId="4" borderId="1" xfId="0" applyNumberFormat="1" applyFont="1" applyFill="1" applyBorder="1" applyAlignment="1">
      <alignment horizontal="center"/>
    </xf>
    <xf numFmtId="1" fontId="34" fillId="4" borderId="1" xfId="0" applyNumberFormat="1" applyFont="1" applyFill="1" applyBorder="1" applyAlignment="1">
      <alignment horizontal="center" vertical="center" wrapText="1"/>
    </xf>
    <xf numFmtId="1" fontId="33" fillId="4" borderId="1" xfId="0" applyNumberFormat="1" applyFont="1" applyFill="1" applyBorder="1" applyAlignment="1">
      <alignment horizontal="center" vertical="center"/>
    </xf>
    <xf numFmtId="1" fontId="34" fillId="4" borderId="19" xfId="0" applyNumberFormat="1" applyFont="1" applyFill="1" applyBorder="1" applyAlignment="1">
      <alignment horizontal="center" vertical="center" wrapText="1"/>
    </xf>
    <xf numFmtId="1" fontId="34" fillId="4" borderId="17" xfId="0" applyNumberFormat="1" applyFont="1" applyFill="1" applyBorder="1" applyAlignment="1">
      <alignment horizontal="center" vertical="center" wrapText="1"/>
    </xf>
    <xf numFmtId="1" fontId="34" fillId="2" borderId="1" xfId="0" applyNumberFormat="1" applyFont="1" applyFill="1" applyBorder="1" applyAlignment="1">
      <alignment horizontal="center" vertical="center" wrapText="1"/>
    </xf>
    <xf numFmtId="1" fontId="33" fillId="0" borderId="0" xfId="0" applyNumberFormat="1" applyFont="1" applyAlignment="1">
      <alignment horizontal="center"/>
    </xf>
    <xf numFmtId="0" fontId="33" fillId="4" borderId="28" xfId="0" applyFont="1" applyFill="1" applyBorder="1"/>
    <xf numFmtId="0" fontId="33" fillId="4" borderId="28" xfId="0" applyFont="1" applyFill="1" applyBorder="1" applyAlignment="1">
      <alignment horizontal="left"/>
    </xf>
    <xf numFmtId="14" fontId="33" fillId="4" borderId="28" xfId="0" applyNumberFormat="1" applyFont="1" applyFill="1" applyBorder="1" applyAlignment="1">
      <alignment horizontal="center"/>
    </xf>
    <xf numFmtId="1" fontId="34" fillId="4" borderId="28" xfId="0" applyNumberFormat="1" applyFont="1" applyFill="1" applyBorder="1" applyAlignment="1">
      <alignment horizontal="center" vertical="center" wrapText="1"/>
    </xf>
    <xf numFmtId="0" fontId="33" fillId="4" borderId="49" xfId="0" applyFont="1" applyFill="1" applyBorder="1" applyAlignment="1">
      <alignment horizontal="left"/>
    </xf>
    <xf numFmtId="14" fontId="34" fillId="4" borderId="1" xfId="0" applyNumberFormat="1" applyFont="1" applyFill="1" applyBorder="1" applyAlignment="1">
      <alignment horizontal="left" vertical="center" wrapText="1"/>
    </xf>
    <xf numFmtId="14" fontId="34" fillId="4" borderId="22" xfId="0" applyNumberFormat="1" applyFont="1" applyFill="1" applyBorder="1" applyAlignment="1">
      <alignment horizontal="left" vertical="center" wrapText="1"/>
    </xf>
    <xf numFmtId="1" fontId="34" fillId="2" borderId="22" xfId="0" applyNumberFormat="1" applyFont="1" applyFill="1" applyBorder="1" applyAlignment="1">
      <alignment horizontal="center" vertical="center" wrapText="1"/>
    </xf>
    <xf numFmtId="1" fontId="34" fillId="2" borderId="19" xfId="0" applyNumberFormat="1" applyFont="1" applyFill="1" applyBorder="1" applyAlignment="1">
      <alignment horizontal="center" vertical="center" wrapText="1"/>
    </xf>
    <xf numFmtId="0" fontId="33" fillId="7" borderId="34" xfId="0" applyFont="1" applyFill="1" applyBorder="1" applyAlignment="1">
      <alignment horizontal="center"/>
    </xf>
    <xf numFmtId="0" fontId="33" fillId="7" borderId="12" xfId="0" applyFont="1" applyFill="1" applyBorder="1" applyAlignment="1">
      <alignment horizontal="center"/>
    </xf>
    <xf numFmtId="14" fontId="33" fillId="7" borderId="12" xfId="0" applyNumberFormat="1" applyFont="1" applyFill="1" applyBorder="1" applyAlignment="1">
      <alignment horizontal="center"/>
    </xf>
    <xf numFmtId="1" fontId="33" fillId="7" borderId="12" xfId="0" applyNumberFormat="1" applyFont="1" applyFill="1" applyBorder="1" applyAlignment="1">
      <alignment horizontal="center"/>
    </xf>
    <xf numFmtId="0" fontId="33" fillId="7" borderId="13" xfId="0" applyFont="1" applyFill="1" applyBorder="1" applyAlignment="1">
      <alignment horizontal="left"/>
    </xf>
    <xf numFmtId="0" fontId="35" fillId="2" borderId="48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19" fillId="10" borderId="42" xfId="0" applyFont="1" applyFill="1" applyBorder="1" applyAlignment="1">
      <alignment horizontal="center"/>
    </xf>
    <xf numFmtId="0" fontId="8" fillId="11" borderId="36" xfId="0" applyFont="1" applyFill="1" applyBorder="1" applyAlignment="1">
      <alignment horizontal="center"/>
    </xf>
    <xf numFmtId="0" fontId="19" fillId="11" borderId="36" xfId="0" applyFont="1" applyFill="1" applyBorder="1" applyAlignment="1">
      <alignment horizontal="center"/>
    </xf>
    <xf numFmtId="0" fontId="8" fillId="10" borderId="42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8" fillId="2" borderId="7" xfId="0" applyFont="1" applyFill="1" applyBorder="1" applyAlignment="1">
      <alignment horizontal="center" vertical="center"/>
    </xf>
    <xf numFmtId="0" fontId="35" fillId="2" borderId="7" xfId="0" applyFont="1" applyFill="1" applyBorder="1" applyAlignment="1">
      <alignment horizontal="center"/>
    </xf>
    <xf numFmtId="0" fontId="36" fillId="10" borderId="54" xfId="0" applyFont="1" applyFill="1" applyBorder="1" applyAlignment="1">
      <alignment horizontal="center"/>
    </xf>
    <xf numFmtId="0" fontId="36" fillId="11" borderId="54" xfId="0" applyFont="1" applyFill="1" applyBorder="1" applyAlignment="1">
      <alignment horizontal="center"/>
    </xf>
    <xf numFmtId="0" fontId="19" fillId="11" borderId="2" xfId="0" applyFont="1" applyFill="1" applyBorder="1" applyAlignment="1">
      <alignment horizontal="center"/>
    </xf>
    <xf numFmtId="0" fontId="19" fillId="10" borderId="2" xfId="0" applyFont="1" applyFill="1" applyBorder="1" applyAlignment="1">
      <alignment horizontal="center"/>
    </xf>
    <xf numFmtId="0" fontId="8" fillId="11" borderId="42" xfId="0" applyFont="1" applyFill="1" applyBorder="1" applyAlignment="1">
      <alignment horizontal="center"/>
    </xf>
    <xf numFmtId="0" fontId="36" fillId="11" borderId="55" xfId="0" applyFont="1" applyFill="1" applyBorder="1" applyAlignment="1">
      <alignment horizontal="center"/>
    </xf>
    <xf numFmtId="0" fontId="19" fillId="11" borderId="40" xfId="0" applyFont="1" applyFill="1" applyBorder="1" applyAlignment="1">
      <alignment horizontal="center"/>
    </xf>
    <xf numFmtId="1" fontId="37" fillId="4" borderId="22" xfId="0" applyNumberFormat="1" applyFont="1" applyFill="1" applyBorder="1" applyAlignment="1">
      <alignment horizontal="center"/>
    </xf>
    <xf numFmtId="1" fontId="37" fillId="4" borderId="19" xfId="0" applyNumberFormat="1" applyFont="1" applyFill="1" applyBorder="1" applyAlignment="1">
      <alignment horizontal="center"/>
    </xf>
    <xf numFmtId="1" fontId="38" fillId="4" borderId="22" xfId="0" applyNumberFormat="1" applyFont="1" applyFill="1" applyBorder="1" applyAlignment="1">
      <alignment horizontal="center" vertical="center" wrapText="1"/>
    </xf>
    <xf numFmtId="1" fontId="37" fillId="4" borderId="1" xfId="0" applyNumberFormat="1" applyFont="1" applyFill="1" applyBorder="1" applyAlignment="1">
      <alignment horizontal="center"/>
    </xf>
    <xf numFmtId="1" fontId="38" fillId="4" borderId="1" xfId="0" applyNumberFormat="1" applyFont="1" applyFill="1" applyBorder="1" applyAlignment="1">
      <alignment horizontal="center" vertical="center" wrapText="1"/>
    </xf>
    <xf numFmtId="1" fontId="37" fillId="4" borderId="1" xfId="0" applyNumberFormat="1" applyFont="1" applyFill="1" applyBorder="1" applyAlignment="1">
      <alignment horizontal="center" vertical="center"/>
    </xf>
    <xf numFmtId="1" fontId="38" fillId="4" borderId="19" xfId="0" applyNumberFormat="1" applyFont="1" applyFill="1" applyBorder="1" applyAlignment="1">
      <alignment horizontal="center" vertical="center" wrapText="1"/>
    </xf>
    <xf numFmtId="1" fontId="38" fillId="4" borderId="17" xfId="0" applyNumberFormat="1" applyFont="1" applyFill="1" applyBorder="1" applyAlignment="1">
      <alignment horizontal="center" vertical="center" wrapText="1"/>
    </xf>
    <xf numFmtId="1" fontId="38" fillId="4" borderId="28" xfId="0" applyNumberFormat="1" applyFont="1" applyFill="1" applyBorder="1" applyAlignment="1">
      <alignment horizontal="center" vertical="center" wrapText="1"/>
    </xf>
    <xf numFmtId="1" fontId="38" fillId="2" borderId="22" xfId="0" applyNumberFormat="1" applyFont="1" applyFill="1" applyBorder="1" applyAlignment="1">
      <alignment horizontal="center" vertical="center" wrapText="1"/>
    </xf>
    <xf numFmtId="1" fontId="38" fillId="2" borderId="1" xfId="0" applyNumberFormat="1" applyFont="1" applyFill="1" applyBorder="1" applyAlignment="1">
      <alignment horizontal="center" vertical="center" wrapText="1"/>
    </xf>
    <xf numFmtId="1" fontId="38" fillId="2" borderId="19" xfId="0" applyNumberFormat="1" applyFont="1" applyFill="1" applyBorder="1" applyAlignment="1">
      <alignment horizontal="center" vertical="center" wrapText="1"/>
    </xf>
    <xf numFmtId="1" fontId="37" fillId="0" borderId="0" xfId="0" applyNumberFormat="1" applyFont="1" applyAlignment="1">
      <alignment horizontal="center"/>
    </xf>
    <xf numFmtId="1" fontId="37" fillId="4" borderId="17" xfId="0" applyNumberFormat="1" applyFont="1" applyFill="1" applyBorder="1" applyAlignment="1">
      <alignment horizontal="center"/>
    </xf>
    <xf numFmtId="0" fontId="33" fillId="4" borderId="18" xfId="0" applyFont="1" applyFill="1" applyBorder="1" applyAlignment="1">
      <alignment horizontal="left"/>
    </xf>
    <xf numFmtId="1" fontId="33" fillId="4" borderId="19" xfId="0" applyNumberFormat="1" applyFont="1" applyFill="1" applyBorder="1" applyAlignment="1">
      <alignment horizontal="center" vertical="center"/>
    </xf>
    <xf numFmtId="1" fontId="37" fillId="4" borderId="19" xfId="0" applyNumberFormat="1" applyFont="1" applyFill="1" applyBorder="1" applyAlignment="1">
      <alignment horizontal="center" vertical="center"/>
    </xf>
    <xf numFmtId="0" fontId="33" fillId="0" borderId="1" xfId="0" applyFont="1" applyBorder="1"/>
    <xf numFmtId="14" fontId="33" fillId="0" borderId="1" xfId="0" applyNumberFormat="1" applyFont="1" applyBorder="1" applyAlignment="1">
      <alignment horizontal="center"/>
    </xf>
    <xf numFmtId="1" fontId="33" fillId="0" borderId="1" xfId="0" applyNumberFormat="1" applyFont="1" applyBorder="1" applyAlignment="1">
      <alignment horizontal="center"/>
    </xf>
    <xf numFmtId="1" fontId="37" fillId="0" borderId="1" xfId="0" applyNumberFormat="1" applyFont="1" applyBorder="1" applyAlignment="1">
      <alignment horizontal="center"/>
    </xf>
    <xf numFmtId="0" fontId="33" fillId="0" borderId="15" xfId="0" applyFont="1" applyBorder="1" applyAlignment="1">
      <alignment horizontal="left"/>
    </xf>
    <xf numFmtId="14" fontId="33" fillId="4" borderId="17" xfId="0" applyNumberFormat="1" applyFont="1" applyFill="1" applyBorder="1"/>
    <xf numFmtId="1" fontId="33" fillId="4" borderId="17" xfId="0" applyNumberFormat="1" applyFont="1" applyFill="1" applyBorder="1" applyAlignment="1">
      <alignment horizontal="center" vertical="center"/>
    </xf>
    <xf numFmtId="14" fontId="34" fillId="4" borderId="17" xfId="0" applyNumberFormat="1" applyFont="1" applyFill="1" applyBorder="1" applyAlignment="1">
      <alignment horizontal="center" vertical="center" wrapText="1"/>
    </xf>
    <xf numFmtId="0" fontId="34" fillId="4" borderId="18" xfId="0" applyFont="1" applyFill="1" applyBorder="1" applyAlignment="1">
      <alignment horizontal="left" vertical="center" wrapText="1"/>
    </xf>
    <xf numFmtId="1" fontId="33" fillId="0" borderId="0" xfId="0" applyNumberFormat="1" applyFont="1"/>
    <xf numFmtId="1" fontId="37" fillId="4" borderId="0" xfId="0" applyNumberFormat="1" applyFont="1" applyFill="1" applyAlignment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/>
    <xf numFmtId="0" fontId="39" fillId="12" borderId="34" xfId="0" applyFont="1" applyFill="1" applyBorder="1" applyAlignment="1">
      <alignment horizontal="center"/>
    </xf>
    <xf numFmtId="0" fontId="39" fillId="12" borderId="12" xfId="0" applyFont="1" applyFill="1" applyBorder="1" applyAlignment="1">
      <alignment horizontal="center"/>
    </xf>
    <xf numFmtId="14" fontId="39" fillId="12" borderId="12" xfId="0" applyNumberFormat="1" applyFont="1" applyFill="1" applyBorder="1" applyAlignment="1">
      <alignment horizontal="center"/>
    </xf>
    <xf numFmtId="0" fontId="39" fillId="12" borderId="13" xfId="0" applyFont="1" applyFill="1" applyBorder="1" applyAlignment="1">
      <alignment horizontal="left"/>
    </xf>
    <xf numFmtId="0" fontId="39" fillId="4" borderId="22" xfId="0" applyFont="1" applyFill="1" applyBorder="1"/>
    <xf numFmtId="0" fontId="39" fillId="4" borderId="22" xfId="0" applyFont="1" applyFill="1" applyBorder="1" applyAlignment="1">
      <alignment horizontal="left"/>
    </xf>
    <xf numFmtId="14" fontId="40" fillId="4" borderId="22" xfId="0" applyNumberFormat="1" applyFont="1" applyFill="1" applyBorder="1" applyAlignment="1">
      <alignment horizontal="center" vertical="center" wrapText="1"/>
    </xf>
    <xf numFmtId="0" fontId="40" fillId="4" borderId="22" xfId="0" applyFont="1" applyFill="1" applyBorder="1" applyAlignment="1">
      <alignment horizontal="center" vertical="center" wrapText="1"/>
    </xf>
    <xf numFmtId="0" fontId="41" fillId="4" borderId="22" xfId="0" applyFont="1" applyFill="1" applyBorder="1" applyAlignment="1">
      <alignment horizontal="center" vertical="center" wrapText="1"/>
    </xf>
    <xf numFmtId="0" fontId="40" fillId="4" borderId="23" xfId="0" applyFont="1" applyFill="1" applyBorder="1" applyAlignment="1">
      <alignment horizontal="left" vertical="center" wrapText="1"/>
    </xf>
    <xf numFmtId="0" fontId="39" fillId="4" borderId="1" xfId="0" applyFont="1" applyFill="1" applyBorder="1"/>
    <xf numFmtId="0" fontId="39" fillId="4" borderId="1" xfId="0" applyFont="1" applyFill="1" applyBorder="1" applyAlignment="1">
      <alignment horizontal="left"/>
    </xf>
    <xf numFmtId="14" fontId="39" fillId="4" borderId="1" xfId="0" applyNumberFormat="1" applyFont="1" applyFill="1" applyBorder="1" applyAlignment="1">
      <alignment horizontal="center"/>
    </xf>
    <xf numFmtId="0" fontId="40" fillId="4" borderId="1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40" fillId="4" borderId="15" xfId="0" applyFont="1" applyFill="1" applyBorder="1" applyAlignment="1">
      <alignment horizontal="left" vertical="center" wrapText="1"/>
    </xf>
    <xf numFmtId="0" fontId="39" fillId="4" borderId="19" xfId="0" applyFont="1" applyFill="1" applyBorder="1"/>
    <xf numFmtId="0" fontId="40" fillId="4" borderId="19" xfId="0" applyFont="1" applyFill="1" applyBorder="1" applyAlignment="1">
      <alignment horizontal="left" vertical="center" wrapText="1"/>
    </xf>
    <xf numFmtId="0" fontId="39" fillId="4" borderId="19" xfId="0" applyFont="1" applyFill="1" applyBorder="1" applyAlignment="1">
      <alignment horizontal="left"/>
    </xf>
    <xf numFmtId="14" fontId="39" fillId="4" borderId="19" xfId="0" applyNumberFormat="1" applyFont="1" applyFill="1" applyBorder="1" applyAlignment="1">
      <alignment horizontal="center"/>
    </xf>
    <xf numFmtId="0" fontId="40" fillId="4" borderId="19" xfId="0" applyFont="1" applyFill="1" applyBorder="1" applyAlignment="1">
      <alignment horizontal="center" vertical="center" wrapText="1"/>
    </xf>
    <xf numFmtId="0" fontId="41" fillId="4" borderId="19" xfId="0" applyFont="1" applyFill="1" applyBorder="1" applyAlignment="1">
      <alignment horizontal="center" vertical="center" wrapText="1"/>
    </xf>
    <xf numFmtId="0" fontId="39" fillId="4" borderId="27" xfId="0" applyFont="1" applyFill="1" applyBorder="1" applyAlignment="1">
      <alignment horizontal="left"/>
    </xf>
    <xf numFmtId="14" fontId="40" fillId="4" borderId="22" xfId="0" applyNumberFormat="1" applyFont="1" applyFill="1" applyBorder="1" applyAlignment="1">
      <alignment horizontal="left" vertical="center" wrapText="1"/>
    </xf>
    <xf numFmtId="0" fontId="40" fillId="4" borderId="22" xfId="0" applyFont="1" applyFill="1" applyBorder="1" applyAlignment="1">
      <alignment horizontal="left" vertical="center" wrapText="1"/>
    </xf>
    <xf numFmtId="14" fontId="40" fillId="4" borderId="1" xfId="0" applyNumberFormat="1" applyFont="1" applyFill="1" applyBorder="1" applyAlignment="1">
      <alignment horizontal="left" vertical="center" wrapText="1"/>
    </xf>
    <xf numFmtId="0" fontId="40" fillId="4" borderId="1" xfId="0" applyFont="1" applyFill="1" applyBorder="1" applyAlignment="1">
      <alignment horizontal="left" vertical="center" wrapText="1"/>
    </xf>
    <xf numFmtId="0" fontId="39" fillId="4" borderId="1" xfId="0" applyFont="1" applyFill="1" applyBorder="1" applyAlignment="1">
      <alignment horizontal="center"/>
    </xf>
    <xf numFmtId="0" fontId="41" fillId="4" borderId="1" xfId="0" applyFont="1" applyFill="1" applyBorder="1" applyAlignment="1">
      <alignment horizontal="center"/>
    </xf>
    <xf numFmtId="0" fontId="39" fillId="4" borderId="15" xfId="0" applyFont="1" applyFill="1" applyBorder="1" applyAlignment="1">
      <alignment horizontal="left"/>
    </xf>
    <xf numFmtId="14" fontId="40" fillId="4" borderId="19" xfId="0" applyNumberFormat="1" applyFont="1" applyFill="1" applyBorder="1" applyAlignment="1">
      <alignment horizontal="center" vertical="center" wrapText="1"/>
    </xf>
    <xf numFmtId="14" fontId="40" fillId="4" borderId="1" xfId="0" applyNumberFormat="1" applyFont="1" applyFill="1" applyBorder="1" applyAlignment="1">
      <alignment horizontal="center" vertical="center" wrapText="1"/>
    </xf>
    <xf numFmtId="14" fontId="39" fillId="4" borderId="19" xfId="0" applyNumberFormat="1" applyFont="1" applyFill="1" applyBorder="1"/>
    <xf numFmtId="0" fontId="39" fillId="4" borderId="19" xfId="0" applyFont="1" applyFill="1" applyBorder="1" applyAlignment="1">
      <alignment horizontal="center" vertical="center"/>
    </xf>
    <xf numFmtId="0" fontId="41" fillId="4" borderId="19" xfId="0" applyFont="1" applyFill="1" applyBorder="1" applyAlignment="1">
      <alignment horizontal="center" vertical="center"/>
    </xf>
    <xf numFmtId="0" fontId="39" fillId="4" borderId="17" xfId="0" applyFont="1" applyFill="1" applyBorder="1"/>
    <xf numFmtId="14" fontId="39" fillId="4" borderId="17" xfId="0" applyNumberFormat="1" applyFont="1" applyFill="1" applyBorder="1" applyAlignment="1">
      <alignment horizontal="center"/>
    </xf>
    <xf numFmtId="0" fontId="39" fillId="4" borderId="17" xfId="0" applyFont="1" applyFill="1" applyBorder="1" applyAlignment="1">
      <alignment horizontal="center"/>
    </xf>
    <xf numFmtId="0" fontId="41" fillId="4" borderId="17" xfId="0" applyFont="1" applyFill="1" applyBorder="1" applyAlignment="1">
      <alignment horizontal="center"/>
    </xf>
    <xf numFmtId="0" fontId="39" fillId="4" borderId="18" xfId="0" applyFont="1" applyFill="1" applyBorder="1" applyAlignment="1">
      <alignment horizontal="left"/>
    </xf>
    <xf numFmtId="0" fontId="39" fillId="4" borderId="17" xfId="0" applyFont="1" applyFill="1" applyBorder="1" applyAlignment="1">
      <alignment horizontal="left"/>
    </xf>
    <xf numFmtId="14" fontId="40" fillId="4" borderId="17" xfId="0" applyNumberFormat="1" applyFont="1" applyFill="1" applyBorder="1" applyAlignment="1">
      <alignment horizontal="center" vertical="center" wrapText="1"/>
    </xf>
    <xf numFmtId="0" fontId="40" fillId="4" borderId="17" xfId="0" applyFont="1" applyFill="1" applyBorder="1" applyAlignment="1">
      <alignment horizontal="center" vertical="center" wrapText="1"/>
    </xf>
    <xf numFmtId="0" fontId="41" fillId="4" borderId="17" xfId="0" applyFont="1" applyFill="1" applyBorder="1" applyAlignment="1">
      <alignment horizontal="center" vertical="center" wrapText="1"/>
    </xf>
    <xf numFmtId="14" fontId="39" fillId="4" borderId="1" xfId="0" applyNumberFormat="1" applyFont="1" applyFill="1" applyBorder="1"/>
    <xf numFmtId="0" fontId="39" fillId="4" borderId="1" xfId="0" applyFont="1" applyFill="1" applyBorder="1" applyAlignment="1">
      <alignment horizontal="center" vertical="center"/>
    </xf>
    <xf numFmtId="0" fontId="41" fillId="4" borderId="1" xfId="0" applyFont="1" applyFill="1" applyBorder="1" applyAlignment="1">
      <alignment horizontal="center" vertical="center"/>
    </xf>
    <xf numFmtId="14" fontId="39" fillId="4" borderId="22" xfId="0" applyNumberFormat="1" applyFont="1" applyFill="1" applyBorder="1" applyAlignment="1">
      <alignment horizontal="center"/>
    </xf>
    <xf numFmtId="0" fontId="39" fillId="4" borderId="23" xfId="0" applyFont="1" applyFill="1" applyBorder="1" applyAlignment="1">
      <alignment horizontal="left"/>
    </xf>
    <xf numFmtId="0" fontId="39" fillId="4" borderId="22" xfId="0" applyFont="1" applyFill="1" applyBorder="1" applyAlignment="1">
      <alignment horizontal="center"/>
    </xf>
    <xf numFmtId="0" fontId="41" fillId="4" borderId="22" xfId="0" applyFont="1" applyFill="1" applyBorder="1" applyAlignment="1">
      <alignment horizontal="center"/>
    </xf>
    <xf numFmtId="0" fontId="40" fillId="2" borderId="22" xfId="0" applyFont="1" applyFill="1" applyBorder="1" applyAlignment="1">
      <alignment horizontal="center" vertical="center" wrapText="1"/>
    </xf>
    <xf numFmtId="0" fontId="41" fillId="2" borderId="22" xfId="0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 wrapText="1"/>
    </xf>
    <xf numFmtId="0" fontId="40" fillId="2" borderId="19" xfId="0" applyFont="1" applyFill="1" applyBorder="1" applyAlignment="1">
      <alignment horizontal="center" vertical="center" wrapText="1"/>
    </xf>
    <xf numFmtId="0" fontId="41" fillId="2" borderId="19" xfId="0" applyFont="1" applyFill="1" applyBorder="1" applyAlignment="1">
      <alignment horizontal="center" vertical="center" wrapText="1"/>
    </xf>
    <xf numFmtId="14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left"/>
    </xf>
    <xf numFmtId="0" fontId="33" fillId="2" borderId="0" xfId="0" applyFont="1" applyFill="1"/>
    <xf numFmtId="0" fontId="39" fillId="4" borderId="21" xfId="0" applyFont="1" applyFill="1" applyBorder="1" applyAlignment="1">
      <alignment horizontal="center"/>
    </xf>
    <xf numFmtId="0" fontId="39" fillId="4" borderId="14" xfId="0" applyFont="1" applyFill="1" applyBorder="1" applyAlignment="1">
      <alignment horizontal="center"/>
    </xf>
    <xf numFmtId="0" fontId="39" fillId="4" borderId="26" xfId="0" applyFont="1" applyFill="1" applyBorder="1" applyAlignment="1">
      <alignment horizontal="center"/>
    </xf>
    <xf numFmtId="0" fontId="39" fillId="4" borderId="25" xfId="0" applyFont="1" applyFill="1" applyBorder="1" applyAlignment="1">
      <alignment horizontal="center"/>
    </xf>
    <xf numFmtId="0" fontId="33" fillId="4" borderId="21" xfId="0" applyFont="1" applyFill="1" applyBorder="1" applyAlignment="1">
      <alignment horizontal="center"/>
    </xf>
    <xf numFmtId="0" fontId="33" fillId="4" borderId="14" xfId="0" applyFont="1" applyFill="1" applyBorder="1" applyAlignment="1">
      <alignment horizontal="center"/>
    </xf>
    <xf numFmtId="0" fontId="33" fillId="4" borderId="26" xfId="0" applyFont="1" applyFill="1" applyBorder="1" applyAlignment="1">
      <alignment horizontal="center"/>
    </xf>
    <xf numFmtId="0" fontId="33" fillId="4" borderId="25" xfId="0" applyFont="1" applyFill="1" applyBorder="1" applyAlignment="1">
      <alignment horizontal="center"/>
    </xf>
    <xf numFmtId="0" fontId="33" fillId="4" borderId="0" xfId="0" applyFont="1" applyFill="1" applyAlignment="1">
      <alignment horizontal="center"/>
    </xf>
    <xf numFmtId="0" fontId="39" fillId="0" borderId="56" xfId="0" applyFont="1" applyBorder="1" applyAlignment="1">
      <alignment horizontal="center"/>
    </xf>
    <xf numFmtId="0" fontId="39" fillId="12" borderId="35" xfId="0" applyFont="1" applyFill="1" applyBorder="1" applyAlignment="1">
      <alignment horizontal="center"/>
    </xf>
    <xf numFmtId="0" fontId="39" fillId="4" borderId="39" xfId="0" applyFont="1" applyFill="1" applyBorder="1"/>
    <xf numFmtId="0" fontId="39" fillId="4" borderId="2" xfId="0" applyFont="1" applyFill="1" applyBorder="1"/>
    <xf numFmtId="0" fontId="39" fillId="4" borderId="37" xfId="0" applyFont="1" applyFill="1" applyBorder="1"/>
    <xf numFmtId="0" fontId="39" fillId="4" borderId="40" xfId="0" applyFont="1" applyFill="1" applyBorder="1"/>
    <xf numFmtId="0" fontId="39" fillId="0" borderId="41" xfId="0" applyFont="1" applyBorder="1"/>
    <xf numFmtId="0" fontId="7" fillId="8" borderId="4" xfId="0" applyFont="1" applyFill="1" applyBorder="1" applyAlignment="1">
      <alignment horizontal="center" wrapText="1"/>
    </xf>
    <xf numFmtId="0" fontId="7" fillId="8" borderId="5" xfId="0" applyFont="1" applyFill="1" applyBorder="1" applyAlignment="1">
      <alignment horizontal="center" wrapText="1"/>
    </xf>
    <xf numFmtId="0" fontId="7" fillId="8" borderId="6" xfId="0" applyFont="1" applyFill="1" applyBorder="1" applyAlignment="1">
      <alignment horizontal="center" wrapText="1"/>
    </xf>
    <xf numFmtId="0" fontId="7" fillId="8" borderId="50" xfId="0" applyFont="1" applyFill="1" applyBorder="1" applyAlignment="1">
      <alignment horizontal="center" wrapText="1"/>
    </xf>
    <xf numFmtId="0" fontId="7" fillId="8" borderId="51" xfId="0" applyFont="1" applyFill="1" applyBorder="1" applyAlignment="1">
      <alignment horizontal="center" wrapText="1"/>
    </xf>
    <xf numFmtId="0" fontId="7" fillId="8" borderId="52" xfId="0" applyFont="1" applyFill="1" applyBorder="1" applyAlignment="1">
      <alignment horizontal="center" wrapText="1"/>
    </xf>
    <xf numFmtId="0" fontId="8" fillId="9" borderId="33" xfId="0" applyFont="1" applyFill="1" applyBorder="1" applyAlignment="1">
      <alignment horizontal="center" vertical="center" wrapText="1"/>
    </xf>
    <xf numFmtId="0" fontId="8" fillId="9" borderId="53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/>
    </xf>
    <xf numFmtId="0" fontId="8" fillId="9" borderId="50" xfId="0" applyFont="1" applyFill="1" applyBorder="1" applyAlignment="1">
      <alignment horizontal="center" vertical="center"/>
    </xf>
    <xf numFmtId="0" fontId="8" fillId="9" borderId="33" xfId="0" applyFont="1" applyFill="1" applyBorder="1" applyAlignment="1">
      <alignment horizontal="center" vertical="center"/>
    </xf>
    <xf numFmtId="0" fontId="8" fillId="9" borderId="5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1" fontId="34" fillId="4" borderId="20" xfId="0" applyNumberFormat="1" applyFont="1" applyFill="1" applyBorder="1" applyAlignment="1">
      <alignment horizontal="center" vertical="center" wrapText="1"/>
    </xf>
    <xf numFmtId="1" fontId="38" fillId="4" borderId="20" xfId="0" applyNumberFormat="1" applyFont="1" applyFill="1" applyBorder="1" applyAlignment="1">
      <alignment horizontal="center" vertical="center" wrapText="1"/>
    </xf>
    <xf numFmtId="0" fontId="33" fillId="4" borderId="44" xfId="0" applyFont="1" applyFill="1" applyBorder="1" applyAlignment="1">
      <alignment horizontal="center"/>
    </xf>
    <xf numFmtId="0" fontId="33" fillId="4" borderId="20" xfId="0" applyFont="1" applyFill="1" applyBorder="1"/>
    <xf numFmtId="0" fontId="33" fillId="4" borderId="20" xfId="0" applyFont="1" applyFill="1" applyBorder="1" applyAlignment="1">
      <alignment horizontal="left"/>
    </xf>
    <xf numFmtId="14" fontId="33" fillId="4" borderId="20" xfId="0" applyNumberFormat="1" applyFont="1" applyFill="1" applyBorder="1" applyAlignment="1">
      <alignment horizontal="center"/>
    </xf>
    <xf numFmtId="0" fontId="33" fillId="4" borderId="57" xfId="0" applyFont="1" applyFill="1" applyBorder="1" applyAlignment="1">
      <alignment horizontal="left"/>
    </xf>
    <xf numFmtId="0" fontId="34" fillId="4" borderId="17" xfId="0" applyFont="1" applyFill="1" applyBorder="1" applyAlignment="1">
      <alignment horizontal="left" vertical="center" wrapText="1"/>
    </xf>
  </cellXfs>
  <cellStyles count="2">
    <cellStyle name="Köprü" xfId="1" builtinId="8"/>
    <cellStyle name="Normal" xfId="0" builtinId="0"/>
  </cellStyles>
  <dxfs count="2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bilalozalp63@hotmail.com" TargetMode="External"/><Relationship Id="rId3" Type="http://schemas.openxmlformats.org/officeDocument/2006/relationships/hyperlink" Target="mailto:polatsoner@hotmail.com" TargetMode="External"/><Relationship Id="rId7" Type="http://schemas.openxmlformats.org/officeDocument/2006/relationships/hyperlink" Target="mailto:boraoztasci@msn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tenisci_cihan13@hotmail.com" TargetMode="External"/><Relationship Id="rId1" Type="http://schemas.openxmlformats.org/officeDocument/2006/relationships/hyperlink" Target="mailto:asimmuge@gmail.com" TargetMode="External"/><Relationship Id="rId6" Type="http://schemas.openxmlformats.org/officeDocument/2006/relationships/hyperlink" Target="mailto:boraoztasci@msn.com" TargetMode="External"/><Relationship Id="rId11" Type="http://schemas.openxmlformats.org/officeDocument/2006/relationships/hyperlink" Target="mailto:sakaryamasatenisi@gmail.com" TargetMode="External"/><Relationship Id="rId5" Type="http://schemas.openxmlformats.org/officeDocument/2006/relationships/hyperlink" Target="mailto:semasari_@hotmail.com" TargetMode="External"/><Relationship Id="rId10" Type="http://schemas.openxmlformats.org/officeDocument/2006/relationships/hyperlink" Target="mailto:mitattekin727@gmail.com" TargetMode="External"/><Relationship Id="rId4" Type="http://schemas.openxmlformats.org/officeDocument/2006/relationships/hyperlink" Target="mailto:furknmete@gmail.com" TargetMode="External"/><Relationship Id="rId9" Type="http://schemas.openxmlformats.org/officeDocument/2006/relationships/hyperlink" Target="mailto:bayramaliy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0B746-8CF6-4858-96E0-449645E79D66}">
  <dimension ref="B1:G17"/>
  <sheetViews>
    <sheetView topLeftCell="A10" zoomScale="90" zoomScaleNormal="90" workbookViewId="0">
      <selection activeCell="C18" sqref="C18"/>
    </sheetView>
  </sheetViews>
  <sheetFormatPr defaultRowHeight="14.5" x14ac:dyDescent="0.35"/>
  <cols>
    <col min="1" max="1" width="2.453125" customWidth="1"/>
    <col min="2" max="2" width="16.26953125" bestFit="1" customWidth="1"/>
  </cols>
  <sheetData>
    <row r="1" spans="2:7" ht="15" thickBot="1" x14ac:dyDescent="0.4"/>
    <row r="2" spans="2:7" x14ac:dyDescent="0.35">
      <c r="B2" s="396" t="s">
        <v>520</v>
      </c>
      <c r="C2" s="397"/>
      <c r="D2" s="397"/>
      <c r="E2" s="398"/>
    </row>
    <row r="3" spans="2:7" ht="15" thickBot="1" x14ac:dyDescent="0.4">
      <c r="B3" s="399"/>
      <c r="C3" s="400"/>
      <c r="D3" s="400"/>
      <c r="E3" s="401"/>
    </row>
    <row r="4" spans="2:7" x14ac:dyDescent="0.35">
      <c r="B4" s="402" t="s">
        <v>508</v>
      </c>
      <c r="C4" s="404" t="s">
        <v>2</v>
      </c>
      <c r="D4" s="404" t="s">
        <v>3</v>
      </c>
      <c r="E4" s="406" t="s">
        <v>509</v>
      </c>
      <c r="G4" s="275"/>
    </row>
    <row r="5" spans="2:7" ht="15" thickBot="1" x14ac:dyDescent="0.4">
      <c r="B5" s="403"/>
      <c r="C5" s="405"/>
      <c r="D5" s="405"/>
      <c r="E5" s="407"/>
      <c r="G5" s="275"/>
    </row>
    <row r="6" spans="2:7" x14ac:dyDescent="0.35">
      <c r="B6" s="287" t="s">
        <v>510</v>
      </c>
      <c r="C6" s="288">
        <v>2</v>
      </c>
      <c r="D6" s="289"/>
      <c r="E6" s="278">
        <f>C6+D6</f>
        <v>2</v>
      </c>
      <c r="G6" s="274"/>
    </row>
    <row r="7" spans="2:7" x14ac:dyDescent="0.35">
      <c r="B7" s="279" t="s">
        <v>511</v>
      </c>
      <c r="C7" s="283">
        <v>8</v>
      </c>
      <c r="D7" s="286">
        <v>3</v>
      </c>
      <c r="E7" s="276">
        <f>C7+D7</f>
        <v>11</v>
      </c>
      <c r="G7" s="275"/>
    </row>
    <row r="8" spans="2:7" x14ac:dyDescent="0.35">
      <c r="B8" s="277" t="s">
        <v>512</v>
      </c>
      <c r="C8" s="284">
        <v>4</v>
      </c>
      <c r="D8" s="285">
        <v>4</v>
      </c>
      <c r="E8" s="278">
        <f t="shared" ref="E8:E14" si="0">C8+D8</f>
        <v>8</v>
      </c>
      <c r="G8" s="274"/>
    </row>
    <row r="9" spans="2:7" x14ac:dyDescent="0.35">
      <c r="B9" s="279" t="s">
        <v>513</v>
      </c>
      <c r="C9" s="283">
        <v>5</v>
      </c>
      <c r="D9" s="286">
        <v>4</v>
      </c>
      <c r="E9" s="276">
        <f t="shared" si="0"/>
        <v>9</v>
      </c>
      <c r="G9" s="274"/>
    </row>
    <row r="10" spans="2:7" x14ac:dyDescent="0.35">
      <c r="B10" s="277" t="s">
        <v>514</v>
      </c>
      <c r="C10" s="284">
        <v>8</v>
      </c>
      <c r="D10" s="285">
        <v>1</v>
      </c>
      <c r="E10" s="278">
        <f t="shared" si="0"/>
        <v>9</v>
      </c>
      <c r="G10" s="274"/>
    </row>
    <row r="11" spans="2:7" x14ac:dyDescent="0.35">
      <c r="B11" s="279" t="s">
        <v>515</v>
      </c>
      <c r="C11" s="283">
        <v>16</v>
      </c>
      <c r="D11" s="286">
        <v>6</v>
      </c>
      <c r="E11" s="276">
        <f t="shared" si="0"/>
        <v>22</v>
      </c>
      <c r="G11" s="274"/>
    </row>
    <row r="12" spans="2:7" x14ac:dyDescent="0.35">
      <c r="B12" s="277" t="s">
        <v>516</v>
      </c>
      <c r="C12" s="284">
        <v>8</v>
      </c>
      <c r="D12" s="285">
        <v>3</v>
      </c>
      <c r="E12" s="278">
        <f t="shared" si="0"/>
        <v>11</v>
      </c>
      <c r="G12" s="274"/>
    </row>
    <row r="13" spans="2:7" x14ac:dyDescent="0.35">
      <c r="B13" s="279" t="s">
        <v>517</v>
      </c>
      <c r="C13" s="283">
        <v>11</v>
      </c>
      <c r="D13" s="286">
        <v>2</v>
      </c>
      <c r="E13" s="276">
        <f t="shared" si="0"/>
        <v>13</v>
      </c>
      <c r="G13" s="280"/>
    </row>
    <row r="14" spans="2:7" ht="15" thickBot="1" x14ac:dyDescent="0.4">
      <c r="B14" s="277" t="s">
        <v>518</v>
      </c>
      <c r="C14" s="284">
        <v>8</v>
      </c>
      <c r="D14" s="285">
        <v>10</v>
      </c>
      <c r="E14" s="278">
        <f t="shared" si="0"/>
        <v>18</v>
      </c>
      <c r="G14" s="280"/>
    </row>
    <row r="15" spans="2:7" ht="15" thickBot="1" x14ac:dyDescent="0.4">
      <c r="B15" s="281" t="s">
        <v>509</v>
      </c>
      <c r="C15" s="282">
        <f>SUM(C6:C14)</f>
        <v>70</v>
      </c>
      <c r="D15" s="282">
        <f t="shared" ref="D15:E15" si="1">SUM(D6:D14)</f>
        <v>33</v>
      </c>
      <c r="E15" s="273">
        <f t="shared" si="1"/>
        <v>103</v>
      </c>
      <c r="F15" s="274"/>
      <c r="G15" s="280"/>
    </row>
    <row r="17" spans="2:5" x14ac:dyDescent="0.35">
      <c r="B17" s="274" t="s">
        <v>519</v>
      </c>
      <c r="C17" s="18">
        <v>10</v>
      </c>
      <c r="D17" s="22">
        <v>3</v>
      </c>
      <c r="E17" s="18">
        <f>C17+D17</f>
        <v>13</v>
      </c>
    </row>
  </sheetData>
  <mergeCells count="5">
    <mergeCell ref="B2:E3"/>
    <mergeCell ref="B4:B5"/>
    <mergeCell ref="C4:C5"/>
    <mergeCell ref="D4:D5"/>
    <mergeCell ref="E4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A8121-E39E-4FE0-ADC5-F90AB56F55E3}">
  <sheetPr>
    <tabColor theme="3" tint="0.59999389629810485"/>
  </sheetPr>
  <dimension ref="B1:U94"/>
  <sheetViews>
    <sheetView tabSelected="1" zoomScale="96" zoomScaleNormal="96" workbookViewId="0">
      <selection activeCell="E89" sqref="E89"/>
    </sheetView>
  </sheetViews>
  <sheetFormatPr defaultColWidth="29.453125" defaultRowHeight="12" x14ac:dyDescent="0.3"/>
  <cols>
    <col min="1" max="1" width="4.7265625" style="214" customWidth="1"/>
    <col min="2" max="2" width="4.453125" style="213" bestFit="1" customWidth="1"/>
    <col min="3" max="3" width="21.453125" style="214" bestFit="1" customWidth="1"/>
    <col min="4" max="4" width="4" style="214" bestFit="1" customWidth="1"/>
    <col min="5" max="5" width="30.81640625" style="214" customWidth="1"/>
    <col min="6" max="6" width="10.08984375" style="214" customWidth="1"/>
    <col min="7" max="7" width="10.36328125" style="235" customWidth="1"/>
    <col min="8" max="9" width="5.54296875" style="258" customWidth="1"/>
    <col min="10" max="10" width="6.54296875" style="214" bestFit="1" customWidth="1"/>
    <col min="11" max="11" width="6.54296875" style="218" bestFit="1" customWidth="1"/>
    <col min="12" max="12" width="1.54296875" style="214" bestFit="1" customWidth="1"/>
    <col min="13" max="13" width="1.6328125" style="214" bestFit="1" customWidth="1"/>
    <col min="14" max="14" width="5" style="214" bestFit="1" customWidth="1"/>
    <col min="15" max="15" width="31.26953125" style="214" bestFit="1" customWidth="1"/>
    <col min="16" max="16" width="7" style="316" bestFit="1" customWidth="1"/>
    <col min="17" max="16384" width="29.453125" style="214"/>
  </cols>
  <sheetData>
    <row r="1" spans="2:15" ht="13" x14ac:dyDescent="0.3">
      <c r="C1" s="408" t="s">
        <v>521</v>
      </c>
      <c r="D1" s="408"/>
      <c r="E1" s="408"/>
      <c r="F1" s="408"/>
      <c r="G1" s="408"/>
      <c r="H1" s="408"/>
      <c r="I1" s="408"/>
      <c r="J1" s="408"/>
      <c r="K1" s="408"/>
    </row>
    <row r="2" spans="2:15" ht="13.5" thickBot="1" x14ac:dyDescent="0.35">
      <c r="C2" s="408" t="s">
        <v>12</v>
      </c>
      <c r="D2" s="408"/>
      <c r="E2" s="408"/>
      <c r="F2" s="408"/>
      <c r="G2" s="408"/>
      <c r="H2" s="408"/>
      <c r="I2" s="408"/>
      <c r="J2" s="408"/>
      <c r="K2" s="408"/>
      <c r="O2" s="214" t="s">
        <v>2</v>
      </c>
    </row>
    <row r="3" spans="2:15" ht="15.75" customHeight="1" thickBot="1" x14ac:dyDescent="0.35">
      <c r="B3" s="268" t="s">
        <v>19</v>
      </c>
      <c r="C3" s="269" t="s">
        <v>13</v>
      </c>
      <c r="D3" s="269" t="s">
        <v>137</v>
      </c>
      <c r="E3" s="269" t="s">
        <v>14</v>
      </c>
      <c r="F3" s="269" t="s">
        <v>137</v>
      </c>
      <c r="G3" s="270" t="s">
        <v>17</v>
      </c>
      <c r="H3" s="271" t="s">
        <v>18</v>
      </c>
      <c r="I3" s="271" t="s">
        <v>525</v>
      </c>
      <c r="J3" s="269" t="s">
        <v>15</v>
      </c>
      <c r="K3" s="272" t="s">
        <v>16</v>
      </c>
      <c r="N3" s="268" t="s">
        <v>19</v>
      </c>
      <c r="O3" s="269" t="s">
        <v>13</v>
      </c>
    </row>
    <row r="4" spans="2:15" x14ac:dyDescent="0.3">
      <c r="B4" s="221">
        <v>202</v>
      </c>
      <c r="C4" s="222" t="s">
        <v>27</v>
      </c>
      <c r="D4" s="222" t="s">
        <v>146</v>
      </c>
      <c r="E4" s="222" t="s">
        <v>24</v>
      </c>
      <c r="F4" s="222" t="s">
        <v>192</v>
      </c>
      <c r="G4" s="232">
        <v>23783</v>
      </c>
      <c r="H4" s="249">
        <v>2</v>
      </c>
      <c r="I4" s="290">
        <v>16</v>
      </c>
      <c r="J4" s="223" t="s">
        <v>6</v>
      </c>
      <c r="K4" s="228" t="s">
        <v>2</v>
      </c>
      <c r="N4" s="221">
        <f>B4</f>
        <v>202</v>
      </c>
      <c r="O4" s="222" t="str">
        <f>CONCATENATE(C4," ","(",D4,")")</f>
        <v>NACİ YENİER (İST)</v>
      </c>
    </row>
    <row r="5" spans="2:15" ht="12.5" thickBot="1" x14ac:dyDescent="0.35">
      <c r="B5" s="224">
        <v>203</v>
      </c>
      <c r="C5" s="225" t="s">
        <v>29</v>
      </c>
      <c r="D5" s="225" t="s">
        <v>188</v>
      </c>
      <c r="E5" s="226" t="s">
        <v>24</v>
      </c>
      <c r="F5" s="226" t="s">
        <v>189</v>
      </c>
      <c r="G5" s="230"/>
      <c r="H5" s="250">
        <v>2</v>
      </c>
      <c r="I5" s="291">
        <v>15</v>
      </c>
      <c r="J5" s="226" t="s">
        <v>6</v>
      </c>
      <c r="K5" s="227" t="s">
        <v>2</v>
      </c>
      <c r="N5" s="224">
        <f t="shared" ref="N5:N32" si="0">B5</f>
        <v>203</v>
      </c>
      <c r="O5" s="225" t="str">
        <f t="shared" ref="O5:O32" si="1">CONCATENATE(C5," ","(",D5,")")</f>
        <v>NURİ ŞİRİN (SMS)</v>
      </c>
    </row>
    <row r="6" spans="2:15" x14ac:dyDescent="0.3">
      <c r="B6" s="384">
        <v>316</v>
      </c>
      <c r="C6" s="222" t="s">
        <v>58</v>
      </c>
      <c r="D6" s="222" t="s">
        <v>144</v>
      </c>
      <c r="E6" s="222" t="s">
        <v>375</v>
      </c>
      <c r="F6" s="222" t="s">
        <v>199</v>
      </c>
      <c r="G6" s="265"/>
      <c r="H6" s="251">
        <v>3</v>
      </c>
      <c r="I6" s="292">
        <v>116</v>
      </c>
      <c r="J6" s="222" t="s">
        <v>6</v>
      </c>
      <c r="K6" s="240" t="s">
        <v>2</v>
      </c>
      <c r="N6" s="384">
        <f t="shared" si="0"/>
        <v>316</v>
      </c>
      <c r="O6" s="222" t="str">
        <f t="shared" si="1"/>
        <v>MİKAİL AYDIN (ANK)</v>
      </c>
    </row>
    <row r="7" spans="2:15" x14ac:dyDescent="0.3">
      <c r="B7" s="385">
        <v>319</v>
      </c>
      <c r="C7" s="215" t="s">
        <v>36</v>
      </c>
      <c r="D7" s="215" t="s">
        <v>146</v>
      </c>
      <c r="E7" s="216" t="s">
        <v>436</v>
      </c>
      <c r="F7" s="216" t="s">
        <v>192</v>
      </c>
      <c r="G7" s="237"/>
      <c r="H7" s="253">
        <v>3</v>
      </c>
      <c r="I7" s="294">
        <v>30</v>
      </c>
      <c r="J7" s="215" t="s">
        <v>6</v>
      </c>
      <c r="K7" s="229" t="s">
        <v>2</v>
      </c>
      <c r="N7" s="385">
        <f t="shared" si="0"/>
        <v>319</v>
      </c>
      <c r="O7" s="215" t="str">
        <f t="shared" si="1"/>
        <v>RAMAZAN SİNCAR (İST)</v>
      </c>
    </row>
    <row r="8" spans="2:15" x14ac:dyDescent="0.3">
      <c r="B8" s="385">
        <v>323</v>
      </c>
      <c r="C8" s="215" t="s">
        <v>236</v>
      </c>
      <c r="D8" s="215" t="s">
        <v>151</v>
      </c>
      <c r="E8" s="216" t="s">
        <v>24</v>
      </c>
      <c r="F8" s="215" t="s">
        <v>227</v>
      </c>
      <c r="G8" s="237">
        <v>31948</v>
      </c>
      <c r="H8" s="252">
        <v>3</v>
      </c>
      <c r="I8" s="293">
        <v>14</v>
      </c>
      <c r="J8" s="215" t="s">
        <v>6</v>
      </c>
      <c r="K8" s="229" t="s">
        <v>2</v>
      </c>
      <c r="N8" s="385">
        <f t="shared" si="0"/>
        <v>323</v>
      </c>
      <c r="O8" s="215" t="str">
        <f t="shared" si="1"/>
        <v>YUSUF ZALADİN (KNY)</v>
      </c>
    </row>
    <row r="9" spans="2:15" x14ac:dyDescent="0.3">
      <c r="B9" s="385">
        <v>305</v>
      </c>
      <c r="C9" s="215" t="s">
        <v>43</v>
      </c>
      <c r="D9" s="215" t="s">
        <v>141</v>
      </c>
      <c r="E9" s="216" t="s">
        <v>40</v>
      </c>
      <c r="F9" s="216" t="s">
        <v>197</v>
      </c>
      <c r="G9" s="217">
        <v>36206</v>
      </c>
      <c r="H9" s="253">
        <v>3</v>
      </c>
      <c r="I9" s="294">
        <v>0</v>
      </c>
      <c r="J9" s="215" t="s">
        <v>6</v>
      </c>
      <c r="K9" s="229" t="s">
        <v>2</v>
      </c>
      <c r="N9" s="385">
        <f t="shared" si="0"/>
        <v>305</v>
      </c>
      <c r="O9" s="215" t="str">
        <f t="shared" si="1"/>
        <v>BERAT İNCE (ADN)</v>
      </c>
    </row>
    <row r="10" spans="2:15" x14ac:dyDescent="0.3">
      <c r="B10" s="385">
        <v>309</v>
      </c>
      <c r="C10" s="215" t="s">
        <v>56</v>
      </c>
      <c r="D10" s="215" t="s">
        <v>144</v>
      </c>
      <c r="E10" s="216" t="s">
        <v>24</v>
      </c>
      <c r="F10" s="215" t="s">
        <v>199</v>
      </c>
      <c r="G10" s="217">
        <v>36805</v>
      </c>
      <c r="H10" s="252">
        <v>3</v>
      </c>
      <c r="I10" s="293">
        <v>0</v>
      </c>
      <c r="J10" s="215" t="s">
        <v>6</v>
      </c>
      <c r="K10" s="238" t="s">
        <v>2</v>
      </c>
      <c r="N10" s="385">
        <f t="shared" si="0"/>
        <v>309</v>
      </c>
      <c r="O10" s="215" t="str">
        <f t="shared" si="1"/>
        <v>EMRE MEYDAN (ANK)</v>
      </c>
    </row>
    <row r="11" spans="2:15" x14ac:dyDescent="0.3">
      <c r="B11" s="385">
        <v>321</v>
      </c>
      <c r="C11" s="215" t="s">
        <v>59</v>
      </c>
      <c r="D11" s="215" t="s">
        <v>144</v>
      </c>
      <c r="E11" s="215" t="s">
        <v>375</v>
      </c>
      <c r="F11" s="215" t="s">
        <v>199</v>
      </c>
      <c r="G11" s="234"/>
      <c r="H11" s="254">
        <v>3</v>
      </c>
      <c r="I11" s="295">
        <v>0</v>
      </c>
      <c r="J11" s="215" t="s">
        <v>6</v>
      </c>
      <c r="K11" s="229" t="s">
        <v>2</v>
      </c>
      <c r="N11" s="385">
        <f t="shared" si="0"/>
        <v>321</v>
      </c>
      <c r="O11" s="215" t="str">
        <f t="shared" si="1"/>
        <v>ÜMİT DEMİRBİLEK (ANK)</v>
      </c>
    </row>
    <row r="12" spans="2:15" x14ac:dyDescent="0.3">
      <c r="B12" s="385">
        <v>313</v>
      </c>
      <c r="C12" s="215" t="s">
        <v>45</v>
      </c>
      <c r="D12" s="215" t="s">
        <v>210</v>
      </c>
      <c r="E12" s="215" t="s">
        <v>24</v>
      </c>
      <c r="F12" s="215" t="s">
        <v>212</v>
      </c>
      <c r="G12" s="237"/>
      <c r="H12" s="253">
        <v>3</v>
      </c>
      <c r="I12" s="295">
        <v>0</v>
      </c>
      <c r="J12" s="236" t="s">
        <v>6</v>
      </c>
      <c r="K12" s="229" t="s">
        <v>2</v>
      </c>
      <c r="N12" s="385">
        <f t="shared" si="0"/>
        <v>313</v>
      </c>
      <c r="O12" s="215" t="str">
        <f t="shared" si="1"/>
        <v>KAAN YILMAZ (ANT)</v>
      </c>
    </row>
    <row r="13" spans="2:15" ht="12.5" thickBot="1" x14ac:dyDescent="0.35">
      <c r="B13" s="386">
        <v>308</v>
      </c>
      <c r="C13" s="225" t="s">
        <v>34</v>
      </c>
      <c r="D13" s="225" t="s">
        <v>146</v>
      </c>
      <c r="E13" s="241" t="s">
        <v>442</v>
      </c>
      <c r="F13" s="226" t="s">
        <v>192</v>
      </c>
      <c r="G13" s="230"/>
      <c r="H13" s="250">
        <v>3</v>
      </c>
      <c r="I13" s="295">
        <v>0</v>
      </c>
      <c r="J13" s="226" t="s">
        <v>6</v>
      </c>
      <c r="K13" s="227" t="s">
        <v>2</v>
      </c>
      <c r="N13" s="386">
        <f t="shared" si="0"/>
        <v>308</v>
      </c>
      <c r="O13" s="225" t="str">
        <f t="shared" si="1"/>
        <v>EMRAH SAĞNAK (İST)</v>
      </c>
    </row>
    <row r="14" spans="2:15" x14ac:dyDescent="0.3">
      <c r="B14" s="384">
        <v>402</v>
      </c>
      <c r="C14" s="222" t="s">
        <v>63</v>
      </c>
      <c r="D14" s="222" t="s">
        <v>144</v>
      </c>
      <c r="E14" s="222" t="s">
        <v>375</v>
      </c>
      <c r="F14" s="222" t="s">
        <v>199</v>
      </c>
      <c r="G14" s="265"/>
      <c r="H14" s="251">
        <v>4</v>
      </c>
      <c r="I14" s="292">
        <v>1381</v>
      </c>
      <c r="J14" s="222" t="s">
        <v>6</v>
      </c>
      <c r="K14" s="240" t="s">
        <v>2</v>
      </c>
      <c r="N14" s="384">
        <f t="shared" si="0"/>
        <v>402</v>
      </c>
      <c r="O14" s="222" t="str">
        <f t="shared" si="1"/>
        <v>ABDULLAH ÖZTÜRK (ANK)</v>
      </c>
    </row>
    <row r="15" spans="2:15" x14ac:dyDescent="0.3">
      <c r="B15" s="385">
        <v>411</v>
      </c>
      <c r="C15" s="215" t="s">
        <v>32</v>
      </c>
      <c r="D15" s="215" t="s">
        <v>146</v>
      </c>
      <c r="E15" s="216" t="s">
        <v>436</v>
      </c>
      <c r="F15" s="216" t="s">
        <v>192</v>
      </c>
      <c r="G15" s="237"/>
      <c r="H15" s="253">
        <v>4</v>
      </c>
      <c r="I15" s="294">
        <v>30</v>
      </c>
      <c r="J15" s="215" t="s">
        <v>6</v>
      </c>
      <c r="K15" s="229" t="s">
        <v>2</v>
      </c>
      <c r="N15" s="385">
        <f t="shared" si="0"/>
        <v>411</v>
      </c>
      <c r="O15" s="215" t="str">
        <f t="shared" si="1"/>
        <v>AHMET DEDEHAN ÜRKMEZ (İST)</v>
      </c>
    </row>
    <row r="16" spans="2:15" ht="12.5" thickBot="1" x14ac:dyDescent="0.35">
      <c r="B16" s="416">
        <v>406</v>
      </c>
      <c r="C16" s="417" t="s">
        <v>61</v>
      </c>
      <c r="D16" s="417" t="s">
        <v>526</v>
      </c>
      <c r="E16" s="417" t="s">
        <v>24</v>
      </c>
      <c r="F16" s="418" t="s">
        <v>222</v>
      </c>
      <c r="G16" s="419">
        <v>35700</v>
      </c>
      <c r="H16" s="414">
        <v>4</v>
      </c>
      <c r="I16" s="415">
        <v>14</v>
      </c>
      <c r="J16" s="418" t="s">
        <v>6</v>
      </c>
      <c r="K16" s="420" t="s">
        <v>2</v>
      </c>
      <c r="N16" s="386">
        <f t="shared" si="0"/>
        <v>406</v>
      </c>
      <c r="O16" s="219" t="str">
        <f t="shared" si="1"/>
        <v>MEHMET ALİ KET (ŞNF)</v>
      </c>
    </row>
    <row r="17" spans="2:16" ht="12.5" thickBot="1" x14ac:dyDescent="0.35">
      <c r="B17" s="386">
        <v>404</v>
      </c>
      <c r="C17" s="225" t="s">
        <v>244</v>
      </c>
      <c r="D17" s="225" t="s">
        <v>143</v>
      </c>
      <c r="E17" s="225" t="s">
        <v>245</v>
      </c>
      <c r="F17" s="226" t="s">
        <v>246</v>
      </c>
      <c r="G17" s="230"/>
      <c r="H17" s="255">
        <v>4</v>
      </c>
      <c r="I17" s="296">
        <v>0</v>
      </c>
      <c r="J17" s="226" t="s">
        <v>6</v>
      </c>
      <c r="K17" s="227" t="s">
        <v>2</v>
      </c>
      <c r="N17" s="386">
        <f t="shared" ref="N17" si="2">B17</f>
        <v>404</v>
      </c>
      <c r="O17" s="219" t="str">
        <f t="shared" ref="O17" si="3">CONCATENATE(C17," ","(",D17,")")</f>
        <v>ERDEM ARSLANTAŞ (AMS)</v>
      </c>
    </row>
    <row r="18" spans="2:16" x14ac:dyDescent="0.3">
      <c r="B18" s="387">
        <v>503</v>
      </c>
      <c r="C18" s="219" t="s">
        <v>74</v>
      </c>
      <c r="D18" s="219" t="s">
        <v>144</v>
      </c>
      <c r="E18" s="421" t="s">
        <v>447</v>
      </c>
      <c r="F18" s="421" t="s">
        <v>199</v>
      </c>
      <c r="G18" s="231">
        <v>34060</v>
      </c>
      <c r="H18" s="256">
        <v>5</v>
      </c>
      <c r="I18" s="297">
        <v>901</v>
      </c>
      <c r="J18" s="219" t="s">
        <v>6</v>
      </c>
      <c r="K18" s="315" t="s">
        <v>2</v>
      </c>
      <c r="N18" s="387">
        <f t="shared" si="0"/>
        <v>503</v>
      </c>
      <c r="O18" s="222" t="str">
        <f t="shared" si="1"/>
        <v>ALİ ÖZTÜRK (ANK)</v>
      </c>
    </row>
    <row r="19" spans="2:16" x14ac:dyDescent="0.3">
      <c r="B19" s="385">
        <v>505</v>
      </c>
      <c r="C19" s="215" t="s">
        <v>65</v>
      </c>
      <c r="D19" s="215" t="s">
        <v>144</v>
      </c>
      <c r="E19" s="236" t="s">
        <v>447</v>
      </c>
      <c r="F19" s="236" t="s">
        <v>199</v>
      </c>
      <c r="G19" s="217">
        <v>34651</v>
      </c>
      <c r="H19" s="252">
        <v>5</v>
      </c>
      <c r="I19" s="293">
        <v>316</v>
      </c>
      <c r="J19" s="215" t="s">
        <v>6</v>
      </c>
      <c r="K19" s="238" t="s">
        <v>2</v>
      </c>
      <c r="N19" s="385">
        <f t="shared" si="0"/>
        <v>505</v>
      </c>
      <c r="O19" s="215" t="str">
        <f t="shared" si="1"/>
        <v>HAMZA ÇALIŞKAN (ANK)</v>
      </c>
    </row>
    <row r="20" spans="2:16" x14ac:dyDescent="0.3">
      <c r="B20" s="385">
        <v>507</v>
      </c>
      <c r="C20" s="215" t="s">
        <v>53</v>
      </c>
      <c r="D20" s="215" t="s">
        <v>148</v>
      </c>
      <c r="E20" s="216" t="s">
        <v>24</v>
      </c>
      <c r="F20" s="216" t="s">
        <v>234</v>
      </c>
      <c r="G20" s="217">
        <v>2011</v>
      </c>
      <c r="H20" s="252">
        <v>5</v>
      </c>
      <c r="I20" s="293">
        <v>30</v>
      </c>
      <c r="J20" s="215" t="s">
        <v>6</v>
      </c>
      <c r="K20" s="238" t="s">
        <v>2</v>
      </c>
      <c r="N20" s="385">
        <f t="shared" si="0"/>
        <v>507</v>
      </c>
      <c r="O20" s="215" t="str">
        <f t="shared" si="1"/>
        <v>UMUT TALHA ÖZKAN (KST)</v>
      </c>
    </row>
    <row r="21" spans="2:16" x14ac:dyDescent="0.3">
      <c r="B21" s="385">
        <v>506</v>
      </c>
      <c r="C21" s="215" t="s">
        <v>69</v>
      </c>
      <c r="D21" s="215" t="s">
        <v>146</v>
      </c>
      <c r="E21" s="236" t="s">
        <v>442</v>
      </c>
      <c r="F21" s="216" t="s">
        <v>192</v>
      </c>
      <c r="G21" s="237"/>
      <c r="H21" s="253">
        <v>5</v>
      </c>
      <c r="I21" s="294">
        <v>18</v>
      </c>
      <c r="J21" s="216" t="s">
        <v>6</v>
      </c>
      <c r="K21" s="229" t="s">
        <v>2</v>
      </c>
      <c r="N21" s="385">
        <f t="shared" si="0"/>
        <v>506</v>
      </c>
      <c r="O21" s="215" t="str">
        <f t="shared" si="1"/>
        <v>MUHAMMED EMİN GÜLER (İST)</v>
      </c>
      <c r="P21" s="317"/>
    </row>
    <row r="22" spans="2:16" ht="12.5" thickBot="1" x14ac:dyDescent="0.35">
      <c r="B22" s="386">
        <v>501</v>
      </c>
      <c r="C22" s="214" t="s">
        <v>71</v>
      </c>
      <c r="D22" s="214" t="s">
        <v>144</v>
      </c>
      <c r="E22" s="214" t="s">
        <v>24</v>
      </c>
      <c r="F22" s="214" t="s">
        <v>199</v>
      </c>
      <c r="G22" s="297"/>
      <c r="H22" s="258">
        <v>5</v>
      </c>
      <c r="I22" s="303">
        <v>14</v>
      </c>
      <c r="J22" s="219" t="s">
        <v>6</v>
      </c>
      <c r="K22" s="304" t="s">
        <v>2</v>
      </c>
      <c r="N22" s="386">
        <f t="shared" si="0"/>
        <v>501</v>
      </c>
      <c r="O22" s="214" t="str">
        <f t="shared" si="1"/>
        <v>AHMET NİHAT YILDIRIM (ANK)</v>
      </c>
    </row>
    <row r="23" spans="2:16" x14ac:dyDescent="0.3">
      <c r="B23" s="387">
        <v>601</v>
      </c>
      <c r="C23" s="222" t="s">
        <v>90</v>
      </c>
      <c r="D23" s="222" t="s">
        <v>144</v>
      </c>
      <c r="E23" s="222" t="s">
        <v>91</v>
      </c>
      <c r="F23" s="222" t="s">
        <v>199</v>
      </c>
      <c r="G23" s="232"/>
      <c r="H23" s="249">
        <v>6</v>
      </c>
      <c r="I23" s="290">
        <v>16</v>
      </c>
      <c r="J23" s="222" t="s">
        <v>6</v>
      </c>
      <c r="K23" s="228" t="s">
        <v>2</v>
      </c>
      <c r="N23" s="387">
        <f t="shared" si="0"/>
        <v>601</v>
      </c>
      <c r="O23" s="222" t="str">
        <f t="shared" si="1"/>
        <v>ARSLAN KARATAŞ (ANK)</v>
      </c>
    </row>
    <row r="24" spans="2:16" x14ac:dyDescent="0.3">
      <c r="B24" s="385">
        <v>606</v>
      </c>
      <c r="C24" s="215" t="s">
        <v>83</v>
      </c>
      <c r="D24" s="215" t="s">
        <v>141</v>
      </c>
      <c r="E24" s="216" t="s">
        <v>40</v>
      </c>
      <c r="F24" s="216" t="s">
        <v>197</v>
      </c>
      <c r="G24" s="217">
        <v>33054</v>
      </c>
      <c r="H24" s="252">
        <v>6</v>
      </c>
      <c r="I24" s="293">
        <v>15</v>
      </c>
      <c r="J24" s="236" t="s">
        <v>6</v>
      </c>
      <c r="K24" s="229" t="s">
        <v>2</v>
      </c>
      <c r="N24" s="385">
        <f t="shared" si="0"/>
        <v>606</v>
      </c>
      <c r="O24" s="215" t="str">
        <f t="shared" si="1"/>
        <v>KUBİLAY MENGÜÇ (ADN)</v>
      </c>
    </row>
    <row r="25" spans="2:16" x14ac:dyDescent="0.3">
      <c r="B25" s="385">
        <v>612</v>
      </c>
      <c r="C25" s="215" t="s">
        <v>82</v>
      </c>
      <c r="D25" s="215" t="s">
        <v>284</v>
      </c>
      <c r="E25" s="216" t="s">
        <v>457</v>
      </c>
      <c r="F25" s="215" t="s">
        <v>285</v>
      </c>
      <c r="G25" s="237">
        <v>24898</v>
      </c>
      <c r="H25" s="252">
        <v>6</v>
      </c>
      <c r="I25" s="293">
        <v>14</v>
      </c>
      <c r="J25" s="236" t="s">
        <v>6</v>
      </c>
      <c r="K25" s="238" t="s">
        <v>2</v>
      </c>
      <c r="N25" s="385">
        <f t="shared" si="0"/>
        <v>612</v>
      </c>
      <c r="O25" s="215" t="str">
        <f t="shared" si="1"/>
        <v>ÖMER UZUNOĞLU (TRB)</v>
      </c>
    </row>
    <row r="26" spans="2:16" x14ac:dyDescent="0.3">
      <c r="B26" s="385">
        <v>611</v>
      </c>
      <c r="C26" s="215" t="s">
        <v>80</v>
      </c>
      <c r="D26" s="215" t="s">
        <v>143</v>
      </c>
      <c r="E26" s="216" t="s">
        <v>245</v>
      </c>
      <c r="F26" s="215" t="s">
        <v>246</v>
      </c>
      <c r="G26" s="237"/>
      <c r="H26" s="252">
        <v>6</v>
      </c>
      <c r="I26" s="293">
        <v>14</v>
      </c>
      <c r="J26" s="236" t="s">
        <v>6</v>
      </c>
      <c r="K26" s="238" t="s">
        <v>2</v>
      </c>
      <c r="N26" s="385">
        <f t="shared" ref="N26" si="4">B26</f>
        <v>611</v>
      </c>
      <c r="O26" s="215" t="str">
        <f t="shared" ref="O26" si="5">CONCATENATE(C26," ","(",D26,")")</f>
        <v>NURETTİN TUFANOĞLU (AMS)</v>
      </c>
    </row>
    <row r="27" spans="2:16" x14ac:dyDescent="0.3">
      <c r="B27" s="385">
        <v>604</v>
      </c>
      <c r="C27" s="215" t="s">
        <v>85</v>
      </c>
      <c r="D27" s="215" t="s">
        <v>144</v>
      </c>
      <c r="E27" s="215" t="s">
        <v>375</v>
      </c>
      <c r="F27" s="215" t="s">
        <v>199</v>
      </c>
      <c r="G27" s="234"/>
      <c r="H27" s="254">
        <v>6</v>
      </c>
      <c r="I27" s="295">
        <v>0</v>
      </c>
      <c r="J27" s="216" t="s">
        <v>6</v>
      </c>
      <c r="K27" s="229" t="s">
        <v>2</v>
      </c>
      <c r="N27" s="385">
        <f t="shared" si="0"/>
        <v>604</v>
      </c>
      <c r="O27" s="215" t="str">
        <f t="shared" si="1"/>
        <v>İSA ÇETİNKAYA (ANK)</v>
      </c>
    </row>
    <row r="28" spans="2:16" x14ac:dyDescent="0.3">
      <c r="B28" s="385">
        <v>605</v>
      </c>
      <c r="C28" s="215" t="s">
        <v>130</v>
      </c>
      <c r="D28" s="215" t="s">
        <v>296</v>
      </c>
      <c r="E28" s="216" t="s">
        <v>533</v>
      </c>
      <c r="F28" s="215" t="s">
        <v>297</v>
      </c>
      <c r="G28" s="237">
        <v>41787</v>
      </c>
      <c r="H28" s="253">
        <v>6</v>
      </c>
      <c r="I28" s="294">
        <v>0</v>
      </c>
      <c r="J28" s="215" t="s">
        <v>6</v>
      </c>
      <c r="K28" s="229" t="s">
        <v>2</v>
      </c>
      <c r="M28" s="379"/>
      <c r="N28" s="385">
        <f t="shared" si="0"/>
        <v>605</v>
      </c>
      <c r="O28" s="215" t="str">
        <f t="shared" si="1"/>
        <v>FURKAN EYMEN YILDIZÇELİK (MRS)</v>
      </c>
    </row>
    <row r="29" spans="2:16" x14ac:dyDescent="0.3">
      <c r="B29" s="385">
        <v>610</v>
      </c>
      <c r="C29" s="215" t="s">
        <v>281</v>
      </c>
      <c r="D29" s="215" t="s">
        <v>527</v>
      </c>
      <c r="E29" s="216" t="s">
        <v>24</v>
      </c>
      <c r="F29" s="216" t="s">
        <v>283</v>
      </c>
      <c r="G29" s="217">
        <v>36710</v>
      </c>
      <c r="H29" s="253">
        <v>6</v>
      </c>
      <c r="I29" s="294">
        <v>0</v>
      </c>
      <c r="J29" s="236" t="s">
        <v>6</v>
      </c>
      <c r="K29" s="238" t="s">
        <v>2</v>
      </c>
      <c r="N29" s="385">
        <f t="shared" si="0"/>
        <v>610</v>
      </c>
      <c r="O29" s="215" t="str">
        <f t="shared" si="1"/>
        <v>MİTHAT CANTEKİN (ÇNK)</v>
      </c>
    </row>
    <row r="30" spans="2:16" ht="12.5" thickBot="1" x14ac:dyDescent="0.35">
      <c r="B30" s="386">
        <v>603</v>
      </c>
      <c r="C30" s="225" t="s">
        <v>125</v>
      </c>
      <c r="D30" s="225" t="s">
        <v>146</v>
      </c>
      <c r="E30" s="241" t="s">
        <v>442</v>
      </c>
      <c r="F30" s="226" t="s">
        <v>192</v>
      </c>
      <c r="G30" s="239"/>
      <c r="H30" s="255">
        <v>6</v>
      </c>
      <c r="I30" s="296">
        <v>0</v>
      </c>
      <c r="J30" s="225" t="s">
        <v>6</v>
      </c>
      <c r="K30" s="227" t="s">
        <v>2</v>
      </c>
      <c r="N30" s="386">
        <f t="shared" si="0"/>
        <v>603</v>
      </c>
      <c r="O30" s="225" t="str">
        <f t="shared" si="1"/>
        <v>EREN ALIŞIK (İST)</v>
      </c>
    </row>
    <row r="31" spans="2:16" x14ac:dyDescent="0.3">
      <c r="B31" s="385">
        <v>722</v>
      </c>
      <c r="C31" s="219" t="s">
        <v>112</v>
      </c>
      <c r="D31" s="219" t="s">
        <v>151</v>
      </c>
      <c r="E31" s="220" t="s">
        <v>416</v>
      </c>
      <c r="F31" s="220" t="s">
        <v>227</v>
      </c>
      <c r="G31" s="231">
        <v>41291</v>
      </c>
      <c r="H31" s="256">
        <v>7</v>
      </c>
      <c r="I31" s="297">
        <v>52</v>
      </c>
      <c r="J31" s="220" t="s">
        <v>6</v>
      </c>
      <c r="K31" s="304" t="s">
        <v>2</v>
      </c>
      <c r="N31" s="385">
        <f t="shared" si="0"/>
        <v>722</v>
      </c>
      <c r="O31" s="219" t="str">
        <f t="shared" si="1"/>
        <v>TAHİR EFE ŞAHİN (KNY)</v>
      </c>
    </row>
    <row r="32" spans="2:16" x14ac:dyDescent="0.3">
      <c r="B32" s="385">
        <v>720</v>
      </c>
      <c r="C32" s="215" t="s">
        <v>99</v>
      </c>
      <c r="D32" s="215" t="s">
        <v>140</v>
      </c>
      <c r="E32" s="215" t="s">
        <v>79</v>
      </c>
      <c r="F32" s="215" t="s">
        <v>218</v>
      </c>
      <c r="G32" s="217">
        <v>2008</v>
      </c>
      <c r="H32" s="253">
        <v>7</v>
      </c>
      <c r="I32" s="294">
        <v>29</v>
      </c>
      <c r="J32" s="216" t="s">
        <v>6</v>
      </c>
      <c r="K32" s="229" t="s">
        <v>2</v>
      </c>
      <c r="N32" s="385">
        <f t="shared" si="0"/>
        <v>720</v>
      </c>
      <c r="O32" s="215" t="str">
        <f t="shared" si="1"/>
        <v>SAMİ ONUR KELEŞ (SKR)</v>
      </c>
    </row>
    <row r="33" spans="2:21" x14ac:dyDescent="0.3">
      <c r="B33" s="385">
        <v>721</v>
      </c>
      <c r="C33" s="215" t="s">
        <v>131</v>
      </c>
      <c r="D33" s="215" t="s">
        <v>144</v>
      </c>
      <c r="E33" s="215" t="s">
        <v>375</v>
      </c>
      <c r="F33" s="215" t="s">
        <v>199</v>
      </c>
      <c r="G33" s="234"/>
      <c r="H33" s="254">
        <v>7</v>
      </c>
      <c r="I33" s="295">
        <v>29</v>
      </c>
      <c r="J33" s="215" t="s">
        <v>6</v>
      </c>
      <c r="K33" s="229" t="s">
        <v>2</v>
      </c>
      <c r="N33" s="385">
        <f t="shared" ref="N33:N43" si="6">B33</f>
        <v>721</v>
      </c>
      <c r="O33" s="215" t="str">
        <f t="shared" ref="O33:O43" si="7">CONCATENATE(C33," ","(",D33,")")</f>
        <v>SİNAN SALMAN (ANK)</v>
      </c>
    </row>
    <row r="34" spans="2:21" ht="13" x14ac:dyDescent="0.3">
      <c r="B34" s="385">
        <v>726</v>
      </c>
      <c r="C34" s="215" t="s">
        <v>100</v>
      </c>
      <c r="D34" s="215" t="s">
        <v>141</v>
      </c>
      <c r="E34" s="216" t="s">
        <v>40</v>
      </c>
      <c r="F34" s="216" t="s">
        <v>197</v>
      </c>
      <c r="G34" s="217">
        <v>39276</v>
      </c>
      <c r="H34" s="252">
        <v>7</v>
      </c>
      <c r="I34" s="293">
        <v>3</v>
      </c>
      <c r="J34" s="215" t="s">
        <v>6</v>
      </c>
      <c r="K34" s="229" t="s">
        <v>2</v>
      </c>
      <c r="N34" s="385">
        <f t="shared" si="6"/>
        <v>726</v>
      </c>
      <c r="O34" s="215" t="str">
        <f t="shared" si="7"/>
        <v>AHMET ETHEM OĞULTARKAN (ADN)</v>
      </c>
      <c r="Q34" s="33">
        <v>404</v>
      </c>
      <c r="R34" s="99" t="s">
        <v>244</v>
      </c>
      <c r="S34" s="34" t="s">
        <v>143</v>
      </c>
      <c r="T34" s="100" t="s">
        <v>245</v>
      </c>
      <c r="U34" s="34" t="s">
        <v>246</v>
      </c>
    </row>
    <row r="35" spans="2:21" x14ac:dyDescent="0.3">
      <c r="B35" s="385">
        <v>708</v>
      </c>
      <c r="C35" s="215" t="s">
        <v>423</v>
      </c>
      <c r="D35" s="215" t="s">
        <v>467</v>
      </c>
      <c r="E35" s="216"/>
      <c r="F35" s="216" t="s">
        <v>424</v>
      </c>
      <c r="G35" s="217"/>
      <c r="H35" s="253">
        <v>7</v>
      </c>
      <c r="I35" s="294">
        <v>0</v>
      </c>
      <c r="J35" s="236" t="s">
        <v>6</v>
      </c>
      <c r="K35" s="238" t="s">
        <v>2</v>
      </c>
      <c r="N35" s="385">
        <f t="shared" si="6"/>
        <v>708</v>
      </c>
      <c r="O35" s="215" t="str">
        <f t="shared" si="7"/>
        <v>FURKAN ÖZKAN (ERZ)</v>
      </c>
    </row>
    <row r="36" spans="2:21" x14ac:dyDescent="0.3">
      <c r="B36" s="385">
        <v>701</v>
      </c>
      <c r="C36" s="215" t="s">
        <v>93</v>
      </c>
      <c r="D36" s="215" t="s">
        <v>289</v>
      </c>
      <c r="E36" s="215" t="s">
        <v>94</v>
      </c>
      <c r="F36" s="216" t="s">
        <v>291</v>
      </c>
      <c r="G36" s="217">
        <v>1980</v>
      </c>
      <c r="H36" s="252">
        <v>7</v>
      </c>
      <c r="I36" s="293">
        <v>0</v>
      </c>
      <c r="J36" s="215" t="s">
        <v>6</v>
      </c>
      <c r="K36" s="229" t="s">
        <v>2</v>
      </c>
      <c r="N36" s="385">
        <f t="shared" si="6"/>
        <v>701</v>
      </c>
      <c r="O36" s="215" t="str">
        <f t="shared" si="7"/>
        <v>ADEM ÇETİN (KRK)</v>
      </c>
    </row>
    <row r="37" spans="2:21" x14ac:dyDescent="0.3">
      <c r="B37" s="385">
        <v>709</v>
      </c>
      <c r="C37" s="215" t="s">
        <v>298</v>
      </c>
      <c r="D37" s="215" t="s">
        <v>188</v>
      </c>
      <c r="E37" s="216" t="s">
        <v>427</v>
      </c>
      <c r="F37" s="216" t="s">
        <v>189</v>
      </c>
      <c r="G37" s="217"/>
      <c r="H37" s="252">
        <v>7</v>
      </c>
      <c r="I37" s="293">
        <v>0</v>
      </c>
      <c r="J37" s="215" t="s">
        <v>6</v>
      </c>
      <c r="K37" s="238" t="s">
        <v>2</v>
      </c>
      <c r="N37" s="385">
        <f t="shared" si="6"/>
        <v>709</v>
      </c>
      <c r="O37" s="215" t="str">
        <f t="shared" si="7"/>
        <v>HAKAN KOŞAR (SMS)</v>
      </c>
    </row>
    <row r="38" spans="2:21" x14ac:dyDescent="0.3">
      <c r="B38" s="385">
        <v>710</v>
      </c>
      <c r="C38" s="236" t="s">
        <v>168</v>
      </c>
      <c r="D38" s="236" t="s">
        <v>150</v>
      </c>
      <c r="E38" s="236" t="s">
        <v>167</v>
      </c>
      <c r="F38" s="236" t="s">
        <v>300</v>
      </c>
      <c r="G38" s="237">
        <v>33573</v>
      </c>
      <c r="H38" s="253">
        <v>7</v>
      </c>
      <c r="I38" s="294">
        <v>0</v>
      </c>
      <c r="J38" s="215" t="s">
        <v>6</v>
      </c>
      <c r="K38" s="229" t="s">
        <v>2</v>
      </c>
      <c r="N38" s="385">
        <f t="shared" si="6"/>
        <v>710</v>
      </c>
      <c r="O38" s="215" t="str">
        <f t="shared" si="7"/>
        <v>İRFAN ATAŞ (ADY)</v>
      </c>
    </row>
    <row r="39" spans="2:21" x14ac:dyDescent="0.3">
      <c r="B39" s="385">
        <v>716</v>
      </c>
      <c r="C39" s="219" t="s">
        <v>377</v>
      </c>
      <c r="D39" s="219" t="s">
        <v>144</v>
      </c>
      <c r="E39" s="219" t="s">
        <v>375</v>
      </c>
      <c r="F39" s="219" t="s">
        <v>199</v>
      </c>
      <c r="G39" s="312"/>
      <c r="H39" s="313">
        <v>7</v>
      </c>
      <c r="I39" s="294">
        <v>0</v>
      </c>
      <c r="J39" s="219" t="s">
        <v>6</v>
      </c>
      <c r="K39" s="304" t="s">
        <v>2</v>
      </c>
      <c r="N39" s="385">
        <f t="shared" si="6"/>
        <v>716</v>
      </c>
      <c r="O39" s="215" t="str">
        <f t="shared" si="7"/>
        <v>ÖMER SARPEL DELİL (ANK)</v>
      </c>
    </row>
    <row r="40" spans="2:21" x14ac:dyDescent="0.3">
      <c r="B40" s="385">
        <v>704</v>
      </c>
      <c r="C40" s="215" t="s">
        <v>95</v>
      </c>
      <c r="D40" s="215" t="s">
        <v>144</v>
      </c>
      <c r="E40" s="215" t="s">
        <v>375</v>
      </c>
      <c r="F40" s="215" t="s">
        <v>199</v>
      </c>
      <c r="G40" s="234"/>
      <c r="H40" s="254">
        <v>7</v>
      </c>
      <c r="I40" s="294">
        <v>0</v>
      </c>
      <c r="J40" s="216" t="s">
        <v>6</v>
      </c>
      <c r="K40" s="229" t="s">
        <v>2</v>
      </c>
      <c r="N40" s="385">
        <f t="shared" si="6"/>
        <v>704</v>
      </c>
      <c r="O40" s="215" t="str">
        <f t="shared" si="7"/>
        <v>ARİF ARSLANTÜRK (ANK)</v>
      </c>
    </row>
    <row r="41" spans="2:21" x14ac:dyDescent="0.3">
      <c r="B41" s="385">
        <v>718</v>
      </c>
      <c r="C41" s="215" t="s">
        <v>97</v>
      </c>
      <c r="D41" s="215" t="s">
        <v>144</v>
      </c>
      <c r="E41" s="215" t="s">
        <v>375</v>
      </c>
      <c r="F41" s="215" t="s">
        <v>199</v>
      </c>
      <c r="G41" s="264"/>
      <c r="H41" s="253">
        <v>7</v>
      </c>
      <c r="I41" s="294">
        <v>0</v>
      </c>
      <c r="J41" s="215" t="s">
        <v>6</v>
      </c>
      <c r="K41" s="229" t="s">
        <v>2</v>
      </c>
      <c r="N41" s="385">
        <f t="shared" si="6"/>
        <v>718</v>
      </c>
      <c r="O41" s="215" t="str">
        <f t="shared" si="7"/>
        <v>RECEP KARADENİZ (ANK)</v>
      </c>
    </row>
    <row r="42" spans="2:21" x14ac:dyDescent="0.3">
      <c r="B42" s="385">
        <v>702</v>
      </c>
      <c r="C42" s="215" t="s">
        <v>129</v>
      </c>
      <c r="D42" s="215" t="s">
        <v>210</v>
      </c>
      <c r="E42" s="215" t="s">
        <v>24</v>
      </c>
      <c r="F42" s="215" t="s">
        <v>212</v>
      </c>
      <c r="G42" s="217"/>
      <c r="H42" s="252">
        <v>7</v>
      </c>
      <c r="I42" s="293">
        <v>0</v>
      </c>
      <c r="J42" s="216" t="s">
        <v>6</v>
      </c>
      <c r="K42" s="229" t="s">
        <v>2</v>
      </c>
      <c r="N42" s="385">
        <f t="shared" si="6"/>
        <v>702</v>
      </c>
      <c r="O42" s="215" t="str">
        <f t="shared" si="7"/>
        <v>AHMET DEMİR (ANT)</v>
      </c>
    </row>
    <row r="43" spans="2:21" x14ac:dyDescent="0.3">
      <c r="B43" s="385">
        <v>703</v>
      </c>
      <c r="C43" s="215" t="s">
        <v>292</v>
      </c>
      <c r="D43" s="215" t="s">
        <v>293</v>
      </c>
      <c r="E43" s="216" t="s">
        <v>497</v>
      </c>
      <c r="F43" s="236" t="s">
        <v>294</v>
      </c>
      <c r="G43" s="217">
        <v>40510</v>
      </c>
      <c r="H43" s="252">
        <v>7</v>
      </c>
      <c r="I43" s="293">
        <v>0</v>
      </c>
      <c r="J43" s="216" t="s">
        <v>6</v>
      </c>
      <c r="K43" s="229" t="s">
        <v>2</v>
      </c>
      <c r="N43" s="385">
        <f t="shared" si="6"/>
        <v>703</v>
      </c>
      <c r="O43" s="215" t="str">
        <f t="shared" si="7"/>
        <v>AHMET YASİN AYDEMİR (BTL)</v>
      </c>
    </row>
    <row r="44" spans="2:21" x14ac:dyDescent="0.3">
      <c r="B44" s="385">
        <v>725</v>
      </c>
      <c r="C44" s="215" t="s">
        <v>397</v>
      </c>
      <c r="D44" s="215" t="s">
        <v>272</v>
      </c>
      <c r="E44" s="215" t="s">
        <v>399</v>
      </c>
      <c r="F44" s="216" t="s">
        <v>273</v>
      </c>
      <c r="G44" s="217">
        <v>42255</v>
      </c>
      <c r="H44" s="252">
        <v>7</v>
      </c>
      <c r="I44" s="293">
        <v>0</v>
      </c>
      <c r="J44" s="236" t="s">
        <v>6</v>
      </c>
      <c r="K44" s="229" t="s">
        <v>2</v>
      </c>
      <c r="N44" s="385">
        <f t="shared" ref="N44:N50" si="8">B44</f>
        <v>725</v>
      </c>
      <c r="O44" s="215" t="str">
        <f t="shared" ref="O44:O50" si="9">CONCATENATE(C44," ","(",D44,")")</f>
        <v>EMİR YİĞİT BİRLİK (MĞL)</v>
      </c>
    </row>
    <row r="45" spans="2:21" ht="12.5" thickBot="1" x14ac:dyDescent="0.35">
      <c r="B45" s="386">
        <v>724</v>
      </c>
      <c r="C45" s="225" t="s">
        <v>314</v>
      </c>
      <c r="D45" s="225" t="s">
        <v>188</v>
      </c>
      <c r="E45" s="226" t="s">
        <v>427</v>
      </c>
      <c r="F45" s="226" t="s">
        <v>189</v>
      </c>
      <c r="G45" s="230"/>
      <c r="H45" s="250">
        <v>7</v>
      </c>
      <c r="I45" s="291">
        <v>0</v>
      </c>
      <c r="J45" s="225" t="s">
        <v>6</v>
      </c>
      <c r="K45" s="227" t="s">
        <v>2</v>
      </c>
      <c r="N45" s="386">
        <f t="shared" si="8"/>
        <v>724</v>
      </c>
      <c r="O45" s="225" t="str">
        <f t="shared" si="9"/>
        <v>YAHYA BALCI (SMS)</v>
      </c>
    </row>
    <row r="46" spans="2:21" x14ac:dyDescent="0.3">
      <c r="B46" s="387">
        <v>817</v>
      </c>
      <c r="C46" s="222" t="s">
        <v>111</v>
      </c>
      <c r="D46" s="222" t="s">
        <v>151</v>
      </c>
      <c r="E46" s="223" t="s">
        <v>416</v>
      </c>
      <c r="F46" s="223" t="s">
        <v>227</v>
      </c>
      <c r="G46" s="232">
        <v>36896</v>
      </c>
      <c r="H46" s="251">
        <v>8</v>
      </c>
      <c r="I46" s="292">
        <v>15</v>
      </c>
      <c r="J46" s="223" t="s">
        <v>6</v>
      </c>
      <c r="K46" s="228" t="s">
        <v>2</v>
      </c>
      <c r="N46" s="387">
        <f t="shared" si="8"/>
        <v>817</v>
      </c>
      <c r="O46" s="222" t="str">
        <f t="shared" si="9"/>
        <v>NECMETTİN ŞAMİL YİĞİT (KNY)</v>
      </c>
    </row>
    <row r="47" spans="2:21" x14ac:dyDescent="0.3">
      <c r="B47" s="385">
        <v>816</v>
      </c>
      <c r="C47" s="215" t="s">
        <v>7</v>
      </c>
      <c r="D47" s="215" t="s">
        <v>138</v>
      </c>
      <c r="E47" s="216" t="s">
        <v>446</v>
      </c>
      <c r="F47" s="216" t="s">
        <v>261</v>
      </c>
      <c r="G47" s="217">
        <v>1961</v>
      </c>
      <c r="H47" s="253">
        <v>8</v>
      </c>
      <c r="I47" s="294">
        <v>14</v>
      </c>
      <c r="J47" s="215" t="s">
        <v>6</v>
      </c>
      <c r="K47" s="229" t="s">
        <v>2</v>
      </c>
      <c r="N47" s="385">
        <f t="shared" si="8"/>
        <v>816</v>
      </c>
      <c r="O47" s="215" t="str">
        <f t="shared" si="9"/>
        <v>MUSTAFA ÖZDEMİR (KRL)</v>
      </c>
    </row>
    <row r="48" spans="2:21" x14ac:dyDescent="0.3">
      <c r="B48" s="385">
        <v>812</v>
      </c>
      <c r="C48" s="307" t="s">
        <v>105</v>
      </c>
      <c r="D48" s="307" t="s">
        <v>142</v>
      </c>
      <c r="E48" s="307" t="s">
        <v>106</v>
      </c>
      <c r="F48" s="236" t="s">
        <v>320</v>
      </c>
      <c r="G48" s="308">
        <v>1973</v>
      </c>
      <c r="H48" s="309">
        <v>8</v>
      </c>
      <c r="I48" s="310">
        <v>14</v>
      </c>
      <c r="J48" s="307" t="s">
        <v>6</v>
      </c>
      <c r="K48" s="311" t="s">
        <v>2</v>
      </c>
      <c r="N48" s="385">
        <f t="shared" si="8"/>
        <v>812</v>
      </c>
      <c r="O48" s="307" t="str">
        <f t="shared" si="9"/>
        <v>KERİM KERİMOĞLU (SVS)</v>
      </c>
    </row>
    <row r="49" spans="2:16" x14ac:dyDescent="0.3">
      <c r="B49" s="385">
        <v>819</v>
      </c>
      <c r="C49" s="215" t="s">
        <v>103</v>
      </c>
      <c r="D49" s="215" t="s">
        <v>144</v>
      </c>
      <c r="E49" s="215" t="s">
        <v>375</v>
      </c>
      <c r="F49" s="215" t="s">
        <v>199</v>
      </c>
      <c r="G49" s="234"/>
      <c r="H49" s="254">
        <v>8</v>
      </c>
      <c r="I49" s="295">
        <v>0</v>
      </c>
      <c r="J49" s="215" t="s">
        <v>6</v>
      </c>
      <c r="K49" s="229" t="s">
        <v>2</v>
      </c>
      <c r="N49" s="385">
        <f t="shared" si="8"/>
        <v>819</v>
      </c>
      <c r="O49" s="215" t="str">
        <f t="shared" si="9"/>
        <v>TARKAN EVCİ (ANK)</v>
      </c>
    </row>
    <row r="50" spans="2:16" x14ac:dyDescent="0.3">
      <c r="B50" s="385">
        <v>804</v>
      </c>
      <c r="C50" s="215" t="s">
        <v>102</v>
      </c>
      <c r="D50" s="215" t="s">
        <v>140</v>
      </c>
      <c r="E50" s="215" t="s">
        <v>79</v>
      </c>
      <c r="F50" s="215" t="s">
        <v>218</v>
      </c>
      <c r="G50" s="217">
        <v>1979</v>
      </c>
      <c r="H50" s="253">
        <v>8</v>
      </c>
      <c r="I50" s="294">
        <v>0</v>
      </c>
      <c r="J50" s="216" t="s">
        <v>6</v>
      </c>
      <c r="K50" s="229" t="s">
        <v>2</v>
      </c>
      <c r="N50" s="385">
        <f t="shared" si="8"/>
        <v>804</v>
      </c>
      <c r="O50" s="215" t="str">
        <f t="shared" si="9"/>
        <v>ALPARSLAN BUĞRA (SKR)</v>
      </c>
    </row>
    <row r="51" spans="2:16" x14ac:dyDescent="0.3">
      <c r="B51" s="385">
        <v>809</v>
      </c>
      <c r="C51" s="215" t="s">
        <v>318</v>
      </c>
      <c r="D51" s="215" t="s">
        <v>282</v>
      </c>
      <c r="E51" s="215" t="s">
        <v>283</v>
      </c>
      <c r="F51" s="215" t="s">
        <v>283</v>
      </c>
      <c r="G51" s="217">
        <v>26563</v>
      </c>
      <c r="H51" s="253">
        <v>8</v>
      </c>
      <c r="I51" s="294">
        <v>0</v>
      </c>
      <c r="J51" s="216" t="s">
        <v>6</v>
      </c>
      <c r="K51" s="229" t="s">
        <v>2</v>
      </c>
      <c r="N51" s="385">
        <f t="shared" ref="N51" si="10">B51</f>
        <v>809</v>
      </c>
      <c r="O51" s="215" t="str">
        <f t="shared" ref="O51" si="11">CONCATENATE(C51," ","(",D51,")")</f>
        <v>İRFAN GÜZ (ÇNL)</v>
      </c>
    </row>
    <row r="52" spans="2:16" x14ac:dyDescent="0.3">
      <c r="B52" s="385">
        <v>815</v>
      </c>
      <c r="C52" s="236" t="s">
        <v>166</v>
      </c>
      <c r="D52" s="236" t="s">
        <v>150</v>
      </c>
      <c r="E52" s="236" t="s">
        <v>167</v>
      </c>
      <c r="F52" s="236" t="s">
        <v>300</v>
      </c>
      <c r="G52" s="237">
        <v>25601</v>
      </c>
      <c r="H52" s="253">
        <v>8</v>
      </c>
      <c r="I52" s="294">
        <v>0</v>
      </c>
      <c r="J52" s="236" t="s">
        <v>6</v>
      </c>
      <c r="K52" s="238" t="s">
        <v>2</v>
      </c>
      <c r="N52" s="385">
        <f t="shared" ref="N52:N71" si="12">B52</f>
        <v>815</v>
      </c>
      <c r="O52" s="236" t="str">
        <f t="shared" ref="O52:O71" si="13">CONCATENATE(C52," ","(",D52,")")</f>
        <v>MURAT GÜRBÜZ (ADY)</v>
      </c>
      <c r="P52" s="214"/>
    </row>
    <row r="53" spans="2:16" ht="12.5" thickBot="1" x14ac:dyDescent="0.35">
      <c r="B53" s="386">
        <v>821</v>
      </c>
      <c r="C53" s="225" t="s">
        <v>323</v>
      </c>
      <c r="D53" s="225" t="s">
        <v>188</v>
      </c>
      <c r="E53" s="225"/>
      <c r="F53" s="226" t="s">
        <v>189</v>
      </c>
      <c r="G53" s="230"/>
      <c r="H53" s="250">
        <v>8</v>
      </c>
      <c r="I53" s="291">
        <v>0</v>
      </c>
      <c r="J53" s="226" t="s">
        <v>6</v>
      </c>
      <c r="K53" s="227" t="s">
        <v>2</v>
      </c>
      <c r="N53" s="386">
        <f t="shared" si="12"/>
        <v>821</v>
      </c>
      <c r="O53" s="225" t="str">
        <f t="shared" si="13"/>
        <v>YÜKSEL KARAMAN (SMS)</v>
      </c>
    </row>
    <row r="54" spans="2:16" ht="13" x14ac:dyDescent="0.3">
      <c r="B54" s="387">
        <v>913</v>
      </c>
      <c r="C54" s="197" t="s">
        <v>340</v>
      </c>
      <c r="D54" s="197" t="s">
        <v>149</v>
      </c>
      <c r="E54" s="223" t="s">
        <v>24</v>
      </c>
      <c r="F54" s="223" t="s">
        <v>330</v>
      </c>
      <c r="G54" s="232">
        <v>36440</v>
      </c>
      <c r="H54" s="251">
        <v>9</v>
      </c>
      <c r="I54" s="292">
        <v>16</v>
      </c>
      <c r="J54" s="216" t="s">
        <v>6</v>
      </c>
      <c r="K54" s="229" t="s">
        <v>2</v>
      </c>
      <c r="N54" s="387">
        <f t="shared" si="12"/>
        <v>913</v>
      </c>
      <c r="O54" s="197" t="str">
        <f t="shared" si="13"/>
        <v>KERİM ÖZAY (ESK)</v>
      </c>
    </row>
    <row r="55" spans="2:16" x14ac:dyDescent="0.3">
      <c r="B55" s="385">
        <v>904</v>
      </c>
      <c r="C55" s="215" t="s">
        <v>128</v>
      </c>
      <c r="D55" s="215" t="s">
        <v>149</v>
      </c>
      <c r="E55" s="215" t="s">
        <v>395</v>
      </c>
      <c r="F55" s="216" t="s">
        <v>330</v>
      </c>
      <c r="G55" s="217">
        <v>24010</v>
      </c>
      <c r="H55" s="252">
        <v>9</v>
      </c>
      <c r="I55" s="293">
        <v>14</v>
      </c>
      <c r="J55" s="216" t="s">
        <v>6</v>
      </c>
      <c r="K55" s="229" t="s">
        <v>2</v>
      </c>
      <c r="N55" s="385">
        <f t="shared" si="12"/>
        <v>904</v>
      </c>
      <c r="O55" s="215" t="str">
        <f t="shared" si="13"/>
        <v>AYHAN UYSAL (ESK)</v>
      </c>
    </row>
    <row r="56" spans="2:16" x14ac:dyDescent="0.3">
      <c r="B56" s="385">
        <v>917</v>
      </c>
      <c r="C56" s="215" t="s">
        <v>432</v>
      </c>
      <c r="D56" s="215" t="s">
        <v>146</v>
      </c>
      <c r="E56" s="216" t="s">
        <v>436</v>
      </c>
      <c r="F56" s="216" t="s">
        <v>192</v>
      </c>
      <c r="G56" s="217"/>
      <c r="H56" s="252">
        <v>9</v>
      </c>
      <c r="I56" s="293">
        <v>3</v>
      </c>
      <c r="J56" s="215" t="s">
        <v>6</v>
      </c>
      <c r="K56" s="229" t="s">
        <v>2</v>
      </c>
      <c r="N56" s="385">
        <f t="shared" si="12"/>
        <v>917</v>
      </c>
      <c r="O56" s="215" t="str">
        <f t="shared" si="13"/>
        <v>TOLGA BORAL (İST)</v>
      </c>
    </row>
    <row r="57" spans="2:16" x14ac:dyDescent="0.3">
      <c r="B57" s="385">
        <v>903</v>
      </c>
      <c r="C57" s="219" t="s">
        <v>108</v>
      </c>
      <c r="D57" s="219" t="s">
        <v>144</v>
      </c>
      <c r="E57" s="220" t="s">
        <v>21</v>
      </c>
      <c r="F57" s="219" t="s">
        <v>199</v>
      </c>
      <c r="G57" s="314">
        <v>24252</v>
      </c>
      <c r="H57" s="256">
        <v>9</v>
      </c>
      <c r="I57" s="303">
        <v>0</v>
      </c>
      <c r="J57" s="219" t="s">
        <v>6</v>
      </c>
      <c r="K57" s="315" t="s">
        <v>2</v>
      </c>
      <c r="N57" s="385">
        <f t="shared" si="12"/>
        <v>903</v>
      </c>
      <c r="O57" s="219" t="str">
        <f t="shared" si="13"/>
        <v>ALİ KEMAL KALEMCİ (ANK)</v>
      </c>
    </row>
    <row r="58" spans="2:16" x14ac:dyDescent="0.3">
      <c r="B58" s="385">
        <v>915</v>
      </c>
      <c r="C58" s="215" t="s">
        <v>387</v>
      </c>
      <c r="D58" s="215" t="s">
        <v>144</v>
      </c>
      <c r="E58" s="215" t="s">
        <v>24</v>
      </c>
      <c r="F58" s="215" t="s">
        <v>199</v>
      </c>
      <c r="G58" s="217">
        <v>36122</v>
      </c>
      <c r="H58" s="253">
        <v>9</v>
      </c>
      <c r="I58" s="293">
        <v>0</v>
      </c>
      <c r="J58" s="216" t="s">
        <v>6</v>
      </c>
      <c r="K58" s="229" t="s">
        <v>2</v>
      </c>
      <c r="N58" s="385">
        <f t="shared" si="12"/>
        <v>915</v>
      </c>
      <c r="O58" s="215" t="str">
        <f t="shared" si="13"/>
        <v>ŞÜAAYİP ÇEÇEN (ANK)</v>
      </c>
    </row>
    <row r="59" spans="2:16" x14ac:dyDescent="0.3">
      <c r="B59" s="385">
        <v>918</v>
      </c>
      <c r="C59" s="215" t="s">
        <v>344</v>
      </c>
      <c r="D59" s="215" t="s">
        <v>144</v>
      </c>
      <c r="E59" s="216" t="s">
        <v>21</v>
      </c>
      <c r="F59" s="215" t="s">
        <v>199</v>
      </c>
      <c r="G59" s="237">
        <v>35065</v>
      </c>
      <c r="H59" s="252">
        <v>9</v>
      </c>
      <c r="I59" s="293">
        <v>0</v>
      </c>
      <c r="J59" s="215" t="s">
        <v>6</v>
      </c>
      <c r="K59" s="238" t="s">
        <v>2</v>
      </c>
      <c r="N59" s="385">
        <f t="shared" si="12"/>
        <v>918</v>
      </c>
      <c r="O59" s="215" t="str">
        <f t="shared" si="13"/>
        <v>ALİ İHSAN YÜKSEL (ANK)</v>
      </c>
    </row>
    <row r="60" spans="2:16" x14ac:dyDescent="0.3">
      <c r="B60" s="385">
        <v>919</v>
      </c>
      <c r="C60" s="215" t="s">
        <v>109</v>
      </c>
      <c r="D60" s="215" t="s">
        <v>144</v>
      </c>
      <c r="E60" s="216" t="s">
        <v>21</v>
      </c>
      <c r="F60" s="215" t="s">
        <v>199</v>
      </c>
      <c r="G60" s="237">
        <v>28954</v>
      </c>
      <c r="H60" s="253">
        <v>9</v>
      </c>
      <c r="I60" s="294">
        <v>0</v>
      </c>
      <c r="J60" s="215" t="s">
        <v>6</v>
      </c>
      <c r="K60" s="238" t="s">
        <v>2</v>
      </c>
      <c r="N60" s="385">
        <f t="shared" si="12"/>
        <v>919</v>
      </c>
      <c r="O60" s="215" t="str">
        <f t="shared" si="13"/>
        <v>HASAN ŞAHİN (ANK)</v>
      </c>
    </row>
    <row r="61" spans="2:16" x14ac:dyDescent="0.3">
      <c r="B61" s="385">
        <v>911</v>
      </c>
      <c r="C61" s="215" t="s">
        <v>133</v>
      </c>
      <c r="D61" s="215" t="s">
        <v>144</v>
      </c>
      <c r="E61" s="215" t="s">
        <v>380</v>
      </c>
      <c r="F61" s="215" t="s">
        <v>199</v>
      </c>
      <c r="G61" s="217"/>
      <c r="H61" s="252">
        <v>9</v>
      </c>
      <c r="I61" s="293">
        <v>0</v>
      </c>
      <c r="J61" s="215" t="s">
        <v>6</v>
      </c>
      <c r="K61" s="229" t="s">
        <v>2</v>
      </c>
      <c r="N61" s="385">
        <f t="shared" si="12"/>
        <v>911</v>
      </c>
      <c r="O61" s="215" t="str">
        <f t="shared" si="13"/>
        <v>HÜSEYİN BEKTAŞ (ANK)</v>
      </c>
    </row>
    <row r="62" spans="2:16" x14ac:dyDescent="0.3">
      <c r="B62" s="385">
        <v>909</v>
      </c>
      <c r="C62" s="215" t="s">
        <v>334</v>
      </c>
      <c r="D62" s="215" t="s">
        <v>335</v>
      </c>
      <c r="E62" s="216" t="s">
        <v>24</v>
      </c>
      <c r="F62" s="216" t="s">
        <v>336</v>
      </c>
      <c r="G62" s="217"/>
      <c r="H62" s="252">
        <v>9</v>
      </c>
      <c r="I62" s="293">
        <v>0</v>
      </c>
      <c r="J62" s="216" t="s">
        <v>6</v>
      </c>
      <c r="K62" s="229" t="s">
        <v>2</v>
      </c>
      <c r="N62" s="385">
        <f t="shared" si="12"/>
        <v>909</v>
      </c>
      <c r="O62" s="215" t="str">
        <f t="shared" si="13"/>
        <v>HAMZA YILDIZ (ELZ)</v>
      </c>
    </row>
    <row r="63" spans="2:16" x14ac:dyDescent="0.3">
      <c r="B63" s="385">
        <v>914</v>
      </c>
      <c r="C63" s="215" t="s">
        <v>107</v>
      </c>
      <c r="D63" s="215" t="s">
        <v>289</v>
      </c>
      <c r="E63" s="215" t="s">
        <v>94</v>
      </c>
      <c r="F63" s="216" t="s">
        <v>291</v>
      </c>
      <c r="G63" s="217">
        <v>1967</v>
      </c>
      <c r="H63" s="252">
        <v>9</v>
      </c>
      <c r="I63" s="293">
        <v>0</v>
      </c>
      <c r="J63" s="216" t="s">
        <v>6</v>
      </c>
      <c r="K63" s="229" t="s">
        <v>2</v>
      </c>
      <c r="N63" s="385">
        <f t="shared" si="12"/>
        <v>914</v>
      </c>
      <c r="O63" s="215" t="str">
        <f t="shared" si="13"/>
        <v>MAHMUT BOZKURT (KRK)</v>
      </c>
    </row>
    <row r="64" spans="2:16" ht="12.5" thickBot="1" x14ac:dyDescent="0.35">
      <c r="B64" s="386">
        <v>916</v>
      </c>
      <c r="C64" s="259" t="s">
        <v>113</v>
      </c>
      <c r="D64" s="259" t="s">
        <v>139</v>
      </c>
      <c r="E64" s="260" t="s">
        <v>413</v>
      </c>
      <c r="F64" s="260" t="s">
        <v>270</v>
      </c>
      <c r="G64" s="261">
        <v>36763</v>
      </c>
      <c r="H64" s="262">
        <v>9</v>
      </c>
      <c r="I64" s="298">
        <v>0</v>
      </c>
      <c r="J64" s="260" t="s">
        <v>6</v>
      </c>
      <c r="K64" s="263" t="s">
        <v>2</v>
      </c>
      <c r="N64" s="386">
        <f t="shared" si="12"/>
        <v>916</v>
      </c>
      <c r="O64" s="259" t="str">
        <f t="shared" si="13"/>
        <v>YUSUF TUNAHAN KÜÇÜK (SNP)</v>
      </c>
    </row>
    <row r="65" spans="2:15" x14ac:dyDescent="0.3">
      <c r="B65" s="387">
        <v>1022</v>
      </c>
      <c r="C65" s="222" t="s">
        <v>8</v>
      </c>
      <c r="D65" s="222" t="s">
        <v>138</v>
      </c>
      <c r="E65" s="223" t="s">
        <v>446</v>
      </c>
      <c r="F65" s="223" t="s">
        <v>261</v>
      </c>
      <c r="G65" s="232">
        <v>2010</v>
      </c>
      <c r="H65" s="251">
        <v>10</v>
      </c>
      <c r="I65" s="292">
        <v>31</v>
      </c>
      <c r="J65" s="222" t="s">
        <v>6</v>
      </c>
      <c r="K65" s="228" t="s">
        <v>2</v>
      </c>
      <c r="N65" s="387">
        <f t="shared" si="12"/>
        <v>1022</v>
      </c>
      <c r="O65" s="222" t="str">
        <f t="shared" si="13"/>
        <v>MERT ÇALIŞKAN (KRL)</v>
      </c>
    </row>
    <row r="66" spans="2:15" x14ac:dyDescent="0.3">
      <c r="B66" s="385">
        <v>1007</v>
      </c>
      <c r="C66" s="215" t="s">
        <v>115</v>
      </c>
      <c r="D66" s="215" t="s">
        <v>146</v>
      </c>
      <c r="E66" s="236" t="s">
        <v>442</v>
      </c>
      <c r="F66" s="216" t="s">
        <v>192</v>
      </c>
      <c r="G66" s="237"/>
      <c r="H66" s="252">
        <v>10</v>
      </c>
      <c r="I66" s="293">
        <v>18</v>
      </c>
      <c r="J66" s="215" t="s">
        <v>6</v>
      </c>
      <c r="K66" s="229" t="s">
        <v>2</v>
      </c>
      <c r="N66" s="385">
        <f t="shared" si="12"/>
        <v>1007</v>
      </c>
      <c r="O66" s="215" t="str">
        <f t="shared" si="13"/>
        <v>BİLAL EKİN (İST)</v>
      </c>
    </row>
    <row r="67" spans="2:15" x14ac:dyDescent="0.3">
      <c r="B67" s="385">
        <v>1021</v>
      </c>
      <c r="C67" s="215" t="s">
        <v>431</v>
      </c>
      <c r="D67" s="215" t="s">
        <v>146</v>
      </c>
      <c r="E67" s="216" t="s">
        <v>436</v>
      </c>
      <c r="F67" s="216" t="s">
        <v>192</v>
      </c>
      <c r="G67" s="237"/>
      <c r="H67" s="253">
        <v>10</v>
      </c>
      <c r="I67" s="294">
        <v>16</v>
      </c>
      <c r="J67" s="215" t="s">
        <v>6</v>
      </c>
      <c r="K67" s="229" t="s">
        <v>2</v>
      </c>
      <c r="N67" s="385">
        <f t="shared" si="12"/>
        <v>1021</v>
      </c>
      <c r="O67" s="215" t="str">
        <f t="shared" si="13"/>
        <v>BERAT DEMİR (İST)</v>
      </c>
    </row>
    <row r="68" spans="2:15" ht="13" x14ac:dyDescent="0.3">
      <c r="B68" s="385">
        <v>1016</v>
      </c>
      <c r="C68" s="199" t="s">
        <v>11</v>
      </c>
      <c r="D68" s="199" t="s">
        <v>138</v>
      </c>
      <c r="E68" s="215" t="s">
        <v>358</v>
      </c>
      <c r="F68" s="216" t="s">
        <v>261</v>
      </c>
      <c r="G68" s="237"/>
      <c r="H68" s="253">
        <v>10</v>
      </c>
      <c r="I68" s="294">
        <v>16</v>
      </c>
      <c r="J68" s="215" t="s">
        <v>6</v>
      </c>
      <c r="K68" s="229" t="s">
        <v>2</v>
      </c>
      <c r="N68" s="385">
        <f t="shared" si="12"/>
        <v>1016</v>
      </c>
      <c r="O68" s="199" t="str">
        <f t="shared" si="13"/>
        <v>YAĞIZ ENGİN (KRL)</v>
      </c>
    </row>
    <row r="69" spans="2:15" x14ac:dyDescent="0.3">
      <c r="B69" s="385">
        <v>1002</v>
      </c>
      <c r="C69" s="215" t="s">
        <v>117</v>
      </c>
      <c r="D69" s="215" t="s">
        <v>345</v>
      </c>
      <c r="E69" s="215" t="s">
        <v>393</v>
      </c>
      <c r="F69" s="216" t="s">
        <v>346</v>
      </c>
      <c r="G69" s="217">
        <v>34638</v>
      </c>
      <c r="H69" s="252">
        <v>10</v>
      </c>
      <c r="I69" s="293">
        <v>15</v>
      </c>
      <c r="J69" s="216" t="s">
        <v>6</v>
      </c>
      <c r="K69" s="229" t="s">
        <v>2</v>
      </c>
      <c r="N69" s="385">
        <f t="shared" si="12"/>
        <v>1002</v>
      </c>
      <c r="O69" s="215" t="str">
        <f t="shared" si="13"/>
        <v>ANIL ARAR (YLV)</v>
      </c>
    </row>
    <row r="70" spans="2:15" x14ac:dyDescent="0.3">
      <c r="B70" s="385">
        <v>1009</v>
      </c>
      <c r="C70" s="215" t="s">
        <v>121</v>
      </c>
      <c r="D70" s="215" t="s">
        <v>144</v>
      </c>
      <c r="E70" s="215" t="s">
        <v>375</v>
      </c>
      <c r="F70" s="215" t="s">
        <v>199</v>
      </c>
      <c r="G70" s="234"/>
      <c r="H70" s="254">
        <v>10</v>
      </c>
      <c r="I70" s="295">
        <v>14</v>
      </c>
      <c r="J70" s="236" t="s">
        <v>6</v>
      </c>
      <c r="K70" s="229" t="s">
        <v>2</v>
      </c>
      <c r="N70" s="385">
        <f t="shared" si="12"/>
        <v>1009</v>
      </c>
      <c r="O70" s="215" t="str">
        <f t="shared" si="13"/>
        <v>FUAT TEKİN (ANK)</v>
      </c>
    </row>
    <row r="71" spans="2:15" x14ac:dyDescent="0.3">
      <c r="B71" s="385">
        <v>1003</v>
      </c>
      <c r="C71" s="215" t="s">
        <v>4</v>
      </c>
      <c r="D71" s="215" t="s">
        <v>138</v>
      </c>
      <c r="E71" s="236" t="s">
        <v>446</v>
      </c>
      <c r="F71" s="216" t="s">
        <v>261</v>
      </c>
      <c r="G71" s="237">
        <v>1967</v>
      </c>
      <c r="H71" s="253">
        <v>10</v>
      </c>
      <c r="I71" s="294">
        <v>14</v>
      </c>
      <c r="J71" s="215" t="s">
        <v>6</v>
      </c>
      <c r="K71" s="229" t="s">
        <v>2</v>
      </c>
      <c r="N71" s="385">
        <f t="shared" si="12"/>
        <v>1003</v>
      </c>
      <c r="O71" s="215" t="str">
        <f t="shared" si="13"/>
        <v>AYDIN DEMİRKOL (KRL)</v>
      </c>
    </row>
    <row r="72" spans="2:15" ht="12.5" thickBot="1" x14ac:dyDescent="0.35">
      <c r="B72" s="386">
        <v>1004</v>
      </c>
      <c r="C72" s="225" t="s">
        <v>134</v>
      </c>
      <c r="D72" s="225" t="s">
        <v>144</v>
      </c>
      <c r="E72" s="225" t="s">
        <v>375</v>
      </c>
      <c r="F72" s="225" t="s">
        <v>199</v>
      </c>
      <c r="G72" s="233"/>
      <c r="H72" s="305">
        <v>10</v>
      </c>
      <c r="I72" s="306">
        <v>0</v>
      </c>
      <c r="J72" s="225" t="s">
        <v>6</v>
      </c>
      <c r="K72" s="227" t="s">
        <v>2</v>
      </c>
      <c r="N72" s="386">
        <f t="shared" ref="N72:N75" si="14">B72</f>
        <v>1004</v>
      </c>
      <c r="O72" s="225" t="str">
        <f t="shared" ref="O72:O75" si="15">CONCATENATE(C72," ","(",D72,")")</f>
        <v>BARIŞ HALICI (ANK)</v>
      </c>
    </row>
    <row r="73" spans="2:15" x14ac:dyDescent="0.3">
      <c r="B73" s="387"/>
      <c r="C73" s="222" t="s">
        <v>429</v>
      </c>
      <c r="D73" s="222" t="s">
        <v>141</v>
      </c>
      <c r="E73" s="223" t="s">
        <v>40</v>
      </c>
      <c r="F73" s="223" t="s">
        <v>197</v>
      </c>
      <c r="G73" s="232">
        <v>34175</v>
      </c>
      <c r="H73" s="266"/>
      <c r="I73" s="299" t="s">
        <v>524</v>
      </c>
      <c r="J73" s="222" t="s">
        <v>6</v>
      </c>
      <c r="K73" s="228" t="s">
        <v>2</v>
      </c>
      <c r="N73" s="387">
        <f t="shared" si="14"/>
        <v>0</v>
      </c>
      <c r="O73" s="222" t="str">
        <f t="shared" si="15"/>
        <v>ZEKİ AKSOY (ADN)</v>
      </c>
    </row>
    <row r="74" spans="2:15" x14ac:dyDescent="0.3">
      <c r="B74" s="385"/>
      <c r="C74" s="215" t="s">
        <v>451</v>
      </c>
      <c r="D74" s="215" t="s">
        <v>144</v>
      </c>
      <c r="E74" s="216" t="s">
        <v>21</v>
      </c>
      <c r="F74" s="215" t="s">
        <v>199</v>
      </c>
      <c r="G74" s="237">
        <v>41691</v>
      </c>
      <c r="H74" s="257"/>
      <c r="I74" s="300" t="s">
        <v>524</v>
      </c>
      <c r="J74" s="215" t="s">
        <v>6</v>
      </c>
      <c r="K74" s="238" t="s">
        <v>2</v>
      </c>
      <c r="N74" s="385">
        <f t="shared" si="14"/>
        <v>0</v>
      </c>
      <c r="O74" s="215" t="str">
        <f t="shared" si="15"/>
        <v>EMİRHAN TOKAT (ANK)</v>
      </c>
    </row>
    <row r="75" spans="2:15" x14ac:dyDescent="0.3">
      <c r="B75" s="385"/>
      <c r="C75" s="215" t="s">
        <v>378</v>
      </c>
      <c r="D75" s="215" t="s">
        <v>144</v>
      </c>
      <c r="E75" s="215" t="s">
        <v>380</v>
      </c>
      <c r="F75" s="215" t="s">
        <v>199</v>
      </c>
      <c r="G75" s="237"/>
      <c r="H75" s="257"/>
      <c r="I75" s="300" t="s">
        <v>524</v>
      </c>
      <c r="J75" s="236" t="s">
        <v>6</v>
      </c>
      <c r="K75" s="229" t="s">
        <v>2</v>
      </c>
      <c r="N75" s="385">
        <f t="shared" si="14"/>
        <v>0</v>
      </c>
      <c r="O75" s="215" t="str">
        <f t="shared" si="15"/>
        <v>MUHAMMED ÇAĞRI ADAK (ANK)</v>
      </c>
    </row>
    <row r="76" spans="2:15" ht="13" x14ac:dyDescent="0.3">
      <c r="B76" s="385"/>
      <c r="C76" s="13" t="s">
        <v>564</v>
      </c>
      <c r="D76" s="214" t="s">
        <v>143</v>
      </c>
      <c r="E76" s="13" t="s">
        <v>77</v>
      </c>
      <c r="F76" s="13" t="s">
        <v>246</v>
      </c>
      <c r="G76" s="237"/>
      <c r="H76" s="257"/>
      <c r="I76" s="300"/>
      <c r="J76" s="236" t="s">
        <v>6</v>
      </c>
      <c r="K76" s="229" t="s">
        <v>2</v>
      </c>
      <c r="N76" s="385">
        <f>B77</f>
        <v>0</v>
      </c>
      <c r="O76" s="236" t="str">
        <f>CONCATENATE(C77," ","(",D77,")")</f>
        <v>DEVRAN ARSLAN (BRD)</v>
      </c>
    </row>
    <row r="77" spans="2:15" x14ac:dyDescent="0.3">
      <c r="B77" s="385"/>
      <c r="C77" s="236" t="s">
        <v>368</v>
      </c>
      <c r="D77" s="236" t="s">
        <v>528</v>
      </c>
      <c r="E77" s="236" t="s">
        <v>366</v>
      </c>
      <c r="F77" s="236" t="s">
        <v>367</v>
      </c>
      <c r="G77" s="237">
        <v>41038</v>
      </c>
      <c r="H77" s="257"/>
      <c r="I77" s="300" t="s">
        <v>524</v>
      </c>
      <c r="J77" s="216" t="s">
        <v>6</v>
      </c>
      <c r="K77" s="229" t="s">
        <v>2</v>
      </c>
      <c r="N77" s="385">
        <f>B78</f>
        <v>0</v>
      </c>
      <c r="O77" s="236" t="str">
        <f>CONCATENATE(C78," ","(",D78,")")</f>
        <v>İSA ÇİFTÇİ (ELZ)</v>
      </c>
    </row>
    <row r="78" spans="2:15" x14ac:dyDescent="0.3">
      <c r="B78" s="385"/>
      <c r="C78" s="215" t="s">
        <v>419</v>
      </c>
      <c r="D78" s="215" t="s">
        <v>335</v>
      </c>
      <c r="E78" s="216" t="s">
        <v>24</v>
      </c>
      <c r="F78" s="216" t="s">
        <v>336</v>
      </c>
      <c r="G78" s="217"/>
      <c r="H78" s="257"/>
      <c r="I78" s="300" t="s">
        <v>524</v>
      </c>
      <c r="J78" s="216" t="s">
        <v>6</v>
      </c>
      <c r="K78" s="229" t="s">
        <v>2</v>
      </c>
      <c r="N78" s="385">
        <f>B78</f>
        <v>0</v>
      </c>
      <c r="O78" s="215" t="str">
        <f>CONCATENATE(C78," ","(",D78,")")</f>
        <v>İSA ÇİFTÇİ (ELZ)</v>
      </c>
    </row>
    <row r="79" spans="2:15" x14ac:dyDescent="0.3">
      <c r="B79" s="385"/>
      <c r="C79" s="215" t="s">
        <v>433</v>
      </c>
      <c r="D79" s="215" t="s">
        <v>146</v>
      </c>
      <c r="E79" s="216" t="s">
        <v>436</v>
      </c>
      <c r="F79" s="216" t="s">
        <v>192</v>
      </c>
      <c r="G79" s="237"/>
      <c r="H79" s="257"/>
      <c r="I79" s="300" t="s">
        <v>524</v>
      </c>
      <c r="J79" s="215" t="s">
        <v>6</v>
      </c>
      <c r="K79" s="229" t="s">
        <v>2</v>
      </c>
      <c r="N79" s="385">
        <f>B79</f>
        <v>0</v>
      </c>
      <c r="O79" s="215" t="str">
        <f>CONCATENATE(C79," ","(",D79,")")</f>
        <v>AHMET LUEY MARDİNİ (İST)</v>
      </c>
    </row>
    <row r="80" spans="2:15" x14ac:dyDescent="0.3">
      <c r="B80" s="385"/>
      <c r="C80" s="215" t="s">
        <v>410</v>
      </c>
      <c r="D80" s="215" t="s">
        <v>139</v>
      </c>
      <c r="E80" s="216" t="s">
        <v>411</v>
      </c>
      <c r="F80" s="216" t="s">
        <v>270</v>
      </c>
      <c r="G80" s="217">
        <v>39922</v>
      </c>
      <c r="H80" s="257"/>
      <c r="I80" s="300" t="s">
        <v>524</v>
      </c>
      <c r="J80" s="216" t="s">
        <v>6</v>
      </c>
      <c r="K80" s="229" t="s">
        <v>2</v>
      </c>
      <c r="N80" s="385">
        <f>B80</f>
        <v>0</v>
      </c>
      <c r="O80" s="215" t="str">
        <f>CONCATENATE(C80," ","(",D80,")")</f>
        <v>MEHMET FATİH KARADENİZ (SNP)</v>
      </c>
    </row>
    <row r="81" spans="2:15" x14ac:dyDescent="0.3">
      <c r="B81" s="385"/>
      <c r="C81" s="215" t="s">
        <v>404</v>
      </c>
      <c r="D81" s="215" t="s">
        <v>526</v>
      </c>
      <c r="E81" s="215" t="s">
        <v>24</v>
      </c>
      <c r="F81" s="216" t="s">
        <v>222</v>
      </c>
      <c r="G81" s="217">
        <v>35242</v>
      </c>
      <c r="H81" s="257"/>
      <c r="I81" s="300" t="s">
        <v>524</v>
      </c>
      <c r="J81" s="216" t="s">
        <v>6</v>
      </c>
      <c r="K81" s="229" t="s">
        <v>2</v>
      </c>
      <c r="N81" s="385">
        <f>B81</f>
        <v>0</v>
      </c>
      <c r="O81" s="215" t="str">
        <f>CONCATENATE(C81," ","(",D81,")")</f>
        <v>FEYYAZ AKYILDIZ (ŞNF)</v>
      </c>
    </row>
    <row r="82" spans="2:15" ht="12.5" thickBot="1" x14ac:dyDescent="0.35">
      <c r="B82" s="386"/>
      <c r="C82" s="225" t="s">
        <v>400</v>
      </c>
      <c r="D82" s="225" t="s">
        <v>529</v>
      </c>
      <c r="E82" s="225" t="s">
        <v>24</v>
      </c>
      <c r="F82" s="226" t="s">
        <v>401</v>
      </c>
      <c r="G82" s="230">
        <v>29760</v>
      </c>
      <c r="H82" s="267"/>
      <c r="I82" s="301" t="s">
        <v>524</v>
      </c>
      <c r="J82" s="226" t="s">
        <v>6</v>
      </c>
      <c r="K82" s="227" t="s">
        <v>2</v>
      </c>
      <c r="N82" s="386">
        <f>B82</f>
        <v>0</v>
      </c>
      <c r="O82" s="225" t="str">
        <f>CONCATENATE(C82," ","(",D82,")")</f>
        <v>OLGAN SARIAHMET (ZNG)</v>
      </c>
    </row>
    <row r="83" spans="2:15" ht="13" x14ac:dyDescent="0.3">
      <c r="B83" s="388"/>
      <c r="I83" s="302" t="s">
        <v>524</v>
      </c>
      <c r="L83" s="103" t="e">
        <f>#REF!+#REF!+#REF!</f>
        <v>#REF!</v>
      </c>
      <c r="M83" s="104">
        <v>8</v>
      </c>
    </row>
    <row r="84" spans="2:15" x14ac:dyDescent="0.3">
      <c r="B84" s="388"/>
      <c r="I84" s="302" t="s">
        <v>524</v>
      </c>
    </row>
    <row r="85" spans="2:15" x14ac:dyDescent="0.3">
      <c r="B85" s="388"/>
      <c r="I85" s="302" t="s">
        <v>524</v>
      </c>
    </row>
    <row r="86" spans="2:15" x14ac:dyDescent="0.3">
      <c r="B86" s="388"/>
      <c r="I86" s="302" t="s">
        <v>524</v>
      </c>
    </row>
    <row r="87" spans="2:15" x14ac:dyDescent="0.3">
      <c r="B87" s="388"/>
      <c r="I87" s="302" t="s">
        <v>524</v>
      </c>
    </row>
    <row r="88" spans="2:15" x14ac:dyDescent="0.3">
      <c r="B88" s="388"/>
      <c r="I88" s="302" t="s">
        <v>524</v>
      </c>
    </row>
    <row r="89" spans="2:15" x14ac:dyDescent="0.3">
      <c r="I89" s="302" t="s">
        <v>524</v>
      </c>
    </row>
    <row r="90" spans="2:15" x14ac:dyDescent="0.3">
      <c r="I90" s="302" t="s">
        <v>524</v>
      </c>
    </row>
    <row r="91" spans="2:15" x14ac:dyDescent="0.3">
      <c r="I91" s="302" t="s">
        <v>524</v>
      </c>
    </row>
    <row r="92" spans="2:15" x14ac:dyDescent="0.3">
      <c r="I92" s="302" t="s">
        <v>524</v>
      </c>
    </row>
    <row r="93" spans="2:15" x14ac:dyDescent="0.3">
      <c r="I93" s="302" t="s">
        <v>524</v>
      </c>
    </row>
    <row r="94" spans="2:15" x14ac:dyDescent="0.3">
      <c r="I94" s="302" t="s">
        <v>524</v>
      </c>
    </row>
  </sheetData>
  <sortState xmlns:xlrd2="http://schemas.microsoft.com/office/spreadsheetml/2017/richdata2" ref="A30:A44">
    <sortCondition ref="A30:A44"/>
  </sortState>
  <mergeCells count="2">
    <mergeCell ref="C1:K1"/>
    <mergeCell ref="C2:K2"/>
  </mergeCells>
  <conditionalFormatting sqref="B1:B1048576">
    <cfRule type="duplicateValues" dxfId="278" priority="23"/>
  </conditionalFormatting>
  <conditionalFormatting sqref="C54:D54">
    <cfRule type="duplicateValues" dxfId="277" priority="38"/>
    <cfRule type="duplicateValues" dxfId="276" priority="39"/>
  </conditionalFormatting>
  <conditionalFormatting sqref="C68:D68">
    <cfRule type="duplicateValues" dxfId="275" priority="24"/>
    <cfRule type="duplicateValues" dxfId="274" priority="25"/>
    <cfRule type="duplicateValues" dxfId="273" priority="26"/>
    <cfRule type="duplicateValues" dxfId="272" priority="27"/>
    <cfRule type="duplicateValues" dxfId="271" priority="28"/>
    <cfRule type="duplicateValues" dxfId="270" priority="29"/>
    <cfRule type="duplicateValues" dxfId="269" priority="30"/>
  </conditionalFormatting>
  <conditionalFormatting sqref="N3">
    <cfRule type="duplicateValues" dxfId="268" priority="22"/>
  </conditionalFormatting>
  <conditionalFormatting sqref="O54">
    <cfRule type="duplicateValues" dxfId="267" priority="20"/>
    <cfRule type="duplicateValues" dxfId="266" priority="21"/>
  </conditionalFormatting>
  <conditionalFormatting sqref="O68">
    <cfRule type="duplicateValues" dxfId="265" priority="13"/>
    <cfRule type="duplicateValues" dxfId="264" priority="14"/>
    <cfRule type="duplicateValues" dxfId="263" priority="15"/>
    <cfRule type="duplicateValues" dxfId="262" priority="16"/>
    <cfRule type="duplicateValues" dxfId="261" priority="17"/>
    <cfRule type="duplicateValues" dxfId="260" priority="18"/>
    <cfRule type="duplicateValues" dxfId="259" priority="19"/>
  </conditionalFormatting>
  <conditionalFormatting sqref="Q34">
    <cfRule type="duplicateValues" dxfId="258" priority="1"/>
  </conditionalFormatting>
  <conditionalFormatting sqref="R34">
    <cfRule type="duplicateValues" dxfId="257" priority="2"/>
    <cfRule type="duplicateValues" dxfId="256" priority="3"/>
  </conditionalFormatting>
  <conditionalFormatting sqref="R34">
    <cfRule type="duplicateValues" dxfId="255" priority="4"/>
    <cfRule type="duplicateValues" dxfId="254" priority="5"/>
  </conditionalFormatting>
  <conditionalFormatting sqref="R34">
    <cfRule type="duplicateValues" dxfId="253" priority="8"/>
  </conditionalFormatting>
  <conditionalFormatting sqref="R34">
    <cfRule type="duplicateValues" dxfId="252" priority="6"/>
    <cfRule type="duplicateValues" dxfId="251" priority="7"/>
  </conditionalFormatting>
  <conditionalFormatting sqref="N4:N82">
    <cfRule type="duplicateValues" dxfId="250" priority="264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6C8BA-0971-4DD8-98F9-EBCAC7EC3535}">
  <sheetPr>
    <tabColor theme="5" tint="0.59999389629810485"/>
  </sheetPr>
  <dimension ref="B1:O39"/>
  <sheetViews>
    <sheetView topLeftCell="B22" zoomScale="90" zoomScaleNormal="90" workbookViewId="0">
      <selection activeCell="B43" sqref="B43"/>
    </sheetView>
  </sheetViews>
  <sheetFormatPr defaultColWidth="29.453125" defaultRowHeight="12" x14ac:dyDescent="0.3"/>
  <cols>
    <col min="1" max="1" width="4.7265625" style="319" customWidth="1"/>
    <col min="2" max="2" width="4.90625" style="318" bestFit="1" customWidth="1"/>
    <col min="3" max="3" width="18.6328125" style="319" bestFit="1" customWidth="1"/>
    <col min="4" max="4" width="4.36328125" style="319" bestFit="1" customWidth="1"/>
    <col min="5" max="5" width="28.6328125" style="319" bestFit="1" customWidth="1"/>
    <col min="6" max="6" width="9.1796875" style="319" bestFit="1" customWidth="1"/>
    <col min="7" max="7" width="11" style="377" bestFit="1" customWidth="1"/>
    <col min="8" max="8" width="4.1796875" style="318" bestFit="1" customWidth="1"/>
    <col min="9" max="9" width="5" style="318" bestFit="1" customWidth="1"/>
    <col min="10" max="10" width="6.90625" style="319" bestFit="1" customWidth="1"/>
    <col min="11" max="11" width="7" style="378" bestFit="1" customWidth="1"/>
    <col min="12" max="12" width="4.54296875" style="319" customWidth="1"/>
    <col min="13" max="13" width="5" style="214" customWidth="1"/>
    <col min="14" max="14" width="23.1796875" style="214" bestFit="1" customWidth="1"/>
    <col min="15" max="15" width="10.7265625" style="319" bestFit="1" customWidth="1"/>
    <col min="16" max="16" width="6.7265625" style="319" bestFit="1" customWidth="1"/>
    <col min="17" max="16384" width="29.453125" style="319"/>
  </cols>
  <sheetData>
    <row r="1" spans="2:15" ht="13" x14ac:dyDescent="0.3">
      <c r="C1" s="409" t="s">
        <v>521</v>
      </c>
      <c r="D1" s="409"/>
      <c r="E1" s="409"/>
      <c r="F1" s="409"/>
      <c r="G1" s="409"/>
      <c r="H1" s="409"/>
      <c r="I1" s="409"/>
      <c r="J1" s="409"/>
      <c r="K1" s="409"/>
    </row>
    <row r="2" spans="2:15" ht="13.5" thickBot="1" x14ac:dyDescent="0.35">
      <c r="C2" s="409" t="s">
        <v>12</v>
      </c>
      <c r="D2" s="409"/>
      <c r="E2" s="409"/>
      <c r="F2" s="409"/>
      <c r="G2" s="409"/>
      <c r="H2" s="409"/>
      <c r="I2" s="409"/>
      <c r="J2" s="409"/>
      <c r="K2" s="409"/>
      <c r="N2" s="214" t="s">
        <v>2</v>
      </c>
    </row>
    <row r="3" spans="2:15" ht="12.5" thickBot="1" x14ac:dyDescent="0.35">
      <c r="B3" s="320" t="s">
        <v>19</v>
      </c>
      <c r="C3" s="321" t="s">
        <v>13</v>
      </c>
      <c r="D3" s="321" t="s">
        <v>137</v>
      </c>
      <c r="E3" s="321" t="s">
        <v>14</v>
      </c>
      <c r="F3" s="321" t="s">
        <v>137</v>
      </c>
      <c r="G3" s="322" t="s">
        <v>17</v>
      </c>
      <c r="H3" s="321" t="s">
        <v>18</v>
      </c>
      <c r="I3" s="321" t="s">
        <v>525</v>
      </c>
      <c r="J3" s="321" t="s">
        <v>15</v>
      </c>
      <c r="K3" s="323" t="s">
        <v>16</v>
      </c>
      <c r="M3" s="320" t="s">
        <v>19</v>
      </c>
      <c r="N3" s="390" t="s">
        <v>13</v>
      </c>
      <c r="O3" s="395"/>
    </row>
    <row r="4" spans="2:15" x14ac:dyDescent="0.3">
      <c r="B4" s="380">
        <v>300</v>
      </c>
      <c r="C4" s="324" t="s">
        <v>28</v>
      </c>
      <c r="D4" s="324" t="s">
        <v>144</v>
      </c>
      <c r="E4" s="325" t="s">
        <v>21</v>
      </c>
      <c r="F4" s="324" t="s">
        <v>199</v>
      </c>
      <c r="G4" s="326">
        <v>34558</v>
      </c>
      <c r="H4" s="327">
        <v>3</v>
      </c>
      <c r="I4" s="328">
        <v>530</v>
      </c>
      <c r="J4" s="324" t="s">
        <v>6</v>
      </c>
      <c r="K4" s="329" t="s">
        <v>3</v>
      </c>
      <c r="M4" s="380">
        <f>B4</f>
        <v>300</v>
      </c>
      <c r="N4" s="391" t="str">
        <f>CONCATENATE(C4," ","(",D4,")")</f>
        <v>HATİCE DUMAN (ANK)</v>
      </c>
      <c r="O4" s="395"/>
    </row>
    <row r="5" spans="2:15" x14ac:dyDescent="0.3">
      <c r="B5" s="381">
        <v>307</v>
      </c>
      <c r="C5" s="330" t="s">
        <v>38</v>
      </c>
      <c r="D5" s="330" t="s">
        <v>144</v>
      </c>
      <c r="E5" s="331" t="s">
        <v>24</v>
      </c>
      <c r="F5" s="331" t="s">
        <v>199</v>
      </c>
      <c r="G5" s="332">
        <v>36733</v>
      </c>
      <c r="H5" s="333">
        <v>3</v>
      </c>
      <c r="I5" s="334">
        <v>14</v>
      </c>
      <c r="J5" s="330" t="s">
        <v>6</v>
      </c>
      <c r="K5" s="335" t="s">
        <v>3</v>
      </c>
      <c r="M5" s="381">
        <f t="shared" ref="M5:M39" si="0">B5</f>
        <v>307</v>
      </c>
      <c r="N5" s="392" t="str">
        <f t="shared" ref="N5:N39" si="1">CONCATENATE(C5," ","(",D5,")")</f>
        <v>SİNEM ÇAĞLIYAN (ANK)</v>
      </c>
      <c r="O5" s="395"/>
    </row>
    <row r="6" spans="2:15" ht="12.5" thickBot="1" x14ac:dyDescent="0.35">
      <c r="B6" s="382">
        <v>305</v>
      </c>
      <c r="C6" s="336" t="s">
        <v>37</v>
      </c>
      <c r="D6" s="336" t="s">
        <v>146</v>
      </c>
      <c r="E6" s="337" t="s">
        <v>442</v>
      </c>
      <c r="F6" s="338" t="s">
        <v>192</v>
      </c>
      <c r="G6" s="339"/>
      <c r="H6" s="340">
        <v>3</v>
      </c>
      <c r="I6" s="341" t="s">
        <v>524</v>
      </c>
      <c r="J6" s="338" t="s">
        <v>6</v>
      </c>
      <c r="K6" s="342" t="s">
        <v>3</v>
      </c>
      <c r="M6" s="382">
        <f t="shared" si="0"/>
        <v>305</v>
      </c>
      <c r="N6" s="393" t="str">
        <f t="shared" si="1"/>
        <v>RAVZAN ÇİÇEK (İST)</v>
      </c>
      <c r="O6" s="395"/>
    </row>
    <row r="7" spans="2:15" x14ac:dyDescent="0.3">
      <c r="B7" s="383">
        <v>402</v>
      </c>
      <c r="C7" s="324" t="s">
        <v>44</v>
      </c>
      <c r="D7" s="324" t="s">
        <v>144</v>
      </c>
      <c r="E7" s="324" t="s">
        <v>375</v>
      </c>
      <c r="F7" s="324" t="s">
        <v>199</v>
      </c>
      <c r="G7" s="343"/>
      <c r="H7" s="327">
        <v>4</v>
      </c>
      <c r="I7" s="328">
        <v>975</v>
      </c>
      <c r="J7" s="344" t="s">
        <v>6</v>
      </c>
      <c r="K7" s="329" t="s">
        <v>3</v>
      </c>
      <c r="M7" s="383">
        <f t="shared" si="0"/>
        <v>402</v>
      </c>
      <c r="N7" s="391" t="str">
        <f t="shared" si="1"/>
        <v>İREM OLUK (ANK)</v>
      </c>
      <c r="O7" s="395"/>
    </row>
    <row r="8" spans="2:15" x14ac:dyDescent="0.3">
      <c r="B8" s="381">
        <v>405</v>
      </c>
      <c r="C8" s="330" t="s">
        <v>46</v>
      </c>
      <c r="D8" s="330" t="s">
        <v>144</v>
      </c>
      <c r="E8" s="330" t="s">
        <v>375</v>
      </c>
      <c r="F8" s="330" t="s">
        <v>199</v>
      </c>
      <c r="G8" s="345"/>
      <c r="H8" s="333">
        <v>4</v>
      </c>
      <c r="I8" s="334">
        <v>45</v>
      </c>
      <c r="J8" s="346" t="s">
        <v>6</v>
      </c>
      <c r="K8" s="335" t="s">
        <v>3</v>
      </c>
      <c r="M8" s="381">
        <f t="shared" si="0"/>
        <v>405</v>
      </c>
      <c r="N8" s="392" t="str">
        <f t="shared" si="1"/>
        <v>MERVE SEFA ÖZSU (ANK)</v>
      </c>
      <c r="O8" s="395"/>
    </row>
    <row r="9" spans="2:15" x14ac:dyDescent="0.3">
      <c r="B9" s="381">
        <v>403</v>
      </c>
      <c r="C9" s="330" t="s">
        <v>41</v>
      </c>
      <c r="D9" s="330" t="s">
        <v>144</v>
      </c>
      <c r="E9" s="330" t="s">
        <v>380</v>
      </c>
      <c r="F9" s="330" t="s">
        <v>199</v>
      </c>
      <c r="G9" s="332"/>
      <c r="H9" s="347">
        <v>4</v>
      </c>
      <c r="I9" s="348">
        <v>14</v>
      </c>
      <c r="J9" s="330" t="s">
        <v>6</v>
      </c>
      <c r="K9" s="349" t="s">
        <v>3</v>
      </c>
      <c r="M9" s="381">
        <f t="shared" si="0"/>
        <v>403</v>
      </c>
      <c r="N9" s="392" t="str">
        <f t="shared" si="1"/>
        <v>KÜBRA CAN (ANK)</v>
      </c>
      <c r="O9" s="395"/>
    </row>
    <row r="10" spans="2:15" ht="12.5" thickBot="1" x14ac:dyDescent="0.35">
      <c r="B10" s="382">
        <v>400</v>
      </c>
      <c r="C10" s="336" t="s">
        <v>228</v>
      </c>
      <c r="D10" s="336" t="s">
        <v>146</v>
      </c>
      <c r="E10" s="337" t="s">
        <v>442</v>
      </c>
      <c r="F10" s="338" t="s">
        <v>192</v>
      </c>
      <c r="G10" s="350"/>
      <c r="H10" s="340">
        <v>4</v>
      </c>
      <c r="I10" s="341">
        <v>2</v>
      </c>
      <c r="J10" s="336" t="s">
        <v>6</v>
      </c>
      <c r="K10" s="342" t="s">
        <v>3</v>
      </c>
      <c r="M10" s="382">
        <f t="shared" si="0"/>
        <v>400</v>
      </c>
      <c r="N10" s="393" t="str">
        <f t="shared" si="1"/>
        <v>BERRA NUR ÖZDEMİR (İST)</v>
      </c>
      <c r="O10" s="395"/>
    </row>
    <row r="11" spans="2:15" x14ac:dyDescent="0.3">
      <c r="B11" s="383">
        <v>502</v>
      </c>
      <c r="C11" s="330" t="s">
        <v>240</v>
      </c>
      <c r="D11" s="330" t="s">
        <v>144</v>
      </c>
      <c r="E11" s="331" t="s">
        <v>24</v>
      </c>
      <c r="F11" s="331" t="s">
        <v>199</v>
      </c>
      <c r="G11" s="332">
        <v>37316</v>
      </c>
      <c r="H11" s="347">
        <v>5</v>
      </c>
      <c r="I11" s="348">
        <v>24</v>
      </c>
      <c r="J11" s="330" t="s">
        <v>6</v>
      </c>
      <c r="K11" s="335" t="s">
        <v>3</v>
      </c>
      <c r="M11" s="383">
        <f t="shared" si="0"/>
        <v>502</v>
      </c>
      <c r="N11" s="392" t="str">
        <f t="shared" si="1"/>
        <v>RÜMEYSA CESUR (ANK)</v>
      </c>
      <c r="O11" s="395"/>
    </row>
    <row r="12" spans="2:15" x14ac:dyDescent="0.3">
      <c r="B12" s="381">
        <v>501</v>
      </c>
      <c r="C12" s="319" t="s">
        <v>237</v>
      </c>
      <c r="D12" s="319" t="s">
        <v>144</v>
      </c>
      <c r="E12" s="319" t="s">
        <v>238</v>
      </c>
      <c r="F12" s="319" t="s">
        <v>199</v>
      </c>
      <c r="G12" s="332"/>
      <c r="H12" s="347">
        <v>5</v>
      </c>
      <c r="I12" s="348">
        <v>18</v>
      </c>
      <c r="J12" s="330" t="s">
        <v>6</v>
      </c>
      <c r="K12" s="335" t="s">
        <v>3</v>
      </c>
      <c r="M12" s="381">
        <f t="shared" si="0"/>
        <v>501</v>
      </c>
      <c r="N12" s="319" t="str">
        <f t="shared" si="1"/>
        <v>KÜBRA DEDEOĞLU (ANK)</v>
      </c>
      <c r="O12" s="395"/>
    </row>
    <row r="13" spans="2:15" x14ac:dyDescent="0.3">
      <c r="B13" s="381">
        <v>500</v>
      </c>
      <c r="C13" s="330" t="s">
        <v>47</v>
      </c>
      <c r="D13" s="330" t="s">
        <v>144</v>
      </c>
      <c r="E13" s="331" t="s">
        <v>24</v>
      </c>
      <c r="F13" s="331" t="s">
        <v>199</v>
      </c>
      <c r="G13" s="351">
        <v>37777</v>
      </c>
      <c r="H13" s="333">
        <v>5</v>
      </c>
      <c r="I13" s="334">
        <v>17</v>
      </c>
      <c r="J13" s="330" t="s">
        <v>6</v>
      </c>
      <c r="K13" s="335" t="s">
        <v>3</v>
      </c>
      <c r="M13" s="381">
        <f t="shared" si="0"/>
        <v>500</v>
      </c>
      <c r="N13" s="392" t="str">
        <f t="shared" si="1"/>
        <v>İREM DÜRÜST (ANK)</v>
      </c>
      <c r="O13" s="395"/>
    </row>
    <row r="14" spans="2:15" ht="12.5" thickBot="1" x14ac:dyDescent="0.35">
      <c r="B14" s="382">
        <v>504</v>
      </c>
      <c r="C14" s="336" t="s">
        <v>229</v>
      </c>
      <c r="D14" s="336" t="s">
        <v>144</v>
      </c>
      <c r="E14" s="336" t="s">
        <v>375</v>
      </c>
      <c r="F14" s="336" t="s">
        <v>199</v>
      </c>
      <c r="G14" s="352"/>
      <c r="H14" s="353">
        <v>5</v>
      </c>
      <c r="I14" s="354">
        <v>2</v>
      </c>
      <c r="J14" s="336" t="s">
        <v>6</v>
      </c>
      <c r="K14" s="342" t="s">
        <v>3</v>
      </c>
      <c r="M14" s="382">
        <f t="shared" si="0"/>
        <v>504</v>
      </c>
      <c r="N14" s="393" t="str">
        <f t="shared" si="1"/>
        <v>EFSANE YAREN YÜCEDAĞ (ANK)</v>
      </c>
      <c r="O14" s="395"/>
    </row>
    <row r="15" spans="2:15" ht="12.5" thickBot="1" x14ac:dyDescent="0.35">
      <c r="B15" s="382">
        <v>600</v>
      </c>
      <c r="C15" s="355" t="s">
        <v>84</v>
      </c>
      <c r="D15" s="355" t="s">
        <v>252</v>
      </c>
      <c r="E15" s="360" t="s">
        <v>24</v>
      </c>
      <c r="F15" s="360" t="s">
        <v>254</v>
      </c>
      <c r="G15" s="361">
        <v>33826</v>
      </c>
      <c r="H15" s="362">
        <v>6</v>
      </c>
      <c r="I15" s="363">
        <v>14</v>
      </c>
      <c r="J15" s="360" t="s">
        <v>6</v>
      </c>
      <c r="K15" s="359" t="s">
        <v>3</v>
      </c>
      <c r="M15" s="382">
        <f t="shared" si="0"/>
        <v>600</v>
      </c>
      <c r="N15" s="394" t="str">
        <f t="shared" si="1"/>
        <v>NAZLI DEMİR (AYD)</v>
      </c>
      <c r="O15" s="395"/>
    </row>
    <row r="16" spans="2:15" x14ac:dyDescent="0.3">
      <c r="B16" s="383">
        <v>701</v>
      </c>
      <c r="C16" s="324" t="s">
        <v>50</v>
      </c>
      <c r="D16" s="324" t="s">
        <v>144</v>
      </c>
      <c r="E16" s="325" t="s">
        <v>21</v>
      </c>
      <c r="F16" s="324" t="s">
        <v>199</v>
      </c>
      <c r="G16" s="326">
        <v>34354</v>
      </c>
      <c r="H16" s="327">
        <v>7</v>
      </c>
      <c r="I16" s="328">
        <v>1117</v>
      </c>
      <c r="J16" s="324" t="s">
        <v>6</v>
      </c>
      <c r="K16" s="329" t="s">
        <v>3</v>
      </c>
      <c r="M16" s="383">
        <f t="shared" si="0"/>
        <v>701</v>
      </c>
      <c r="N16" s="391" t="str">
        <f t="shared" si="1"/>
        <v>KÜBRA KORKUT (ANK)</v>
      </c>
      <c r="O16" s="395"/>
    </row>
    <row r="17" spans="2:15" x14ac:dyDescent="0.3">
      <c r="B17" s="381">
        <v>703</v>
      </c>
      <c r="C17" s="330" t="s">
        <v>57</v>
      </c>
      <c r="D17" s="330" t="s">
        <v>144</v>
      </c>
      <c r="E17" s="330" t="s">
        <v>375</v>
      </c>
      <c r="F17" s="330" t="s">
        <v>199</v>
      </c>
      <c r="G17" s="345"/>
      <c r="H17" s="333">
        <v>7</v>
      </c>
      <c r="I17" s="334">
        <v>33</v>
      </c>
      <c r="J17" s="346" t="s">
        <v>6</v>
      </c>
      <c r="K17" s="335" t="s">
        <v>3</v>
      </c>
      <c r="M17" s="381">
        <f t="shared" si="0"/>
        <v>703</v>
      </c>
      <c r="N17" s="392" t="str">
        <f t="shared" si="1"/>
        <v>YAĞMUR YİĞİT (ANK)</v>
      </c>
      <c r="O17" s="395"/>
    </row>
    <row r="18" spans="2:15" x14ac:dyDescent="0.3">
      <c r="B18" s="381">
        <v>705</v>
      </c>
      <c r="C18" s="355" t="s">
        <v>89</v>
      </c>
      <c r="D18" s="355" t="s">
        <v>144</v>
      </c>
      <c r="E18" s="355" t="s">
        <v>380</v>
      </c>
      <c r="F18" s="355" t="s">
        <v>199</v>
      </c>
      <c r="G18" s="356"/>
      <c r="H18" s="357">
        <v>6</v>
      </c>
      <c r="I18" s="358">
        <v>15</v>
      </c>
      <c r="J18" s="355" t="s">
        <v>6</v>
      </c>
      <c r="K18" s="359" t="s">
        <v>3</v>
      </c>
      <c r="M18" s="381">
        <f t="shared" si="0"/>
        <v>705</v>
      </c>
      <c r="N18" s="394" t="str">
        <f t="shared" si="1"/>
        <v>ELA NUR GÖKSU (ANK)</v>
      </c>
      <c r="O18" s="395"/>
    </row>
    <row r="19" spans="2:15" x14ac:dyDescent="0.3">
      <c r="B19" s="381">
        <v>702</v>
      </c>
      <c r="C19" s="330" t="s">
        <v>55</v>
      </c>
      <c r="D19" s="330" t="s">
        <v>144</v>
      </c>
      <c r="E19" s="330" t="s">
        <v>375</v>
      </c>
      <c r="F19" s="330" t="s">
        <v>199</v>
      </c>
      <c r="G19" s="345"/>
      <c r="H19" s="333">
        <v>7</v>
      </c>
      <c r="I19" s="334">
        <v>14</v>
      </c>
      <c r="J19" s="346" t="s">
        <v>6</v>
      </c>
      <c r="K19" s="335" t="s">
        <v>3</v>
      </c>
      <c r="M19" s="381">
        <f t="shared" si="0"/>
        <v>702</v>
      </c>
      <c r="N19" s="392" t="str">
        <f t="shared" si="1"/>
        <v>NEVRİYE KARADENİZ (ANK)</v>
      </c>
      <c r="O19" s="395"/>
    </row>
    <row r="20" spans="2:15" x14ac:dyDescent="0.3">
      <c r="B20" s="381">
        <v>700</v>
      </c>
      <c r="C20" s="330" t="s">
        <v>52</v>
      </c>
      <c r="D20" s="330" t="s">
        <v>144</v>
      </c>
      <c r="E20" s="330" t="s">
        <v>375</v>
      </c>
      <c r="F20" s="330" t="s">
        <v>199</v>
      </c>
      <c r="G20" s="364"/>
      <c r="H20" s="365">
        <v>7</v>
      </c>
      <c r="I20" s="366">
        <v>0</v>
      </c>
      <c r="J20" s="330" t="s">
        <v>6</v>
      </c>
      <c r="K20" s="349" t="s">
        <v>3</v>
      </c>
      <c r="M20" s="381">
        <f t="shared" si="0"/>
        <v>700</v>
      </c>
      <c r="N20" s="392" t="str">
        <f t="shared" si="1"/>
        <v>DERYA ARSLANTÜRK (ANK)</v>
      </c>
      <c r="O20" s="395"/>
    </row>
    <row r="21" spans="2:15" ht="12.5" thickBot="1" x14ac:dyDescent="0.35">
      <c r="B21" s="382">
        <v>704</v>
      </c>
      <c r="C21" s="336" t="s">
        <v>384</v>
      </c>
      <c r="D21" s="336" t="s">
        <v>140</v>
      </c>
      <c r="E21" s="337" t="s">
        <v>386</v>
      </c>
      <c r="F21" s="337" t="s">
        <v>218</v>
      </c>
      <c r="G21" s="339">
        <v>42094</v>
      </c>
      <c r="H21" s="340">
        <v>7</v>
      </c>
      <c r="I21" s="341">
        <v>0</v>
      </c>
      <c r="J21" s="338" t="s">
        <v>6</v>
      </c>
      <c r="K21" s="342" t="s">
        <v>3</v>
      </c>
      <c r="M21" s="382">
        <f t="shared" si="0"/>
        <v>704</v>
      </c>
      <c r="N21" s="393" t="str">
        <f t="shared" si="1"/>
        <v>ZÜLAL ELİF SEVİNDİK (SKR)</v>
      </c>
      <c r="O21" s="395"/>
    </row>
    <row r="22" spans="2:15" x14ac:dyDescent="0.3">
      <c r="B22" s="383">
        <v>802</v>
      </c>
      <c r="C22" s="324" t="s">
        <v>86</v>
      </c>
      <c r="D22" s="324" t="s">
        <v>140</v>
      </c>
      <c r="E22" s="324" t="s">
        <v>386</v>
      </c>
      <c r="F22" s="324" t="s">
        <v>218</v>
      </c>
      <c r="G22" s="367">
        <v>41735</v>
      </c>
      <c r="H22" s="327">
        <v>8</v>
      </c>
      <c r="I22" s="328">
        <v>32</v>
      </c>
      <c r="J22" s="325" t="s">
        <v>6</v>
      </c>
      <c r="K22" s="368" t="s">
        <v>3</v>
      </c>
      <c r="M22" s="383">
        <f t="shared" si="0"/>
        <v>802</v>
      </c>
      <c r="N22" s="391" t="str">
        <f t="shared" si="1"/>
        <v>RABİA ASYA ÖVÜNÇ (SKR)</v>
      </c>
      <c r="O22" s="395"/>
    </row>
    <row r="23" spans="2:15" x14ac:dyDescent="0.3">
      <c r="B23" s="381">
        <v>800</v>
      </c>
      <c r="C23" s="330" t="s">
        <v>257</v>
      </c>
      <c r="D23" s="330" t="s">
        <v>146</v>
      </c>
      <c r="E23" s="346" t="s">
        <v>442</v>
      </c>
      <c r="F23" s="331" t="s">
        <v>192</v>
      </c>
      <c r="G23" s="332"/>
      <c r="H23" s="333">
        <v>8</v>
      </c>
      <c r="I23" s="334">
        <v>30</v>
      </c>
      <c r="J23" s="346" t="s">
        <v>6</v>
      </c>
      <c r="K23" s="349" t="s">
        <v>3</v>
      </c>
      <c r="M23" s="381">
        <f t="shared" si="0"/>
        <v>800</v>
      </c>
      <c r="N23" s="392" t="str">
        <f t="shared" si="1"/>
        <v>ELİF NUR KILINÇ (İST)</v>
      </c>
      <c r="O23" s="395"/>
    </row>
    <row r="24" spans="2:15" ht="12.5" thickBot="1" x14ac:dyDescent="0.35">
      <c r="B24" s="382">
        <v>803</v>
      </c>
      <c r="C24" s="336" t="s">
        <v>60</v>
      </c>
      <c r="D24" s="336" t="s">
        <v>146</v>
      </c>
      <c r="E24" s="337" t="s">
        <v>442</v>
      </c>
      <c r="F24" s="338" t="s">
        <v>192</v>
      </c>
      <c r="G24" s="350"/>
      <c r="H24" s="340">
        <v>8</v>
      </c>
      <c r="I24" s="341">
        <v>15</v>
      </c>
      <c r="J24" s="336" t="s">
        <v>6</v>
      </c>
      <c r="K24" s="342" t="s">
        <v>3</v>
      </c>
      <c r="M24" s="382">
        <f t="shared" si="0"/>
        <v>803</v>
      </c>
      <c r="N24" s="393" t="str">
        <f t="shared" si="1"/>
        <v>SİMGE ASLAN (İST)</v>
      </c>
      <c r="O24" s="395"/>
    </row>
    <row r="25" spans="2:15" x14ac:dyDescent="0.3">
      <c r="B25" s="383">
        <v>903</v>
      </c>
      <c r="C25" s="324" t="s">
        <v>62</v>
      </c>
      <c r="D25" s="324" t="s">
        <v>144</v>
      </c>
      <c r="E25" s="325" t="s">
        <v>21</v>
      </c>
      <c r="F25" s="324" t="s">
        <v>199</v>
      </c>
      <c r="G25" s="326">
        <v>32018</v>
      </c>
      <c r="H25" s="327">
        <v>9</v>
      </c>
      <c r="I25" s="328">
        <v>774</v>
      </c>
      <c r="J25" s="324" t="s">
        <v>6</v>
      </c>
      <c r="K25" s="329" t="s">
        <v>3</v>
      </c>
      <c r="M25" s="383">
        <f t="shared" si="0"/>
        <v>903</v>
      </c>
      <c r="N25" s="391" t="str">
        <f t="shared" si="1"/>
        <v>NESLİHAN KAVAS (ANK)</v>
      </c>
      <c r="O25" s="395"/>
    </row>
    <row r="26" spans="2:15" ht="12.5" thickBot="1" x14ac:dyDescent="0.35">
      <c r="B26" s="382">
        <v>900</v>
      </c>
      <c r="C26" s="336" t="s">
        <v>132</v>
      </c>
      <c r="D26" s="336" t="s">
        <v>140</v>
      </c>
      <c r="E26" s="336" t="s">
        <v>386</v>
      </c>
      <c r="F26" s="336" t="s">
        <v>218</v>
      </c>
      <c r="G26" s="339">
        <v>42284</v>
      </c>
      <c r="H26" s="340">
        <v>9</v>
      </c>
      <c r="I26" s="341">
        <v>13</v>
      </c>
      <c r="J26" s="338" t="s">
        <v>6</v>
      </c>
      <c r="K26" s="342" t="s">
        <v>3</v>
      </c>
      <c r="M26" s="382">
        <f t="shared" si="0"/>
        <v>900</v>
      </c>
      <c r="N26" s="393" t="str">
        <f t="shared" si="1"/>
        <v>ASEL YILMAZ (SKR)</v>
      </c>
      <c r="O26" s="395"/>
    </row>
    <row r="27" spans="2:15" x14ac:dyDescent="0.3">
      <c r="B27" s="380">
        <v>1007</v>
      </c>
      <c r="C27" s="324" t="s">
        <v>70</v>
      </c>
      <c r="D27" s="324" t="s">
        <v>144</v>
      </c>
      <c r="E27" s="325" t="s">
        <v>447</v>
      </c>
      <c r="F27" s="325" t="s">
        <v>199</v>
      </c>
      <c r="G27" s="367">
        <v>37140</v>
      </c>
      <c r="H27" s="369">
        <v>10</v>
      </c>
      <c r="I27" s="370">
        <v>1905</v>
      </c>
      <c r="J27" s="324" t="s">
        <v>6</v>
      </c>
      <c r="K27" s="329" t="s">
        <v>3</v>
      </c>
      <c r="M27" s="380">
        <f t="shared" si="0"/>
        <v>1007</v>
      </c>
      <c r="N27" s="391" t="str">
        <f t="shared" si="1"/>
        <v>MERVE CANSU DEMİR (ANK)</v>
      </c>
      <c r="O27" s="395"/>
    </row>
    <row r="28" spans="2:15" x14ac:dyDescent="0.3">
      <c r="B28" s="381">
        <v>1011</v>
      </c>
      <c r="C28" s="330" t="s">
        <v>64</v>
      </c>
      <c r="D28" s="330" t="s">
        <v>138</v>
      </c>
      <c r="E28" s="331" t="s">
        <v>446</v>
      </c>
      <c r="F28" s="331" t="s">
        <v>261</v>
      </c>
      <c r="G28" s="351">
        <v>2007</v>
      </c>
      <c r="H28" s="333">
        <v>10</v>
      </c>
      <c r="I28" s="334">
        <v>40</v>
      </c>
      <c r="J28" s="330" t="s">
        <v>6</v>
      </c>
      <c r="K28" s="349" t="s">
        <v>3</v>
      </c>
      <c r="M28" s="381">
        <f t="shared" si="0"/>
        <v>1011</v>
      </c>
      <c r="N28" s="392" t="str">
        <f t="shared" si="1"/>
        <v>BİNNUR YALÇINKAYA (KRL)</v>
      </c>
      <c r="O28" s="395"/>
    </row>
    <row r="29" spans="2:15" x14ac:dyDescent="0.3">
      <c r="B29" s="381">
        <v>1013</v>
      </c>
      <c r="C29" s="330" t="s">
        <v>258</v>
      </c>
      <c r="D29" s="330" t="s">
        <v>151</v>
      </c>
      <c r="E29" s="331" t="s">
        <v>504</v>
      </c>
      <c r="F29" s="331" t="s">
        <v>227</v>
      </c>
      <c r="G29" s="332">
        <v>40721</v>
      </c>
      <c r="H29" s="333">
        <v>10</v>
      </c>
      <c r="I29" s="334">
        <v>34</v>
      </c>
      <c r="J29" s="331" t="s">
        <v>6</v>
      </c>
      <c r="K29" s="349" t="s">
        <v>3</v>
      </c>
      <c r="M29" s="381">
        <f t="shared" si="0"/>
        <v>1013</v>
      </c>
      <c r="N29" s="392" t="str">
        <f t="shared" si="1"/>
        <v>MİYASE ESLEM ÖZDEN (KNY)</v>
      </c>
      <c r="O29" s="395"/>
    </row>
    <row r="30" spans="2:15" x14ac:dyDescent="0.3">
      <c r="B30" s="389">
        <v>1000</v>
      </c>
      <c r="C30" s="319" t="s">
        <v>468</v>
      </c>
      <c r="D30" s="319" t="s">
        <v>469</v>
      </c>
      <c r="E30" s="319" t="s">
        <v>470</v>
      </c>
      <c r="F30" s="319" t="s">
        <v>471</v>
      </c>
      <c r="G30" s="377">
        <v>41749</v>
      </c>
      <c r="H30" s="333">
        <v>10</v>
      </c>
      <c r="I30" s="334">
        <v>17</v>
      </c>
      <c r="J30" s="331" t="s">
        <v>6</v>
      </c>
      <c r="K30" s="349" t="s">
        <v>3</v>
      </c>
      <c r="M30" s="389">
        <f t="shared" si="0"/>
        <v>1000</v>
      </c>
      <c r="N30" s="319" t="str">
        <f t="shared" si="1"/>
        <v>BERRA ÇİFTCİ (KYS)</v>
      </c>
      <c r="O30" s="395"/>
    </row>
    <row r="31" spans="2:15" x14ac:dyDescent="0.3">
      <c r="B31" s="381">
        <v>1006</v>
      </c>
      <c r="C31" s="330" t="s">
        <v>68</v>
      </c>
      <c r="D31" s="330" t="s">
        <v>210</v>
      </c>
      <c r="E31" s="330" t="s">
        <v>24</v>
      </c>
      <c r="F31" s="330" t="s">
        <v>212</v>
      </c>
      <c r="G31" s="332"/>
      <c r="H31" s="333">
        <v>10</v>
      </c>
      <c r="I31" s="334">
        <v>14</v>
      </c>
      <c r="J31" s="346" t="s">
        <v>6</v>
      </c>
      <c r="K31" s="349" t="s">
        <v>3</v>
      </c>
      <c r="M31" s="381">
        <f t="shared" si="0"/>
        <v>1006</v>
      </c>
      <c r="N31" s="392" t="str">
        <f t="shared" si="1"/>
        <v>MAYA ASYA GÜLTEKİN (ANT)</v>
      </c>
      <c r="O31" s="395"/>
    </row>
    <row r="32" spans="2:15" x14ac:dyDescent="0.3">
      <c r="B32" s="381">
        <v>1005</v>
      </c>
      <c r="C32" s="330" t="s">
        <v>445</v>
      </c>
      <c r="D32" s="330" t="s">
        <v>293</v>
      </c>
      <c r="E32" s="331" t="s">
        <v>497</v>
      </c>
      <c r="F32" s="346" t="s">
        <v>294</v>
      </c>
      <c r="G32" s="332">
        <v>41442</v>
      </c>
      <c r="H32" s="347">
        <v>10</v>
      </c>
      <c r="I32" s="348">
        <v>14</v>
      </c>
      <c r="J32" s="330" t="s">
        <v>6</v>
      </c>
      <c r="K32" s="349" t="s">
        <v>3</v>
      </c>
      <c r="M32" s="381">
        <f t="shared" si="0"/>
        <v>1005</v>
      </c>
      <c r="N32" s="392" t="str">
        <f t="shared" si="1"/>
        <v>HİRANUR KORKMAZ (BTL)</v>
      </c>
      <c r="O32" s="395"/>
    </row>
    <row r="33" spans="2:15" x14ac:dyDescent="0.3">
      <c r="B33" s="381">
        <v>1004</v>
      </c>
      <c r="C33" s="330" t="s">
        <v>81</v>
      </c>
      <c r="D33" s="330" t="s">
        <v>140</v>
      </c>
      <c r="E33" s="330" t="s">
        <v>79</v>
      </c>
      <c r="F33" s="330" t="s">
        <v>218</v>
      </c>
      <c r="G33" s="332">
        <v>1995</v>
      </c>
      <c r="H33" s="347">
        <v>10</v>
      </c>
      <c r="I33" s="348">
        <v>8</v>
      </c>
      <c r="J33" s="331" t="s">
        <v>6</v>
      </c>
      <c r="K33" s="349" t="s">
        <v>3</v>
      </c>
      <c r="M33" s="381">
        <f t="shared" si="0"/>
        <v>1004</v>
      </c>
      <c r="N33" s="392" t="str">
        <f t="shared" si="1"/>
        <v>HİLAL ERCAN (SKR)</v>
      </c>
      <c r="O33" s="395"/>
    </row>
    <row r="34" spans="2:15" x14ac:dyDescent="0.3">
      <c r="B34" s="381">
        <v>1001</v>
      </c>
      <c r="C34" s="330" t="s">
        <v>78</v>
      </c>
      <c r="D34" s="330" t="s">
        <v>140</v>
      </c>
      <c r="E34" s="330" t="s">
        <v>79</v>
      </c>
      <c r="F34" s="330" t="s">
        <v>218</v>
      </c>
      <c r="G34" s="332">
        <v>1996</v>
      </c>
      <c r="H34" s="333">
        <v>10</v>
      </c>
      <c r="I34" s="334">
        <v>0</v>
      </c>
      <c r="J34" s="331" t="s">
        <v>6</v>
      </c>
      <c r="K34" s="349" t="s">
        <v>3</v>
      </c>
      <c r="M34" s="381">
        <f t="shared" si="0"/>
        <v>1001</v>
      </c>
      <c r="N34" s="392" t="str">
        <f t="shared" si="1"/>
        <v>EBRU CAN (SKR)</v>
      </c>
      <c r="O34" s="395"/>
    </row>
    <row r="35" spans="2:15" x14ac:dyDescent="0.3">
      <c r="B35" s="381">
        <v>1008</v>
      </c>
      <c r="C35" s="330" t="s">
        <v>72</v>
      </c>
      <c r="D35" s="330" t="s">
        <v>139</v>
      </c>
      <c r="E35" s="331" t="s">
        <v>412</v>
      </c>
      <c r="F35" s="331" t="s">
        <v>270</v>
      </c>
      <c r="G35" s="332">
        <v>39567</v>
      </c>
      <c r="H35" s="333">
        <v>10</v>
      </c>
      <c r="I35" s="334">
        <v>0</v>
      </c>
      <c r="J35" s="331" t="s">
        <v>6</v>
      </c>
      <c r="K35" s="349" t="s">
        <v>3</v>
      </c>
      <c r="M35" s="381">
        <f t="shared" si="0"/>
        <v>1008</v>
      </c>
      <c r="N35" s="392" t="str">
        <f t="shared" si="1"/>
        <v>SERPİL CURA (SNP)</v>
      </c>
      <c r="O35" s="395"/>
    </row>
    <row r="36" spans="2:15" ht="12.5" thickBot="1" x14ac:dyDescent="0.35">
      <c r="B36" s="382">
        <v>1009</v>
      </c>
      <c r="C36" s="336" t="s">
        <v>75</v>
      </c>
      <c r="D36" s="336" t="s">
        <v>139</v>
      </c>
      <c r="E36" s="338" t="s">
        <v>412</v>
      </c>
      <c r="F36" s="338" t="s">
        <v>270</v>
      </c>
      <c r="G36" s="339">
        <v>40085</v>
      </c>
      <c r="H36" s="340">
        <v>10</v>
      </c>
      <c r="I36" s="341">
        <v>0</v>
      </c>
      <c r="J36" s="338" t="s">
        <v>6</v>
      </c>
      <c r="K36" s="342" t="s">
        <v>3</v>
      </c>
      <c r="M36" s="382">
        <f t="shared" si="0"/>
        <v>1009</v>
      </c>
      <c r="N36" s="393" t="str">
        <f t="shared" si="1"/>
        <v>SUDENAZ BALCI (SNP)</v>
      </c>
      <c r="O36" s="395"/>
    </row>
    <row r="37" spans="2:15" x14ac:dyDescent="0.3">
      <c r="B37" s="383"/>
      <c r="C37" s="324" t="s">
        <v>379</v>
      </c>
      <c r="D37" s="324" t="s">
        <v>144</v>
      </c>
      <c r="E37" s="324" t="s">
        <v>380</v>
      </c>
      <c r="F37" s="324" t="s">
        <v>199</v>
      </c>
      <c r="G37" s="326"/>
      <c r="H37" s="371"/>
      <c r="I37" s="372" t="s">
        <v>524</v>
      </c>
      <c r="J37" s="344" t="s">
        <v>6</v>
      </c>
      <c r="K37" s="368" t="s">
        <v>3</v>
      </c>
      <c r="M37" s="383">
        <f t="shared" si="0"/>
        <v>0</v>
      </c>
      <c r="N37" s="391" t="str">
        <f t="shared" si="1"/>
        <v>EBRAR NUR ERTEM (ANK)</v>
      </c>
      <c r="O37" s="395"/>
    </row>
    <row r="38" spans="2:15" x14ac:dyDescent="0.3">
      <c r="B38" s="381"/>
      <c r="C38" s="330" t="s">
        <v>453</v>
      </c>
      <c r="D38" s="330" t="s">
        <v>350</v>
      </c>
      <c r="E38" s="331" t="s">
        <v>24</v>
      </c>
      <c r="F38" s="330" t="s">
        <v>352</v>
      </c>
      <c r="G38" s="351"/>
      <c r="H38" s="373"/>
      <c r="I38" s="374" t="s">
        <v>524</v>
      </c>
      <c r="J38" s="330" t="s">
        <v>6</v>
      </c>
      <c r="K38" s="349" t="s">
        <v>3</v>
      </c>
      <c r="M38" s="381">
        <f t="shared" si="0"/>
        <v>0</v>
      </c>
      <c r="N38" s="392" t="str">
        <f t="shared" si="1"/>
        <v>YAREN NUR KAPAN (HKR)</v>
      </c>
      <c r="O38" s="395"/>
    </row>
    <row r="39" spans="2:15" ht="12.5" thickBot="1" x14ac:dyDescent="0.35">
      <c r="B39" s="382"/>
      <c r="C39" s="336" t="s">
        <v>414</v>
      </c>
      <c r="D39" s="336" t="s">
        <v>151</v>
      </c>
      <c r="E39" s="338" t="s">
        <v>416</v>
      </c>
      <c r="F39" s="338" t="s">
        <v>227</v>
      </c>
      <c r="G39" s="339">
        <v>35194</v>
      </c>
      <c r="H39" s="375"/>
      <c r="I39" s="376" t="s">
        <v>524</v>
      </c>
      <c r="J39" s="338" t="s">
        <v>6</v>
      </c>
      <c r="K39" s="342" t="s">
        <v>3</v>
      </c>
      <c r="M39" s="382">
        <f t="shared" si="0"/>
        <v>0</v>
      </c>
      <c r="N39" s="393" t="str">
        <f t="shared" si="1"/>
        <v>HATİCE ÖZKAN (KNY)</v>
      </c>
      <c r="O39" s="395"/>
    </row>
  </sheetData>
  <sortState xmlns:xlrd2="http://schemas.microsoft.com/office/spreadsheetml/2017/richdata2" ref="C27:K36">
    <sortCondition descending="1" ref="I27:I36"/>
  </sortState>
  <mergeCells count="2">
    <mergeCell ref="C1:K1"/>
    <mergeCell ref="C2:K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26"/>
  <sheetViews>
    <sheetView topLeftCell="A7" zoomScale="90" zoomScaleNormal="90" workbookViewId="0">
      <selection activeCell="C16" sqref="C16:E16"/>
    </sheetView>
  </sheetViews>
  <sheetFormatPr defaultColWidth="29.453125" defaultRowHeight="13" x14ac:dyDescent="0.3"/>
  <cols>
    <col min="1" max="1" width="4.7265625" style="1" customWidth="1"/>
    <col min="2" max="2" width="4.90625" style="2" bestFit="1" customWidth="1"/>
    <col min="3" max="3" width="33.08984375" style="1" bestFit="1" customWidth="1"/>
    <col min="4" max="4" width="31.54296875" style="1" bestFit="1" customWidth="1"/>
    <col min="5" max="5" width="11.1796875" style="1" bestFit="1" customWidth="1"/>
    <col min="6" max="6" width="16.54296875" style="2" bestFit="1" customWidth="1"/>
    <col min="7" max="7" width="9" style="247" bestFit="1" customWidth="1"/>
    <col min="8" max="8" width="18.6328125" style="1" bestFit="1" customWidth="1"/>
    <col min="9" max="9" width="9.81640625" style="212" bestFit="1" customWidth="1"/>
    <col min="10" max="10" width="27.1796875" style="1" hidden="1" customWidth="1"/>
    <col min="11" max="11" width="13.26953125" style="1" hidden="1" customWidth="1"/>
    <col min="12" max="13" width="29.453125" style="1" customWidth="1"/>
    <col min="14" max="16384" width="29.453125" style="1"/>
  </cols>
  <sheetData>
    <row r="1" spans="2:11" x14ac:dyDescent="0.3">
      <c r="C1" s="408" t="s">
        <v>521</v>
      </c>
      <c r="D1" s="408"/>
      <c r="E1" s="408"/>
      <c r="F1" s="408"/>
      <c r="G1" s="408"/>
      <c r="H1" s="408"/>
      <c r="I1" s="408"/>
    </row>
    <row r="2" spans="2:11" x14ac:dyDescent="0.3">
      <c r="C2" s="408" t="s">
        <v>12</v>
      </c>
      <c r="D2" s="408"/>
      <c r="E2" s="408"/>
      <c r="F2" s="408"/>
      <c r="G2" s="408"/>
      <c r="H2" s="408"/>
      <c r="I2" s="408"/>
    </row>
    <row r="3" spans="2:11" ht="15.75" customHeight="1" x14ac:dyDescent="0.3">
      <c r="B3" s="3" t="s">
        <v>19</v>
      </c>
      <c r="C3" s="3" t="s">
        <v>13</v>
      </c>
      <c r="D3" s="3" t="s">
        <v>14</v>
      </c>
      <c r="E3" s="7" t="s">
        <v>137</v>
      </c>
      <c r="F3" s="3" t="s">
        <v>17</v>
      </c>
      <c r="G3" s="242" t="s">
        <v>18</v>
      </c>
      <c r="H3" s="3" t="s">
        <v>15</v>
      </c>
      <c r="I3" s="211" t="s">
        <v>16</v>
      </c>
    </row>
    <row r="4" spans="2:11" x14ac:dyDescent="0.3">
      <c r="B4" s="3">
        <v>1</v>
      </c>
      <c r="C4" s="15" t="s">
        <v>428</v>
      </c>
      <c r="D4" s="84" t="s">
        <v>40</v>
      </c>
      <c r="E4" s="84" t="s">
        <v>197</v>
      </c>
      <c r="F4" s="85" t="s">
        <v>430</v>
      </c>
      <c r="G4" s="243"/>
      <c r="H4" s="15" t="s">
        <v>1</v>
      </c>
      <c r="I4" s="84"/>
    </row>
    <row r="5" spans="2:11" x14ac:dyDescent="0.3">
      <c r="B5" s="3">
        <v>2</v>
      </c>
      <c r="C5" s="15" t="s">
        <v>100</v>
      </c>
      <c r="D5" s="84" t="s">
        <v>40</v>
      </c>
      <c r="E5" s="84" t="s">
        <v>197</v>
      </c>
      <c r="F5" s="16">
        <v>39276</v>
      </c>
      <c r="G5" s="243">
        <v>7</v>
      </c>
      <c r="H5" s="15" t="s">
        <v>6</v>
      </c>
      <c r="I5" s="84" t="s">
        <v>2</v>
      </c>
    </row>
    <row r="6" spans="2:11" x14ac:dyDescent="0.3">
      <c r="B6" s="3">
        <v>3</v>
      </c>
      <c r="C6" s="15" t="s">
        <v>43</v>
      </c>
      <c r="D6" s="84" t="s">
        <v>40</v>
      </c>
      <c r="E6" s="84" t="s">
        <v>197</v>
      </c>
      <c r="F6" s="16">
        <v>36206</v>
      </c>
      <c r="G6" s="244">
        <v>3</v>
      </c>
      <c r="H6" s="15" t="s">
        <v>6</v>
      </c>
      <c r="I6" s="84" t="s">
        <v>2</v>
      </c>
    </row>
    <row r="7" spans="2:11" x14ac:dyDescent="0.3">
      <c r="B7" s="3">
        <v>4</v>
      </c>
      <c r="C7" s="15" t="s">
        <v>83</v>
      </c>
      <c r="D7" s="84" t="s">
        <v>40</v>
      </c>
      <c r="E7" s="84" t="s">
        <v>197</v>
      </c>
      <c r="F7" s="16">
        <v>33054</v>
      </c>
      <c r="G7" s="243">
        <v>6</v>
      </c>
      <c r="H7" s="15" t="s">
        <v>6</v>
      </c>
      <c r="I7" s="84" t="s">
        <v>2</v>
      </c>
      <c r="J7" s="1" t="s">
        <v>450</v>
      </c>
    </row>
    <row r="8" spans="2:11" x14ac:dyDescent="0.3">
      <c r="B8" s="3">
        <v>5</v>
      </c>
      <c r="C8" s="15" t="s">
        <v>429</v>
      </c>
      <c r="D8" s="84" t="s">
        <v>40</v>
      </c>
      <c r="E8" s="84" t="s">
        <v>197</v>
      </c>
      <c r="F8" s="16">
        <v>34175</v>
      </c>
      <c r="G8" s="245"/>
      <c r="H8" s="15" t="s">
        <v>6</v>
      </c>
      <c r="I8" s="84" t="s">
        <v>2</v>
      </c>
    </row>
    <row r="9" spans="2:11" x14ac:dyDescent="0.3">
      <c r="B9" s="3">
        <v>6</v>
      </c>
      <c r="C9" s="13" t="s">
        <v>168</v>
      </c>
      <c r="D9" s="13" t="s">
        <v>167</v>
      </c>
      <c r="E9" s="13" t="s">
        <v>300</v>
      </c>
      <c r="F9" s="83">
        <v>33573</v>
      </c>
      <c r="G9" s="244">
        <v>7</v>
      </c>
      <c r="H9" s="13" t="s">
        <v>6</v>
      </c>
      <c r="I9" s="13" t="s">
        <v>2</v>
      </c>
      <c r="J9" s="1" t="s">
        <v>376</v>
      </c>
    </row>
    <row r="10" spans="2:11" x14ac:dyDescent="0.3">
      <c r="B10" s="3">
        <v>7</v>
      </c>
      <c r="C10" s="13" t="s">
        <v>166</v>
      </c>
      <c r="D10" s="13" t="s">
        <v>167</v>
      </c>
      <c r="E10" s="13" t="s">
        <v>300</v>
      </c>
      <c r="F10" s="83">
        <v>25601</v>
      </c>
      <c r="G10" s="244"/>
      <c r="H10" s="13" t="s">
        <v>6</v>
      </c>
      <c r="I10" s="13" t="s">
        <v>2</v>
      </c>
    </row>
    <row r="11" spans="2:11" x14ac:dyDescent="0.3">
      <c r="B11" s="3">
        <v>8</v>
      </c>
      <c r="C11" s="13" t="s">
        <v>370</v>
      </c>
      <c r="D11" s="13" t="s">
        <v>167</v>
      </c>
      <c r="E11" s="13" t="s">
        <v>300</v>
      </c>
      <c r="F11" s="14"/>
      <c r="G11" s="244"/>
      <c r="H11" s="13" t="s">
        <v>9</v>
      </c>
      <c r="I11" s="13" t="s">
        <v>2</v>
      </c>
    </row>
    <row r="12" spans="2:11" x14ac:dyDescent="0.3">
      <c r="B12" s="3">
        <v>9</v>
      </c>
      <c r="C12" s="13" t="s">
        <v>560</v>
      </c>
      <c r="D12" s="13" t="s">
        <v>77</v>
      </c>
      <c r="E12" s="13" t="s">
        <v>246</v>
      </c>
      <c r="F12" s="14"/>
      <c r="G12" s="244"/>
      <c r="H12" s="13" t="s">
        <v>20</v>
      </c>
      <c r="I12" s="13" t="s">
        <v>2</v>
      </c>
    </row>
    <row r="13" spans="2:11" x14ac:dyDescent="0.3">
      <c r="B13" s="3">
        <v>10</v>
      </c>
      <c r="C13" s="13" t="s">
        <v>561</v>
      </c>
      <c r="D13" s="13" t="s">
        <v>77</v>
      </c>
      <c r="E13" s="13" t="s">
        <v>246</v>
      </c>
      <c r="F13" s="14"/>
      <c r="G13" s="244"/>
      <c r="H13" s="13" t="s">
        <v>20</v>
      </c>
      <c r="I13" s="13" t="s">
        <v>2</v>
      </c>
      <c r="K13" s="1" t="s">
        <v>565</v>
      </c>
    </row>
    <row r="14" spans="2:11" x14ac:dyDescent="0.3">
      <c r="B14" s="3">
        <v>11</v>
      </c>
      <c r="C14" s="13" t="s">
        <v>562</v>
      </c>
      <c r="D14" s="13" t="s">
        <v>77</v>
      </c>
      <c r="E14" s="13" t="s">
        <v>246</v>
      </c>
      <c r="F14" s="83">
        <v>22332</v>
      </c>
      <c r="G14" s="244">
        <v>6</v>
      </c>
      <c r="H14" s="13" t="s">
        <v>6</v>
      </c>
      <c r="I14" s="13" t="s">
        <v>2</v>
      </c>
    </row>
    <row r="15" spans="2:11" x14ac:dyDescent="0.3">
      <c r="B15" s="3">
        <v>12</v>
      </c>
      <c r="C15" s="13" t="s">
        <v>563</v>
      </c>
      <c r="D15" s="13" t="s">
        <v>77</v>
      </c>
      <c r="E15" s="13" t="s">
        <v>246</v>
      </c>
      <c r="F15" s="83">
        <v>30348</v>
      </c>
      <c r="G15" s="244">
        <v>4</v>
      </c>
      <c r="H15" s="13" t="s">
        <v>6</v>
      </c>
      <c r="I15" s="13" t="s">
        <v>2</v>
      </c>
    </row>
    <row r="16" spans="2:11" x14ac:dyDescent="0.3">
      <c r="B16" s="3">
        <v>13</v>
      </c>
      <c r="C16" s="13" t="s">
        <v>564</v>
      </c>
      <c r="D16" s="13" t="s">
        <v>77</v>
      </c>
      <c r="E16" s="13" t="s">
        <v>246</v>
      </c>
      <c r="F16" s="83">
        <v>31728</v>
      </c>
      <c r="G16" s="245"/>
      <c r="H16" s="13" t="s">
        <v>6</v>
      </c>
      <c r="I16" s="13" t="s">
        <v>2</v>
      </c>
    </row>
    <row r="17" spans="2:10" x14ac:dyDescent="0.3">
      <c r="B17" s="3">
        <v>14</v>
      </c>
      <c r="C17" s="15" t="s">
        <v>74</v>
      </c>
      <c r="D17" s="13" t="s">
        <v>447</v>
      </c>
      <c r="E17" s="13" t="s">
        <v>199</v>
      </c>
      <c r="F17" s="16">
        <v>34060</v>
      </c>
      <c r="G17" s="244">
        <v>5</v>
      </c>
      <c r="H17" s="15" t="s">
        <v>6</v>
      </c>
      <c r="I17" s="13" t="s">
        <v>2</v>
      </c>
    </row>
    <row r="18" spans="2:10" x14ac:dyDescent="0.3">
      <c r="B18" s="3">
        <v>15</v>
      </c>
      <c r="C18" s="15" t="s">
        <v>65</v>
      </c>
      <c r="D18" s="13" t="s">
        <v>447</v>
      </c>
      <c r="E18" s="13" t="s">
        <v>199</v>
      </c>
      <c r="F18" s="16">
        <v>34651</v>
      </c>
      <c r="G18" s="243">
        <v>5</v>
      </c>
      <c r="H18" s="15" t="s">
        <v>6</v>
      </c>
      <c r="I18" s="13" t="s">
        <v>2</v>
      </c>
    </row>
    <row r="19" spans="2:10" x14ac:dyDescent="0.3">
      <c r="B19" s="3">
        <v>16</v>
      </c>
      <c r="C19" s="15" t="s">
        <v>70</v>
      </c>
      <c r="D19" s="84" t="s">
        <v>447</v>
      </c>
      <c r="E19" s="84" t="s">
        <v>199</v>
      </c>
      <c r="F19" s="16">
        <v>37140</v>
      </c>
      <c r="G19" s="243">
        <v>10</v>
      </c>
      <c r="H19" s="15" t="s">
        <v>6</v>
      </c>
      <c r="I19" s="13" t="s">
        <v>3</v>
      </c>
    </row>
    <row r="20" spans="2:10" x14ac:dyDescent="0.3">
      <c r="B20" s="3">
        <v>17</v>
      </c>
      <c r="C20" s="15" t="s">
        <v>156</v>
      </c>
      <c r="D20" s="84" t="s">
        <v>21</v>
      </c>
      <c r="E20" s="15" t="s">
        <v>199</v>
      </c>
      <c r="F20" s="14"/>
      <c r="G20" s="243"/>
      <c r="H20" s="15" t="s">
        <v>1</v>
      </c>
      <c r="I20" s="13" t="s">
        <v>2</v>
      </c>
    </row>
    <row r="21" spans="2:10" x14ac:dyDescent="0.3">
      <c r="B21" s="3">
        <v>18</v>
      </c>
      <c r="C21" s="15" t="s">
        <v>155</v>
      </c>
      <c r="D21" s="84" t="s">
        <v>21</v>
      </c>
      <c r="E21" s="15" t="s">
        <v>199</v>
      </c>
      <c r="F21" s="14"/>
      <c r="G21" s="244"/>
      <c r="H21" s="15" t="s">
        <v>20</v>
      </c>
      <c r="I21" s="13" t="s">
        <v>2</v>
      </c>
      <c r="J21" s="1" t="s">
        <v>452</v>
      </c>
    </row>
    <row r="22" spans="2:10" x14ac:dyDescent="0.3">
      <c r="B22" s="3">
        <v>19</v>
      </c>
      <c r="C22" s="15" t="s">
        <v>344</v>
      </c>
      <c r="D22" s="84" t="s">
        <v>21</v>
      </c>
      <c r="E22" s="15" t="s">
        <v>199</v>
      </c>
      <c r="F22" s="83">
        <v>35065</v>
      </c>
      <c r="G22" s="243">
        <v>9</v>
      </c>
      <c r="H22" s="15" t="s">
        <v>6</v>
      </c>
      <c r="I22" s="13" t="s">
        <v>2</v>
      </c>
    </row>
    <row r="23" spans="2:10" x14ac:dyDescent="0.3">
      <c r="B23" s="3">
        <v>20</v>
      </c>
      <c r="C23" s="15" t="s">
        <v>108</v>
      </c>
      <c r="D23" s="84" t="s">
        <v>21</v>
      </c>
      <c r="E23" s="15" t="s">
        <v>199</v>
      </c>
      <c r="F23" s="83">
        <v>24252</v>
      </c>
      <c r="G23" s="244">
        <v>9</v>
      </c>
      <c r="H23" s="15" t="s">
        <v>6</v>
      </c>
      <c r="I23" s="13" t="s">
        <v>2</v>
      </c>
    </row>
    <row r="24" spans="2:10" x14ac:dyDescent="0.3">
      <c r="B24" s="3">
        <v>21</v>
      </c>
      <c r="C24" s="15" t="s">
        <v>451</v>
      </c>
      <c r="D24" s="84" t="s">
        <v>21</v>
      </c>
      <c r="E24" s="15" t="s">
        <v>199</v>
      </c>
      <c r="F24" s="83">
        <v>41691</v>
      </c>
      <c r="G24" s="245"/>
      <c r="H24" s="15" t="s">
        <v>6</v>
      </c>
      <c r="I24" s="13" t="s">
        <v>2</v>
      </c>
    </row>
    <row r="25" spans="2:10" x14ac:dyDescent="0.3">
      <c r="B25" s="3">
        <v>22</v>
      </c>
      <c r="C25" s="15" t="s">
        <v>109</v>
      </c>
      <c r="D25" s="84" t="s">
        <v>21</v>
      </c>
      <c r="E25" s="15" t="s">
        <v>199</v>
      </c>
      <c r="F25" s="83">
        <v>28954</v>
      </c>
      <c r="G25" s="244">
        <v>9</v>
      </c>
      <c r="H25" s="15" t="s">
        <v>6</v>
      </c>
      <c r="I25" s="13" t="s">
        <v>2</v>
      </c>
    </row>
    <row r="26" spans="2:10" x14ac:dyDescent="0.3">
      <c r="B26" s="3">
        <v>23</v>
      </c>
      <c r="C26" s="15" t="s">
        <v>28</v>
      </c>
      <c r="D26" s="84" t="s">
        <v>21</v>
      </c>
      <c r="E26" s="15" t="s">
        <v>199</v>
      </c>
      <c r="F26" s="83">
        <v>34558</v>
      </c>
      <c r="G26" s="244">
        <v>3</v>
      </c>
      <c r="H26" s="15" t="s">
        <v>6</v>
      </c>
      <c r="I26" s="13" t="s">
        <v>3</v>
      </c>
    </row>
    <row r="27" spans="2:10" x14ac:dyDescent="0.3">
      <c r="B27" s="3">
        <v>24</v>
      </c>
      <c r="C27" s="15" t="s">
        <v>50</v>
      </c>
      <c r="D27" s="84" t="s">
        <v>21</v>
      </c>
      <c r="E27" s="15" t="s">
        <v>199</v>
      </c>
      <c r="F27" s="83">
        <v>34354</v>
      </c>
      <c r="G27" s="244">
        <v>7</v>
      </c>
      <c r="H27" s="15" t="s">
        <v>6</v>
      </c>
      <c r="I27" s="13" t="s">
        <v>3</v>
      </c>
    </row>
    <row r="28" spans="2:10" x14ac:dyDescent="0.3">
      <c r="B28" s="3">
        <v>25</v>
      </c>
      <c r="C28" s="15" t="s">
        <v>62</v>
      </c>
      <c r="D28" s="84" t="s">
        <v>21</v>
      </c>
      <c r="E28" s="15" t="s">
        <v>199</v>
      </c>
      <c r="F28" s="83">
        <v>32018</v>
      </c>
      <c r="G28" s="244">
        <v>9</v>
      </c>
      <c r="H28" s="15" t="s">
        <v>6</v>
      </c>
      <c r="I28" s="13" t="s">
        <v>3</v>
      </c>
    </row>
    <row r="29" spans="2:10" x14ac:dyDescent="0.3">
      <c r="B29" s="3">
        <v>26</v>
      </c>
      <c r="C29" s="15" t="s">
        <v>170</v>
      </c>
      <c r="D29" s="15" t="s">
        <v>24</v>
      </c>
      <c r="E29" s="15" t="s">
        <v>199</v>
      </c>
      <c r="F29" s="17"/>
      <c r="G29" s="244"/>
      <c r="H29" s="84" t="s">
        <v>9</v>
      </c>
      <c r="I29" s="13" t="s">
        <v>3</v>
      </c>
    </row>
    <row r="30" spans="2:10" x14ac:dyDescent="0.3">
      <c r="B30" s="3">
        <v>27</v>
      </c>
      <c r="C30" s="15" t="s">
        <v>71</v>
      </c>
      <c r="D30" s="84" t="s">
        <v>24</v>
      </c>
      <c r="E30" s="15" t="s">
        <v>199</v>
      </c>
      <c r="F30" s="83">
        <v>37158</v>
      </c>
      <c r="G30" s="244">
        <v>5</v>
      </c>
      <c r="H30" s="15" t="s">
        <v>6</v>
      </c>
      <c r="I30" s="13" t="s">
        <v>2</v>
      </c>
    </row>
    <row r="31" spans="2:10" x14ac:dyDescent="0.3">
      <c r="B31" s="3">
        <v>28</v>
      </c>
      <c r="C31" s="15" t="s">
        <v>56</v>
      </c>
      <c r="D31" s="84" t="s">
        <v>24</v>
      </c>
      <c r="E31" s="15" t="s">
        <v>199</v>
      </c>
      <c r="F31" s="16">
        <v>36805</v>
      </c>
      <c r="G31" s="243">
        <v>3</v>
      </c>
      <c r="H31" s="15" t="s">
        <v>6</v>
      </c>
      <c r="I31" s="13" t="s">
        <v>2</v>
      </c>
    </row>
    <row r="32" spans="2:10" x14ac:dyDescent="0.3">
      <c r="B32" s="3">
        <v>29</v>
      </c>
      <c r="C32" s="15" t="s">
        <v>47</v>
      </c>
      <c r="D32" s="84" t="s">
        <v>24</v>
      </c>
      <c r="E32" s="84" t="s">
        <v>199</v>
      </c>
      <c r="F32" s="83">
        <v>37777</v>
      </c>
      <c r="G32" s="244">
        <v>5</v>
      </c>
      <c r="H32" s="15" t="s">
        <v>6</v>
      </c>
      <c r="I32" s="13" t="s">
        <v>3</v>
      </c>
    </row>
    <row r="33" spans="2:10" x14ac:dyDescent="0.3">
      <c r="B33" s="3">
        <v>30</v>
      </c>
      <c r="C33" s="15" t="s">
        <v>240</v>
      </c>
      <c r="D33" s="84" t="s">
        <v>24</v>
      </c>
      <c r="E33" s="84" t="s">
        <v>199</v>
      </c>
      <c r="F33" s="16">
        <v>37316</v>
      </c>
      <c r="G33" s="243">
        <v>5</v>
      </c>
      <c r="H33" s="15" t="s">
        <v>6</v>
      </c>
      <c r="I33" s="13" t="s">
        <v>3</v>
      </c>
    </row>
    <row r="34" spans="2:10" x14ac:dyDescent="0.3">
      <c r="B34" s="3">
        <v>31</v>
      </c>
      <c r="C34" s="15" t="s">
        <v>38</v>
      </c>
      <c r="D34" s="84" t="s">
        <v>24</v>
      </c>
      <c r="E34" s="84" t="s">
        <v>199</v>
      </c>
      <c r="F34" s="16">
        <v>36733</v>
      </c>
      <c r="G34" s="244">
        <v>3</v>
      </c>
      <c r="H34" s="15" t="s">
        <v>6</v>
      </c>
      <c r="I34" s="13" t="s">
        <v>3</v>
      </c>
    </row>
    <row r="35" spans="2:10" x14ac:dyDescent="0.3">
      <c r="B35" s="3">
        <v>32</v>
      </c>
      <c r="C35" s="15" t="s">
        <v>387</v>
      </c>
      <c r="D35" s="15" t="s">
        <v>24</v>
      </c>
      <c r="E35" s="15" t="s">
        <v>199</v>
      </c>
      <c r="F35" s="16">
        <v>36122</v>
      </c>
      <c r="G35" s="244">
        <v>9</v>
      </c>
      <c r="H35" s="84" t="s">
        <v>6</v>
      </c>
      <c r="I35" s="84" t="s">
        <v>2</v>
      </c>
    </row>
    <row r="36" spans="2:10" x14ac:dyDescent="0.3">
      <c r="B36" s="3">
        <v>33</v>
      </c>
      <c r="C36" s="15" t="s">
        <v>371</v>
      </c>
      <c r="D36" s="15" t="s">
        <v>380</v>
      </c>
      <c r="E36" s="15" t="s">
        <v>199</v>
      </c>
      <c r="F36" s="17"/>
      <c r="G36" s="243"/>
      <c r="H36" s="15" t="s">
        <v>1</v>
      </c>
      <c r="I36" s="84" t="s">
        <v>2</v>
      </c>
    </row>
    <row r="37" spans="2:10" x14ac:dyDescent="0.3">
      <c r="B37" s="3">
        <v>34</v>
      </c>
      <c r="C37" s="15" t="s">
        <v>90</v>
      </c>
      <c r="D37" s="15" t="s">
        <v>380</v>
      </c>
      <c r="E37" s="15" t="s">
        <v>199</v>
      </c>
      <c r="F37" s="14"/>
      <c r="G37" s="244"/>
      <c r="H37" s="15" t="s">
        <v>1</v>
      </c>
      <c r="I37" s="84" t="s">
        <v>2</v>
      </c>
    </row>
    <row r="38" spans="2:10" x14ac:dyDescent="0.3">
      <c r="B38" s="3">
        <v>35</v>
      </c>
      <c r="C38" s="15" t="s">
        <v>103</v>
      </c>
      <c r="D38" s="15" t="s">
        <v>380</v>
      </c>
      <c r="E38" s="15" t="s">
        <v>199</v>
      </c>
      <c r="F38" s="14"/>
      <c r="G38" s="244"/>
      <c r="H38" s="15" t="s">
        <v>373</v>
      </c>
      <c r="I38" s="84" t="s">
        <v>2</v>
      </c>
      <c r="J38" s="1" t="s">
        <v>381</v>
      </c>
    </row>
    <row r="39" spans="2:10" x14ac:dyDescent="0.3">
      <c r="B39" s="3">
        <v>36</v>
      </c>
      <c r="C39" s="15" t="s">
        <v>379</v>
      </c>
      <c r="D39" s="15" t="s">
        <v>380</v>
      </c>
      <c r="E39" s="15" t="s">
        <v>199</v>
      </c>
      <c r="F39" s="14"/>
      <c r="G39" s="245"/>
      <c r="H39" s="13" t="s">
        <v>6</v>
      </c>
      <c r="I39" s="84" t="s">
        <v>3</v>
      </c>
    </row>
    <row r="40" spans="2:10" x14ac:dyDescent="0.3">
      <c r="B40" s="3">
        <v>37</v>
      </c>
      <c r="C40" s="15" t="s">
        <v>89</v>
      </c>
      <c r="D40" s="15" t="s">
        <v>380</v>
      </c>
      <c r="E40" s="15" t="s">
        <v>199</v>
      </c>
      <c r="F40" s="17"/>
      <c r="G40" s="243">
        <v>6</v>
      </c>
      <c r="H40" s="15" t="s">
        <v>6</v>
      </c>
      <c r="I40" s="84" t="s">
        <v>3</v>
      </c>
    </row>
    <row r="41" spans="2:10" x14ac:dyDescent="0.3">
      <c r="B41" s="3">
        <v>38</v>
      </c>
      <c r="C41" s="15" t="s">
        <v>133</v>
      </c>
      <c r="D41" s="15" t="s">
        <v>380</v>
      </c>
      <c r="E41" s="15" t="s">
        <v>199</v>
      </c>
      <c r="F41" s="17"/>
      <c r="G41" s="243">
        <v>9</v>
      </c>
      <c r="H41" s="15" t="s">
        <v>6</v>
      </c>
      <c r="I41" s="84" t="s">
        <v>2</v>
      </c>
    </row>
    <row r="42" spans="2:10" x14ac:dyDescent="0.3">
      <c r="B42" s="3">
        <v>39</v>
      </c>
      <c r="C42" s="15" t="s">
        <v>41</v>
      </c>
      <c r="D42" s="15" t="s">
        <v>380</v>
      </c>
      <c r="E42" s="15" t="s">
        <v>199</v>
      </c>
      <c r="F42" s="17"/>
      <c r="G42" s="243">
        <v>4</v>
      </c>
      <c r="H42" s="15" t="s">
        <v>6</v>
      </c>
      <c r="I42" s="84" t="s">
        <v>3</v>
      </c>
    </row>
    <row r="43" spans="2:10" x14ac:dyDescent="0.3">
      <c r="B43" s="3">
        <v>40</v>
      </c>
      <c r="C43" s="15" t="s">
        <v>378</v>
      </c>
      <c r="D43" s="15" t="s">
        <v>380</v>
      </c>
      <c r="E43" s="15" t="s">
        <v>199</v>
      </c>
      <c r="F43" s="14"/>
      <c r="G43" s="245"/>
      <c r="H43" s="13" t="s">
        <v>6</v>
      </c>
      <c r="I43" s="84" t="s">
        <v>2</v>
      </c>
    </row>
    <row r="44" spans="2:10" x14ac:dyDescent="0.3">
      <c r="B44" s="3">
        <v>41</v>
      </c>
      <c r="C44" s="15" t="s">
        <v>372</v>
      </c>
      <c r="D44" s="15" t="s">
        <v>380</v>
      </c>
      <c r="E44" s="15" t="s">
        <v>199</v>
      </c>
      <c r="F44" s="14"/>
      <c r="G44" s="244"/>
      <c r="H44" s="15" t="s">
        <v>374</v>
      </c>
      <c r="I44" s="84" t="s">
        <v>2</v>
      </c>
    </row>
    <row r="45" spans="2:10" x14ac:dyDescent="0.3">
      <c r="B45" s="3">
        <v>42</v>
      </c>
      <c r="C45" s="15" t="s">
        <v>371</v>
      </c>
      <c r="D45" s="15" t="s">
        <v>375</v>
      </c>
      <c r="E45" s="15" t="s">
        <v>199</v>
      </c>
      <c r="F45" s="17"/>
      <c r="G45" s="246"/>
      <c r="H45" s="13" t="s">
        <v>1</v>
      </c>
      <c r="I45" s="13" t="s">
        <v>2</v>
      </c>
    </row>
    <row r="46" spans="2:10" x14ac:dyDescent="0.3">
      <c r="B46" s="3">
        <v>43</v>
      </c>
      <c r="C46" s="15" t="s">
        <v>90</v>
      </c>
      <c r="D46" s="15" t="s">
        <v>375</v>
      </c>
      <c r="E46" s="15" t="s">
        <v>199</v>
      </c>
      <c r="F46" s="14"/>
      <c r="G46" s="244"/>
      <c r="H46" s="15" t="s">
        <v>1</v>
      </c>
      <c r="I46" s="13" t="s">
        <v>2</v>
      </c>
    </row>
    <row r="47" spans="2:10" x14ac:dyDescent="0.3">
      <c r="B47" s="3">
        <v>44</v>
      </c>
      <c r="C47" s="15" t="s">
        <v>176</v>
      </c>
      <c r="D47" s="15" t="s">
        <v>375</v>
      </c>
      <c r="E47" s="15" t="s">
        <v>199</v>
      </c>
      <c r="F47" s="16"/>
      <c r="G47" s="244"/>
      <c r="H47" s="13" t="s">
        <v>373</v>
      </c>
      <c r="I47" s="13" t="s">
        <v>2</v>
      </c>
      <c r="J47" s="1" t="s">
        <v>381</v>
      </c>
    </row>
    <row r="48" spans="2:10" x14ac:dyDescent="0.3">
      <c r="B48" s="3">
        <v>45</v>
      </c>
      <c r="C48" s="15" t="s">
        <v>63</v>
      </c>
      <c r="D48" s="15" t="s">
        <v>375</v>
      </c>
      <c r="E48" s="15" t="s">
        <v>199</v>
      </c>
      <c r="F48" s="13"/>
      <c r="G48" s="244">
        <v>4</v>
      </c>
      <c r="H48" s="15" t="s">
        <v>6</v>
      </c>
      <c r="I48" s="13" t="s">
        <v>2</v>
      </c>
    </row>
    <row r="49" spans="2:9" x14ac:dyDescent="0.3">
      <c r="B49" s="3">
        <v>46</v>
      </c>
      <c r="C49" s="15" t="s">
        <v>95</v>
      </c>
      <c r="D49" s="15" t="s">
        <v>375</v>
      </c>
      <c r="E49" s="15" t="s">
        <v>199</v>
      </c>
      <c r="F49" s="15"/>
      <c r="G49" s="246">
        <v>7</v>
      </c>
      <c r="H49" s="15" t="s">
        <v>6</v>
      </c>
      <c r="I49" s="84" t="s">
        <v>2</v>
      </c>
    </row>
    <row r="50" spans="2:9" x14ac:dyDescent="0.3">
      <c r="B50" s="3">
        <v>47</v>
      </c>
      <c r="C50" s="15" t="s">
        <v>134</v>
      </c>
      <c r="D50" s="15" t="s">
        <v>375</v>
      </c>
      <c r="E50" s="15" t="s">
        <v>199</v>
      </c>
      <c r="F50" s="15"/>
      <c r="G50" s="246">
        <v>10</v>
      </c>
      <c r="H50" s="15" t="s">
        <v>6</v>
      </c>
      <c r="I50" s="84" t="s">
        <v>2</v>
      </c>
    </row>
    <row r="51" spans="2:9" x14ac:dyDescent="0.3">
      <c r="B51" s="3">
        <v>48</v>
      </c>
      <c r="C51" s="15" t="s">
        <v>52</v>
      </c>
      <c r="D51" s="15" t="s">
        <v>375</v>
      </c>
      <c r="E51" s="15" t="s">
        <v>199</v>
      </c>
      <c r="F51" s="15"/>
      <c r="G51" s="246">
        <v>7</v>
      </c>
      <c r="H51" s="15" t="s">
        <v>6</v>
      </c>
      <c r="I51" s="84" t="s">
        <v>3</v>
      </c>
    </row>
    <row r="52" spans="2:9" x14ac:dyDescent="0.3">
      <c r="B52" s="3">
        <v>49</v>
      </c>
      <c r="C52" s="15" t="s">
        <v>121</v>
      </c>
      <c r="D52" s="15" t="s">
        <v>375</v>
      </c>
      <c r="E52" s="15" t="s">
        <v>199</v>
      </c>
      <c r="F52" s="15"/>
      <c r="G52" s="246">
        <v>10</v>
      </c>
      <c r="H52" s="13" t="s">
        <v>6</v>
      </c>
      <c r="I52" s="84" t="s">
        <v>2</v>
      </c>
    </row>
    <row r="53" spans="2:9" x14ac:dyDescent="0.3">
      <c r="B53" s="3">
        <v>50</v>
      </c>
      <c r="C53" s="15" t="s">
        <v>44</v>
      </c>
      <c r="D53" s="15" t="s">
        <v>375</v>
      </c>
      <c r="E53" s="15" t="s">
        <v>199</v>
      </c>
      <c r="F53" s="13"/>
      <c r="G53" s="244">
        <v>4</v>
      </c>
      <c r="H53" s="13" t="s">
        <v>6</v>
      </c>
      <c r="I53" s="13" t="s">
        <v>3</v>
      </c>
    </row>
    <row r="54" spans="2:9" x14ac:dyDescent="0.3">
      <c r="B54" s="3">
        <v>51</v>
      </c>
      <c r="C54" s="15" t="s">
        <v>85</v>
      </c>
      <c r="D54" s="15" t="s">
        <v>375</v>
      </c>
      <c r="E54" s="15" t="s">
        <v>199</v>
      </c>
      <c r="F54" s="15"/>
      <c r="G54" s="246">
        <v>6</v>
      </c>
      <c r="H54" s="13" t="s">
        <v>6</v>
      </c>
      <c r="I54" s="84" t="s">
        <v>2</v>
      </c>
    </row>
    <row r="55" spans="2:9" x14ac:dyDescent="0.3">
      <c r="B55" s="3">
        <v>52</v>
      </c>
      <c r="C55" s="15" t="s">
        <v>46</v>
      </c>
      <c r="D55" s="15" t="s">
        <v>375</v>
      </c>
      <c r="E55" s="15" t="s">
        <v>199</v>
      </c>
      <c r="F55" s="13"/>
      <c r="G55" s="244">
        <v>4</v>
      </c>
      <c r="H55" s="13" t="s">
        <v>6</v>
      </c>
      <c r="I55" s="13" t="s">
        <v>3</v>
      </c>
    </row>
    <row r="56" spans="2:9" x14ac:dyDescent="0.3">
      <c r="B56" s="3">
        <v>53</v>
      </c>
      <c r="C56" s="15" t="s">
        <v>558</v>
      </c>
      <c r="D56" s="6" t="s">
        <v>238</v>
      </c>
      <c r="E56" s="1" t="s">
        <v>199</v>
      </c>
      <c r="F56" s="13"/>
      <c r="G56" s="244"/>
      <c r="H56" s="13" t="s">
        <v>373</v>
      </c>
      <c r="I56" s="13" t="s">
        <v>2</v>
      </c>
    </row>
    <row r="57" spans="2:9" x14ac:dyDescent="0.3">
      <c r="B57" s="3">
        <v>54</v>
      </c>
      <c r="C57" s="1" t="s">
        <v>237</v>
      </c>
      <c r="D57" s="6" t="s">
        <v>238</v>
      </c>
      <c r="E57" s="1" t="s">
        <v>199</v>
      </c>
      <c r="F57" s="13"/>
      <c r="G57" s="244">
        <v>5</v>
      </c>
      <c r="H57" s="13" t="s">
        <v>6</v>
      </c>
      <c r="I57" s="13" t="s">
        <v>3</v>
      </c>
    </row>
    <row r="58" spans="2:9" x14ac:dyDescent="0.3">
      <c r="B58" s="3">
        <v>55</v>
      </c>
      <c r="C58" s="15" t="s">
        <v>58</v>
      </c>
      <c r="D58" s="15" t="s">
        <v>375</v>
      </c>
      <c r="E58" s="15" t="s">
        <v>199</v>
      </c>
      <c r="F58" s="13"/>
      <c r="G58" s="244">
        <v>3</v>
      </c>
      <c r="H58" s="15" t="s">
        <v>6</v>
      </c>
      <c r="I58" s="13" t="s">
        <v>2</v>
      </c>
    </row>
    <row r="59" spans="2:9" x14ac:dyDescent="0.3">
      <c r="B59" s="3">
        <v>56</v>
      </c>
      <c r="C59" s="15" t="s">
        <v>55</v>
      </c>
      <c r="D59" s="15" t="s">
        <v>375</v>
      </c>
      <c r="E59" s="15" t="s">
        <v>199</v>
      </c>
      <c r="F59" s="13"/>
      <c r="G59" s="244">
        <v>7</v>
      </c>
      <c r="H59" s="13" t="s">
        <v>6</v>
      </c>
      <c r="I59" s="13" t="s">
        <v>3</v>
      </c>
    </row>
    <row r="60" spans="2:9" x14ac:dyDescent="0.3">
      <c r="B60" s="3">
        <v>57</v>
      </c>
      <c r="C60" s="15" t="s">
        <v>377</v>
      </c>
      <c r="D60" s="15" t="s">
        <v>375</v>
      </c>
      <c r="E60" s="15" t="s">
        <v>199</v>
      </c>
      <c r="F60" s="15"/>
      <c r="G60" s="246">
        <v>7</v>
      </c>
      <c r="H60" s="15" t="s">
        <v>6</v>
      </c>
      <c r="I60" s="84" t="s">
        <v>2</v>
      </c>
    </row>
    <row r="61" spans="2:9" x14ac:dyDescent="0.3">
      <c r="B61" s="3">
        <v>58</v>
      </c>
      <c r="C61" s="15" t="s">
        <v>97</v>
      </c>
      <c r="D61" s="15" t="s">
        <v>375</v>
      </c>
      <c r="E61" s="15" t="s">
        <v>199</v>
      </c>
      <c r="F61" s="13"/>
      <c r="G61" s="244">
        <v>7</v>
      </c>
      <c r="H61" s="15" t="s">
        <v>6</v>
      </c>
      <c r="I61" s="13" t="s">
        <v>2</v>
      </c>
    </row>
    <row r="62" spans="2:9" x14ac:dyDescent="0.3">
      <c r="B62" s="3">
        <v>59</v>
      </c>
      <c r="C62" s="15" t="s">
        <v>131</v>
      </c>
      <c r="D62" s="15" t="s">
        <v>375</v>
      </c>
      <c r="E62" s="15" t="s">
        <v>199</v>
      </c>
      <c r="F62" s="15"/>
      <c r="G62" s="246">
        <v>7</v>
      </c>
      <c r="H62" s="15" t="s">
        <v>6</v>
      </c>
      <c r="I62" s="84" t="s">
        <v>2</v>
      </c>
    </row>
    <row r="63" spans="2:9" x14ac:dyDescent="0.3">
      <c r="B63" s="3">
        <v>60</v>
      </c>
      <c r="C63" s="15" t="s">
        <v>103</v>
      </c>
      <c r="D63" s="15" t="s">
        <v>375</v>
      </c>
      <c r="E63" s="15" t="s">
        <v>199</v>
      </c>
      <c r="F63" s="15"/>
      <c r="G63" s="246">
        <v>8</v>
      </c>
      <c r="H63" s="15" t="s">
        <v>6</v>
      </c>
      <c r="I63" s="84" t="s">
        <v>2</v>
      </c>
    </row>
    <row r="64" spans="2:9" x14ac:dyDescent="0.3">
      <c r="B64" s="3">
        <v>61</v>
      </c>
      <c r="C64" s="15" t="s">
        <v>59</v>
      </c>
      <c r="D64" s="15" t="s">
        <v>375</v>
      </c>
      <c r="E64" s="15" t="s">
        <v>199</v>
      </c>
      <c r="F64" s="15"/>
      <c r="G64" s="246">
        <v>3</v>
      </c>
      <c r="H64" s="15" t="s">
        <v>6</v>
      </c>
      <c r="I64" s="84" t="s">
        <v>2</v>
      </c>
    </row>
    <row r="65" spans="2:11" x14ac:dyDescent="0.3">
      <c r="B65" s="3">
        <v>62</v>
      </c>
      <c r="C65" s="15" t="s">
        <v>57</v>
      </c>
      <c r="D65" s="15" t="s">
        <v>375</v>
      </c>
      <c r="E65" s="15" t="s">
        <v>199</v>
      </c>
      <c r="F65" s="13"/>
      <c r="G65" s="244">
        <v>7</v>
      </c>
      <c r="H65" s="13" t="s">
        <v>6</v>
      </c>
      <c r="I65" s="13" t="s">
        <v>3</v>
      </c>
    </row>
    <row r="66" spans="2:11" x14ac:dyDescent="0.3">
      <c r="B66" s="3">
        <v>63</v>
      </c>
      <c r="C66" s="15" t="s">
        <v>92</v>
      </c>
      <c r="D66" s="15" t="s">
        <v>375</v>
      </c>
      <c r="E66" s="15" t="s">
        <v>199</v>
      </c>
      <c r="F66" s="15"/>
      <c r="G66" s="246">
        <v>5</v>
      </c>
      <c r="H66" s="15" t="s">
        <v>6</v>
      </c>
      <c r="I66" s="84" t="s">
        <v>3</v>
      </c>
    </row>
    <row r="67" spans="2:11" x14ac:dyDescent="0.3">
      <c r="B67" s="3">
        <v>64</v>
      </c>
      <c r="C67" s="15" t="s">
        <v>372</v>
      </c>
      <c r="D67" s="15" t="s">
        <v>375</v>
      </c>
      <c r="E67" s="15" t="s">
        <v>199</v>
      </c>
      <c r="F67" s="16"/>
      <c r="G67" s="243"/>
      <c r="H67" s="13" t="s">
        <v>374</v>
      </c>
      <c r="I67" s="13" t="s">
        <v>2</v>
      </c>
      <c r="J67" s="1" t="s">
        <v>381</v>
      </c>
    </row>
    <row r="68" spans="2:11" x14ac:dyDescent="0.3">
      <c r="B68" s="3">
        <v>65</v>
      </c>
      <c r="C68" s="15" t="s">
        <v>371</v>
      </c>
      <c r="D68" s="15" t="s">
        <v>91</v>
      </c>
      <c r="E68" s="15" t="s">
        <v>199</v>
      </c>
      <c r="F68" s="14"/>
      <c r="G68" s="244"/>
      <c r="H68" s="15" t="s">
        <v>1</v>
      </c>
      <c r="I68" s="13" t="s">
        <v>2</v>
      </c>
    </row>
    <row r="69" spans="2:11" x14ac:dyDescent="0.3">
      <c r="B69" s="3">
        <v>66</v>
      </c>
      <c r="C69" s="13" t="s">
        <v>103</v>
      </c>
      <c r="D69" s="13" t="s">
        <v>91</v>
      </c>
      <c r="E69" s="13" t="s">
        <v>199</v>
      </c>
      <c r="F69" s="14"/>
      <c r="G69" s="244"/>
      <c r="H69" s="13" t="s">
        <v>373</v>
      </c>
      <c r="I69" s="13" t="s">
        <v>2</v>
      </c>
    </row>
    <row r="70" spans="2:11" ht="14.5" x14ac:dyDescent="0.35">
      <c r="B70" s="3">
        <v>67</v>
      </c>
      <c r="C70" s="15" t="s">
        <v>90</v>
      </c>
      <c r="D70" s="15" t="s">
        <v>91</v>
      </c>
      <c r="E70" s="15" t="s">
        <v>199</v>
      </c>
      <c r="F70" s="16"/>
      <c r="G70" s="243">
        <v>6</v>
      </c>
      <c r="H70" s="13" t="s">
        <v>6</v>
      </c>
      <c r="I70" s="13" t="s">
        <v>2</v>
      </c>
      <c r="J70" s="210" t="s">
        <v>478</v>
      </c>
      <c r="K70" s="1" t="s">
        <v>479</v>
      </c>
    </row>
    <row r="71" spans="2:11" x14ac:dyDescent="0.3">
      <c r="B71" s="3">
        <v>68</v>
      </c>
      <c r="C71" s="15" t="s">
        <v>372</v>
      </c>
      <c r="D71" s="15" t="s">
        <v>91</v>
      </c>
      <c r="E71" s="15" t="s">
        <v>199</v>
      </c>
      <c r="F71" s="16"/>
      <c r="G71" s="243"/>
      <c r="H71" s="13" t="s">
        <v>374</v>
      </c>
      <c r="I71" s="13" t="s">
        <v>2</v>
      </c>
    </row>
    <row r="72" spans="2:11" x14ac:dyDescent="0.3">
      <c r="B72" s="3">
        <v>69</v>
      </c>
      <c r="C72" s="15" t="s">
        <v>175</v>
      </c>
      <c r="D72" s="15" t="s">
        <v>24</v>
      </c>
      <c r="E72" s="15" t="s">
        <v>212</v>
      </c>
      <c r="F72" s="17"/>
      <c r="G72" s="244"/>
      <c r="H72" s="13" t="s">
        <v>1</v>
      </c>
      <c r="I72" s="84" t="s">
        <v>3</v>
      </c>
    </row>
    <row r="73" spans="2:11" x14ac:dyDescent="0.3">
      <c r="B73" s="3">
        <v>70</v>
      </c>
      <c r="C73" s="15" t="s">
        <v>129</v>
      </c>
      <c r="D73" s="15" t="s">
        <v>24</v>
      </c>
      <c r="E73" s="15" t="s">
        <v>212</v>
      </c>
      <c r="F73" s="17"/>
      <c r="G73" s="243">
        <v>7</v>
      </c>
      <c r="H73" s="84" t="s">
        <v>6</v>
      </c>
      <c r="I73" s="84" t="s">
        <v>2</v>
      </c>
    </row>
    <row r="74" spans="2:11" x14ac:dyDescent="0.3">
      <c r="B74" s="3">
        <v>71</v>
      </c>
      <c r="C74" s="15" t="s">
        <v>45</v>
      </c>
      <c r="D74" s="15" t="s">
        <v>24</v>
      </c>
      <c r="E74" s="15" t="s">
        <v>212</v>
      </c>
      <c r="F74" s="14"/>
      <c r="G74" s="244">
        <v>3</v>
      </c>
      <c r="H74" s="13" t="s">
        <v>6</v>
      </c>
      <c r="I74" s="84" t="s">
        <v>2</v>
      </c>
      <c r="K74" s="1" t="s">
        <v>408</v>
      </c>
    </row>
    <row r="75" spans="2:11" x14ac:dyDescent="0.3">
      <c r="B75" s="3">
        <v>72</v>
      </c>
      <c r="C75" s="15" t="s">
        <v>68</v>
      </c>
      <c r="D75" s="15" t="s">
        <v>24</v>
      </c>
      <c r="E75" s="15" t="s">
        <v>212</v>
      </c>
      <c r="F75" s="17"/>
      <c r="G75" s="244">
        <v>10</v>
      </c>
      <c r="H75" s="13" t="s">
        <v>6</v>
      </c>
      <c r="I75" s="84" t="s">
        <v>3</v>
      </c>
    </row>
    <row r="76" spans="2:11" ht="14.5" x14ac:dyDescent="0.35">
      <c r="B76" s="3">
        <v>73</v>
      </c>
      <c r="C76" s="15" t="s">
        <v>407</v>
      </c>
      <c r="D76" s="13" t="s">
        <v>24</v>
      </c>
      <c r="E76" s="13" t="s">
        <v>254</v>
      </c>
      <c r="F76" s="16">
        <v>35762</v>
      </c>
      <c r="G76" s="244"/>
      <c r="H76" s="13" t="s">
        <v>409</v>
      </c>
      <c r="I76" s="84" t="s">
        <v>2</v>
      </c>
      <c r="J76" s="210" t="s">
        <v>480</v>
      </c>
      <c r="K76" s="1" t="s">
        <v>481</v>
      </c>
    </row>
    <row r="77" spans="2:11" x14ac:dyDescent="0.3">
      <c r="B77" s="3">
        <v>74</v>
      </c>
      <c r="C77" s="15" t="s">
        <v>84</v>
      </c>
      <c r="D77" s="84" t="s">
        <v>24</v>
      </c>
      <c r="E77" s="84" t="s">
        <v>254</v>
      </c>
      <c r="F77" s="83">
        <v>33826</v>
      </c>
      <c r="G77" s="244">
        <v>6</v>
      </c>
      <c r="H77" s="84" t="s">
        <v>6</v>
      </c>
      <c r="I77" s="84" t="s">
        <v>3</v>
      </c>
    </row>
    <row r="78" spans="2:11" x14ac:dyDescent="0.3">
      <c r="B78" s="3">
        <v>75</v>
      </c>
      <c r="C78" s="15" t="s">
        <v>498</v>
      </c>
      <c r="D78" s="13" t="s">
        <v>497</v>
      </c>
      <c r="E78" s="13" t="s">
        <v>294</v>
      </c>
      <c r="F78" s="14" t="s">
        <v>0</v>
      </c>
      <c r="G78" s="244" t="s">
        <v>0</v>
      </c>
      <c r="H78" s="15" t="s">
        <v>1</v>
      </c>
      <c r="I78" s="84" t="s">
        <v>2</v>
      </c>
    </row>
    <row r="79" spans="2:11" x14ac:dyDescent="0.3">
      <c r="B79" s="3">
        <v>76</v>
      </c>
      <c r="C79" s="15" t="s">
        <v>443</v>
      </c>
      <c r="D79" s="84" t="s">
        <v>497</v>
      </c>
      <c r="E79" s="13" t="s">
        <v>294</v>
      </c>
      <c r="F79" s="17" t="s">
        <v>0</v>
      </c>
      <c r="G79" s="244" t="s">
        <v>0</v>
      </c>
      <c r="H79" s="15" t="s">
        <v>1</v>
      </c>
      <c r="I79" s="84" t="s">
        <v>2</v>
      </c>
    </row>
    <row r="80" spans="2:11" x14ac:dyDescent="0.3">
      <c r="B80" s="3">
        <v>77</v>
      </c>
      <c r="C80" s="15" t="s">
        <v>444</v>
      </c>
      <c r="D80" s="84" t="s">
        <v>497</v>
      </c>
      <c r="E80" s="13" t="s">
        <v>294</v>
      </c>
      <c r="F80" s="17" t="s">
        <v>0</v>
      </c>
      <c r="G80" s="244" t="s">
        <v>0</v>
      </c>
      <c r="H80" s="15" t="s">
        <v>499</v>
      </c>
      <c r="I80" s="84" t="s">
        <v>3</v>
      </c>
    </row>
    <row r="81" spans="2:11" x14ac:dyDescent="0.3">
      <c r="B81" s="3">
        <v>78</v>
      </c>
      <c r="C81" s="15" t="s">
        <v>292</v>
      </c>
      <c r="D81" s="84" t="s">
        <v>497</v>
      </c>
      <c r="E81" s="13" t="s">
        <v>294</v>
      </c>
      <c r="F81" s="17">
        <v>40510</v>
      </c>
      <c r="G81" s="243">
        <v>7</v>
      </c>
      <c r="H81" s="15" t="s">
        <v>6</v>
      </c>
      <c r="I81" s="84" t="s">
        <v>2</v>
      </c>
    </row>
    <row r="82" spans="2:11" x14ac:dyDescent="0.3">
      <c r="B82" s="3">
        <v>79</v>
      </c>
      <c r="C82" s="15" t="s">
        <v>500</v>
      </c>
      <c r="D82" s="84" t="s">
        <v>497</v>
      </c>
      <c r="E82" s="13" t="s">
        <v>294</v>
      </c>
      <c r="F82" s="17" t="s">
        <v>0</v>
      </c>
      <c r="G82" s="244" t="s">
        <v>0</v>
      </c>
      <c r="H82" s="15" t="s">
        <v>499</v>
      </c>
      <c r="I82" s="84" t="s">
        <v>3</v>
      </c>
      <c r="J82" s="1" t="s">
        <v>363</v>
      </c>
      <c r="K82" s="1" t="s">
        <v>369</v>
      </c>
    </row>
    <row r="83" spans="2:11" x14ac:dyDescent="0.3">
      <c r="B83" s="3">
        <v>80</v>
      </c>
      <c r="C83" s="15" t="s">
        <v>445</v>
      </c>
      <c r="D83" s="84" t="s">
        <v>497</v>
      </c>
      <c r="E83" s="13" t="s">
        <v>294</v>
      </c>
      <c r="F83" s="17">
        <v>41442</v>
      </c>
      <c r="G83" s="243">
        <v>10</v>
      </c>
      <c r="H83" s="15" t="s">
        <v>6</v>
      </c>
      <c r="I83" s="84" t="s">
        <v>3</v>
      </c>
    </row>
    <row r="84" spans="2:11" ht="14.5" x14ac:dyDescent="0.35">
      <c r="B84" s="3">
        <v>81</v>
      </c>
      <c r="C84" s="13" t="s">
        <v>365</v>
      </c>
      <c r="D84" s="13" t="s">
        <v>366</v>
      </c>
      <c r="E84" s="13" t="s">
        <v>367</v>
      </c>
      <c r="F84" s="83">
        <v>26705</v>
      </c>
      <c r="G84" s="244"/>
      <c r="H84" s="13" t="s">
        <v>1</v>
      </c>
      <c r="I84" s="13" t="s">
        <v>2</v>
      </c>
      <c r="J84" s="210" t="s">
        <v>501</v>
      </c>
    </row>
    <row r="85" spans="2:11" x14ac:dyDescent="0.3">
      <c r="B85" s="3">
        <v>82</v>
      </c>
      <c r="C85" s="13" t="s">
        <v>368</v>
      </c>
      <c r="D85" s="13" t="s">
        <v>366</v>
      </c>
      <c r="E85" s="13" t="s">
        <v>367</v>
      </c>
      <c r="F85" s="83">
        <v>41038</v>
      </c>
      <c r="G85" s="245"/>
      <c r="H85" s="84" t="s">
        <v>6</v>
      </c>
      <c r="I85" s="84" t="s">
        <v>2</v>
      </c>
    </row>
    <row r="86" spans="2:11" x14ac:dyDescent="0.3">
      <c r="B86" s="3">
        <v>83</v>
      </c>
      <c r="C86" s="15" t="s">
        <v>281</v>
      </c>
      <c r="D86" s="84" t="s">
        <v>24</v>
      </c>
      <c r="E86" s="84" t="s">
        <v>283</v>
      </c>
      <c r="F86" s="16">
        <v>36710</v>
      </c>
      <c r="G86" s="244">
        <v>6</v>
      </c>
      <c r="H86" s="84" t="s">
        <v>6</v>
      </c>
      <c r="I86" s="84" t="s">
        <v>2</v>
      </c>
    </row>
    <row r="87" spans="2:11" x14ac:dyDescent="0.3">
      <c r="B87" s="3">
        <v>84</v>
      </c>
      <c r="C87" s="15" t="s">
        <v>318</v>
      </c>
      <c r="D87" s="215" t="s">
        <v>283</v>
      </c>
      <c r="E87" s="215" t="s">
        <v>283</v>
      </c>
      <c r="F87" s="217">
        <v>26563</v>
      </c>
      <c r="G87" s="253">
        <v>8</v>
      </c>
      <c r="H87" s="84" t="s">
        <v>6</v>
      </c>
      <c r="I87" s="84" t="s">
        <v>2</v>
      </c>
      <c r="J87" s="229" t="s">
        <v>2</v>
      </c>
    </row>
    <row r="88" spans="2:11" x14ac:dyDescent="0.3">
      <c r="B88" s="3">
        <v>85</v>
      </c>
      <c r="C88" s="15" t="s">
        <v>418</v>
      </c>
      <c r="D88" s="84" t="s">
        <v>24</v>
      </c>
      <c r="E88" s="84" t="s">
        <v>336</v>
      </c>
      <c r="F88" s="17"/>
      <c r="G88" s="243"/>
      <c r="H88" s="84" t="s">
        <v>420</v>
      </c>
      <c r="I88" s="84" t="s">
        <v>2</v>
      </c>
    </row>
    <row r="89" spans="2:11" x14ac:dyDescent="0.3">
      <c r="B89" s="3">
        <v>86</v>
      </c>
      <c r="C89" s="15" t="s">
        <v>334</v>
      </c>
      <c r="D89" s="84" t="s">
        <v>24</v>
      </c>
      <c r="E89" s="84" t="s">
        <v>336</v>
      </c>
      <c r="F89" s="17"/>
      <c r="G89" s="243">
        <v>9</v>
      </c>
      <c r="H89" s="84" t="s">
        <v>6</v>
      </c>
      <c r="I89" s="84" t="s">
        <v>2</v>
      </c>
    </row>
    <row r="90" spans="2:11" x14ac:dyDescent="0.3">
      <c r="B90" s="3">
        <v>87</v>
      </c>
      <c r="C90" s="15" t="s">
        <v>419</v>
      </c>
      <c r="D90" s="84" t="s">
        <v>24</v>
      </c>
      <c r="E90" s="84" t="s">
        <v>336</v>
      </c>
      <c r="F90" s="17"/>
      <c r="G90" s="245"/>
      <c r="H90" s="84" t="s">
        <v>6</v>
      </c>
      <c r="I90" s="84" t="s">
        <v>2</v>
      </c>
    </row>
    <row r="91" spans="2:11" x14ac:dyDescent="0.3">
      <c r="B91" s="3">
        <v>88</v>
      </c>
      <c r="C91" s="15" t="s">
        <v>421</v>
      </c>
      <c r="D91" s="84"/>
      <c r="E91" s="84" t="s">
        <v>424</v>
      </c>
      <c r="F91" s="17"/>
      <c r="G91" s="244"/>
      <c r="H91" s="84" t="s">
        <v>373</v>
      </c>
      <c r="I91" s="84" t="s">
        <v>2</v>
      </c>
    </row>
    <row r="92" spans="2:11" x14ac:dyDescent="0.3">
      <c r="B92" s="3">
        <v>89</v>
      </c>
      <c r="C92" s="15" t="s">
        <v>422</v>
      </c>
      <c r="D92" s="84"/>
      <c r="E92" s="84" t="s">
        <v>424</v>
      </c>
      <c r="F92" s="17"/>
      <c r="G92" s="244"/>
      <c r="H92" s="84" t="s">
        <v>9</v>
      </c>
      <c r="I92" s="84" t="s">
        <v>2</v>
      </c>
      <c r="J92" s="1" t="s">
        <v>449</v>
      </c>
      <c r="K92" s="1" t="s">
        <v>396</v>
      </c>
    </row>
    <row r="93" spans="2:11" x14ac:dyDescent="0.3">
      <c r="B93" s="3">
        <v>90</v>
      </c>
      <c r="C93" s="15" t="s">
        <v>423</v>
      </c>
      <c r="D93" s="84"/>
      <c r="E93" s="84" t="s">
        <v>424</v>
      </c>
      <c r="F93" s="17"/>
      <c r="G93" s="244" t="s">
        <v>390</v>
      </c>
      <c r="H93" s="84" t="s">
        <v>6</v>
      </c>
      <c r="I93" s="84" t="s">
        <v>2</v>
      </c>
    </row>
    <row r="94" spans="2:11" x14ac:dyDescent="0.3">
      <c r="B94" s="3">
        <v>91</v>
      </c>
      <c r="C94" s="15" t="s">
        <v>163</v>
      </c>
      <c r="D94" s="15" t="s">
        <v>395</v>
      </c>
      <c r="E94" s="84" t="s">
        <v>330</v>
      </c>
      <c r="F94" s="16">
        <v>22690</v>
      </c>
      <c r="G94" s="243"/>
      <c r="H94" s="84" t="s">
        <v>1</v>
      </c>
      <c r="I94" s="84" t="s">
        <v>2</v>
      </c>
      <c r="J94" s="84"/>
    </row>
    <row r="95" spans="2:11" x14ac:dyDescent="0.3">
      <c r="B95" s="3">
        <v>92</v>
      </c>
      <c r="C95" s="15" t="s">
        <v>128</v>
      </c>
      <c r="D95" s="15" t="s">
        <v>395</v>
      </c>
      <c r="E95" s="84" t="s">
        <v>330</v>
      </c>
      <c r="F95" s="16">
        <v>24010</v>
      </c>
      <c r="G95" s="243">
        <v>9</v>
      </c>
      <c r="H95" s="84" t="s">
        <v>6</v>
      </c>
      <c r="I95" s="84" t="s">
        <v>2</v>
      </c>
      <c r="J95" s="1" t="s">
        <v>458</v>
      </c>
    </row>
    <row r="96" spans="2:11" x14ac:dyDescent="0.3">
      <c r="B96" s="3">
        <v>93</v>
      </c>
      <c r="C96" s="15" t="s">
        <v>340</v>
      </c>
      <c r="D96" s="84" t="s">
        <v>24</v>
      </c>
      <c r="E96" s="84" t="s">
        <v>330</v>
      </c>
      <c r="F96" s="16">
        <v>36440</v>
      </c>
      <c r="G96" s="243">
        <v>9</v>
      </c>
      <c r="H96" s="84" t="s">
        <v>6</v>
      </c>
      <c r="I96" s="84" t="s">
        <v>2</v>
      </c>
    </row>
    <row r="97" spans="2:11" x14ac:dyDescent="0.3">
      <c r="B97" s="3">
        <v>94</v>
      </c>
      <c r="C97" s="15" t="s">
        <v>454</v>
      </c>
      <c r="D97" s="84" t="s">
        <v>24</v>
      </c>
      <c r="E97" s="15" t="s">
        <v>352</v>
      </c>
      <c r="F97" s="14"/>
      <c r="G97" s="243"/>
      <c r="H97" s="15" t="s">
        <v>1</v>
      </c>
      <c r="I97" s="84" t="s">
        <v>3</v>
      </c>
      <c r="J97" s="1" t="s">
        <v>441</v>
      </c>
    </row>
    <row r="98" spans="2:11" ht="13.5" thickBot="1" x14ac:dyDescent="0.35">
      <c r="B98" s="3">
        <v>95</v>
      </c>
      <c r="C98" s="15" t="s">
        <v>453</v>
      </c>
      <c r="D98" s="84" t="s">
        <v>24</v>
      </c>
      <c r="E98" s="15" t="s">
        <v>352</v>
      </c>
      <c r="F98" s="14"/>
      <c r="G98" s="245"/>
      <c r="H98" s="15" t="s">
        <v>6</v>
      </c>
      <c r="I98" s="84" t="s">
        <v>3</v>
      </c>
    </row>
    <row r="99" spans="2:11" x14ac:dyDescent="0.3">
      <c r="B99" s="3">
        <v>96</v>
      </c>
      <c r="C99" s="15" t="s">
        <v>159</v>
      </c>
      <c r="D99" s="13" t="s">
        <v>442</v>
      </c>
      <c r="E99" s="84" t="s">
        <v>192</v>
      </c>
      <c r="F99" s="14"/>
      <c r="G99" s="244"/>
      <c r="H99" s="15" t="s">
        <v>1</v>
      </c>
      <c r="I99" s="84" t="s">
        <v>2</v>
      </c>
      <c r="K99" s="223"/>
    </row>
    <row r="100" spans="2:11" x14ac:dyDescent="0.3">
      <c r="B100" s="3">
        <v>97</v>
      </c>
      <c r="C100" s="15" t="s">
        <v>439</v>
      </c>
      <c r="D100" s="13" t="s">
        <v>442</v>
      </c>
      <c r="E100" s="84" t="s">
        <v>192</v>
      </c>
      <c r="F100" s="17"/>
      <c r="G100" s="244"/>
      <c r="H100" s="15" t="s">
        <v>9</v>
      </c>
      <c r="I100" s="84" t="s">
        <v>3</v>
      </c>
    </row>
    <row r="101" spans="2:11" x14ac:dyDescent="0.3">
      <c r="B101" s="3">
        <v>98</v>
      </c>
      <c r="C101" s="15" t="s">
        <v>437</v>
      </c>
      <c r="D101" s="13" t="s">
        <v>442</v>
      </c>
      <c r="E101" s="84" t="s">
        <v>192</v>
      </c>
      <c r="F101" s="14"/>
      <c r="G101" s="244"/>
      <c r="H101" s="15" t="s">
        <v>9</v>
      </c>
      <c r="I101" s="84" t="s">
        <v>2</v>
      </c>
    </row>
    <row r="102" spans="2:11" x14ac:dyDescent="0.3">
      <c r="B102" s="3">
        <v>99</v>
      </c>
      <c r="C102" s="15" t="s">
        <v>440</v>
      </c>
      <c r="D102" s="13" t="s">
        <v>442</v>
      </c>
      <c r="E102" s="84" t="s">
        <v>192</v>
      </c>
      <c r="F102" s="17"/>
      <c r="G102" s="244"/>
      <c r="H102" s="15" t="s">
        <v>9</v>
      </c>
      <c r="I102" s="84" t="s">
        <v>3</v>
      </c>
    </row>
    <row r="103" spans="2:11" x14ac:dyDescent="0.3">
      <c r="B103" s="3">
        <v>100</v>
      </c>
      <c r="C103" s="15" t="s">
        <v>438</v>
      </c>
      <c r="D103" s="13" t="s">
        <v>442</v>
      </c>
      <c r="E103" s="84" t="s">
        <v>192</v>
      </c>
      <c r="F103" s="14"/>
      <c r="G103" s="244"/>
      <c r="H103" s="15" t="s">
        <v>9</v>
      </c>
      <c r="I103" s="84" t="s">
        <v>3</v>
      </c>
    </row>
    <row r="104" spans="2:11" x14ac:dyDescent="0.3">
      <c r="B104" s="3">
        <v>101</v>
      </c>
      <c r="C104" s="15" t="s">
        <v>161</v>
      </c>
      <c r="D104" s="13" t="s">
        <v>442</v>
      </c>
      <c r="E104" s="84" t="s">
        <v>192</v>
      </c>
      <c r="F104" s="17"/>
      <c r="G104" s="244"/>
      <c r="H104" s="15" t="s">
        <v>9</v>
      </c>
      <c r="I104" s="84" t="s">
        <v>3</v>
      </c>
    </row>
    <row r="105" spans="2:11" x14ac:dyDescent="0.3">
      <c r="B105" s="3">
        <v>102</v>
      </c>
      <c r="C105" s="15" t="s">
        <v>228</v>
      </c>
      <c r="D105" s="13" t="s">
        <v>442</v>
      </c>
      <c r="E105" s="84" t="s">
        <v>192</v>
      </c>
      <c r="F105" s="14"/>
      <c r="G105" s="244">
        <v>4</v>
      </c>
      <c r="H105" s="15" t="s">
        <v>6</v>
      </c>
      <c r="I105" s="84" t="s">
        <v>3</v>
      </c>
    </row>
    <row r="106" spans="2:11" x14ac:dyDescent="0.3">
      <c r="B106" s="3">
        <v>103</v>
      </c>
      <c r="C106" s="15" t="s">
        <v>115</v>
      </c>
      <c r="D106" s="13" t="s">
        <v>442</v>
      </c>
      <c r="E106" s="84" t="s">
        <v>192</v>
      </c>
      <c r="F106" s="14"/>
      <c r="G106" s="243">
        <v>10</v>
      </c>
      <c r="H106" s="15" t="s">
        <v>6</v>
      </c>
      <c r="I106" s="84" t="s">
        <v>2</v>
      </c>
    </row>
    <row r="107" spans="2:11" x14ac:dyDescent="0.3">
      <c r="B107" s="3">
        <v>104</v>
      </c>
      <c r="C107" s="15" t="s">
        <v>257</v>
      </c>
      <c r="D107" s="13" t="s">
        <v>442</v>
      </c>
      <c r="E107" s="84" t="s">
        <v>192</v>
      </c>
      <c r="F107" s="17"/>
      <c r="G107" s="244">
        <v>8</v>
      </c>
      <c r="H107" s="13" t="s">
        <v>6</v>
      </c>
      <c r="I107" s="84" t="s">
        <v>3</v>
      </c>
    </row>
    <row r="108" spans="2:11" x14ac:dyDescent="0.3">
      <c r="B108" s="3">
        <v>105</v>
      </c>
      <c r="C108" s="15" t="s">
        <v>34</v>
      </c>
      <c r="D108" s="13" t="s">
        <v>442</v>
      </c>
      <c r="E108" s="84" t="s">
        <v>192</v>
      </c>
      <c r="F108" s="17"/>
      <c r="G108" s="243">
        <v>3</v>
      </c>
      <c r="H108" s="84" t="s">
        <v>6</v>
      </c>
      <c r="I108" s="84" t="s">
        <v>2</v>
      </c>
    </row>
    <row r="109" spans="2:11" x14ac:dyDescent="0.3">
      <c r="B109" s="3">
        <v>106</v>
      </c>
      <c r="C109" s="15" t="s">
        <v>125</v>
      </c>
      <c r="D109" s="13" t="s">
        <v>442</v>
      </c>
      <c r="E109" s="84" t="s">
        <v>192</v>
      </c>
      <c r="F109" s="14"/>
      <c r="G109" s="244">
        <v>6</v>
      </c>
      <c r="H109" s="13" t="s">
        <v>6</v>
      </c>
      <c r="I109" s="13" t="s">
        <v>2</v>
      </c>
    </row>
    <row r="110" spans="2:11" x14ac:dyDescent="0.3">
      <c r="B110" s="3">
        <v>107</v>
      </c>
      <c r="C110" s="15" t="s">
        <v>69</v>
      </c>
      <c r="D110" s="13" t="s">
        <v>442</v>
      </c>
      <c r="E110" s="84" t="s">
        <v>192</v>
      </c>
      <c r="F110" s="14"/>
      <c r="G110" s="244">
        <v>5</v>
      </c>
      <c r="H110" s="15" t="s">
        <v>6</v>
      </c>
      <c r="I110" s="84" t="s">
        <v>2</v>
      </c>
    </row>
    <row r="111" spans="2:11" x14ac:dyDescent="0.3">
      <c r="B111" s="3">
        <v>108</v>
      </c>
      <c r="C111" s="15" t="s">
        <v>37</v>
      </c>
      <c r="D111" s="13" t="s">
        <v>442</v>
      </c>
      <c r="E111" s="84" t="s">
        <v>192</v>
      </c>
      <c r="F111" s="17"/>
      <c r="G111" s="244">
        <v>3</v>
      </c>
      <c r="H111" s="84" t="s">
        <v>6</v>
      </c>
      <c r="I111" s="84" t="s">
        <v>3</v>
      </c>
      <c r="K111" s="1" t="s">
        <v>382</v>
      </c>
    </row>
    <row r="112" spans="2:11" x14ac:dyDescent="0.3">
      <c r="B112" s="3">
        <v>109</v>
      </c>
      <c r="C112" s="15" t="s">
        <v>60</v>
      </c>
      <c r="D112" s="13" t="s">
        <v>442</v>
      </c>
      <c r="E112" s="84" t="s">
        <v>192</v>
      </c>
      <c r="F112" s="14"/>
      <c r="G112" s="244">
        <v>8</v>
      </c>
      <c r="H112" s="15" t="s">
        <v>6</v>
      </c>
      <c r="I112" s="84" t="s">
        <v>3</v>
      </c>
    </row>
    <row r="113" spans="2:11" x14ac:dyDescent="0.3">
      <c r="B113" s="3">
        <v>110</v>
      </c>
      <c r="C113" s="15" t="s">
        <v>154</v>
      </c>
      <c r="D113" s="15" t="s">
        <v>24</v>
      </c>
      <c r="E113" s="15" t="s">
        <v>192</v>
      </c>
      <c r="F113" s="17"/>
      <c r="G113" s="243"/>
      <c r="H113" s="84" t="s">
        <v>9</v>
      </c>
      <c r="I113" s="84" t="s">
        <v>3</v>
      </c>
      <c r="J113" s="1" t="s">
        <v>441</v>
      </c>
    </row>
    <row r="114" spans="2:11" x14ac:dyDescent="0.3">
      <c r="B114" s="3">
        <v>111</v>
      </c>
      <c r="C114" s="15" t="s">
        <v>27</v>
      </c>
      <c r="D114" s="15" t="s">
        <v>24</v>
      </c>
      <c r="E114" s="15" t="s">
        <v>192</v>
      </c>
      <c r="F114" s="16">
        <v>23783</v>
      </c>
      <c r="G114" s="243">
        <v>2</v>
      </c>
      <c r="H114" s="84" t="s">
        <v>6</v>
      </c>
      <c r="I114" s="84" t="s">
        <v>2</v>
      </c>
    </row>
    <row r="115" spans="2:11" x14ac:dyDescent="0.3">
      <c r="B115" s="3">
        <v>112</v>
      </c>
      <c r="C115" s="15" t="s">
        <v>160</v>
      </c>
      <c r="D115" s="84" t="s">
        <v>436</v>
      </c>
      <c r="E115" s="84" t="s">
        <v>192</v>
      </c>
      <c r="F115" s="14"/>
      <c r="G115" s="244"/>
      <c r="H115" s="15" t="s">
        <v>1</v>
      </c>
      <c r="I115" s="84" t="s">
        <v>2</v>
      </c>
    </row>
    <row r="116" spans="2:11" x14ac:dyDescent="0.3">
      <c r="B116" s="3">
        <v>113</v>
      </c>
      <c r="C116" s="15" t="s">
        <v>434</v>
      </c>
      <c r="D116" s="84" t="s">
        <v>436</v>
      </c>
      <c r="E116" s="84" t="s">
        <v>192</v>
      </c>
      <c r="F116" s="14"/>
      <c r="G116" s="244"/>
      <c r="H116" s="15" t="s">
        <v>9</v>
      </c>
      <c r="I116" s="84" t="s">
        <v>2</v>
      </c>
    </row>
    <row r="117" spans="2:11" x14ac:dyDescent="0.3">
      <c r="B117" s="3">
        <v>114</v>
      </c>
      <c r="C117" s="15" t="s">
        <v>435</v>
      </c>
      <c r="D117" s="84" t="s">
        <v>436</v>
      </c>
      <c r="E117" s="84" t="s">
        <v>192</v>
      </c>
      <c r="F117" s="14"/>
      <c r="G117" s="244"/>
      <c r="H117" s="15" t="s">
        <v>9</v>
      </c>
      <c r="I117" s="84" t="s">
        <v>2</v>
      </c>
    </row>
    <row r="118" spans="2:11" x14ac:dyDescent="0.3">
      <c r="B118" s="3">
        <v>115</v>
      </c>
      <c r="C118" s="15" t="s">
        <v>32</v>
      </c>
      <c r="D118" s="84" t="s">
        <v>436</v>
      </c>
      <c r="E118" s="84" t="s">
        <v>192</v>
      </c>
      <c r="F118" s="14"/>
      <c r="G118" s="244">
        <v>4</v>
      </c>
      <c r="H118" s="15" t="s">
        <v>6</v>
      </c>
      <c r="I118" s="84" t="s">
        <v>2</v>
      </c>
    </row>
    <row r="119" spans="2:11" x14ac:dyDescent="0.3">
      <c r="B119" s="3">
        <v>116</v>
      </c>
      <c r="C119" s="15" t="s">
        <v>433</v>
      </c>
      <c r="D119" s="84" t="s">
        <v>436</v>
      </c>
      <c r="E119" s="84" t="s">
        <v>192</v>
      </c>
      <c r="F119" s="14"/>
      <c r="G119" s="245"/>
      <c r="H119" s="15" t="s">
        <v>6</v>
      </c>
      <c r="I119" s="84" t="s">
        <v>2</v>
      </c>
    </row>
    <row r="120" spans="2:11" x14ac:dyDescent="0.3">
      <c r="B120" s="3">
        <v>117</v>
      </c>
      <c r="C120" s="15" t="s">
        <v>431</v>
      </c>
      <c r="D120" s="84" t="s">
        <v>436</v>
      </c>
      <c r="E120" s="84" t="s">
        <v>192</v>
      </c>
      <c r="F120" s="14"/>
      <c r="G120" s="244">
        <v>10</v>
      </c>
      <c r="H120" s="15" t="s">
        <v>6</v>
      </c>
      <c r="I120" s="84" t="s">
        <v>2</v>
      </c>
    </row>
    <row r="121" spans="2:11" x14ac:dyDescent="0.3">
      <c r="B121" s="3">
        <v>118</v>
      </c>
      <c r="C121" s="15" t="s">
        <v>36</v>
      </c>
      <c r="D121" s="84" t="s">
        <v>436</v>
      </c>
      <c r="E121" s="84" t="s">
        <v>192</v>
      </c>
      <c r="F121" s="14"/>
      <c r="G121" s="244">
        <v>3</v>
      </c>
      <c r="H121" s="15" t="s">
        <v>6</v>
      </c>
      <c r="I121" s="84" t="s">
        <v>2</v>
      </c>
      <c r="K121" s="1" t="s">
        <v>425</v>
      </c>
    </row>
    <row r="122" spans="2:11" x14ac:dyDescent="0.3">
      <c r="B122" s="3">
        <v>119</v>
      </c>
      <c r="C122" s="15" t="s">
        <v>432</v>
      </c>
      <c r="D122" s="84" t="s">
        <v>436</v>
      </c>
      <c r="E122" s="84" t="s">
        <v>192</v>
      </c>
      <c r="F122" s="17"/>
      <c r="G122" s="243">
        <v>9</v>
      </c>
      <c r="H122" s="15" t="s">
        <v>6</v>
      </c>
      <c r="I122" s="84" t="s">
        <v>2</v>
      </c>
    </row>
    <row r="123" spans="2:11" x14ac:dyDescent="0.3">
      <c r="B123" s="3">
        <v>120</v>
      </c>
      <c r="C123" s="15" t="s">
        <v>162</v>
      </c>
      <c r="D123" s="84" t="s">
        <v>24</v>
      </c>
      <c r="E123" s="84" t="s">
        <v>234</v>
      </c>
      <c r="F123" s="17">
        <v>1986</v>
      </c>
      <c r="G123" s="243"/>
      <c r="H123" s="84" t="s">
        <v>1</v>
      </c>
      <c r="I123" s="84" t="s">
        <v>2</v>
      </c>
    </row>
    <row r="124" spans="2:11" x14ac:dyDescent="0.3">
      <c r="B124" s="3">
        <v>121</v>
      </c>
      <c r="C124" s="15" t="s">
        <v>417</v>
      </c>
      <c r="D124" s="84" t="s">
        <v>24</v>
      </c>
      <c r="E124" s="84" t="s">
        <v>234</v>
      </c>
      <c r="F124" s="17">
        <v>1985</v>
      </c>
      <c r="G124" s="243"/>
      <c r="H124" s="84" t="s">
        <v>20</v>
      </c>
      <c r="I124" s="84" t="s">
        <v>3</v>
      </c>
    </row>
    <row r="125" spans="2:11" x14ac:dyDescent="0.3">
      <c r="B125" s="3">
        <v>122</v>
      </c>
      <c r="C125" s="15" t="s">
        <v>53</v>
      </c>
      <c r="D125" s="84" t="s">
        <v>24</v>
      </c>
      <c r="E125" s="84" t="s">
        <v>234</v>
      </c>
      <c r="F125" s="17">
        <v>2011</v>
      </c>
      <c r="G125" s="243">
        <v>5</v>
      </c>
      <c r="H125" s="84" t="s">
        <v>6</v>
      </c>
      <c r="I125" s="84" t="s">
        <v>2</v>
      </c>
    </row>
    <row r="126" spans="2:11" x14ac:dyDescent="0.3">
      <c r="B126" s="3">
        <v>123</v>
      </c>
      <c r="C126" s="15" t="s">
        <v>559</v>
      </c>
      <c r="D126" s="84" t="s">
        <v>470</v>
      </c>
      <c r="E126" s="84" t="s">
        <v>471</v>
      </c>
      <c r="F126" s="17"/>
      <c r="G126" s="243"/>
      <c r="H126" s="84" t="s">
        <v>1</v>
      </c>
      <c r="I126" s="84" t="s">
        <v>3</v>
      </c>
    </row>
    <row r="127" spans="2:11" x14ac:dyDescent="0.3">
      <c r="B127" s="3">
        <v>124</v>
      </c>
      <c r="C127" s="15" t="s">
        <v>468</v>
      </c>
      <c r="D127" s="84" t="s">
        <v>470</v>
      </c>
      <c r="E127" s="84" t="s">
        <v>471</v>
      </c>
      <c r="F127" s="16">
        <v>41749</v>
      </c>
      <c r="G127" s="17">
        <v>10</v>
      </c>
      <c r="H127" s="84" t="s">
        <v>6</v>
      </c>
      <c r="I127" s="84" t="s">
        <v>3</v>
      </c>
    </row>
    <row r="128" spans="2:11" x14ac:dyDescent="0.3">
      <c r="B128" s="3">
        <v>125</v>
      </c>
      <c r="C128" s="15" t="s">
        <v>158</v>
      </c>
      <c r="D128" s="15" t="s">
        <v>94</v>
      </c>
      <c r="E128" s="84" t="s">
        <v>291</v>
      </c>
      <c r="F128" s="17">
        <v>1966</v>
      </c>
      <c r="G128" s="243"/>
      <c r="H128" s="84" t="s">
        <v>1</v>
      </c>
      <c r="I128" s="84" t="s">
        <v>2</v>
      </c>
      <c r="K128" s="1" t="s">
        <v>532</v>
      </c>
    </row>
    <row r="129" spans="2:11" x14ac:dyDescent="0.3">
      <c r="B129" s="3">
        <v>126</v>
      </c>
      <c r="C129" s="15" t="s">
        <v>389</v>
      </c>
      <c r="D129" s="15" t="s">
        <v>94</v>
      </c>
      <c r="E129" s="84" t="s">
        <v>291</v>
      </c>
      <c r="F129" s="17">
        <v>1976</v>
      </c>
      <c r="G129" s="243"/>
      <c r="H129" s="84" t="s">
        <v>20</v>
      </c>
      <c r="I129" s="84" t="s">
        <v>3</v>
      </c>
    </row>
    <row r="130" spans="2:11" ht="14.5" x14ac:dyDescent="0.35">
      <c r="B130" s="3">
        <v>127</v>
      </c>
      <c r="C130" s="15" t="s">
        <v>93</v>
      </c>
      <c r="D130" s="15" t="s">
        <v>94</v>
      </c>
      <c r="E130" s="84" t="s">
        <v>291</v>
      </c>
      <c r="F130" s="17">
        <v>1980</v>
      </c>
      <c r="G130" s="243">
        <v>7</v>
      </c>
      <c r="H130" s="84" t="s">
        <v>6</v>
      </c>
      <c r="I130" s="84" t="s">
        <v>2</v>
      </c>
      <c r="J130" s="210" t="s">
        <v>482</v>
      </c>
      <c r="K130" s="1" t="s">
        <v>483</v>
      </c>
    </row>
    <row r="131" spans="2:11" x14ac:dyDescent="0.3">
      <c r="B131" s="3">
        <v>128</v>
      </c>
      <c r="C131" s="15" t="s">
        <v>107</v>
      </c>
      <c r="D131" s="15" t="s">
        <v>94</v>
      </c>
      <c r="E131" s="84" t="s">
        <v>291</v>
      </c>
      <c r="F131" s="17">
        <v>1967</v>
      </c>
      <c r="G131" s="243">
        <v>9</v>
      </c>
      <c r="H131" s="84" t="s">
        <v>6</v>
      </c>
      <c r="I131" s="84" t="s">
        <v>2</v>
      </c>
    </row>
    <row r="132" spans="2:11" x14ac:dyDescent="0.3">
      <c r="B132" s="3">
        <v>129</v>
      </c>
      <c r="C132" s="15" t="s">
        <v>530</v>
      </c>
      <c r="D132" s="15" t="s">
        <v>531</v>
      </c>
      <c r="E132" s="84" t="s">
        <v>261</v>
      </c>
      <c r="F132" s="17"/>
      <c r="G132" s="243"/>
      <c r="H132" s="15" t="s">
        <v>1</v>
      </c>
      <c r="I132" s="84" t="s">
        <v>3</v>
      </c>
    </row>
    <row r="133" spans="2:11" x14ac:dyDescent="0.3">
      <c r="B133" s="3">
        <v>130</v>
      </c>
      <c r="C133" s="15" t="s">
        <v>11</v>
      </c>
      <c r="D133" s="15" t="s">
        <v>531</v>
      </c>
      <c r="E133" s="84" t="s">
        <v>261</v>
      </c>
      <c r="F133" s="17">
        <v>1993</v>
      </c>
      <c r="G133" s="243"/>
      <c r="H133" s="15" t="s">
        <v>6</v>
      </c>
      <c r="I133" s="84" t="s">
        <v>2</v>
      </c>
    </row>
    <row r="134" spans="2:11" x14ac:dyDescent="0.3">
      <c r="B134" s="3">
        <v>131</v>
      </c>
      <c r="C134" s="15" t="s">
        <v>10</v>
      </c>
      <c r="D134" s="84" t="s">
        <v>446</v>
      </c>
      <c r="E134" s="84" t="s">
        <v>261</v>
      </c>
      <c r="F134" s="17"/>
      <c r="G134" s="244"/>
      <c r="H134" s="15" t="s">
        <v>1</v>
      </c>
      <c r="I134" s="84" t="s">
        <v>3</v>
      </c>
    </row>
    <row r="135" spans="2:11" x14ac:dyDescent="0.3">
      <c r="B135" s="3">
        <v>132</v>
      </c>
      <c r="C135" s="15" t="s">
        <v>4</v>
      </c>
      <c r="D135" s="13" t="s">
        <v>446</v>
      </c>
      <c r="E135" s="84" t="s">
        <v>261</v>
      </c>
      <c r="F135" s="14">
        <v>1967</v>
      </c>
      <c r="G135" s="244">
        <v>10</v>
      </c>
      <c r="H135" s="15" t="s">
        <v>6</v>
      </c>
      <c r="I135" s="84" t="s">
        <v>2</v>
      </c>
    </row>
    <row r="136" spans="2:11" x14ac:dyDescent="0.3">
      <c r="B136" s="3">
        <v>133</v>
      </c>
      <c r="C136" s="15" t="s">
        <v>64</v>
      </c>
      <c r="D136" s="84" t="s">
        <v>446</v>
      </c>
      <c r="E136" s="84" t="s">
        <v>261</v>
      </c>
      <c r="F136" s="14">
        <v>2007</v>
      </c>
      <c r="G136" s="244">
        <v>10</v>
      </c>
      <c r="H136" s="15" t="s">
        <v>6</v>
      </c>
      <c r="I136" s="84" t="s">
        <v>3</v>
      </c>
    </row>
    <row r="137" spans="2:11" x14ac:dyDescent="0.3">
      <c r="B137" s="3">
        <v>134</v>
      </c>
      <c r="C137" s="15" t="s">
        <v>8</v>
      </c>
      <c r="D137" s="84" t="s">
        <v>446</v>
      </c>
      <c r="E137" s="84" t="s">
        <v>261</v>
      </c>
      <c r="F137" s="17">
        <v>2010</v>
      </c>
      <c r="G137" s="244">
        <v>10</v>
      </c>
      <c r="H137" s="15" t="s">
        <v>6</v>
      </c>
      <c r="I137" s="84" t="s">
        <v>2</v>
      </c>
    </row>
    <row r="138" spans="2:11" x14ac:dyDescent="0.3">
      <c r="B138" s="3">
        <v>135</v>
      </c>
      <c r="C138" s="15" t="s">
        <v>7</v>
      </c>
      <c r="D138" s="84" t="s">
        <v>446</v>
      </c>
      <c r="E138" s="84" t="s">
        <v>261</v>
      </c>
      <c r="F138" s="17">
        <v>1961</v>
      </c>
      <c r="G138" s="244">
        <v>8</v>
      </c>
      <c r="H138" s="15" t="s">
        <v>6</v>
      </c>
      <c r="I138" s="84" t="s">
        <v>2</v>
      </c>
    </row>
    <row r="139" spans="2:11" x14ac:dyDescent="0.3">
      <c r="B139" s="3">
        <v>136</v>
      </c>
      <c r="C139" s="15" t="s">
        <v>505</v>
      </c>
      <c r="D139" s="6" t="s">
        <v>504</v>
      </c>
      <c r="E139" s="15" t="s">
        <v>227</v>
      </c>
      <c r="F139" s="17"/>
      <c r="G139" s="244"/>
      <c r="H139" s="15" t="s">
        <v>1</v>
      </c>
      <c r="I139" s="84" t="s">
        <v>2</v>
      </c>
    </row>
    <row r="140" spans="2:11" x14ac:dyDescent="0.3">
      <c r="B140" s="3">
        <v>137</v>
      </c>
      <c r="C140" s="15" t="s">
        <v>506</v>
      </c>
      <c r="D140" s="6" t="s">
        <v>504</v>
      </c>
      <c r="E140" s="15" t="s">
        <v>227</v>
      </c>
      <c r="F140" s="17"/>
      <c r="G140" s="244"/>
      <c r="H140" s="15" t="s">
        <v>507</v>
      </c>
      <c r="I140" s="84" t="s">
        <v>3</v>
      </c>
      <c r="J140" s="1" t="s">
        <v>460</v>
      </c>
    </row>
    <row r="141" spans="2:11" x14ac:dyDescent="0.3">
      <c r="B141" s="3">
        <v>138</v>
      </c>
      <c r="C141" s="6" t="s">
        <v>258</v>
      </c>
      <c r="D141" s="6" t="s">
        <v>504</v>
      </c>
      <c r="E141" s="6" t="s">
        <v>227</v>
      </c>
      <c r="F141" s="83">
        <v>40721</v>
      </c>
      <c r="G141" s="247">
        <v>10</v>
      </c>
      <c r="H141" s="15" t="s">
        <v>6</v>
      </c>
      <c r="I141" s="84" t="s">
        <v>3</v>
      </c>
    </row>
    <row r="142" spans="2:11" x14ac:dyDescent="0.3">
      <c r="B142" s="3">
        <v>139</v>
      </c>
      <c r="C142" s="15" t="s">
        <v>230</v>
      </c>
      <c r="D142" s="84" t="s">
        <v>24</v>
      </c>
      <c r="E142" s="15" t="s">
        <v>227</v>
      </c>
      <c r="F142" s="14"/>
      <c r="G142" s="243"/>
      <c r="H142" s="15" t="s">
        <v>1</v>
      </c>
      <c r="I142" s="84" t="s">
        <v>2</v>
      </c>
      <c r="J142" s="1" t="s">
        <v>502</v>
      </c>
    </row>
    <row r="143" spans="2:11" x14ac:dyDescent="0.3">
      <c r="B143" s="3">
        <v>140</v>
      </c>
      <c r="C143" s="15" t="s">
        <v>455</v>
      </c>
      <c r="D143" s="84" t="s">
        <v>24</v>
      </c>
      <c r="E143" s="15" t="s">
        <v>227</v>
      </c>
      <c r="F143" s="14"/>
      <c r="G143" s="243"/>
      <c r="H143" s="15" t="s">
        <v>9</v>
      </c>
      <c r="I143" s="84" t="s">
        <v>2</v>
      </c>
    </row>
    <row r="144" spans="2:11" x14ac:dyDescent="0.3">
      <c r="B144" s="3">
        <v>141</v>
      </c>
      <c r="C144" s="15" t="s">
        <v>236</v>
      </c>
      <c r="D144" s="84" t="s">
        <v>24</v>
      </c>
      <c r="E144" s="15" t="s">
        <v>227</v>
      </c>
      <c r="F144" s="83">
        <v>31948</v>
      </c>
      <c r="G144" s="243">
        <v>3</v>
      </c>
      <c r="H144" s="15" t="s">
        <v>6</v>
      </c>
      <c r="I144" s="84" t="s">
        <v>2</v>
      </c>
    </row>
    <row r="145" spans="2:11" x14ac:dyDescent="0.3">
      <c r="B145" s="3">
        <v>142</v>
      </c>
      <c r="C145" s="15" t="s">
        <v>174</v>
      </c>
      <c r="D145" s="84" t="s">
        <v>416</v>
      </c>
      <c r="E145" s="84" t="s">
        <v>227</v>
      </c>
      <c r="F145" s="16">
        <v>38311</v>
      </c>
      <c r="G145" s="244"/>
      <c r="H145" s="84" t="s">
        <v>1</v>
      </c>
      <c r="I145" s="84" t="s">
        <v>2</v>
      </c>
    </row>
    <row r="146" spans="2:11" x14ac:dyDescent="0.3">
      <c r="B146" s="3">
        <v>143</v>
      </c>
      <c r="C146" s="15" t="s">
        <v>415</v>
      </c>
      <c r="D146" s="84" t="s">
        <v>416</v>
      </c>
      <c r="E146" s="84" t="s">
        <v>227</v>
      </c>
      <c r="F146" s="16">
        <v>37872</v>
      </c>
      <c r="G146" s="244"/>
      <c r="H146" s="84" t="s">
        <v>9</v>
      </c>
      <c r="I146" s="84" t="s">
        <v>3</v>
      </c>
    </row>
    <row r="147" spans="2:11" x14ac:dyDescent="0.3">
      <c r="B147" s="3">
        <v>144</v>
      </c>
      <c r="C147" s="15" t="s">
        <v>414</v>
      </c>
      <c r="D147" s="84" t="s">
        <v>416</v>
      </c>
      <c r="E147" s="84" t="s">
        <v>227</v>
      </c>
      <c r="F147" s="16">
        <v>35194</v>
      </c>
      <c r="G147" s="245"/>
      <c r="H147" s="84" t="s">
        <v>6</v>
      </c>
      <c r="I147" s="84" t="s">
        <v>3</v>
      </c>
      <c r="J147" s="1" t="s">
        <v>448</v>
      </c>
    </row>
    <row r="148" spans="2:11" x14ac:dyDescent="0.3">
      <c r="B148" s="3">
        <v>145</v>
      </c>
      <c r="C148" s="15" t="s">
        <v>111</v>
      </c>
      <c r="D148" s="84" t="s">
        <v>416</v>
      </c>
      <c r="E148" s="84" t="s">
        <v>227</v>
      </c>
      <c r="F148" s="16">
        <v>36896</v>
      </c>
      <c r="G148" s="244">
        <v>8</v>
      </c>
      <c r="H148" s="84" t="s">
        <v>6</v>
      </c>
      <c r="I148" s="84" t="s">
        <v>2</v>
      </c>
    </row>
    <row r="149" spans="2:11" x14ac:dyDescent="0.3">
      <c r="B149" s="3">
        <v>146</v>
      </c>
      <c r="C149" s="15" t="s">
        <v>112</v>
      </c>
      <c r="D149" s="84" t="s">
        <v>416</v>
      </c>
      <c r="E149" s="84" t="s">
        <v>227</v>
      </c>
      <c r="F149" s="16">
        <v>41291</v>
      </c>
      <c r="G149" s="244">
        <v>7</v>
      </c>
      <c r="H149" s="84" t="s">
        <v>6</v>
      </c>
      <c r="I149" s="84" t="s">
        <v>2</v>
      </c>
    </row>
    <row r="150" spans="2:11" ht="14.5" x14ac:dyDescent="0.35">
      <c r="B150" s="3">
        <v>147</v>
      </c>
      <c r="C150" s="15" t="s">
        <v>172</v>
      </c>
      <c r="D150" s="84"/>
      <c r="E150" s="15" t="s">
        <v>297</v>
      </c>
      <c r="F150" s="14"/>
      <c r="G150" s="244"/>
      <c r="H150" s="15" t="s">
        <v>1</v>
      </c>
      <c r="I150" s="84" t="s">
        <v>2</v>
      </c>
      <c r="J150" s="210" t="s">
        <v>484</v>
      </c>
      <c r="K150" s="1" t="s">
        <v>485</v>
      </c>
    </row>
    <row r="151" spans="2:11" x14ac:dyDescent="0.3">
      <c r="B151" s="3">
        <v>148</v>
      </c>
      <c r="C151" s="15" t="s">
        <v>171</v>
      </c>
      <c r="D151" s="84"/>
      <c r="E151" s="15" t="s">
        <v>297</v>
      </c>
      <c r="F151" s="14"/>
      <c r="G151" s="244"/>
      <c r="H151" s="15" t="s">
        <v>20</v>
      </c>
      <c r="I151" s="84" t="s">
        <v>2</v>
      </c>
    </row>
    <row r="152" spans="2:11" ht="14.5" x14ac:dyDescent="0.35">
      <c r="B152" s="3">
        <v>149</v>
      </c>
      <c r="C152" s="15" t="s">
        <v>173</v>
      </c>
      <c r="D152" s="84"/>
      <c r="E152" s="15" t="s">
        <v>297</v>
      </c>
      <c r="F152" s="14"/>
      <c r="G152" s="243"/>
      <c r="H152" s="15" t="s">
        <v>9</v>
      </c>
      <c r="I152" s="84" t="s">
        <v>3</v>
      </c>
      <c r="J152" s="210" t="s">
        <v>486</v>
      </c>
      <c r="K152" s="1" t="s">
        <v>487</v>
      </c>
    </row>
    <row r="153" spans="2:11" x14ac:dyDescent="0.3">
      <c r="B153" s="3">
        <v>150</v>
      </c>
      <c r="C153" s="15" t="s">
        <v>130</v>
      </c>
      <c r="D153" s="84"/>
      <c r="E153" s="15" t="s">
        <v>297</v>
      </c>
      <c r="F153" s="14"/>
      <c r="G153" s="244">
        <v>7</v>
      </c>
      <c r="H153" s="15" t="s">
        <v>6</v>
      </c>
      <c r="I153" s="84" t="s">
        <v>2</v>
      </c>
    </row>
    <row r="154" spans="2:11" x14ac:dyDescent="0.3">
      <c r="B154" s="3">
        <v>151</v>
      </c>
      <c r="C154" s="15" t="s">
        <v>398</v>
      </c>
      <c r="D154" s="15" t="s">
        <v>399</v>
      </c>
      <c r="E154" s="84" t="s">
        <v>273</v>
      </c>
      <c r="F154" s="16">
        <v>35355</v>
      </c>
      <c r="G154" s="244"/>
      <c r="H154" s="84" t="s">
        <v>1</v>
      </c>
      <c r="I154" s="84" t="s">
        <v>2</v>
      </c>
    </row>
    <row r="155" spans="2:11" x14ac:dyDescent="0.3">
      <c r="B155" s="3">
        <v>152</v>
      </c>
      <c r="C155" s="15" t="s">
        <v>397</v>
      </c>
      <c r="D155" s="15" t="s">
        <v>399</v>
      </c>
      <c r="E155" s="84" t="s">
        <v>273</v>
      </c>
      <c r="F155" s="16">
        <v>42255</v>
      </c>
      <c r="G155" s="243">
        <v>7</v>
      </c>
      <c r="H155" s="84" t="s">
        <v>6</v>
      </c>
      <c r="I155" s="84" t="s">
        <v>2</v>
      </c>
    </row>
    <row r="156" spans="2:11" x14ac:dyDescent="0.3">
      <c r="B156" s="3">
        <v>153</v>
      </c>
      <c r="C156" s="15" t="s">
        <v>153</v>
      </c>
      <c r="D156" s="15" t="s">
        <v>386</v>
      </c>
      <c r="E156" s="15" t="s">
        <v>218</v>
      </c>
      <c r="F156" s="17"/>
      <c r="G156" s="244"/>
      <c r="H156" s="84" t="s">
        <v>20</v>
      </c>
      <c r="I156" s="84" t="s">
        <v>3</v>
      </c>
    </row>
    <row r="157" spans="2:11" x14ac:dyDescent="0.3">
      <c r="B157" s="3">
        <v>154</v>
      </c>
      <c r="C157" s="15" t="s">
        <v>383</v>
      </c>
      <c r="D157" s="15" t="s">
        <v>386</v>
      </c>
      <c r="E157" s="15" t="s">
        <v>218</v>
      </c>
      <c r="F157" s="17"/>
      <c r="G157" s="244"/>
      <c r="H157" s="84" t="s">
        <v>9</v>
      </c>
      <c r="I157" s="84" t="s">
        <v>3</v>
      </c>
      <c r="K157" s="1" t="s">
        <v>385</v>
      </c>
    </row>
    <row r="158" spans="2:11" ht="14.5" x14ac:dyDescent="0.35">
      <c r="B158" s="3">
        <v>155</v>
      </c>
      <c r="C158" s="15" t="s">
        <v>132</v>
      </c>
      <c r="D158" s="15" t="s">
        <v>386</v>
      </c>
      <c r="E158" s="15" t="s">
        <v>218</v>
      </c>
      <c r="F158" s="16">
        <v>42284</v>
      </c>
      <c r="G158" s="244">
        <v>9</v>
      </c>
      <c r="H158" s="84" t="s">
        <v>6</v>
      </c>
      <c r="I158" s="84" t="s">
        <v>3</v>
      </c>
      <c r="J158" s="210" t="s">
        <v>503</v>
      </c>
    </row>
    <row r="159" spans="2:11" x14ac:dyDescent="0.3">
      <c r="B159" s="3">
        <v>156</v>
      </c>
      <c r="C159" s="15" t="s">
        <v>86</v>
      </c>
      <c r="D159" s="15" t="s">
        <v>386</v>
      </c>
      <c r="E159" s="15" t="s">
        <v>218</v>
      </c>
      <c r="F159" s="16">
        <v>41735</v>
      </c>
      <c r="G159" s="244">
        <v>8</v>
      </c>
      <c r="H159" s="84" t="s">
        <v>6</v>
      </c>
      <c r="I159" s="84" t="s">
        <v>3</v>
      </c>
    </row>
    <row r="160" spans="2:11" x14ac:dyDescent="0.3">
      <c r="B160" s="3">
        <v>157</v>
      </c>
      <c r="C160" s="15" t="s">
        <v>384</v>
      </c>
      <c r="D160" s="13" t="s">
        <v>386</v>
      </c>
      <c r="E160" s="13" t="s">
        <v>218</v>
      </c>
      <c r="F160" s="16">
        <v>42094</v>
      </c>
      <c r="G160" s="244">
        <v>7</v>
      </c>
      <c r="H160" s="84" t="s">
        <v>6</v>
      </c>
      <c r="I160" s="84" t="s">
        <v>3</v>
      </c>
    </row>
    <row r="161" spans="2:11" x14ac:dyDescent="0.3">
      <c r="B161" s="3">
        <v>158</v>
      </c>
      <c r="C161" s="15" t="s">
        <v>152</v>
      </c>
      <c r="D161" s="15" t="s">
        <v>79</v>
      </c>
      <c r="E161" s="15" t="s">
        <v>218</v>
      </c>
      <c r="F161" s="17"/>
      <c r="G161" s="243"/>
      <c r="H161" s="84" t="s">
        <v>1</v>
      </c>
      <c r="I161" s="84" t="s">
        <v>2</v>
      </c>
    </row>
    <row r="162" spans="2:11" x14ac:dyDescent="0.3">
      <c r="B162" s="3">
        <v>159</v>
      </c>
      <c r="C162" s="15" t="s">
        <v>102</v>
      </c>
      <c r="D162" s="15" t="s">
        <v>79</v>
      </c>
      <c r="E162" s="15" t="s">
        <v>218</v>
      </c>
      <c r="F162" s="17">
        <v>1979</v>
      </c>
      <c r="G162" s="244">
        <v>8</v>
      </c>
      <c r="H162" s="84" t="s">
        <v>6</v>
      </c>
      <c r="I162" s="84" t="s">
        <v>2</v>
      </c>
    </row>
    <row r="163" spans="2:11" x14ac:dyDescent="0.3">
      <c r="B163" s="3">
        <v>160</v>
      </c>
      <c r="C163" s="15" t="s">
        <v>78</v>
      </c>
      <c r="D163" s="15" t="s">
        <v>79</v>
      </c>
      <c r="E163" s="15" t="s">
        <v>218</v>
      </c>
      <c r="F163" s="17">
        <v>1996</v>
      </c>
      <c r="G163" s="244">
        <v>10</v>
      </c>
      <c r="H163" s="84" t="s">
        <v>6</v>
      </c>
      <c r="I163" s="84" t="s">
        <v>3</v>
      </c>
    </row>
    <row r="164" spans="2:11" x14ac:dyDescent="0.3">
      <c r="B164" s="3">
        <v>161</v>
      </c>
      <c r="C164" s="15" t="s">
        <v>81</v>
      </c>
      <c r="D164" s="15" t="s">
        <v>79</v>
      </c>
      <c r="E164" s="15" t="s">
        <v>218</v>
      </c>
      <c r="F164" s="17">
        <v>1995</v>
      </c>
      <c r="G164" s="243">
        <v>10</v>
      </c>
      <c r="H164" s="84" t="s">
        <v>6</v>
      </c>
      <c r="I164" s="84" t="s">
        <v>3</v>
      </c>
    </row>
    <row r="165" spans="2:11" x14ac:dyDescent="0.3">
      <c r="B165" s="3">
        <v>162</v>
      </c>
      <c r="C165" s="15" t="s">
        <v>99</v>
      </c>
      <c r="D165" s="15" t="s">
        <v>79</v>
      </c>
      <c r="E165" s="15" t="s">
        <v>218</v>
      </c>
      <c r="F165" s="17">
        <v>2008</v>
      </c>
      <c r="G165" s="244">
        <v>7</v>
      </c>
      <c r="H165" s="13" t="s">
        <v>6</v>
      </c>
      <c r="I165" s="84" t="s">
        <v>2</v>
      </c>
    </row>
    <row r="166" spans="2:11" x14ac:dyDescent="0.3">
      <c r="B166" s="3">
        <v>163</v>
      </c>
      <c r="C166" s="15" t="s">
        <v>426</v>
      </c>
      <c r="D166" s="84" t="s">
        <v>427</v>
      </c>
      <c r="E166" s="84" t="s">
        <v>189</v>
      </c>
      <c r="F166" s="17"/>
      <c r="G166" s="243"/>
      <c r="H166" s="15" t="s">
        <v>373</v>
      </c>
      <c r="I166" s="84" t="s">
        <v>2</v>
      </c>
    </row>
    <row r="167" spans="2:11" x14ac:dyDescent="0.3">
      <c r="B167" s="3">
        <v>164</v>
      </c>
      <c r="C167" s="15" t="s">
        <v>298</v>
      </c>
      <c r="D167" s="84" t="s">
        <v>427</v>
      </c>
      <c r="E167" s="84" t="s">
        <v>189</v>
      </c>
      <c r="F167" s="17"/>
      <c r="G167" s="243"/>
      <c r="H167" s="15" t="s">
        <v>6</v>
      </c>
      <c r="I167" s="84" t="s">
        <v>2</v>
      </c>
    </row>
    <row r="168" spans="2:11" x14ac:dyDescent="0.3">
      <c r="B168" s="3">
        <v>165</v>
      </c>
      <c r="C168" s="15" t="s">
        <v>314</v>
      </c>
      <c r="D168" s="84" t="s">
        <v>427</v>
      </c>
      <c r="E168" s="84" t="s">
        <v>189</v>
      </c>
      <c r="F168" s="17"/>
      <c r="G168" s="243">
        <v>7</v>
      </c>
      <c r="H168" s="15" t="s">
        <v>6</v>
      </c>
      <c r="I168" s="84" t="s">
        <v>2</v>
      </c>
    </row>
    <row r="169" spans="2:11" ht="14.5" x14ac:dyDescent="0.35">
      <c r="B169" s="3">
        <v>166</v>
      </c>
      <c r="C169" s="15" t="s">
        <v>157</v>
      </c>
      <c r="D169" s="84" t="s">
        <v>24</v>
      </c>
      <c r="E169" s="84" t="s">
        <v>189</v>
      </c>
      <c r="F169" s="17"/>
      <c r="G169" s="243"/>
      <c r="H169" s="15" t="s">
        <v>9</v>
      </c>
      <c r="I169" s="84" t="s">
        <v>2</v>
      </c>
      <c r="J169" s="210" t="s">
        <v>488</v>
      </c>
      <c r="K169" s="1" t="s">
        <v>489</v>
      </c>
    </row>
    <row r="170" spans="2:11" ht="14.5" x14ac:dyDescent="0.35">
      <c r="B170" s="3">
        <v>167</v>
      </c>
      <c r="C170" s="15" t="s">
        <v>29</v>
      </c>
      <c r="D170" s="84" t="s">
        <v>24</v>
      </c>
      <c r="E170" s="84" t="s">
        <v>189</v>
      </c>
      <c r="F170" s="17"/>
      <c r="G170" s="243">
        <v>2</v>
      </c>
      <c r="H170" s="84" t="s">
        <v>6</v>
      </c>
      <c r="I170" s="84" t="s">
        <v>2</v>
      </c>
      <c r="J170" s="210"/>
      <c r="K170" s="1" t="s">
        <v>490</v>
      </c>
    </row>
    <row r="171" spans="2:11" ht="14.5" x14ac:dyDescent="0.35">
      <c r="B171" s="3">
        <v>168</v>
      </c>
      <c r="C171" s="15" t="s">
        <v>323</v>
      </c>
      <c r="D171" s="15"/>
      <c r="E171" s="84" t="s">
        <v>189</v>
      </c>
      <c r="F171" s="17"/>
      <c r="G171" s="243">
        <v>8</v>
      </c>
      <c r="H171" s="84" t="s">
        <v>6</v>
      </c>
      <c r="I171" s="84" t="s">
        <v>2</v>
      </c>
      <c r="J171" s="210"/>
      <c r="K171" s="1" t="s">
        <v>491</v>
      </c>
    </row>
    <row r="172" spans="2:11" ht="14.5" x14ac:dyDescent="0.35">
      <c r="B172" s="3">
        <v>169</v>
      </c>
      <c r="C172" s="15" t="s">
        <v>388</v>
      </c>
      <c r="D172" s="15"/>
      <c r="E172" s="84" t="s">
        <v>189</v>
      </c>
      <c r="F172" s="17"/>
      <c r="G172" s="243"/>
      <c r="H172" s="84" t="s">
        <v>20</v>
      </c>
      <c r="I172" s="84" t="s">
        <v>2</v>
      </c>
      <c r="J172" s="210"/>
      <c r="K172" s="1" t="s">
        <v>492</v>
      </c>
    </row>
    <row r="173" spans="2:11" x14ac:dyDescent="0.3">
      <c r="B173" s="3">
        <v>170</v>
      </c>
      <c r="C173" s="15" t="s">
        <v>113</v>
      </c>
      <c r="D173" s="84" t="s">
        <v>413</v>
      </c>
      <c r="E173" s="84" t="s">
        <v>270</v>
      </c>
      <c r="F173" s="16">
        <v>36763</v>
      </c>
      <c r="G173" s="244">
        <v>9</v>
      </c>
      <c r="H173" s="84" t="s">
        <v>6</v>
      </c>
      <c r="I173" s="84" t="s">
        <v>2</v>
      </c>
      <c r="J173" s="1" t="s">
        <v>364</v>
      </c>
    </row>
    <row r="174" spans="2:11" x14ac:dyDescent="0.3">
      <c r="B174" s="3">
        <v>171</v>
      </c>
      <c r="C174" s="15" t="s">
        <v>410</v>
      </c>
      <c r="D174" s="84" t="s">
        <v>411</v>
      </c>
      <c r="E174" s="84" t="s">
        <v>270</v>
      </c>
      <c r="F174" s="16">
        <v>39922</v>
      </c>
      <c r="G174" s="245"/>
      <c r="H174" s="84" t="s">
        <v>6</v>
      </c>
      <c r="I174" s="84" t="s">
        <v>2</v>
      </c>
    </row>
    <row r="175" spans="2:11" ht="14.5" x14ac:dyDescent="0.35">
      <c r="B175" s="3">
        <v>172</v>
      </c>
      <c r="C175" s="15" t="s">
        <v>72</v>
      </c>
      <c r="D175" s="84" t="s">
        <v>412</v>
      </c>
      <c r="E175" s="84" t="s">
        <v>270</v>
      </c>
      <c r="F175" s="16">
        <v>39567</v>
      </c>
      <c r="G175" s="244">
        <v>10</v>
      </c>
      <c r="H175" s="84" t="s">
        <v>6</v>
      </c>
      <c r="I175" s="84" t="s">
        <v>3</v>
      </c>
      <c r="J175" s="210" t="s">
        <v>493</v>
      </c>
      <c r="K175" s="1" t="s">
        <v>494</v>
      </c>
    </row>
    <row r="176" spans="2:11" x14ac:dyDescent="0.3">
      <c r="B176" s="3">
        <v>173</v>
      </c>
      <c r="C176" s="15" t="s">
        <v>75</v>
      </c>
      <c r="D176" s="84" t="s">
        <v>412</v>
      </c>
      <c r="E176" s="84" t="s">
        <v>270</v>
      </c>
      <c r="F176" s="16">
        <v>40085</v>
      </c>
      <c r="G176" s="244">
        <v>10</v>
      </c>
      <c r="H176" s="84" t="s">
        <v>6</v>
      </c>
      <c r="I176" s="84" t="s">
        <v>3</v>
      </c>
    </row>
    <row r="177" spans="2:11" x14ac:dyDescent="0.3">
      <c r="B177" s="3">
        <v>174</v>
      </c>
      <c r="C177" s="13" t="s">
        <v>362</v>
      </c>
      <c r="D177" s="6" t="s">
        <v>106</v>
      </c>
      <c r="E177" s="13" t="s">
        <v>320</v>
      </c>
      <c r="F177" s="5" t="s">
        <v>0</v>
      </c>
      <c r="G177" s="248" t="s">
        <v>0</v>
      </c>
      <c r="H177" s="4" t="s">
        <v>1</v>
      </c>
      <c r="I177" s="4" t="s">
        <v>2</v>
      </c>
    </row>
    <row r="178" spans="2:11" x14ac:dyDescent="0.3">
      <c r="C178" s="6" t="s">
        <v>105</v>
      </c>
      <c r="D178" s="6" t="s">
        <v>106</v>
      </c>
      <c r="E178" s="13" t="s">
        <v>320</v>
      </c>
      <c r="F178" s="3">
        <v>1973</v>
      </c>
      <c r="G178" s="242">
        <v>8</v>
      </c>
      <c r="H178" s="6" t="s">
        <v>6</v>
      </c>
      <c r="I178" s="211" t="s">
        <v>2</v>
      </c>
    </row>
    <row r="179" spans="2:11" x14ac:dyDescent="0.3">
      <c r="C179" s="15" t="s">
        <v>403</v>
      </c>
      <c r="D179" s="15" t="s">
        <v>24</v>
      </c>
      <c r="E179" s="84" t="s">
        <v>222</v>
      </c>
      <c r="F179" s="16">
        <v>29525</v>
      </c>
      <c r="G179" s="244"/>
      <c r="H179" s="84" t="s">
        <v>1</v>
      </c>
      <c r="I179" s="84" t="s">
        <v>2</v>
      </c>
    </row>
    <row r="180" spans="2:11" x14ac:dyDescent="0.3">
      <c r="C180" s="15" t="s">
        <v>405</v>
      </c>
      <c r="D180" s="13" t="s">
        <v>24</v>
      </c>
      <c r="E180" s="13" t="s">
        <v>222</v>
      </c>
      <c r="F180" s="16">
        <v>33781</v>
      </c>
      <c r="G180" s="244"/>
      <c r="H180" s="13" t="s">
        <v>9</v>
      </c>
      <c r="I180" s="13" t="s">
        <v>2</v>
      </c>
      <c r="J180" s="1" t="s">
        <v>459</v>
      </c>
    </row>
    <row r="181" spans="2:11" x14ac:dyDescent="0.3">
      <c r="C181" s="15" t="s">
        <v>406</v>
      </c>
      <c r="D181" s="84" t="s">
        <v>24</v>
      </c>
      <c r="E181" s="84" t="s">
        <v>222</v>
      </c>
      <c r="F181" s="16">
        <v>38015</v>
      </c>
      <c r="G181" s="243"/>
      <c r="H181" s="84" t="s">
        <v>9</v>
      </c>
      <c r="I181" s="84" t="s">
        <v>2</v>
      </c>
    </row>
    <row r="182" spans="2:11" x14ac:dyDescent="0.3">
      <c r="C182" s="15" t="s">
        <v>404</v>
      </c>
      <c r="D182" s="15" t="s">
        <v>24</v>
      </c>
      <c r="E182" s="84" t="s">
        <v>222</v>
      </c>
      <c r="F182" s="16">
        <v>35242</v>
      </c>
      <c r="G182" s="245"/>
      <c r="H182" s="84" t="s">
        <v>6</v>
      </c>
      <c r="I182" s="84" t="s">
        <v>2</v>
      </c>
    </row>
    <row r="183" spans="2:11" x14ac:dyDescent="0.3">
      <c r="C183" s="15" t="s">
        <v>61</v>
      </c>
      <c r="D183" s="15" t="s">
        <v>24</v>
      </c>
      <c r="E183" s="84" t="s">
        <v>222</v>
      </c>
      <c r="F183" s="16">
        <v>35700</v>
      </c>
      <c r="G183" s="245"/>
      <c r="H183" s="84" t="s">
        <v>6</v>
      </c>
      <c r="I183" s="84" t="s">
        <v>2</v>
      </c>
    </row>
    <row r="184" spans="2:11" ht="14.5" x14ac:dyDescent="0.35">
      <c r="C184" s="15" t="s">
        <v>169</v>
      </c>
      <c r="D184" s="84" t="s">
        <v>457</v>
      </c>
      <c r="E184" s="15" t="s">
        <v>285</v>
      </c>
      <c r="F184" s="14"/>
      <c r="G184" s="243"/>
      <c r="H184" s="15" t="s">
        <v>1</v>
      </c>
      <c r="I184" s="84" t="s">
        <v>2</v>
      </c>
      <c r="J184" s="210" t="s">
        <v>495</v>
      </c>
      <c r="K184" s="1" t="s">
        <v>496</v>
      </c>
    </row>
    <row r="185" spans="2:11" x14ac:dyDescent="0.3">
      <c r="C185" s="15" t="s">
        <v>456</v>
      </c>
      <c r="D185" s="84" t="s">
        <v>457</v>
      </c>
      <c r="E185" s="15" t="s">
        <v>285</v>
      </c>
      <c r="F185" s="14"/>
      <c r="G185" s="243"/>
      <c r="H185" s="15" t="s">
        <v>9</v>
      </c>
      <c r="I185" s="84" t="s">
        <v>2</v>
      </c>
    </row>
    <row r="186" spans="2:11" x14ac:dyDescent="0.3">
      <c r="C186" s="15" t="s">
        <v>82</v>
      </c>
      <c r="D186" s="84" t="s">
        <v>457</v>
      </c>
      <c r="E186" s="15" t="s">
        <v>285</v>
      </c>
      <c r="F186" s="83">
        <v>24898</v>
      </c>
      <c r="G186" s="243">
        <v>6</v>
      </c>
      <c r="H186" s="15" t="s">
        <v>6</v>
      </c>
      <c r="I186" s="84" t="s">
        <v>2</v>
      </c>
      <c r="K186" s="1" t="s">
        <v>402</v>
      </c>
    </row>
    <row r="187" spans="2:11" x14ac:dyDescent="0.3">
      <c r="C187" s="15" t="s">
        <v>391</v>
      </c>
      <c r="D187" s="15" t="s">
        <v>393</v>
      </c>
      <c r="E187" s="84" t="s">
        <v>346</v>
      </c>
      <c r="F187" s="16">
        <v>36916</v>
      </c>
      <c r="G187" s="244"/>
      <c r="H187" s="84" t="s">
        <v>1</v>
      </c>
      <c r="I187" s="84" t="s">
        <v>3</v>
      </c>
    </row>
    <row r="188" spans="2:11" x14ac:dyDescent="0.3">
      <c r="C188" s="15" t="s">
        <v>392</v>
      </c>
      <c r="D188" s="15" t="s">
        <v>393</v>
      </c>
      <c r="E188" s="84" t="s">
        <v>346</v>
      </c>
      <c r="F188" s="16">
        <v>29445</v>
      </c>
      <c r="G188" s="243"/>
      <c r="H188" s="84" t="s">
        <v>394</v>
      </c>
      <c r="I188" s="84" t="s">
        <v>2</v>
      </c>
    </row>
    <row r="189" spans="2:11" x14ac:dyDescent="0.3">
      <c r="C189" s="15" t="s">
        <v>117</v>
      </c>
      <c r="D189" s="15" t="s">
        <v>393</v>
      </c>
      <c r="E189" s="84" t="s">
        <v>346</v>
      </c>
      <c r="F189" s="16">
        <v>34638</v>
      </c>
      <c r="G189" s="243">
        <v>10</v>
      </c>
      <c r="H189" s="84" t="s">
        <v>6</v>
      </c>
      <c r="I189" s="84" t="s">
        <v>2</v>
      </c>
    </row>
    <row r="190" spans="2:11" x14ac:dyDescent="0.3">
      <c r="C190" s="15" t="s">
        <v>400</v>
      </c>
      <c r="D190" s="15" t="s">
        <v>24</v>
      </c>
      <c r="E190" s="84" t="s">
        <v>401</v>
      </c>
      <c r="F190" s="16">
        <v>29760</v>
      </c>
      <c r="G190" s="245"/>
      <c r="H190" s="84" t="s">
        <v>6</v>
      </c>
      <c r="I190" s="84" t="s">
        <v>2</v>
      </c>
      <c r="J190" s="1" t="s">
        <v>480</v>
      </c>
    </row>
    <row r="191" spans="2:11" x14ac:dyDescent="0.3">
      <c r="J191" s="1" t="s">
        <v>448</v>
      </c>
    </row>
    <row r="192" spans="2:11" x14ac:dyDescent="0.3">
      <c r="J192" s="1" t="s">
        <v>534</v>
      </c>
    </row>
    <row r="193" spans="10:10" x14ac:dyDescent="0.3">
      <c r="J193" s="1" t="s">
        <v>535</v>
      </c>
    </row>
    <row r="194" spans="10:10" x14ac:dyDescent="0.3">
      <c r="J194" s="1" t="s">
        <v>536</v>
      </c>
    </row>
    <row r="195" spans="10:10" x14ac:dyDescent="0.3">
      <c r="J195" s="1" t="s">
        <v>478</v>
      </c>
    </row>
    <row r="196" spans="10:10" x14ac:dyDescent="0.3">
      <c r="J196" s="1" t="s">
        <v>537</v>
      </c>
    </row>
    <row r="197" spans="10:10" x14ac:dyDescent="0.3">
      <c r="J197" s="1" t="s">
        <v>538</v>
      </c>
    </row>
    <row r="198" spans="10:10" x14ac:dyDescent="0.3">
      <c r="J198" s="1" t="s">
        <v>460</v>
      </c>
    </row>
    <row r="199" spans="10:10" x14ac:dyDescent="0.3">
      <c r="J199" s="1" t="s">
        <v>381</v>
      </c>
    </row>
    <row r="200" spans="10:10" x14ac:dyDescent="0.3">
      <c r="J200" s="1" t="s">
        <v>539</v>
      </c>
    </row>
    <row r="201" spans="10:10" x14ac:dyDescent="0.3">
      <c r="J201" s="1" t="s">
        <v>540</v>
      </c>
    </row>
    <row r="202" spans="10:10" x14ac:dyDescent="0.3">
      <c r="J202" s="1" t="s">
        <v>541</v>
      </c>
    </row>
    <row r="203" spans="10:10" x14ac:dyDescent="0.3">
      <c r="J203" s="1" t="s">
        <v>542</v>
      </c>
    </row>
    <row r="204" spans="10:10" x14ac:dyDescent="0.3">
      <c r="J204" s="1" t="s">
        <v>543</v>
      </c>
    </row>
    <row r="205" spans="10:10" x14ac:dyDescent="0.3">
      <c r="J205" s="1" t="s">
        <v>441</v>
      </c>
    </row>
    <row r="206" spans="10:10" x14ac:dyDescent="0.3">
      <c r="J206" s="1" t="s">
        <v>544</v>
      </c>
    </row>
    <row r="207" spans="10:10" x14ac:dyDescent="0.3">
      <c r="J207" s="1" t="s">
        <v>545</v>
      </c>
    </row>
    <row r="208" spans="10:10" x14ac:dyDescent="0.3">
      <c r="J208" s="1" t="s">
        <v>546</v>
      </c>
    </row>
    <row r="209" spans="10:10" x14ac:dyDescent="0.3">
      <c r="J209" s="1" t="s">
        <v>376</v>
      </c>
    </row>
    <row r="210" spans="10:10" x14ac:dyDescent="0.3">
      <c r="J210" s="1" t="s">
        <v>547</v>
      </c>
    </row>
    <row r="211" spans="10:10" x14ac:dyDescent="0.3">
      <c r="J211" s="1" t="s">
        <v>548</v>
      </c>
    </row>
    <row r="212" spans="10:10" x14ac:dyDescent="0.3">
      <c r="J212" s="1" t="s">
        <v>549</v>
      </c>
    </row>
    <row r="213" spans="10:10" x14ac:dyDescent="0.3">
      <c r="J213" s="1" t="s">
        <v>502</v>
      </c>
    </row>
    <row r="214" spans="10:10" x14ac:dyDescent="0.3">
      <c r="J214" s="1" t="s">
        <v>550</v>
      </c>
    </row>
    <row r="215" spans="10:10" x14ac:dyDescent="0.3">
      <c r="J215" s="1" t="s">
        <v>551</v>
      </c>
    </row>
    <row r="216" spans="10:10" x14ac:dyDescent="0.3">
      <c r="J216" s="1" t="s">
        <v>552</v>
      </c>
    </row>
    <row r="217" spans="10:10" x14ac:dyDescent="0.3">
      <c r="J217" s="1" t="s">
        <v>482</v>
      </c>
    </row>
    <row r="218" spans="10:10" x14ac:dyDescent="0.3">
      <c r="J218" s="1" t="s">
        <v>553</v>
      </c>
    </row>
    <row r="219" spans="10:10" x14ac:dyDescent="0.3">
      <c r="J219" s="1" t="s">
        <v>452</v>
      </c>
    </row>
    <row r="220" spans="10:10" x14ac:dyDescent="0.3">
      <c r="J220" s="1" t="s">
        <v>450</v>
      </c>
    </row>
    <row r="221" spans="10:10" x14ac:dyDescent="0.3">
      <c r="J221" s="1" t="s">
        <v>503</v>
      </c>
    </row>
    <row r="222" spans="10:10" x14ac:dyDescent="0.3">
      <c r="J222" s="1" t="s">
        <v>488</v>
      </c>
    </row>
    <row r="223" spans="10:10" x14ac:dyDescent="0.3">
      <c r="J223" s="1" t="s">
        <v>554</v>
      </c>
    </row>
    <row r="224" spans="10:10" x14ac:dyDescent="0.3">
      <c r="J224" s="1" t="s">
        <v>555</v>
      </c>
    </row>
    <row r="225" spans="10:10" x14ac:dyDescent="0.3">
      <c r="J225" s="1" t="s">
        <v>556</v>
      </c>
    </row>
    <row r="226" spans="10:10" x14ac:dyDescent="0.3">
      <c r="J226" s="1" t="s">
        <v>557</v>
      </c>
    </row>
  </sheetData>
  <autoFilter ref="C3:I190" xr:uid="{00000000-0009-0000-0000-000000000000}"/>
  <sortState xmlns:xlrd2="http://schemas.microsoft.com/office/spreadsheetml/2017/richdata2" ref="C4:K186">
    <sortCondition ref="E4:E186"/>
    <sortCondition ref="D4:D186"/>
    <sortCondition ref="H4:H186"/>
    <sortCondition ref="C4:C186"/>
  </sortState>
  <mergeCells count="2">
    <mergeCell ref="C1:I1"/>
    <mergeCell ref="C2:I2"/>
  </mergeCells>
  <phoneticPr fontId="32" type="noConversion"/>
  <conditionalFormatting sqref="C141">
    <cfRule type="duplicateValues" dxfId="249" priority="1"/>
  </conditionalFormatting>
  <hyperlinks>
    <hyperlink ref="J70" r:id="rId1" xr:uid="{365B2C33-73CB-4594-9080-105D11DD703D}"/>
    <hyperlink ref="J76" r:id="rId2" xr:uid="{6355DA2F-62FB-4D2C-BCD6-8B8AF054B59F}"/>
    <hyperlink ref="J130" r:id="rId3" xr:uid="{C71924AF-21B1-49F3-A457-564E22DB1204}"/>
    <hyperlink ref="J150" r:id="rId4" xr:uid="{2E2428D4-6945-4857-A9C8-3A48E986CCBB}"/>
    <hyperlink ref="J152" r:id="rId5" xr:uid="{BD05E7AF-DE58-4E11-BB2F-968B48470C95}"/>
    <hyperlink ref="J169" r:id="rId6" xr:uid="{7CAC25CB-D03B-4931-86EB-ECE3D265891B}"/>
    <hyperlink ref="J169:J171" r:id="rId7" display="boraoztasci@msn.com" xr:uid="{74A7605D-C0BF-49E5-863E-C97473F8D8B1}"/>
    <hyperlink ref="J175" r:id="rId8" xr:uid="{D8969C57-C6FE-4E22-AF52-A4CC3334A838}"/>
    <hyperlink ref="J184" r:id="rId9" xr:uid="{7683DDB4-C2C2-47E5-951C-C5317237086D}"/>
    <hyperlink ref="J84" r:id="rId10" display="mailto:mitattekin727@gmail.com" xr:uid="{FFC58A32-BCAA-4773-95C6-697BC9B0CC83}"/>
    <hyperlink ref="J158" r:id="rId11" display="mailto:sakaryamasatenisi@gmail.com" xr:uid="{E540D305-1AD8-482B-B0DD-31C4B4FB7FD1}"/>
  </hyperlinks>
  <pageMargins left="0.7" right="0.7" top="0.75" bottom="0.75" header="0.3" footer="0.3"/>
  <pageSetup paperSize="9" orientation="portrait" r:id="rId1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3FE8E-FD7A-4D86-9651-EDC03C175401}">
  <dimension ref="A1:AB318"/>
  <sheetViews>
    <sheetView topLeftCell="A98" zoomScale="90" zoomScaleNormal="90" workbookViewId="0">
      <selection activeCell="C114" sqref="C114:I114"/>
    </sheetView>
  </sheetViews>
  <sheetFormatPr defaultRowHeight="14.5" x14ac:dyDescent="0.35"/>
  <cols>
    <col min="1" max="1" width="4.1796875" customWidth="1"/>
    <col min="2" max="2" width="4.90625" style="18" bestFit="1" customWidth="1"/>
    <col min="3" max="3" width="5" style="86" bestFit="1" customWidth="1"/>
    <col min="4" max="4" width="24" style="19" bestFit="1" customWidth="1"/>
    <col min="5" max="5" width="4.453125" style="20" bestFit="1" customWidth="1"/>
    <col min="6" max="6" width="35.453125" style="20" customWidth="1"/>
    <col min="7" max="7" width="10.7265625" style="20" customWidth="1"/>
    <col min="8" max="8" width="9" style="21" customWidth="1"/>
    <col min="9" max="9" width="5.36328125" style="21" bestFit="1" customWidth="1"/>
    <col min="10" max="10" width="4.453125" style="21" bestFit="1" customWidth="1"/>
    <col min="11" max="11" width="5.36328125" style="87" bestFit="1" customWidth="1"/>
    <col min="12" max="12" width="5.81640625" style="22" customWidth="1"/>
    <col min="13" max="13" width="4.6328125" style="21" bestFit="1" customWidth="1"/>
    <col min="14" max="14" width="3.54296875" style="21" bestFit="1" customWidth="1"/>
    <col min="15" max="15" width="3.1796875" style="20" customWidth="1"/>
    <col min="16" max="16" width="5.36328125" style="23" bestFit="1" customWidth="1"/>
    <col min="17" max="17" width="5.36328125" style="11" bestFit="1" customWidth="1"/>
    <col min="18" max="18" width="21.36328125" style="24" bestFit="1" customWidth="1"/>
    <col min="19" max="19" width="5" style="11" bestFit="1" customWidth="1"/>
    <col min="20" max="20" width="22.36328125" style="11" bestFit="1" customWidth="1"/>
    <col min="21" max="21" width="9.7265625" style="11" bestFit="1" customWidth="1"/>
    <col min="22" max="22" width="9.6328125" style="12" bestFit="1" customWidth="1"/>
    <col min="23" max="23" width="6" style="11" bestFit="1" customWidth="1"/>
    <col min="24" max="24" width="6.54296875" style="11" bestFit="1" customWidth="1"/>
    <col min="25" max="25" width="6" style="88" bestFit="1" customWidth="1"/>
    <col min="26" max="26" width="8.1796875" style="11" bestFit="1" customWidth="1"/>
    <col min="27" max="27" width="5.1796875" style="11" bestFit="1" customWidth="1"/>
    <col min="28" max="28" width="4.1796875" style="11" bestFit="1" customWidth="1"/>
  </cols>
  <sheetData>
    <row r="1" spans="2:28" ht="13.5" customHeight="1" thickBot="1" x14ac:dyDescent="0.4"/>
    <row r="2" spans="2:28" ht="13.5" customHeight="1" thickBot="1" x14ac:dyDescent="0.4">
      <c r="B2" s="410" t="s">
        <v>522</v>
      </c>
      <c r="C2" s="411"/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P2" s="412" t="s">
        <v>523</v>
      </c>
      <c r="Q2" s="413"/>
      <c r="R2" s="413"/>
      <c r="S2" s="413"/>
      <c r="T2" s="413"/>
      <c r="U2" s="413"/>
      <c r="V2" s="413"/>
      <c r="W2" s="413"/>
      <c r="X2" s="413"/>
      <c r="Y2" s="413"/>
      <c r="Z2" s="413"/>
      <c r="AA2" s="413"/>
      <c r="AB2" s="413"/>
    </row>
    <row r="3" spans="2:28" s="32" customFormat="1" ht="52.5" thickBot="1" x14ac:dyDescent="0.35">
      <c r="B3" s="89" t="s">
        <v>19</v>
      </c>
      <c r="C3" s="25" t="s">
        <v>178</v>
      </c>
      <c r="D3" s="25" t="s">
        <v>179</v>
      </c>
      <c r="E3" s="25" t="s">
        <v>180</v>
      </c>
      <c r="F3" s="25" t="s">
        <v>181</v>
      </c>
      <c r="G3" s="25" t="s">
        <v>180</v>
      </c>
      <c r="H3" s="25" t="s">
        <v>182</v>
      </c>
      <c r="I3" s="26" t="s">
        <v>183</v>
      </c>
      <c r="J3" s="90" t="s">
        <v>461</v>
      </c>
      <c r="K3" s="91" t="s">
        <v>184</v>
      </c>
      <c r="L3" s="92" t="s">
        <v>185</v>
      </c>
      <c r="M3" s="25" t="s">
        <v>186</v>
      </c>
      <c r="N3" s="25" t="s">
        <v>187</v>
      </c>
      <c r="O3" s="27"/>
      <c r="P3" s="93" t="s">
        <v>19</v>
      </c>
      <c r="Q3" s="94" t="s">
        <v>178</v>
      </c>
      <c r="R3" s="29" t="s">
        <v>179</v>
      </c>
      <c r="S3" s="29" t="s">
        <v>180</v>
      </c>
      <c r="T3" s="29" t="s">
        <v>181</v>
      </c>
      <c r="U3" s="29" t="s">
        <v>180</v>
      </c>
      <c r="V3" s="30" t="s">
        <v>182</v>
      </c>
      <c r="W3" s="30" t="s">
        <v>183</v>
      </c>
      <c r="X3" s="95" t="s">
        <v>461</v>
      </c>
      <c r="Y3" s="96" t="s">
        <v>184</v>
      </c>
      <c r="Z3" s="97" t="s">
        <v>185</v>
      </c>
      <c r="AA3" s="28" t="s">
        <v>186</v>
      </c>
      <c r="AB3" s="31" t="s">
        <v>187</v>
      </c>
    </row>
    <row r="4" spans="2:28" s="41" customFormat="1" ht="13.5" customHeight="1" x14ac:dyDescent="0.3">
      <c r="B4" s="98"/>
      <c r="C4" s="33">
        <v>201</v>
      </c>
      <c r="D4" s="99" t="s">
        <v>23</v>
      </c>
      <c r="E4" s="34" t="s">
        <v>188</v>
      </c>
      <c r="F4" s="100" t="s">
        <v>24</v>
      </c>
      <c r="G4" s="34" t="s">
        <v>189</v>
      </c>
      <c r="H4" s="35">
        <v>1988</v>
      </c>
      <c r="I4" s="35">
        <v>13</v>
      </c>
      <c r="J4" s="101"/>
      <c r="K4" s="102"/>
      <c r="L4" s="103">
        <f>I4+J4+K4</f>
        <v>13</v>
      </c>
      <c r="M4" s="104">
        <v>2</v>
      </c>
      <c r="N4" s="36" t="s">
        <v>190</v>
      </c>
      <c r="O4" s="27"/>
      <c r="P4" s="105"/>
      <c r="Q4" s="39">
        <v>200</v>
      </c>
      <c r="R4" s="106"/>
      <c r="S4" s="58"/>
      <c r="T4" s="107"/>
      <c r="U4" s="58"/>
      <c r="V4" s="108"/>
      <c r="W4" s="108"/>
      <c r="X4" s="109"/>
      <c r="Y4" s="110"/>
      <c r="Z4" s="111">
        <f>W4+X4+Y4</f>
        <v>0</v>
      </c>
      <c r="AA4" s="112">
        <v>2</v>
      </c>
      <c r="AB4" s="113" t="s">
        <v>191</v>
      </c>
    </row>
    <row r="5" spans="2:28" s="41" customFormat="1" ht="13.5" customHeight="1" x14ac:dyDescent="0.3">
      <c r="B5" s="98"/>
      <c r="C5" s="33">
        <v>202</v>
      </c>
      <c r="D5" s="99" t="s">
        <v>27</v>
      </c>
      <c r="E5" s="34" t="s">
        <v>188</v>
      </c>
      <c r="F5" s="100" t="s">
        <v>24</v>
      </c>
      <c r="G5" s="34" t="s">
        <v>189</v>
      </c>
      <c r="H5" s="35">
        <v>1965</v>
      </c>
      <c r="I5" s="35">
        <v>16</v>
      </c>
      <c r="J5" s="101"/>
      <c r="K5" s="102"/>
      <c r="L5" s="103">
        <f t="shared" ref="L5:L68" si="0">I5+J5+K5</f>
        <v>16</v>
      </c>
      <c r="M5" s="104">
        <v>2</v>
      </c>
      <c r="N5" s="36" t="s">
        <v>190</v>
      </c>
      <c r="O5" s="27"/>
      <c r="P5" s="105"/>
      <c r="Q5" s="39">
        <v>201</v>
      </c>
      <c r="R5" s="106"/>
      <c r="S5" s="58"/>
      <c r="T5" s="107"/>
      <c r="U5" s="58"/>
      <c r="V5" s="108"/>
      <c r="W5" s="108"/>
      <c r="X5" s="109"/>
      <c r="Y5" s="110"/>
      <c r="Z5" s="111">
        <f t="shared" ref="Z5:Z68" si="1">W5+X5+Y5</f>
        <v>0</v>
      </c>
      <c r="AA5" s="112">
        <v>2</v>
      </c>
      <c r="AB5" s="113" t="s">
        <v>191</v>
      </c>
    </row>
    <row r="6" spans="2:28" s="41" customFormat="1" ht="13.5" customHeight="1" x14ac:dyDescent="0.3">
      <c r="B6" s="98"/>
      <c r="C6" s="33">
        <v>203</v>
      </c>
      <c r="D6" s="99" t="s">
        <v>29</v>
      </c>
      <c r="E6" s="34" t="s">
        <v>146</v>
      </c>
      <c r="F6" s="100" t="s">
        <v>24</v>
      </c>
      <c r="G6" s="34" t="s">
        <v>192</v>
      </c>
      <c r="H6" s="35">
        <v>1981</v>
      </c>
      <c r="I6" s="35">
        <v>15</v>
      </c>
      <c r="J6" s="101"/>
      <c r="K6" s="102"/>
      <c r="L6" s="103">
        <f t="shared" si="0"/>
        <v>15</v>
      </c>
      <c r="M6" s="104">
        <v>2</v>
      </c>
      <c r="N6" s="36" t="s">
        <v>190</v>
      </c>
      <c r="O6" s="27"/>
      <c r="P6" s="105"/>
      <c r="Q6" s="39">
        <v>202</v>
      </c>
      <c r="R6" s="106"/>
      <c r="S6" s="58"/>
      <c r="T6" s="107"/>
      <c r="U6" s="58"/>
      <c r="V6" s="108"/>
      <c r="W6" s="108"/>
      <c r="X6" s="109"/>
      <c r="Y6" s="110"/>
      <c r="Z6" s="111">
        <f t="shared" si="1"/>
        <v>0</v>
      </c>
      <c r="AA6" s="112">
        <v>2</v>
      </c>
      <c r="AB6" s="113" t="s">
        <v>191</v>
      </c>
    </row>
    <row r="7" spans="2:28" s="41" customFormat="1" ht="13.5" customHeight="1" x14ac:dyDescent="0.3">
      <c r="B7" s="98"/>
      <c r="C7" s="33">
        <v>204</v>
      </c>
      <c r="D7" s="99" t="s">
        <v>193</v>
      </c>
      <c r="E7" s="34" t="s">
        <v>194</v>
      </c>
      <c r="F7" s="100" t="s">
        <v>195</v>
      </c>
      <c r="G7" s="34" t="s">
        <v>196</v>
      </c>
      <c r="H7" s="35"/>
      <c r="I7" s="35">
        <v>14</v>
      </c>
      <c r="J7" s="101"/>
      <c r="K7" s="102"/>
      <c r="L7" s="103">
        <f t="shared" si="0"/>
        <v>14</v>
      </c>
      <c r="M7" s="104">
        <v>2</v>
      </c>
      <c r="N7" s="36" t="s">
        <v>190</v>
      </c>
      <c r="O7" s="27"/>
      <c r="P7" s="105"/>
      <c r="Q7" s="39">
        <v>203</v>
      </c>
      <c r="R7" s="106"/>
      <c r="S7" s="58"/>
      <c r="T7" s="107"/>
      <c r="U7" s="58"/>
      <c r="V7" s="108"/>
      <c r="W7" s="108"/>
      <c r="X7" s="109"/>
      <c r="Y7" s="110"/>
      <c r="Z7" s="111">
        <f t="shared" si="1"/>
        <v>0</v>
      </c>
      <c r="AA7" s="112">
        <v>2</v>
      </c>
      <c r="AB7" s="113" t="s">
        <v>191</v>
      </c>
    </row>
    <row r="8" spans="2:28" s="41" customFormat="1" ht="13.5" customHeight="1" x14ac:dyDescent="0.3">
      <c r="B8" s="98"/>
      <c r="C8" s="33">
        <v>205</v>
      </c>
      <c r="D8" s="99"/>
      <c r="E8" s="34"/>
      <c r="F8" s="100"/>
      <c r="G8" s="34"/>
      <c r="H8" s="35"/>
      <c r="I8" s="35"/>
      <c r="J8" s="101"/>
      <c r="K8" s="102"/>
      <c r="L8" s="103">
        <f t="shared" si="0"/>
        <v>0</v>
      </c>
      <c r="M8" s="104">
        <v>2</v>
      </c>
      <c r="N8" s="36" t="s">
        <v>190</v>
      </c>
      <c r="O8" s="27"/>
      <c r="P8" s="105"/>
      <c r="Q8" s="39">
        <v>204</v>
      </c>
      <c r="R8" s="106"/>
      <c r="S8" s="58"/>
      <c r="T8" s="107"/>
      <c r="U8" s="58"/>
      <c r="V8" s="108"/>
      <c r="W8" s="108"/>
      <c r="X8" s="109"/>
      <c r="Y8" s="110"/>
      <c r="Z8" s="111">
        <f t="shared" si="1"/>
        <v>0</v>
      </c>
      <c r="AA8" s="112">
        <v>2</v>
      </c>
      <c r="AB8" s="113" t="s">
        <v>191</v>
      </c>
    </row>
    <row r="9" spans="2:28" s="41" customFormat="1" ht="13.5" customHeight="1" x14ac:dyDescent="0.3">
      <c r="B9" s="98"/>
      <c r="C9" s="33">
        <v>206</v>
      </c>
      <c r="D9" s="99"/>
      <c r="E9" s="34"/>
      <c r="F9" s="100"/>
      <c r="G9" s="34"/>
      <c r="H9" s="35"/>
      <c r="I9" s="35"/>
      <c r="J9" s="101"/>
      <c r="K9" s="102"/>
      <c r="L9" s="103">
        <f t="shared" si="0"/>
        <v>0</v>
      </c>
      <c r="M9" s="104">
        <v>2</v>
      </c>
      <c r="N9" s="36" t="s">
        <v>190</v>
      </c>
      <c r="O9" s="27"/>
      <c r="P9" s="105"/>
      <c r="Q9" s="39">
        <v>205</v>
      </c>
      <c r="R9" s="106"/>
      <c r="S9" s="58"/>
      <c r="T9" s="107"/>
      <c r="U9" s="58"/>
      <c r="V9" s="108"/>
      <c r="W9" s="108"/>
      <c r="X9" s="109"/>
      <c r="Y9" s="110"/>
      <c r="Z9" s="111">
        <f t="shared" si="1"/>
        <v>0</v>
      </c>
      <c r="AA9" s="112">
        <v>2</v>
      </c>
      <c r="AB9" s="113" t="s">
        <v>191</v>
      </c>
    </row>
    <row r="10" spans="2:28" s="41" customFormat="1" ht="13.5" customHeight="1" x14ac:dyDescent="0.3">
      <c r="B10" s="98"/>
      <c r="C10" s="33">
        <v>207</v>
      </c>
      <c r="D10" s="99"/>
      <c r="E10" s="34"/>
      <c r="F10" s="100"/>
      <c r="G10" s="34"/>
      <c r="H10" s="35"/>
      <c r="I10" s="35"/>
      <c r="J10" s="101"/>
      <c r="K10" s="102"/>
      <c r="L10" s="103">
        <f t="shared" si="0"/>
        <v>0</v>
      </c>
      <c r="M10" s="104">
        <v>2</v>
      </c>
      <c r="N10" s="36" t="s">
        <v>190</v>
      </c>
      <c r="O10" s="27"/>
      <c r="P10" s="105"/>
      <c r="Q10" s="39">
        <v>206</v>
      </c>
      <c r="R10" s="106"/>
      <c r="S10" s="58"/>
      <c r="T10" s="107"/>
      <c r="U10" s="58"/>
      <c r="V10" s="108"/>
      <c r="W10" s="108"/>
      <c r="X10" s="109"/>
      <c r="Y10" s="110"/>
      <c r="Z10" s="111">
        <f t="shared" si="1"/>
        <v>0</v>
      </c>
      <c r="AA10" s="112">
        <v>2</v>
      </c>
      <c r="AB10" s="113" t="s">
        <v>191</v>
      </c>
    </row>
    <row r="11" spans="2:28" s="41" customFormat="1" ht="13.5" customHeight="1" x14ac:dyDescent="0.3">
      <c r="B11" s="98"/>
      <c r="C11" s="33">
        <v>208</v>
      </c>
      <c r="D11" s="99"/>
      <c r="E11" s="34"/>
      <c r="F11" s="100"/>
      <c r="G11" s="34"/>
      <c r="H11" s="35"/>
      <c r="I11" s="35"/>
      <c r="J11" s="101"/>
      <c r="K11" s="102"/>
      <c r="L11" s="103">
        <f t="shared" si="0"/>
        <v>0</v>
      </c>
      <c r="M11" s="104">
        <v>2</v>
      </c>
      <c r="N11" s="36" t="s">
        <v>190</v>
      </c>
      <c r="O11" s="27"/>
      <c r="P11" s="105"/>
      <c r="Q11" s="39">
        <v>207</v>
      </c>
      <c r="R11" s="106"/>
      <c r="S11" s="58"/>
      <c r="T11" s="107"/>
      <c r="U11" s="58"/>
      <c r="V11" s="108"/>
      <c r="W11" s="108"/>
      <c r="X11" s="109"/>
      <c r="Y11" s="110"/>
      <c r="Z11" s="111">
        <f t="shared" si="1"/>
        <v>0</v>
      </c>
      <c r="AA11" s="112">
        <v>2</v>
      </c>
      <c r="AB11" s="113" t="s">
        <v>191</v>
      </c>
    </row>
    <row r="12" spans="2:28" s="41" customFormat="1" ht="13.5" customHeight="1" x14ac:dyDescent="0.3">
      <c r="B12" s="98"/>
      <c r="C12" s="33">
        <v>209</v>
      </c>
      <c r="D12" s="99"/>
      <c r="E12" s="34"/>
      <c r="F12" s="100"/>
      <c r="G12" s="34"/>
      <c r="H12" s="35"/>
      <c r="I12" s="35"/>
      <c r="J12" s="101"/>
      <c r="K12" s="102"/>
      <c r="L12" s="103">
        <f t="shared" si="0"/>
        <v>0</v>
      </c>
      <c r="M12" s="104">
        <v>2</v>
      </c>
      <c r="N12" s="36" t="s">
        <v>190</v>
      </c>
      <c r="O12" s="27"/>
      <c r="P12" s="37"/>
      <c r="Q12" s="39">
        <v>208</v>
      </c>
      <c r="R12" s="106"/>
      <c r="S12" s="58"/>
      <c r="T12" s="107"/>
      <c r="U12" s="58"/>
      <c r="V12" s="108"/>
      <c r="W12" s="108"/>
      <c r="X12" s="109"/>
      <c r="Y12" s="110"/>
      <c r="Z12" s="111">
        <f t="shared" si="1"/>
        <v>0</v>
      </c>
      <c r="AA12" s="112">
        <v>2</v>
      </c>
      <c r="AB12" s="113" t="s">
        <v>191</v>
      </c>
    </row>
    <row r="13" spans="2:28" s="41" customFormat="1" ht="13.5" customHeight="1" thickBot="1" x14ac:dyDescent="0.35">
      <c r="B13" s="98"/>
      <c r="C13" s="79">
        <v>210</v>
      </c>
      <c r="D13" s="114"/>
      <c r="E13" s="34"/>
      <c r="F13" s="100"/>
      <c r="G13" s="34"/>
      <c r="H13" s="35"/>
      <c r="I13" s="35"/>
      <c r="J13" s="101"/>
      <c r="K13" s="102"/>
      <c r="L13" s="115">
        <f t="shared" si="0"/>
        <v>0</v>
      </c>
      <c r="M13" s="104">
        <v>2</v>
      </c>
      <c r="N13" s="36" t="s">
        <v>190</v>
      </c>
      <c r="O13" s="27"/>
      <c r="P13" s="37"/>
      <c r="Q13" s="39">
        <v>209</v>
      </c>
      <c r="R13" s="106"/>
      <c r="S13" s="58"/>
      <c r="T13" s="107"/>
      <c r="U13" s="58"/>
      <c r="V13" s="108"/>
      <c r="W13" s="108"/>
      <c r="X13" s="109"/>
      <c r="Y13" s="110"/>
      <c r="Z13" s="111">
        <f t="shared" si="1"/>
        <v>0</v>
      </c>
      <c r="AA13" s="112">
        <v>2</v>
      </c>
      <c r="AB13" s="113" t="s">
        <v>191</v>
      </c>
    </row>
    <row r="14" spans="2:28" s="41" customFormat="1" ht="13.5" customHeight="1" thickBot="1" x14ac:dyDescent="0.35">
      <c r="B14" s="116"/>
      <c r="C14" s="117">
        <v>301</v>
      </c>
      <c r="D14" s="118" t="s">
        <v>39</v>
      </c>
      <c r="E14" s="46" t="s">
        <v>141</v>
      </c>
      <c r="F14" s="119" t="s">
        <v>40</v>
      </c>
      <c r="G14" s="46" t="s">
        <v>197</v>
      </c>
      <c r="H14" s="47">
        <v>1991</v>
      </c>
      <c r="I14" s="47"/>
      <c r="J14" s="120"/>
      <c r="K14" s="121"/>
      <c r="L14" s="168">
        <f t="shared" si="0"/>
        <v>0</v>
      </c>
      <c r="M14" s="122">
        <v>3</v>
      </c>
      <c r="N14" s="48" t="s">
        <v>190</v>
      </c>
      <c r="O14" s="27"/>
      <c r="P14" s="61"/>
      <c r="Q14" s="62">
        <v>210</v>
      </c>
      <c r="R14" s="123"/>
      <c r="S14" s="124"/>
      <c r="T14" s="125"/>
      <c r="U14" s="124"/>
      <c r="V14" s="126"/>
      <c r="W14" s="126"/>
      <c r="X14" s="127"/>
      <c r="Y14" s="128"/>
      <c r="Z14" s="129">
        <f t="shared" si="1"/>
        <v>0</v>
      </c>
      <c r="AA14" s="130">
        <v>2</v>
      </c>
      <c r="AB14" s="131" t="s">
        <v>191</v>
      </c>
    </row>
    <row r="15" spans="2:28" s="41" customFormat="1" ht="13.5" customHeight="1" x14ac:dyDescent="0.3">
      <c r="B15" s="98"/>
      <c r="C15" s="132">
        <v>303</v>
      </c>
      <c r="D15" s="99" t="s">
        <v>48</v>
      </c>
      <c r="E15" s="34" t="s">
        <v>145</v>
      </c>
      <c r="F15" s="100" t="s">
        <v>203</v>
      </c>
      <c r="G15" s="34" t="s">
        <v>204</v>
      </c>
      <c r="H15" s="35">
        <v>1977</v>
      </c>
      <c r="I15" s="35"/>
      <c r="J15" s="101"/>
      <c r="K15" s="102"/>
      <c r="L15" s="103">
        <f t="shared" si="0"/>
        <v>0</v>
      </c>
      <c r="M15" s="104">
        <v>3</v>
      </c>
      <c r="N15" s="36" t="s">
        <v>190</v>
      </c>
      <c r="O15" s="27"/>
      <c r="P15" s="133"/>
      <c r="Q15" s="57">
        <v>300</v>
      </c>
      <c r="R15" s="134" t="s">
        <v>28</v>
      </c>
      <c r="S15" s="135" t="s">
        <v>144</v>
      </c>
      <c r="T15" s="135" t="s">
        <v>198</v>
      </c>
      <c r="U15" s="135" t="s">
        <v>199</v>
      </c>
      <c r="V15" s="136">
        <v>1994</v>
      </c>
      <c r="W15" s="136">
        <v>15</v>
      </c>
      <c r="X15" s="137"/>
      <c r="Y15" s="138">
        <v>515</v>
      </c>
      <c r="Z15" s="147">
        <f t="shared" si="1"/>
        <v>530</v>
      </c>
      <c r="AA15" s="139">
        <v>3</v>
      </c>
      <c r="AB15" s="140" t="s">
        <v>191</v>
      </c>
    </row>
    <row r="16" spans="2:28" s="41" customFormat="1" ht="13.5" customHeight="1" x14ac:dyDescent="0.3">
      <c r="B16" s="98"/>
      <c r="C16" s="132">
        <v>304</v>
      </c>
      <c r="D16" s="99" t="s">
        <v>49</v>
      </c>
      <c r="E16" s="34" t="s">
        <v>145</v>
      </c>
      <c r="F16" s="100" t="s">
        <v>205</v>
      </c>
      <c r="G16" s="34" t="s">
        <v>204</v>
      </c>
      <c r="H16" s="35">
        <v>2012</v>
      </c>
      <c r="I16" s="35"/>
      <c r="J16" s="101"/>
      <c r="K16" s="102"/>
      <c r="L16" s="103">
        <f t="shared" si="0"/>
        <v>0</v>
      </c>
      <c r="M16" s="104">
        <v>3</v>
      </c>
      <c r="N16" s="36" t="s">
        <v>190</v>
      </c>
      <c r="O16" s="27"/>
      <c r="P16" s="105"/>
      <c r="Q16" s="57">
        <v>301</v>
      </c>
      <c r="R16" s="141" t="s">
        <v>201</v>
      </c>
      <c r="S16" s="58" t="s">
        <v>144</v>
      </c>
      <c r="T16" s="58" t="s">
        <v>202</v>
      </c>
      <c r="U16" s="58" t="s">
        <v>199</v>
      </c>
      <c r="V16" s="108"/>
      <c r="W16" s="108"/>
      <c r="X16" s="109"/>
      <c r="Y16" s="110"/>
      <c r="Z16" s="111">
        <f t="shared" si="1"/>
        <v>0</v>
      </c>
      <c r="AA16" s="112">
        <v>3</v>
      </c>
      <c r="AB16" s="113" t="s">
        <v>191</v>
      </c>
    </row>
    <row r="17" spans="2:28" s="41" customFormat="1" ht="13.5" customHeight="1" x14ac:dyDescent="0.3">
      <c r="B17" s="98"/>
      <c r="C17" s="132">
        <v>305</v>
      </c>
      <c r="D17" s="99" t="s">
        <v>43</v>
      </c>
      <c r="E17" s="34" t="s">
        <v>141</v>
      </c>
      <c r="F17" s="100" t="s">
        <v>40</v>
      </c>
      <c r="G17" s="34" t="s">
        <v>197</v>
      </c>
      <c r="H17" s="35">
        <v>1990</v>
      </c>
      <c r="I17" s="35"/>
      <c r="J17" s="101"/>
      <c r="K17" s="102"/>
      <c r="L17" s="103">
        <f t="shared" si="0"/>
        <v>0</v>
      </c>
      <c r="M17" s="104">
        <v>3</v>
      </c>
      <c r="N17" s="36" t="s">
        <v>190</v>
      </c>
      <c r="O17" s="27"/>
      <c r="P17" s="105"/>
      <c r="Q17" s="57">
        <v>302</v>
      </c>
      <c r="R17" s="141" t="s">
        <v>30</v>
      </c>
      <c r="S17" s="58" t="s">
        <v>145</v>
      </c>
      <c r="T17" s="58" t="s">
        <v>203</v>
      </c>
      <c r="U17" s="58" t="s">
        <v>204</v>
      </c>
      <c r="V17" s="108">
        <v>2000</v>
      </c>
      <c r="W17" s="108">
        <v>14</v>
      </c>
      <c r="X17" s="109"/>
      <c r="Y17" s="110"/>
      <c r="Z17" s="111">
        <f t="shared" si="1"/>
        <v>14</v>
      </c>
      <c r="AA17" s="112">
        <v>3</v>
      </c>
      <c r="AB17" s="113" t="s">
        <v>191</v>
      </c>
    </row>
    <row r="18" spans="2:28" s="41" customFormat="1" ht="13.5" customHeight="1" x14ac:dyDescent="0.3">
      <c r="B18" s="98"/>
      <c r="C18" s="132">
        <v>306</v>
      </c>
      <c r="D18" s="99" t="s">
        <v>209</v>
      </c>
      <c r="E18" s="34" t="s">
        <v>210</v>
      </c>
      <c r="F18" s="100" t="s">
        <v>211</v>
      </c>
      <c r="G18" s="34" t="s">
        <v>212</v>
      </c>
      <c r="H18" s="35"/>
      <c r="I18" s="35"/>
      <c r="J18" s="101"/>
      <c r="K18" s="102"/>
      <c r="L18" s="103">
        <f t="shared" si="0"/>
        <v>0</v>
      </c>
      <c r="M18" s="104">
        <v>3</v>
      </c>
      <c r="N18" s="36" t="s">
        <v>190</v>
      </c>
      <c r="O18" s="27"/>
      <c r="P18" s="105"/>
      <c r="Q18" s="57">
        <v>303</v>
      </c>
      <c r="R18" s="141" t="s">
        <v>206</v>
      </c>
      <c r="S18" s="58" t="s">
        <v>188</v>
      </c>
      <c r="T18" s="58" t="s">
        <v>207</v>
      </c>
      <c r="U18" s="58" t="s">
        <v>189</v>
      </c>
      <c r="V18" s="108"/>
      <c r="W18" s="108"/>
      <c r="X18" s="109"/>
      <c r="Y18" s="110"/>
      <c r="Z18" s="111">
        <f t="shared" si="1"/>
        <v>0</v>
      </c>
      <c r="AA18" s="112">
        <v>3</v>
      </c>
      <c r="AB18" s="113" t="s">
        <v>191</v>
      </c>
    </row>
    <row r="19" spans="2:28" s="41" customFormat="1" ht="13.5" customHeight="1" x14ac:dyDescent="0.3">
      <c r="B19" s="98"/>
      <c r="C19" s="132">
        <v>307</v>
      </c>
      <c r="D19" s="99" t="s">
        <v>214</v>
      </c>
      <c r="E19" s="34" t="s">
        <v>144</v>
      </c>
      <c r="F19" s="100" t="s">
        <v>202</v>
      </c>
      <c r="G19" s="34" t="s">
        <v>199</v>
      </c>
      <c r="H19" s="35"/>
      <c r="I19" s="35"/>
      <c r="J19" s="101"/>
      <c r="K19" s="102"/>
      <c r="L19" s="103">
        <f t="shared" si="0"/>
        <v>0</v>
      </c>
      <c r="M19" s="104">
        <v>3</v>
      </c>
      <c r="N19" s="36" t="s">
        <v>190</v>
      </c>
      <c r="O19" s="27"/>
      <c r="P19" s="105"/>
      <c r="Q19" s="57">
        <v>304</v>
      </c>
      <c r="R19" s="141" t="s">
        <v>208</v>
      </c>
      <c r="S19" s="58" t="s">
        <v>144</v>
      </c>
      <c r="T19" s="58" t="s">
        <v>202</v>
      </c>
      <c r="U19" s="58" t="s">
        <v>199</v>
      </c>
      <c r="V19" s="108"/>
      <c r="W19" s="108">
        <v>16</v>
      </c>
      <c r="X19" s="109"/>
      <c r="Y19" s="110">
        <v>834</v>
      </c>
      <c r="Z19" s="111">
        <f t="shared" si="1"/>
        <v>850</v>
      </c>
      <c r="AA19" s="112">
        <v>3</v>
      </c>
      <c r="AB19" s="113" t="s">
        <v>191</v>
      </c>
    </row>
    <row r="20" spans="2:28" s="41" customFormat="1" ht="13.5" customHeight="1" x14ac:dyDescent="0.3">
      <c r="B20" s="98"/>
      <c r="C20" s="132">
        <v>308</v>
      </c>
      <c r="D20" s="99" t="s">
        <v>34</v>
      </c>
      <c r="E20" s="34" t="s">
        <v>146</v>
      </c>
      <c r="F20" s="100" t="s">
        <v>200</v>
      </c>
      <c r="G20" s="34" t="s">
        <v>192</v>
      </c>
      <c r="H20" s="35">
        <v>1978</v>
      </c>
      <c r="I20" s="35"/>
      <c r="J20" s="101"/>
      <c r="K20" s="102"/>
      <c r="L20" s="103">
        <f t="shared" si="0"/>
        <v>0</v>
      </c>
      <c r="M20" s="104">
        <v>3</v>
      </c>
      <c r="N20" s="36" t="s">
        <v>190</v>
      </c>
      <c r="O20" s="27"/>
      <c r="P20" s="105"/>
      <c r="Q20" s="57">
        <v>305</v>
      </c>
      <c r="R20" s="141" t="s">
        <v>213</v>
      </c>
      <c r="S20" s="58" t="s">
        <v>146</v>
      </c>
      <c r="T20" s="58" t="s">
        <v>200</v>
      </c>
      <c r="U20" s="58" t="s">
        <v>192</v>
      </c>
      <c r="V20" s="142">
        <v>39180</v>
      </c>
      <c r="W20" s="108"/>
      <c r="X20" s="109"/>
      <c r="Y20" s="110"/>
      <c r="Z20" s="111">
        <f t="shared" si="1"/>
        <v>0</v>
      </c>
      <c r="AA20" s="112">
        <v>3</v>
      </c>
      <c r="AB20" s="113" t="s">
        <v>191</v>
      </c>
    </row>
    <row r="21" spans="2:28" s="41" customFormat="1" ht="13.5" customHeight="1" x14ac:dyDescent="0.3">
      <c r="B21" s="98"/>
      <c r="C21" s="132">
        <v>309</v>
      </c>
      <c r="D21" s="99" t="s">
        <v>56</v>
      </c>
      <c r="E21" s="34" t="s">
        <v>144</v>
      </c>
      <c r="F21" s="100" t="s">
        <v>202</v>
      </c>
      <c r="G21" s="34" t="s">
        <v>199</v>
      </c>
      <c r="H21" s="35"/>
      <c r="I21" s="35"/>
      <c r="J21" s="101"/>
      <c r="K21" s="102"/>
      <c r="L21" s="103">
        <f t="shared" si="0"/>
        <v>0</v>
      </c>
      <c r="M21" s="104">
        <v>3</v>
      </c>
      <c r="N21" s="36" t="s">
        <v>190</v>
      </c>
      <c r="O21" s="27"/>
      <c r="P21" s="105"/>
      <c r="Q21" s="57">
        <v>306</v>
      </c>
      <c r="R21" s="141" t="s">
        <v>33</v>
      </c>
      <c r="S21" s="58" t="s">
        <v>145</v>
      </c>
      <c r="T21" s="58" t="s">
        <v>203</v>
      </c>
      <c r="U21" s="58" t="s">
        <v>204</v>
      </c>
      <c r="V21" s="136">
        <v>1977</v>
      </c>
      <c r="W21" s="108"/>
      <c r="X21" s="109"/>
      <c r="Y21" s="110"/>
      <c r="Z21" s="111">
        <f t="shared" si="1"/>
        <v>0</v>
      </c>
      <c r="AA21" s="112">
        <v>3</v>
      </c>
      <c r="AB21" s="113" t="s">
        <v>191</v>
      </c>
    </row>
    <row r="22" spans="2:28" s="41" customFormat="1" ht="13.5" customHeight="1" x14ac:dyDescent="0.3">
      <c r="B22" s="98"/>
      <c r="C22" s="132">
        <v>310</v>
      </c>
      <c r="D22" s="99" t="s">
        <v>216</v>
      </c>
      <c r="E22" s="34" t="s">
        <v>140</v>
      </c>
      <c r="F22" s="100" t="s">
        <v>217</v>
      </c>
      <c r="G22" s="34" t="s">
        <v>218</v>
      </c>
      <c r="H22" s="35"/>
      <c r="I22" s="35"/>
      <c r="J22" s="101"/>
      <c r="K22" s="102"/>
      <c r="L22" s="103">
        <f t="shared" si="0"/>
        <v>0</v>
      </c>
      <c r="M22" s="104">
        <v>3</v>
      </c>
      <c r="N22" s="36" t="s">
        <v>190</v>
      </c>
      <c r="O22" s="27"/>
      <c r="P22" s="105"/>
      <c r="Q22" s="57">
        <v>307</v>
      </c>
      <c r="R22" s="141" t="s">
        <v>215</v>
      </c>
      <c r="S22" s="58" t="s">
        <v>144</v>
      </c>
      <c r="T22" s="58" t="s">
        <v>202</v>
      </c>
      <c r="U22" s="58" t="s">
        <v>199</v>
      </c>
      <c r="V22" s="108"/>
      <c r="W22" s="108">
        <v>14</v>
      </c>
      <c r="X22" s="109"/>
      <c r="Y22" s="110"/>
      <c r="Z22" s="111">
        <f t="shared" si="1"/>
        <v>14</v>
      </c>
      <c r="AA22" s="112">
        <v>3</v>
      </c>
      <c r="AB22" s="113" t="s">
        <v>191</v>
      </c>
    </row>
    <row r="23" spans="2:28" s="41" customFormat="1" ht="13.5" customHeight="1" x14ac:dyDescent="0.3">
      <c r="B23" s="98"/>
      <c r="C23" s="132">
        <v>311</v>
      </c>
      <c r="D23" s="99" t="s">
        <v>219</v>
      </c>
      <c r="E23" s="34" t="s">
        <v>220</v>
      </c>
      <c r="F23" s="100" t="s">
        <v>221</v>
      </c>
      <c r="G23" s="34" t="s">
        <v>222</v>
      </c>
      <c r="H23" s="35"/>
      <c r="I23" s="35"/>
      <c r="J23" s="101"/>
      <c r="K23" s="102"/>
      <c r="L23" s="103">
        <f t="shared" si="0"/>
        <v>0</v>
      </c>
      <c r="M23" s="104">
        <v>3</v>
      </c>
      <c r="N23" s="36" t="s">
        <v>190</v>
      </c>
      <c r="O23" s="27"/>
      <c r="P23" s="105"/>
      <c r="Q23" s="57">
        <v>308</v>
      </c>
      <c r="R23" s="141"/>
      <c r="S23" s="58"/>
      <c r="T23" s="58"/>
      <c r="U23" s="58"/>
      <c r="V23" s="108"/>
      <c r="W23" s="108"/>
      <c r="X23" s="109"/>
      <c r="Y23" s="110"/>
      <c r="Z23" s="111">
        <f t="shared" si="1"/>
        <v>0</v>
      </c>
      <c r="AA23" s="112">
        <v>3</v>
      </c>
      <c r="AB23" s="113" t="s">
        <v>191</v>
      </c>
    </row>
    <row r="24" spans="2:28" s="41" customFormat="1" ht="13.5" customHeight="1" x14ac:dyDescent="0.3">
      <c r="B24" s="98"/>
      <c r="C24" s="132">
        <v>312</v>
      </c>
      <c r="D24" s="99" t="s">
        <v>223</v>
      </c>
      <c r="E24" s="59" t="s">
        <v>194</v>
      </c>
      <c r="F24" s="100" t="s">
        <v>195</v>
      </c>
      <c r="G24" s="59" t="s">
        <v>196</v>
      </c>
      <c r="H24" s="35"/>
      <c r="I24" s="35"/>
      <c r="J24" s="101"/>
      <c r="K24" s="102"/>
      <c r="L24" s="103">
        <f t="shared" si="0"/>
        <v>0</v>
      </c>
      <c r="M24" s="104">
        <v>3</v>
      </c>
      <c r="N24" s="36" t="s">
        <v>190</v>
      </c>
      <c r="O24" s="27"/>
      <c r="P24" s="105"/>
      <c r="Q24" s="57">
        <v>309</v>
      </c>
      <c r="R24" s="141"/>
      <c r="S24" s="58"/>
      <c r="T24" s="58"/>
      <c r="U24" s="58"/>
      <c r="V24" s="108"/>
      <c r="W24" s="108"/>
      <c r="X24" s="109"/>
      <c r="Y24" s="110"/>
      <c r="Z24" s="111">
        <f t="shared" si="1"/>
        <v>0</v>
      </c>
      <c r="AA24" s="112">
        <v>3</v>
      </c>
      <c r="AB24" s="113" t="s">
        <v>191</v>
      </c>
    </row>
    <row r="25" spans="2:28" s="41" customFormat="1" ht="13.5" customHeight="1" x14ac:dyDescent="0.3">
      <c r="B25" s="98"/>
      <c r="C25" s="132">
        <v>313</v>
      </c>
      <c r="D25" s="99" t="s">
        <v>45</v>
      </c>
      <c r="E25" s="34" t="s">
        <v>210</v>
      </c>
      <c r="F25" s="100" t="s">
        <v>224</v>
      </c>
      <c r="G25" s="34" t="s">
        <v>212</v>
      </c>
      <c r="H25" s="35">
        <v>2003</v>
      </c>
      <c r="I25" s="35"/>
      <c r="J25" s="101"/>
      <c r="K25" s="102"/>
      <c r="L25" s="103">
        <f t="shared" si="0"/>
        <v>0</v>
      </c>
      <c r="M25" s="104">
        <v>3</v>
      </c>
      <c r="N25" s="36" t="s">
        <v>190</v>
      </c>
      <c r="O25" s="27"/>
      <c r="P25" s="105"/>
      <c r="Q25" s="57">
        <v>310</v>
      </c>
      <c r="R25" s="141"/>
      <c r="S25" s="58"/>
      <c r="T25" s="58"/>
      <c r="U25" s="58"/>
      <c r="V25" s="108"/>
      <c r="W25" s="108"/>
      <c r="X25" s="109"/>
      <c r="Y25" s="110"/>
      <c r="Z25" s="111">
        <f t="shared" si="1"/>
        <v>0</v>
      </c>
      <c r="AA25" s="112">
        <v>3</v>
      </c>
      <c r="AB25" s="113" t="s">
        <v>191</v>
      </c>
    </row>
    <row r="26" spans="2:28" s="41" customFormat="1" ht="13.5" customHeight="1" x14ac:dyDescent="0.3">
      <c r="B26" s="98"/>
      <c r="C26" s="132">
        <v>314</v>
      </c>
      <c r="D26" s="99" t="s">
        <v>225</v>
      </c>
      <c r="E26" s="34" t="s">
        <v>146</v>
      </c>
      <c r="F26" s="100" t="s">
        <v>200</v>
      </c>
      <c r="G26" s="34" t="s">
        <v>192</v>
      </c>
      <c r="H26" s="35"/>
      <c r="I26" s="35"/>
      <c r="J26" s="101"/>
      <c r="K26" s="102"/>
      <c r="L26" s="103">
        <f t="shared" si="0"/>
        <v>0</v>
      </c>
      <c r="M26" s="104">
        <v>3</v>
      </c>
      <c r="N26" s="36" t="s">
        <v>190</v>
      </c>
      <c r="O26" s="27"/>
      <c r="P26" s="105"/>
      <c r="Q26" s="57">
        <v>311</v>
      </c>
      <c r="R26" s="141"/>
      <c r="S26" s="58"/>
      <c r="T26" s="58"/>
      <c r="U26" s="58"/>
      <c r="V26" s="108"/>
      <c r="W26" s="108"/>
      <c r="X26" s="109"/>
      <c r="Y26" s="110"/>
      <c r="Z26" s="111">
        <f t="shared" si="1"/>
        <v>0</v>
      </c>
      <c r="AA26" s="112">
        <v>3</v>
      </c>
      <c r="AB26" s="113" t="s">
        <v>191</v>
      </c>
    </row>
    <row r="27" spans="2:28" s="41" customFormat="1" ht="13.5" customHeight="1" x14ac:dyDescent="0.3">
      <c r="B27" s="98"/>
      <c r="C27" s="132">
        <v>315</v>
      </c>
      <c r="D27" s="99" t="s">
        <v>226</v>
      </c>
      <c r="E27" s="59" t="s">
        <v>151</v>
      </c>
      <c r="F27" s="100" t="s">
        <v>24</v>
      </c>
      <c r="G27" s="59" t="s">
        <v>227</v>
      </c>
      <c r="H27" s="35"/>
      <c r="I27" s="35"/>
      <c r="J27" s="101"/>
      <c r="K27" s="102"/>
      <c r="L27" s="103">
        <f t="shared" si="0"/>
        <v>0</v>
      </c>
      <c r="M27" s="104">
        <v>3</v>
      </c>
      <c r="N27" s="36"/>
      <c r="O27" s="27"/>
      <c r="P27" s="105"/>
      <c r="Q27" s="57">
        <v>312</v>
      </c>
      <c r="R27" s="141"/>
      <c r="S27" s="58"/>
      <c r="T27" s="58"/>
      <c r="U27" s="58"/>
      <c r="V27" s="108"/>
      <c r="W27" s="108"/>
      <c r="X27" s="109"/>
      <c r="Y27" s="110"/>
      <c r="Z27" s="111">
        <f t="shared" si="1"/>
        <v>0</v>
      </c>
      <c r="AA27" s="112">
        <v>3</v>
      </c>
      <c r="AB27" s="113" t="s">
        <v>191</v>
      </c>
    </row>
    <row r="28" spans="2:28" s="41" customFormat="1" ht="13.5" customHeight="1" x14ac:dyDescent="0.3">
      <c r="B28" s="98"/>
      <c r="C28" s="132">
        <v>316</v>
      </c>
      <c r="D28" s="99" t="s">
        <v>58</v>
      </c>
      <c r="E28" s="34" t="s">
        <v>144</v>
      </c>
      <c r="F28" s="100" t="s">
        <v>202</v>
      </c>
      <c r="G28" s="34" t="s">
        <v>199</v>
      </c>
      <c r="H28" s="35"/>
      <c r="I28" s="35">
        <v>16</v>
      </c>
      <c r="J28" s="101"/>
      <c r="K28" s="102">
        <v>100</v>
      </c>
      <c r="L28" s="103">
        <f t="shared" si="0"/>
        <v>116</v>
      </c>
      <c r="M28" s="104">
        <v>3</v>
      </c>
      <c r="N28" s="36" t="s">
        <v>190</v>
      </c>
      <c r="O28" s="27"/>
      <c r="P28" s="105"/>
      <c r="Q28" s="57">
        <v>313</v>
      </c>
      <c r="R28" s="141"/>
      <c r="S28" s="58"/>
      <c r="T28" s="58"/>
      <c r="U28" s="58"/>
      <c r="V28" s="108"/>
      <c r="W28" s="108"/>
      <c r="X28" s="109"/>
      <c r="Y28" s="110"/>
      <c r="Z28" s="111">
        <f t="shared" si="1"/>
        <v>0</v>
      </c>
      <c r="AA28" s="112">
        <v>3</v>
      </c>
      <c r="AB28" s="113" t="s">
        <v>191</v>
      </c>
    </row>
    <row r="29" spans="2:28" s="41" customFormat="1" ht="13.5" customHeight="1" x14ac:dyDescent="0.3">
      <c r="B29" s="98"/>
      <c r="C29" s="132">
        <v>317</v>
      </c>
      <c r="D29" s="99" t="s">
        <v>230</v>
      </c>
      <c r="E29" s="59" t="s">
        <v>151</v>
      </c>
      <c r="F29" s="100" t="s">
        <v>24</v>
      </c>
      <c r="G29" s="59" t="s">
        <v>227</v>
      </c>
      <c r="H29" s="35"/>
      <c r="I29" s="35"/>
      <c r="J29" s="101"/>
      <c r="K29" s="102"/>
      <c r="L29" s="103">
        <f t="shared" si="0"/>
        <v>0</v>
      </c>
      <c r="M29" s="104">
        <v>3</v>
      </c>
      <c r="N29" s="36"/>
      <c r="O29" s="27"/>
      <c r="P29" s="105"/>
      <c r="Q29" s="57">
        <v>314</v>
      </c>
      <c r="R29" s="141"/>
      <c r="S29" s="58"/>
      <c r="T29" s="58"/>
      <c r="U29" s="58"/>
      <c r="V29" s="108"/>
      <c r="W29" s="108"/>
      <c r="X29" s="109"/>
      <c r="Y29" s="110"/>
      <c r="Z29" s="111">
        <f t="shared" si="1"/>
        <v>0</v>
      </c>
      <c r="AA29" s="112">
        <v>3</v>
      </c>
      <c r="AB29" s="113" t="s">
        <v>191</v>
      </c>
    </row>
    <row r="30" spans="2:28" s="41" customFormat="1" ht="13.5" customHeight="1" x14ac:dyDescent="0.3">
      <c r="B30" s="98"/>
      <c r="C30" s="132">
        <v>318</v>
      </c>
      <c r="D30" s="143" t="s">
        <v>231</v>
      </c>
      <c r="E30" s="73" t="s">
        <v>220</v>
      </c>
      <c r="F30" s="27" t="s">
        <v>232</v>
      </c>
      <c r="G30" s="34" t="s">
        <v>222</v>
      </c>
      <c r="H30" s="35">
        <v>1980</v>
      </c>
      <c r="I30" s="35"/>
      <c r="J30" s="101"/>
      <c r="K30" s="102"/>
      <c r="L30" s="103">
        <f t="shared" si="0"/>
        <v>0</v>
      </c>
      <c r="M30" s="104">
        <v>3</v>
      </c>
      <c r="N30" s="36" t="s">
        <v>190</v>
      </c>
      <c r="O30" s="27"/>
      <c r="P30" s="105"/>
      <c r="Q30" s="57">
        <v>315</v>
      </c>
      <c r="R30" s="141"/>
      <c r="S30" s="58"/>
      <c r="T30" s="58"/>
      <c r="U30" s="58"/>
      <c r="V30" s="108"/>
      <c r="W30" s="108"/>
      <c r="X30" s="109"/>
      <c r="Y30" s="110"/>
      <c r="Z30" s="111">
        <f t="shared" si="1"/>
        <v>0</v>
      </c>
      <c r="AA30" s="112">
        <v>3</v>
      </c>
      <c r="AB30" s="113" t="s">
        <v>191</v>
      </c>
    </row>
    <row r="31" spans="2:28" s="41" customFormat="1" ht="13.5" customHeight="1" x14ac:dyDescent="0.3">
      <c r="B31" s="98"/>
      <c r="C31" s="132">
        <v>319</v>
      </c>
      <c r="D31" s="99" t="s">
        <v>36</v>
      </c>
      <c r="E31" s="34" t="s">
        <v>146</v>
      </c>
      <c r="F31" s="100" t="s">
        <v>200</v>
      </c>
      <c r="G31" s="34" t="s">
        <v>192</v>
      </c>
      <c r="H31" s="35"/>
      <c r="I31" s="35">
        <v>15</v>
      </c>
      <c r="J31" s="101"/>
      <c r="K31" s="102">
        <v>15</v>
      </c>
      <c r="L31" s="103">
        <f t="shared" si="0"/>
        <v>30</v>
      </c>
      <c r="M31" s="104">
        <v>3</v>
      </c>
      <c r="N31" s="36" t="s">
        <v>190</v>
      </c>
      <c r="O31" s="27"/>
      <c r="P31" s="105"/>
      <c r="Q31" s="57">
        <v>316</v>
      </c>
      <c r="R31" s="57"/>
      <c r="S31" s="141"/>
      <c r="T31" s="58"/>
      <c r="U31" s="58"/>
      <c r="V31" s="58"/>
      <c r="W31" s="108"/>
      <c r="X31" s="108"/>
      <c r="Y31" s="110"/>
      <c r="Z31" s="111">
        <f t="shared" si="1"/>
        <v>0</v>
      </c>
      <c r="AA31" s="112">
        <v>3</v>
      </c>
      <c r="AB31" s="113" t="s">
        <v>191</v>
      </c>
    </row>
    <row r="32" spans="2:28" s="41" customFormat="1" ht="13.5" customHeight="1" x14ac:dyDescent="0.3">
      <c r="B32" s="98"/>
      <c r="C32" s="132">
        <v>320</v>
      </c>
      <c r="D32" s="99" t="s">
        <v>37</v>
      </c>
      <c r="E32" s="60" t="s">
        <v>146</v>
      </c>
      <c r="F32" s="100" t="s">
        <v>26</v>
      </c>
      <c r="G32" s="60" t="s">
        <v>192</v>
      </c>
      <c r="H32" s="75">
        <v>2007</v>
      </c>
      <c r="I32" s="35"/>
      <c r="J32" s="101"/>
      <c r="K32" s="102"/>
      <c r="L32" s="103">
        <f t="shared" si="0"/>
        <v>0</v>
      </c>
      <c r="M32" s="104">
        <v>3</v>
      </c>
      <c r="N32" s="36" t="s">
        <v>190</v>
      </c>
      <c r="O32" s="27"/>
      <c r="P32" s="105"/>
      <c r="Q32" s="57">
        <v>317</v>
      </c>
      <c r="R32" s="141"/>
      <c r="S32" s="58"/>
      <c r="T32" s="58"/>
      <c r="U32" s="58"/>
      <c r="V32" s="108"/>
      <c r="W32" s="108"/>
      <c r="X32" s="109"/>
      <c r="Y32" s="110"/>
      <c r="Z32" s="111">
        <f t="shared" si="1"/>
        <v>0</v>
      </c>
      <c r="AA32" s="112">
        <v>3</v>
      </c>
      <c r="AB32" s="113" t="s">
        <v>191</v>
      </c>
    </row>
    <row r="33" spans="2:28" s="41" customFormat="1" ht="13.5" customHeight="1" x14ac:dyDescent="0.3">
      <c r="B33" s="98"/>
      <c r="C33" s="132">
        <v>321</v>
      </c>
      <c r="D33" s="99" t="s">
        <v>59</v>
      </c>
      <c r="E33" s="34" t="s">
        <v>144</v>
      </c>
      <c r="F33" s="100" t="s">
        <v>235</v>
      </c>
      <c r="G33" s="34" t="s">
        <v>199</v>
      </c>
      <c r="H33" s="35"/>
      <c r="I33" s="35"/>
      <c r="J33" s="101"/>
      <c r="K33" s="102"/>
      <c r="L33" s="103">
        <f t="shared" si="0"/>
        <v>0</v>
      </c>
      <c r="M33" s="104">
        <v>3</v>
      </c>
      <c r="N33" s="36" t="s">
        <v>190</v>
      </c>
      <c r="O33" s="27"/>
      <c r="P33" s="105"/>
      <c r="Q33" s="57">
        <v>318</v>
      </c>
      <c r="R33" s="141"/>
      <c r="S33" s="58"/>
      <c r="T33" s="58"/>
      <c r="U33" s="58"/>
      <c r="V33" s="108"/>
      <c r="W33" s="108"/>
      <c r="X33" s="109"/>
      <c r="Y33" s="110"/>
      <c r="Z33" s="111">
        <f t="shared" si="1"/>
        <v>0</v>
      </c>
      <c r="AA33" s="112">
        <v>3</v>
      </c>
      <c r="AB33" s="113" t="s">
        <v>191</v>
      </c>
    </row>
    <row r="34" spans="2:28" s="41" customFormat="1" ht="13.5" customHeight="1" thickBot="1" x14ac:dyDescent="0.35">
      <c r="B34" s="98"/>
      <c r="C34" s="132">
        <v>322</v>
      </c>
      <c r="D34" s="99" t="s">
        <v>462</v>
      </c>
      <c r="E34" s="34" t="s">
        <v>463</v>
      </c>
      <c r="F34" s="100" t="s">
        <v>24</v>
      </c>
      <c r="G34" s="34" t="s">
        <v>464</v>
      </c>
      <c r="H34" s="35"/>
      <c r="I34" s="35"/>
      <c r="J34" s="101"/>
      <c r="K34" s="102"/>
      <c r="L34" s="103">
        <f t="shared" si="0"/>
        <v>0</v>
      </c>
      <c r="M34" s="104">
        <v>3</v>
      </c>
      <c r="N34" s="36" t="s">
        <v>190</v>
      </c>
      <c r="O34" s="27"/>
      <c r="P34" s="56"/>
      <c r="Q34" s="62">
        <v>319</v>
      </c>
      <c r="R34" s="43"/>
      <c r="S34" s="44"/>
      <c r="T34" s="44"/>
      <c r="U34" s="44"/>
      <c r="V34" s="62"/>
      <c r="W34" s="62"/>
      <c r="X34" s="144"/>
      <c r="Y34" s="128"/>
      <c r="Z34" s="129">
        <f t="shared" si="1"/>
        <v>0</v>
      </c>
      <c r="AA34" s="130">
        <v>3</v>
      </c>
      <c r="AB34" s="131" t="s">
        <v>191</v>
      </c>
    </row>
    <row r="35" spans="2:28" s="41" customFormat="1" ht="13.5" customHeight="1" x14ac:dyDescent="0.3">
      <c r="B35" s="98"/>
      <c r="C35" s="132">
        <v>323</v>
      </c>
      <c r="D35" s="99" t="s">
        <v>236</v>
      </c>
      <c r="E35" s="34" t="s">
        <v>144</v>
      </c>
      <c r="F35" s="100" t="s">
        <v>235</v>
      </c>
      <c r="G35" s="34" t="s">
        <v>199</v>
      </c>
      <c r="H35" s="35"/>
      <c r="I35" s="35">
        <v>14</v>
      </c>
      <c r="J35" s="101"/>
      <c r="K35" s="102"/>
      <c r="L35" s="103">
        <f t="shared" si="0"/>
        <v>14</v>
      </c>
      <c r="M35" s="104">
        <v>3</v>
      </c>
      <c r="N35" s="36" t="s">
        <v>190</v>
      </c>
      <c r="O35" s="27"/>
      <c r="P35" s="49"/>
      <c r="Q35" s="145">
        <v>400</v>
      </c>
      <c r="R35" s="50" t="s">
        <v>228</v>
      </c>
      <c r="S35" s="51" t="s">
        <v>146</v>
      </c>
      <c r="T35" s="51" t="s">
        <v>26</v>
      </c>
      <c r="U35" s="51" t="s">
        <v>192</v>
      </c>
      <c r="V35" s="142">
        <v>41764</v>
      </c>
      <c r="W35" s="57"/>
      <c r="X35" s="146"/>
      <c r="Y35" s="138">
        <v>2</v>
      </c>
      <c r="Z35" s="147">
        <f t="shared" si="1"/>
        <v>2</v>
      </c>
      <c r="AA35" s="145">
        <v>4</v>
      </c>
      <c r="AB35" s="40" t="s">
        <v>191</v>
      </c>
    </row>
    <row r="36" spans="2:28" s="41" customFormat="1" ht="13.5" customHeight="1" x14ac:dyDescent="0.3">
      <c r="B36" s="98"/>
      <c r="C36" s="132">
        <v>324</v>
      </c>
      <c r="D36" s="99"/>
      <c r="E36" s="34"/>
      <c r="F36" s="100"/>
      <c r="G36" s="34"/>
      <c r="H36" s="35"/>
      <c r="I36" s="35"/>
      <c r="J36" s="101"/>
      <c r="K36" s="102"/>
      <c r="L36" s="103">
        <f t="shared" si="0"/>
        <v>0</v>
      </c>
      <c r="M36" s="104">
        <v>3</v>
      </c>
      <c r="N36" s="36" t="s">
        <v>190</v>
      </c>
      <c r="O36" s="27"/>
      <c r="P36" s="37"/>
      <c r="Q36" s="145">
        <v>402</v>
      </c>
      <c r="R36" s="8" t="s">
        <v>44</v>
      </c>
      <c r="S36" s="38" t="s">
        <v>144</v>
      </c>
      <c r="T36" s="38" t="s">
        <v>202</v>
      </c>
      <c r="U36" s="38" t="s">
        <v>199</v>
      </c>
      <c r="V36" s="39"/>
      <c r="W36" s="39">
        <v>16</v>
      </c>
      <c r="X36" s="148"/>
      <c r="Y36" s="110">
        <v>959</v>
      </c>
      <c r="Z36" s="111">
        <f t="shared" si="1"/>
        <v>975</v>
      </c>
      <c r="AA36" s="149">
        <v>4</v>
      </c>
      <c r="AB36" s="40" t="s">
        <v>191</v>
      </c>
    </row>
    <row r="37" spans="2:28" s="41" customFormat="1" ht="13.5" customHeight="1" x14ac:dyDescent="0.3">
      <c r="B37" s="98"/>
      <c r="C37" s="132">
        <v>325</v>
      </c>
      <c r="D37" s="99"/>
      <c r="E37" s="34"/>
      <c r="F37" s="100"/>
      <c r="G37" s="34"/>
      <c r="H37" s="35"/>
      <c r="I37" s="35"/>
      <c r="J37" s="101"/>
      <c r="K37" s="102"/>
      <c r="L37" s="103">
        <f t="shared" si="0"/>
        <v>0</v>
      </c>
      <c r="M37" s="104">
        <v>3</v>
      </c>
      <c r="N37" s="36" t="s">
        <v>190</v>
      </c>
      <c r="O37" s="27"/>
      <c r="P37" s="37"/>
      <c r="Q37" s="145">
        <v>403</v>
      </c>
      <c r="R37" s="8" t="s">
        <v>41</v>
      </c>
      <c r="S37" s="38" t="s">
        <v>151</v>
      </c>
      <c r="T37" s="38" t="s">
        <v>233</v>
      </c>
      <c r="U37" s="38" t="s">
        <v>227</v>
      </c>
      <c r="V37" s="39"/>
      <c r="W37" s="39">
        <v>14</v>
      </c>
      <c r="X37" s="148"/>
      <c r="Y37" s="110"/>
      <c r="Z37" s="111">
        <f t="shared" si="1"/>
        <v>14</v>
      </c>
      <c r="AA37" s="149">
        <v>4</v>
      </c>
      <c r="AB37" s="55" t="s">
        <v>191</v>
      </c>
    </row>
    <row r="38" spans="2:28" s="41" customFormat="1" ht="13.5" customHeight="1" x14ac:dyDescent="0.3">
      <c r="B38" s="98"/>
      <c r="C38" s="132">
        <v>326</v>
      </c>
      <c r="D38" s="99"/>
      <c r="E38" s="34"/>
      <c r="F38" s="100"/>
      <c r="G38" s="34"/>
      <c r="H38" s="35"/>
      <c r="I38" s="35"/>
      <c r="J38" s="101"/>
      <c r="K38" s="102"/>
      <c r="L38" s="103">
        <f t="shared" si="0"/>
        <v>0</v>
      </c>
      <c r="M38" s="104">
        <v>3</v>
      </c>
      <c r="N38" s="36" t="s">
        <v>190</v>
      </c>
      <c r="O38" s="27"/>
      <c r="P38" s="37"/>
      <c r="Q38" s="145">
        <v>404</v>
      </c>
      <c r="R38" s="8" t="s">
        <v>25</v>
      </c>
      <c r="S38" s="38" t="s">
        <v>146</v>
      </c>
      <c r="T38" s="38" t="s">
        <v>200</v>
      </c>
      <c r="U38" s="38" t="s">
        <v>192</v>
      </c>
      <c r="V38" s="39">
        <v>1999</v>
      </c>
      <c r="W38" s="39">
        <v>14</v>
      </c>
      <c r="X38" s="148"/>
      <c r="Y38" s="110"/>
      <c r="Z38" s="111">
        <f t="shared" si="1"/>
        <v>14</v>
      </c>
      <c r="AA38" s="149">
        <v>4</v>
      </c>
      <c r="AB38" s="55" t="s">
        <v>191</v>
      </c>
    </row>
    <row r="39" spans="2:28" s="41" customFormat="1" ht="13.5" customHeight="1" x14ac:dyDescent="0.3">
      <c r="B39" s="98"/>
      <c r="C39" s="132">
        <v>327</v>
      </c>
      <c r="D39" s="99"/>
      <c r="E39" s="34"/>
      <c r="F39" s="100"/>
      <c r="G39" s="34"/>
      <c r="H39" s="35"/>
      <c r="I39" s="35"/>
      <c r="J39" s="101"/>
      <c r="K39" s="102"/>
      <c r="L39" s="103">
        <f t="shared" si="0"/>
        <v>0</v>
      </c>
      <c r="M39" s="104">
        <v>3</v>
      </c>
      <c r="N39" s="36" t="s">
        <v>190</v>
      </c>
      <c r="O39" s="27"/>
      <c r="P39" s="37"/>
      <c r="Q39" s="145">
        <v>405</v>
      </c>
      <c r="R39" s="8" t="s">
        <v>46</v>
      </c>
      <c r="S39" s="38" t="s">
        <v>144</v>
      </c>
      <c r="T39" s="38" t="s">
        <v>202</v>
      </c>
      <c r="U39" s="38" t="s">
        <v>199</v>
      </c>
      <c r="V39" s="142">
        <v>38438</v>
      </c>
      <c r="W39" s="39">
        <v>15</v>
      </c>
      <c r="X39" s="148"/>
      <c r="Y39" s="110">
        <v>30</v>
      </c>
      <c r="Z39" s="111">
        <f t="shared" si="1"/>
        <v>45</v>
      </c>
      <c r="AA39" s="149">
        <v>4</v>
      </c>
      <c r="AB39" s="55" t="s">
        <v>191</v>
      </c>
    </row>
    <row r="40" spans="2:28" s="41" customFormat="1" ht="13.5" customHeight="1" x14ac:dyDescent="0.3">
      <c r="B40" s="98"/>
      <c r="C40" s="132">
        <v>328</v>
      </c>
      <c r="D40" s="99"/>
      <c r="E40" s="34"/>
      <c r="F40" s="100"/>
      <c r="G40" s="34"/>
      <c r="H40" s="35"/>
      <c r="I40" s="35"/>
      <c r="J40" s="101"/>
      <c r="K40" s="102"/>
      <c r="L40" s="103">
        <f t="shared" si="0"/>
        <v>0</v>
      </c>
      <c r="M40" s="104">
        <v>3</v>
      </c>
      <c r="N40" s="36" t="s">
        <v>190</v>
      </c>
      <c r="O40" s="27"/>
      <c r="P40" s="37"/>
      <c r="Q40" s="145">
        <v>406</v>
      </c>
      <c r="R40" s="8"/>
      <c r="S40" s="38"/>
      <c r="T40" s="38"/>
      <c r="U40" s="38"/>
      <c r="V40" s="39"/>
      <c r="W40" s="39"/>
      <c r="X40" s="148"/>
      <c r="Y40" s="110"/>
      <c r="Z40" s="111">
        <f t="shared" si="1"/>
        <v>0</v>
      </c>
      <c r="AA40" s="149">
        <v>4</v>
      </c>
      <c r="AB40" s="55" t="s">
        <v>191</v>
      </c>
    </row>
    <row r="41" spans="2:28" s="41" customFormat="1" ht="13.5" customHeight="1" x14ac:dyDescent="0.3">
      <c r="B41" s="98"/>
      <c r="C41" s="132">
        <v>329</v>
      </c>
      <c r="D41" s="99"/>
      <c r="E41" s="34"/>
      <c r="F41" s="100"/>
      <c r="G41" s="34"/>
      <c r="H41" s="35"/>
      <c r="I41" s="35"/>
      <c r="J41" s="101"/>
      <c r="K41" s="102"/>
      <c r="L41" s="103">
        <f t="shared" si="0"/>
        <v>0</v>
      </c>
      <c r="M41" s="104">
        <v>3</v>
      </c>
      <c r="N41" s="36" t="s">
        <v>190</v>
      </c>
      <c r="O41" s="27"/>
      <c r="P41" s="37"/>
      <c r="Q41" s="145">
        <v>407</v>
      </c>
      <c r="R41" s="8"/>
      <c r="S41" s="38"/>
      <c r="T41" s="38"/>
      <c r="U41" s="38"/>
      <c r="V41" s="39"/>
      <c r="W41" s="39"/>
      <c r="X41" s="148"/>
      <c r="Y41" s="110"/>
      <c r="Z41" s="111">
        <f t="shared" si="1"/>
        <v>0</v>
      </c>
      <c r="AA41" s="149">
        <v>4</v>
      </c>
      <c r="AB41" s="55" t="s">
        <v>191</v>
      </c>
    </row>
    <row r="42" spans="2:28" s="41" customFormat="1" ht="13.5" customHeight="1" x14ac:dyDescent="0.3">
      <c r="B42" s="98"/>
      <c r="C42" s="132">
        <v>330</v>
      </c>
      <c r="D42" s="99"/>
      <c r="E42" s="34"/>
      <c r="F42" s="100"/>
      <c r="G42" s="34"/>
      <c r="H42" s="35"/>
      <c r="I42" s="35"/>
      <c r="J42" s="101"/>
      <c r="K42" s="102"/>
      <c r="L42" s="103">
        <f t="shared" si="0"/>
        <v>0</v>
      </c>
      <c r="M42" s="104">
        <v>3</v>
      </c>
      <c r="N42" s="36" t="s">
        <v>190</v>
      </c>
      <c r="O42" s="27"/>
      <c r="P42" s="37"/>
      <c r="Q42" s="145">
        <v>408</v>
      </c>
      <c r="R42" s="8"/>
      <c r="S42" s="38"/>
      <c r="T42" s="38"/>
      <c r="U42" s="38"/>
      <c r="V42" s="39"/>
      <c r="W42" s="39"/>
      <c r="X42" s="148"/>
      <c r="Y42" s="110"/>
      <c r="Z42" s="111">
        <f t="shared" si="1"/>
        <v>0</v>
      </c>
      <c r="AA42" s="149">
        <v>4</v>
      </c>
      <c r="AB42" s="55" t="s">
        <v>191</v>
      </c>
    </row>
    <row r="43" spans="2:28" s="41" customFormat="1" ht="13.5" customHeight="1" x14ac:dyDescent="0.3">
      <c r="B43" s="98"/>
      <c r="C43" s="132">
        <v>331</v>
      </c>
      <c r="D43" s="99"/>
      <c r="E43" s="34"/>
      <c r="F43" s="100"/>
      <c r="G43" s="34"/>
      <c r="H43" s="35"/>
      <c r="I43" s="35"/>
      <c r="J43" s="101"/>
      <c r="K43" s="102"/>
      <c r="L43" s="103">
        <f t="shared" si="0"/>
        <v>0</v>
      </c>
      <c r="M43" s="104">
        <v>3</v>
      </c>
      <c r="N43" s="36" t="s">
        <v>190</v>
      </c>
      <c r="O43" s="27"/>
      <c r="P43" s="37"/>
      <c r="Q43" s="145">
        <v>409</v>
      </c>
      <c r="R43" s="8"/>
      <c r="S43" s="38"/>
      <c r="T43" s="38"/>
      <c r="U43" s="38"/>
      <c r="V43" s="39"/>
      <c r="W43" s="39"/>
      <c r="X43" s="148"/>
      <c r="Y43" s="110"/>
      <c r="Z43" s="111">
        <f t="shared" si="1"/>
        <v>0</v>
      </c>
      <c r="AA43" s="149">
        <v>4</v>
      </c>
      <c r="AB43" s="55" t="s">
        <v>191</v>
      </c>
    </row>
    <row r="44" spans="2:28" s="41" customFormat="1" ht="13.5" customHeight="1" x14ac:dyDescent="0.3">
      <c r="B44" s="98"/>
      <c r="C44" s="132">
        <v>332</v>
      </c>
      <c r="D44" s="99"/>
      <c r="E44" s="34"/>
      <c r="F44" s="100"/>
      <c r="G44" s="34"/>
      <c r="H44" s="35"/>
      <c r="I44" s="35"/>
      <c r="J44" s="101"/>
      <c r="K44" s="102"/>
      <c r="L44" s="103">
        <f t="shared" si="0"/>
        <v>0</v>
      </c>
      <c r="M44" s="104">
        <v>3</v>
      </c>
      <c r="N44" s="36" t="s">
        <v>190</v>
      </c>
      <c r="O44" s="27"/>
      <c r="P44" s="37"/>
      <c r="Q44" s="145">
        <v>410</v>
      </c>
      <c r="R44" s="8"/>
      <c r="S44" s="38"/>
      <c r="T44" s="38"/>
      <c r="U44" s="38"/>
      <c r="V44" s="39"/>
      <c r="W44" s="39"/>
      <c r="X44" s="148"/>
      <c r="Y44" s="110"/>
      <c r="Z44" s="111">
        <f t="shared" si="1"/>
        <v>0</v>
      </c>
      <c r="AA44" s="149">
        <v>4</v>
      </c>
      <c r="AB44" s="55" t="s">
        <v>191</v>
      </c>
    </row>
    <row r="45" spans="2:28" s="41" customFormat="1" ht="13.5" customHeight="1" x14ac:dyDescent="0.3">
      <c r="B45" s="98"/>
      <c r="C45" s="132">
        <v>333</v>
      </c>
      <c r="D45" s="99"/>
      <c r="E45" s="34"/>
      <c r="F45" s="100"/>
      <c r="G45" s="34"/>
      <c r="H45" s="35"/>
      <c r="I45" s="35"/>
      <c r="J45" s="101"/>
      <c r="K45" s="102"/>
      <c r="L45" s="103">
        <f t="shared" si="0"/>
        <v>0</v>
      </c>
      <c r="M45" s="104">
        <v>3</v>
      </c>
      <c r="N45" s="36" t="s">
        <v>190</v>
      </c>
      <c r="O45" s="27"/>
      <c r="P45" s="37"/>
      <c r="Q45" s="145">
        <v>411</v>
      </c>
      <c r="R45" s="8"/>
      <c r="S45" s="38"/>
      <c r="T45" s="38"/>
      <c r="U45" s="38"/>
      <c r="V45" s="39"/>
      <c r="W45" s="39"/>
      <c r="X45" s="148"/>
      <c r="Y45" s="110"/>
      <c r="Z45" s="111">
        <f t="shared" si="1"/>
        <v>0</v>
      </c>
      <c r="AA45" s="149">
        <v>4</v>
      </c>
      <c r="AB45" s="55" t="s">
        <v>191</v>
      </c>
    </row>
    <row r="46" spans="2:28" s="41" customFormat="1" ht="13.5" customHeight="1" x14ac:dyDescent="0.3">
      <c r="B46" s="98"/>
      <c r="C46" s="132">
        <v>334</v>
      </c>
      <c r="D46" s="99"/>
      <c r="E46" s="59"/>
      <c r="F46" s="100"/>
      <c r="G46" s="59"/>
      <c r="H46" s="35"/>
      <c r="I46" s="35"/>
      <c r="J46" s="101"/>
      <c r="K46" s="102"/>
      <c r="L46" s="103">
        <f t="shared" si="0"/>
        <v>0</v>
      </c>
      <c r="M46" s="104">
        <v>3</v>
      </c>
      <c r="N46" s="36" t="s">
        <v>190</v>
      </c>
      <c r="O46" s="27"/>
      <c r="P46" s="37"/>
      <c r="Q46" s="145">
        <v>412</v>
      </c>
      <c r="R46" s="8"/>
      <c r="S46" s="38"/>
      <c r="T46" s="38"/>
      <c r="U46" s="38"/>
      <c r="V46" s="39"/>
      <c r="W46" s="39"/>
      <c r="X46" s="148"/>
      <c r="Y46" s="110"/>
      <c r="Z46" s="111">
        <f t="shared" si="1"/>
        <v>0</v>
      </c>
      <c r="AA46" s="149">
        <v>4</v>
      </c>
      <c r="AB46" s="55" t="s">
        <v>191</v>
      </c>
    </row>
    <row r="47" spans="2:28" s="41" customFormat="1" ht="13.5" customHeight="1" x14ac:dyDescent="0.3">
      <c r="B47" s="98"/>
      <c r="C47" s="132">
        <v>335</v>
      </c>
      <c r="D47" s="99"/>
      <c r="E47" s="59"/>
      <c r="F47" s="100"/>
      <c r="G47" s="59"/>
      <c r="H47" s="35"/>
      <c r="I47" s="35"/>
      <c r="J47" s="101"/>
      <c r="K47" s="102"/>
      <c r="L47" s="103">
        <f t="shared" si="0"/>
        <v>0</v>
      </c>
      <c r="M47" s="104">
        <v>3</v>
      </c>
      <c r="N47" s="36" t="s">
        <v>190</v>
      </c>
      <c r="O47" s="27"/>
      <c r="P47" s="37"/>
      <c r="Q47" s="145">
        <v>413</v>
      </c>
      <c r="R47" s="8"/>
      <c r="S47" s="38"/>
      <c r="T47" s="38"/>
      <c r="U47" s="38"/>
      <c r="V47" s="39"/>
      <c r="W47" s="39"/>
      <c r="X47" s="148"/>
      <c r="Y47" s="110"/>
      <c r="Z47" s="111">
        <f t="shared" si="1"/>
        <v>0</v>
      </c>
      <c r="AA47" s="149">
        <v>4</v>
      </c>
      <c r="AB47" s="55" t="s">
        <v>191</v>
      </c>
    </row>
    <row r="48" spans="2:28" s="41" customFormat="1" ht="13.5" customHeight="1" x14ac:dyDescent="0.3">
      <c r="B48" s="98"/>
      <c r="C48" s="132">
        <v>336</v>
      </c>
      <c r="D48" s="99"/>
      <c r="E48" s="59"/>
      <c r="F48" s="100"/>
      <c r="G48" s="59"/>
      <c r="H48" s="150"/>
      <c r="I48" s="150"/>
      <c r="J48" s="151"/>
      <c r="K48" s="152"/>
      <c r="L48" s="103">
        <f t="shared" si="0"/>
        <v>0</v>
      </c>
      <c r="M48" s="104">
        <v>3</v>
      </c>
      <c r="N48" s="36" t="s">
        <v>190</v>
      </c>
      <c r="O48" s="27"/>
      <c r="P48" s="37"/>
      <c r="Q48" s="145">
        <v>414</v>
      </c>
      <c r="R48" s="8"/>
      <c r="S48" s="38"/>
      <c r="T48" s="38"/>
      <c r="U48" s="38"/>
      <c r="V48" s="39"/>
      <c r="W48" s="39"/>
      <c r="X48" s="148"/>
      <c r="Y48" s="110"/>
      <c r="Z48" s="111">
        <f t="shared" si="1"/>
        <v>0</v>
      </c>
      <c r="AA48" s="149">
        <v>4</v>
      </c>
      <c r="AB48" s="55" t="s">
        <v>191</v>
      </c>
    </row>
    <row r="49" spans="2:28" s="41" customFormat="1" ht="13.5" customHeight="1" x14ac:dyDescent="0.3">
      <c r="B49" s="153"/>
      <c r="C49" s="132">
        <v>337</v>
      </c>
      <c r="D49" s="99"/>
      <c r="E49" s="59"/>
      <c r="F49" s="100"/>
      <c r="G49" s="59"/>
      <c r="H49" s="150"/>
      <c r="I49" s="150"/>
      <c r="J49" s="151"/>
      <c r="K49" s="152"/>
      <c r="L49" s="103">
        <f t="shared" si="0"/>
        <v>0</v>
      </c>
      <c r="M49" s="104">
        <v>3</v>
      </c>
      <c r="N49" s="36" t="s">
        <v>190</v>
      </c>
      <c r="O49" s="27"/>
      <c r="P49" s="37"/>
      <c r="Q49" s="145">
        <v>415</v>
      </c>
      <c r="R49" s="8"/>
      <c r="S49" s="38"/>
      <c r="T49" s="38"/>
      <c r="U49" s="38"/>
      <c r="V49" s="39"/>
      <c r="W49" s="39"/>
      <c r="X49" s="148"/>
      <c r="Y49" s="110"/>
      <c r="Z49" s="111">
        <f t="shared" si="1"/>
        <v>0</v>
      </c>
      <c r="AA49" s="149">
        <v>4</v>
      </c>
      <c r="AB49" s="55" t="s">
        <v>191</v>
      </c>
    </row>
    <row r="50" spans="2:28" s="41" customFormat="1" ht="13.5" customHeight="1" x14ac:dyDescent="0.3">
      <c r="B50" s="153"/>
      <c r="C50" s="132">
        <v>338</v>
      </c>
      <c r="D50" s="99"/>
      <c r="E50" s="59"/>
      <c r="F50" s="100"/>
      <c r="G50" s="59"/>
      <c r="H50" s="150"/>
      <c r="I50" s="150"/>
      <c r="J50" s="151"/>
      <c r="K50" s="152"/>
      <c r="L50" s="103">
        <f t="shared" si="0"/>
        <v>0</v>
      </c>
      <c r="M50" s="104">
        <v>3</v>
      </c>
      <c r="N50" s="36" t="s">
        <v>190</v>
      </c>
      <c r="O50" s="27"/>
      <c r="P50" s="37"/>
      <c r="Q50" s="145">
        <v>416</v>
      </c>
      <c r="R50" s="8"/>
      <c r="S50" s="38"/>
      <c r="T50" s="38"/>
      <c r="U50" s="38"/>
      <c r="V50" s="39"/>
      <c r="W50" s="39"/>
      <c r="X50" s="148"/>
      <c r="Y50" s="110"/>
      <c r="Z50" s="111">
        <f t="shared" si="1"/>
        <v>0</v>
      </c>
      <c r="AA50" s="149">
        <v>4</v>
      </c>
      <c r="AB50" s="55" t="s">
        <v>191</v>
      </c>
    </row>
    <row r="51" spans="2:28" s="41" customFormat="1" ht="13.5" customHeight="1" thickBot="1" x14ac:dyDescent="0.35">
      <c r="B51" s="153"/>
      <c r="C51" s="79">
        <v>339</v>
      </c>
      <c r="D51" s="99"/>
      <c r="E51" s="59"/>
      <c r="F51" s="100"/>
      <c r="G51" s="59"/>
      <c r="H51" s="150"/>
      <c r="I51" s="64"/>
      <c r="J51" s="154"/>
      <c r="K51" s="155"/>
      <c r="L51" s="115">
        <f t="shared" si="0"/>
        <v>0</v>
      </c>
      <c r="M51" s="104">
        <v>3</v>
      </c>
      <c r="N51" s="36" t="s">
        <v>190</v>
      </c>
      <c r="O51" s="27"/>
      <c r="P51" s="37"/>
      <c r="Q51" s="145">
        <v>417</v>
      </c>
      <c r="R51" s="8"/>
      <c r="S51" s="38"/>
      <c r="T51" s="38"/>
      <c r="U51" s="38"/>
      <c r="V51" s="39"/>
      <c r="W51" s="39"/>
      <c r="X51" s="148"/>
      <c r="Y51" s="110"/>
      <c r="Z51" s="111">
        <f t="shared" si="1"/>
        <v>0</v>
      </c>
      <c r="AA51" s="149">
        <v>4</v>
      </c>
      <c r="AB51" s="55" t="s">
        <v>191</v>
      </c>
    </row>
    <row r="52" spans="2:28" s="41" customFormat="1" ht="13.5" customHeight="1" thickBot="1" x14ac:dyDescent="0.35">
      <c r="B52" s="156"/>
      <c r="C52" s="77">
        <v>401</v>
      </c>
      <c r="D52" s="157" t="s">
        <v>239</v>
      </c>
      <c r="E52" s="46" t="s">
        <v>210</v>
      </c>
      <c r="F52" s="119" t="s">
        <v>224</v>
      </c>
      <c r="G52" s="46" t="s">
        <v>212</v>
      </c>
      <c r="H52" s="47"/>
      <c r="I52" s="47"/>
      <c r="J52" s="120"/>
      <c r="K52" s="121"/>
      <c r="L52" s="168">
        <f t="shared" si="0"/>
        <v>0</v>
      </c>
      <c r="M52" s="122">
        <v>4</v>
      </c>
      <c r="N52" s="48" t="s">
        <v>190</v>
      </c>
      <c r="O52" s="27"/>
      <c r="P52" s="37"/>
      <c r="Q52" s="145">
        <v>418</v>
      </c>
      <c r="R52" s="8"/>
      <c r="S52" s="38"/>
      <c r="T52" s="38"/>
      <c r="U52" s="38"/>
      <c r="V52" s="39"/>
      <c r="W52" s="39"/>
      <c r="X52" s="148"/>
      <c r="Y52" s="110"/>
      <c r="Z52" s="111">
        <f t="shared" si="1"/>
        <v>0</v>
      </c>
      <c r="AA52" s="149">
        <v>4</v>
      </c>
      <c r="AB52" s="55" t="s">
        <v>191</v>
      </c>
    </row>
    <row r="53" spans="2:28" s="41" customFormat="1" ht="13.5" customHeight="1" x14ac:dyDescent="0.3">
      <c r="B53" s="116"/>
      <c r="C53" s="33">
        <v>402</v>
      </c>
      <c r="D53" s="99" t="s">
        <v>63</v>
      </c>
      <c r="E53" s="34" t="s">
        <v>144</v>
      </c>
      <c r="F53" s="100" t="s">
        <v>202</v>
      </c>
      <c r="G53" s="34" t="s">
        <v>199</v>
      </c>
      <c r="H53" s="35"/>
      <c r="I53" s="35">
        <v>16</v>
      </c>
      <c r="J53" s="101"/>
      <c r="K53" s="102">
        <v>1365</v>
      </c>
      <c r="L53" s="103">
        <f t="shared" si="0"/>
        <v>1381</v>
      </c>
      <c r="M53" s="104">
        <v>4</v>
      </c>
      <c r="N53" s="36" t="s">
        <v>190</v>
      </c>
      <c r="O53" s="27"/>
      <c r="P53" s="37"/>
      <c r="Q53" s="145">
        <v>419</v>
      </c>
      <c r="R53" s="8"/>
      <c r="S53" s="38"/>
      <c r="T53" s="38"/>
      <c r="U53" s="38"/>
      <c r="V53" s="39"/>
      <c r="W53" s="39"/>
      <c r="X53" s="148"/>
      <c r="Y53" s="110"/>
      <c r="Z53" s="111">
        <f t="shared" si="1"/>
        <v>0</v>
      </c>
      <c r="AA53" s="149">
        <v>4</v>
      </c>
      <c r="AB53" s="55" t="s">
        <v>191</v>
      </c>
    </row>
    <row r="54" spans="2:28" s="41" customFormat="1" ht="13.5" customHeight="1" x14ac:dyDescent="0.3">
      <c r="B54" s="98"/>
      <c r="C54" s="33">
        <v>403</v>
      </c>
      <c r="D54" s="99" t="s">
        <v>243</v>
      </c>
      <c r="E54" s="34" t="s">
        <v>146</v>
      </c>
      <c r="F54" s="100" t="s">
        <v>200</v>
      </c>
      <c r="G54" s="34" t="s">
        <v>192</v>
      </c>
      <c r="H54" s="35"/>
      <c r="I54" s="35"/>
      <c r="J54" s="101"/>
      <c r="K54" s="102"/>
      <c r="L54" s="103">
        <f t="shared" si="0"/>
        <v>0</v>
      </c>
      <c r="M54" s="104">
        <v>4</v>
      </c>
      <c r="N54" s="36" t="s">
        <v>190</v>
      </c>
      <c r="O54" s="27"/>
      <c r="P54" s="37"/>
      <c r="Q54" s="145">
        <v>420</v>
      </c>
      <c r="R54" s="8"/>
      <c r="S54" s="38"/>
      <c r="T54" s="38"/>
      <c r="U54" s="38"/>
      <c r="V54" s="39"/>
      <c r="W54" s="39"/>
      <c r="X54" s="148"/>
      <c r="Y54" s="110"/>
      <c r="Z54" s="111">
        <f t="shared" si="1"/>
        <v>0</v>
      </c>
      <c r="AA54" s="149">
        <v>4</v>
      </c>
      <c r="AB54" s="55" t="s">
        <v>191</v>
      </c>
    </row>
    <row r="55" spans="2:28" s="41" customFormat="1" ht="13.5" customHeight="1" thickBot="1" x14ac:dyDescent="0.35">
      <c r="B55" s="98"/>
      <c r="C55" s="33">
        <v>404</v>
      </c>
      <c r="D55" s="99" t="s">
        <v>244</v>
      </c>
      <c r="E55" s="34" t="s">
        <v>143</v>
      </c>
      <c r="F55" s="100" t="s">
        <v>245</v>
      </c>
      <c r="G55" s="34" t="s">
        <v>246</v>
      </c>
      <c r="H55" s="35"/>
      <c r="I55" s="35"/>
      <c r="J55" s="101"/>
      <c r="K55" s="102"/>
      <c r="L55" s="103">
        <f t="shared" si="0"/>
        <v>0</v>
      </c>
      <c r="M55" s="104">
        <v>4</v>
      </c>
      <c r="N55" s="36" t="s">
        <v>190</v>
      </c>
      <c r="O55" s="27"/>
      <c r="P55" s="61"/>
      <c r="Q55" s="62">
        <v>421</v>
      </c>
      <c r="R55" s="43"/>
      <c r="S55" s="44"/>
      <c r="T55" s="44"/>
      <c r="U55" s="44"/>
      <c r="V55" s="62"/>
      <c r="W55" s="62"/>
      <c r="X55" s="144"/>
      <c r="Y55" s="128"/>
      <c r="Z55" s="129">
        <f t="shared" si="1"/>
        <v>0</v>
      </c>
      <c r="AA55" s="158">
        <v>4</v>
      </c>
      <c r="AB55" s="63" t="s">
        <v>191</v>
      </c>
    </row>
    <row r="56" spans="2:28" s="41" customFormat="1" ht="13.5" customHeight="1" x14ac:dyDescent="0.3">
      <c r="B56" s="98"/>
      <c r="C56" s="33">
        <v>405</v>
      </c>
      <c r="D56" s="99" t="s">
        <v>51</v>
      </c>
      <c r="E56" s="34" t="s">
        <v>145</v>
      </c>
      <c r="F56" s="100" t="s">
        <v>31</v>
      </c>
      <c r="G56" s="59" t="s">
        <v>204</v>
      </c>
      <c r="H56" s="35">
        <v>1965</v>
      </c>
      <c r="I56" s="35">
        <v>13</v>
      </c>
      <c r="J56" s="101"/>
      <c r="K56" s="102"/>
      <c r="L56" s="103">
        <f t="shared" si="0"/>
        <v>13</v>
      </c>
      <c r="M56" s="104">
        <v>4</v>
      </c>
      <c r="N56" s="36" t="s">
        <v>190</v>
      </c>
      <c r="O56" s="27"/>
      <c r="P56" s="56"/>
      <c r="Q56" s="145">
        <v>500</v>
      </c>
      <c r="R56" s="50" t="s">
        <v>47</v>
      </c>
      <c r="S56" s="51" t="s">
        <v>144</v>
      </c>
      <c r="T56" s="51" t="s">
        <v>202</v>
      </c>
      <c r="U56" s="51" t="s">
        <v>199</v>
      </c>
      <c r="V56" s="159"/>
      <c r="W56" s="57">
        <v>14</v>
      </c>
      <c r="X56" s="146"/>
      <c r="Y56" s="138">
        <v>3</v>
      </c>
      <c r="Z56" s="147">
        <f t="shared" si="1"/>
        <v>17</v>
      </c>
      <c r="AA56" s="145">
        <v>5</v>
      </c>
      <c r="AB56" s="40" t="s">
        <v>191</v>
      </c>
    </row>
    <row r="57" spans="2:28" s="41" customFormat="1" ht="13.5" customHeight="1" x14ac:dyDescent="0.3">
      <c r="B57" s="98"/>
      <c r="C57" s="33">
        <v>406</v>
      </c>
      <c r="D57" s="99" t="s">
        <v>61</v>
      </c>
      <c r="E57" s="34" t="s">
        <v>220</v>
      </c>
      <c r="F57" s="100" t="s">
        <v>24</v>
      </c>
      <c r="G57" s="34" t="s">
        <v>222</v>
      </c>
      <c r="H57" s="35"/>
      <c r="I57" s="35">
        <v>14</v>
      </c>
      <c r="J57" s="101"/>
      <c r="K57" s="102"/>
      <c r="L57" s="103">
        <f t="shared" si="0"/>
        <v>14</v>
      </c>
      <c r="M57" s="104">
        <v>4</v>
      </c>
      <c r="N57" s="36" t="s">
        <v>190</v>
      </c>
      <c r="O57" s="27"/>
      <c r="P57" s="37"/>
      <c r="Q57" s="145">
        <v>501</v>
      </c>
      <c r="R57" s="8" t="s">
        <v>237</v>
      </c>
      <c r="S57" s="38" t="s">
        <v>144</v>
      </c>
      <c r="T57" s="38" t="s">
        <v>238</v>
      </c>
      <c r="U57" s="38" t="s">
        <v>199</v>
      </c>
      <c r="V57" s="160">
        <v>37623</v>
      </c>
      <c r="W57" s="39">
        <v>16</v>
      </c>
      <c r="X57" s="148"/>
      <c r="Y57" s="110">
        <v>2</v>
      </c>
      <c r="Z57" s="111">
        <f t="shared" si="1"/>
        <v>18</v>
      </c>
      <c r="AA57" s="149">
        <v>5</v>
      </c>
      <c r="AB57" s="40" t="s">
        <v>191</v>
      </c>
    </row>
    <row r="58" spans="2:28" s="41" customFormat="1" ht="13.5" customHeight="1" x14ac:dyDescent="0.3">
      <c r="B58" s="98"/>
      <c r="C58" s="33">
        <v>407</v>
      </c>
      <c r="D58" s="99" t="s">
        <v>67</v>
      </c>
      <c r="E58" s="34" t="s">
        <v>144</v>
      </c>
      <c r="F58" s="100" t="s">
        <v>202</v>
      </c>
      <c r="G58" s="34" t="s">
        <v>199</v>
      </c>
      <c r="H58" s="35"/>
      <c r="I58" s="35">
        <v>15</v>
      </c>
      <c r="J58" s="101"/>
      <c r="K58" s="102">
        <v>40</v>
      </c>
      <c r="L58" s="103">
        <f t="shared" si="0"/>
        <v>55</v>
      </c>
      <c r="M58" s="104">
        <v>4</v>
      </c>
      <c r="N58" s="36" t="s">
        <v>190</v>
      </c>
      <c r="O58" s="27"/>
      <c r="P58" s="37"/>
      <c r="Q58" s="145">
        <v>502</v>
      </c>
      <c r="R58" s="8" t="s">
        <v>240</v>
      </c>
      <c r="S58" s="38" t="s">
        <v>144</v>
      </c>
      <c r="T58" s="38" t="s">
        <v>202</v>
      </c>
      <c r="U58" s="38" t="s">
        <v>199</v>
      </c>
      <c r="V58" s="39">
        <v>37316</v>
      </c>
      <c r="W58" s="39">
        <v>15</v>
      </c>
      <c r="X58" s="148"/>
      <c r="Y58" s="110">
        <v>9</v>
      </c>
      <c r="Z58" s="111">
        <f t="shared" si="1"/>
        <v>24</v>
      </c>
      <c r="AA58" s="149">
        <v>5</v>
      </c>
      <c r="AB58" s="40" t="s">
        <v>191</v>
      </c>
    </row>
    <row r="59" spans="2:28" s="41" customFormat="1" ht="13.5" customHeight="1" x14ac:dyDescent="0.3">
      <c r="B59" s="98"/>
      <c r="C59" s="33">
        <v>408</v>
      </c>
      <c r="D59" s="99" t="s">
        <v>177</v>
      </c>
      <c r="E59" s="34" t="s">
        <v>144</v>
      </c>
      <c r="F59" s="100" t="s">
        <v>202</v>
      </c>
      <c r="G59" s="34" t="s">
        <v>199</v>
      </c>
      <c r="H59" s="35"/>
      <c r="I59" s="35"/>
      <c r="J59" s="101"/>
      <c r="K59" s="102">
        <v>14</v>
      </c>
      <c r="L59" s="103">
        <f t="shared" si="0"/>
        <v>14</v>
      </c>
      <c r="M59" s="104">
        <v>4</v>
      </c>
      <c r="N59" s="36" t="s">
        <v>190</v>
      </c>
      <c r="O59" s="27"/>
      <c r="P59" s="37"/>
      <c r="Q59" s="145">
        <v>503</v>
      </c>
      <c r="R59" s="8" t="s">
        <v>241</v>
      </c>
      <c r="S59" s="38" t="s">
        <v>194</v>
      </c>
      <c r="T59" s="38" t="s">
        <v>242</v>
      </c>
      <c r="U59" s="38" t="s">
        <v>196</v>
      </c>
      <c r="V59" s="39"/>
      <c r="W59" s="39">
        <v>13</v>
      </c>
      <c r="X59" s="148"/>
      <c r="Y59" s="110"/>
      <c r="Z59" s="111">
        <f t="shared" si="1"/>
        <v>13</v>
      </c>
      <c r="AA59" s="149">
        <v>5</v>
      </c>
      <c r="AB59" s="40" t="s">
        <v>191</v>
      </c>
    </row>
    <row r="60" spans="2:28" s="41" customFormat="1" ht="13.5" customHeight="1" x14ac:dyDescent="0.3">
      <c r="B60" s="98"/>
      <c r="C60" s="33">
        <v>409</v>
      </c>
      <c r="D60" s="99" t="s">
        <v>248</v>
      </c>
      <c r="E60" s="34" t="s">
        <v>249</v>
      </c>
      <c r="F60" s="100" t="s">
        <v>250</v>
      </c>
      <c r="G60" s="34" t="s">
        <v>251</v>
      </c>
      <c r="H60" s="35"/>
      <c r="I60" s="35"/>
      <c r="J60" s="101"/>
      <c r="K60" s="102"/>
      <c r="L60" s="103">
        <f t="shared" si="0"/>
        <v>0</v>
      </c>
      <c r="M60" s="104">
        <v>4</v>
      </c>
      <c r="N60" s="36" t="s">
        <v>190</v>
      </c>
      <c r="O60" s="27"/>
      <c r="P60" s="37"/>
      <c r="Q60" s="161">
        <v>504</v>
      </c>
      <c r="R60" s="162" t="s">
        <v>229</v>
      </c>
      <c r="S60" s="163" t="s">
        <v>144</v>
      </c>
      <c r="T60" s="163" t="s">
        <v>35</v>
      </c>
      <c r="U60" s="163" t="s">
        <v>199</v>
      </c>
      <c r="V60" s="160">
        <v>40664</v>
      </c>
      <c r="W60" s="39"/>
      <c r="X60" s="148"/>
      <c r="Y60" s="110">
        <v>2</v>
      </c>
      <c r="Z60" s="111">
        <f t="shared" si="1"/>
        <v>2</v>
      </c>
      <c r="AA60" s="149">
        <v>4</v>
      </c>
      <c r="AB60" s="40" t="s">
        <v>191</v>
      </c>
    </row>
    <row r="61" spans="2:28" s="41" customFormat="1" ht="13.5" customHeight="1" x14ac:dyDescent="0.3">
      <c r="B61" s="98"/>
      <c r="C61" s="33">
        <v>410</v>
      </c>
      <c r="D61" s="99" t="s">
        <v>255</v>
      </c>
      <c r="E61" s="34" t="s">
        <v>249</v>
      </c>
      <c r="F61" s="100" t="s">
        <v>250</v>
      </c>
      <c r="G61" s="34" t="s">
        <v>251</v>
      </c>
      <c r="H61" s="35"/>
      <c r="I61" s="35"/>
      <c r="J61" s="101"/>
      <c r="K61" s="102"/>
      <c r="L61" s="103">
        <f t="shared" si="0"/>
        <v>0</v>
      </c>
      <c r="M61" s="104">
        <v>4</v>
      </c>
      <c r="N61" s="36" t="s">
        <v>190</v>
      </c>
      <c r="O61" s="27"/>
      <c r="P61" s="37"/>
      <c r="Q61" s="145">
        <v>505</v>
      </c>
      <c r="R61" s="8"/>
      <c r="S61" s="38"/>
      <c r="T61" s="38"/>
      <c r="U61" s="38"/>
      <c r="V61" s="39"/>
      <c r="W61" s="39"/>
      <c r="X61" s="148"/>
      <c r="Y61" s="110"/>
      <c r="Z61" s="111">
        <f t="shared" si="1"/>
        <v>0</v>
      </c>
      <c r="AA61" s="149">
        <v>5</v>
      </c>
      <c r="AB61" s="40" t="s">
        <v>191</v>
      </c>
    </row>
    <row r="62" spans="2:28" s="41" customFormat="1" ht="13.5" customHeight="1" x14ac:dyDescent="0.3">
      <c r="B62" s="98"/>
      <c r="C62" s="164">
        <v>411</v>
      </c>
      <c r="D62" s="99" t="s">
        <v>32</v>
      </c>
      <c r="E62" s="34" t="s">
        <v>146</v>
      </c>
      <c r="F62" s="100" t="s">
        <v>200</v>
      </c>
      <c r="G62" s="34" t="s">
        <v>192</v>
      </c>
      <c r="H62" s="35">
        <v>2001</v>
      </c>
      <c r="I62" s="35">
        <v>14</v>
      </c>
      <c r="J62" s="101"/>
      <c r="K62" s="102">
        <v>16</v>
      </c>
      <c r="L62" s="103">
        <f t="shared" si="0"/>
        <v>30</v>
      </c>
      <c r="M62" s="104">
        <v>3</v>
      </c>
      <c r="N62" s="36" t="s">
        <v>190</v>
      </c>
      <c r="O62" s="27"/>
      <c r="P62" s="37"/>
      <c r="Q62" s="145">
        <v>506</v>
      </c>
      <c r="R62" s="8"/>
      <c r="S62" s="38"/>
      <c r="T62" s="38"/>
      <c r="U62" s="38"/>
      <c r="V62" s="39"/>
      <c r="W62" s="39"/>
      <c r="X62" s="148"/>
      <c r="Y62" s="110"/>
      <c r="Z62" s="111">
        <f t="shared" si="1"/>
        <v>0</v>
      </c>
      <c r="AA62" s="149">
        <v>5</v>
      </c>
      <c r="AB62" s="40" t="s">
        <v>191</v>
      </c>
    </row>
    <row r="63" spans="2:28" s="41" customFormat="1" ht="13.5" customHeight="1" x14ac:dyDescent="0.3">
      <c r="B63" s="98"/>
      <c r="C63" s="33">
        <v>412</v>
      </c>
      <c r="D63" s="99"/>
      <c r="E63" s="59"/>
      <c r="F63" s="100"/>
      <c r="G63" s="59"/>
      <c r="H63" s="35"/>
      <c r="I63" s="35"/>
      <c r="J63" s="101"/>
      <c r="K63" s="102"/>
      <c r="L63" s="103">
        <f t="shared" si="0"/>
        <v>0</v>
      </c>
      <c r="M63" s="104">
        <v>4</v>
      </c>
      <c r="N63" s="36" t="s">
        <v>190</v>
      </c>
      <c r="O63" s="27"/>
      <c r="P63" s="37"/>
      <c r="Q63" s="145">
        <v>507</v>
      </c>
      <c r="R63" s="8"/>
      <c r="S63" s="38"/>
      <c r="T63" s="38"/>
      <c r="U63" s="38"/>
      <c r="V63" s="39"/>
      <c r="W63" s="39"/>
      <c r="X63" s="148"/>
      <c r="Y63" s="110"/>
      <c r="Z63" s="111">
        <f t="shared" si="1"/>
        <v>0</v>
      </c>
      <c r="AA63" s="149">
        <v>5</v>
      </c>
      <c r="AB63" s="40" t="s">
        <v>191</v>
      </c>
    </row>
    <row r="64" spans="2:28" s="41" customFormat="1" ht="13.5" customHeight="1" x14ac:dyDescent="0.3">
      <c r="B64" s="98"/>
      <c r="C64" s="33">
        <v>413</v>
      </c>
      <c r="D64" s="99"/>
      <c r="E64" s="34"/>
      <c r="F64" s="100"/>
      <c r="G64" s="59"/>
      <c r="H64" s="35"/>
      <c r="I64" s="35"/>
      <c r="J64" s="101"/>
      <c r="K64" s="102"/>
      <c r="L64" s="103">
        <f t="shared" si="0"/>
        <v>0</v>
      </c>
      <c r="M64" s="104">
        <v>4</v>
      </c>
      <c r="N64" s="36" t="s">
        <v>190</v>
      </c>
      <c r="O64" s="27"/>
      <c r="P64" s="37"/>
      <c r="Q64" s="145">
        <v>508</v>
      </c>
      <c r="R64" s="8"/>
      <c r="S64" s="38"/>
      <c r="T64" s="38"/>
      <c r="U64" s="38"/>
      <c r="V64" s="39"/>
      <c r="W64" s="39"/>
      <c r="X64" s="148"/>
      <c r="Y64" s="110"/>
      <c r="Z64" s="111">
        <f t="shared" si="1"/>
        <v>0</v>
      </c>
      <c r="AA64" s="149">
        <v>5</v>
      </c>
      <c r="AB64" s="40" t="s">
        <v>191</v>
      </c>
    </row>
    <row r="65" spans="2:28" s="41" customFormat="1" ht="13.5" customHeight="1" x14ac:dyDescent="0.3">
      <c r="B65" s="98"/>
      <c r="C65" s="33">
        <v>414</v>
      </c>
      <c r="D65" s="99"/>
      <c r="E65" s="59"/>
      <c r="F65" s="100"/>
      <c r="G65" s="59"/>
      <c r="H65" s="35"/>
      <c r="I65" s="35"/>
      <c r="J65" s="101"/>
      <c r="K65" s="102"/>
      <c r="L65" s="103">
        <f t="shared" si="0"/>
        <v>0</v>
      </c>
      <c r="M65" s="104">
        <v>4</v>
      </c>
      <c r="N65" s="36" t="s">
        <v>190</v>
      </c>
      <c r="O65" s="27"/>
      <c r="P65" s="37"/>
      <c r="Q65" s="145">
        <v>509</v>
      </c>
      <c r="R65" s="8"/>
      <c r="S65" s="38"/>
      <c r="T65" s="38"/>
      <c r="U65" s="38"/>
      <c r="V65" s="39"/>
      <c r="W65" s="39"/>
      <c r="X65" s="148"/>
      <c r="Y65" s="110"/>
      <c r="Z65" s="111">
        <f t="shared" si="1"/>
        <v>0</v>
      </c>
      <c r="AA65" s="149">
        <v>5</v>
      </c>
      <c r="AB65" s="40" t="s">
        <v>191</v>
      </c>
    </row>
    <row r="66" spans="2:28" s="41" customFormat="1" ht="13.5" customHeight="1" x14ac:dyDescent="0.3">
      <c r="B66" s="98"/>
      <c r="C66" s="33">
        <v>415</v>
      </c>
      <c r="D66" s="99"/>
      <c r="E66" s="34"/>
      <c r="F66" s="100"/>
      <c r="G66" s="34"/>
      <c r="H66" s="35"/>
      <c r="I66" s="35"/>
      <c r="J66" s="101"/>
      <c r="K66" s="102"/>
      <c r="L66" s="103">
        <f t="shared" si="0"/>
        <v>0</v>
      </c>
      <c r="M66" s="104">
        <v>4</v>
      </c>
      <c r="N66" s="36" t="s">
        <v>190</v>
      </c>
      <c r="O66" s="27"/>
      <c r="P66" s="37"/>
      <c r="Q66" s="145">
        <v>510</v>
      </c>
      <c r="R66" s="8"/>
      <c r="S66" s="38"/>
      <c r="T66" s="38"/>
      <c r="U66" s="38"/>
      <c r="V66" s="39"/>
      <c r="W66" s="39"/>
      <c r="X66" s="148"/>
      <c r="Y66" s="110"/>
      <c r="Z66" s="111">
        <f t="shared" si="1"/>
        <v>0</v>
      </c>
      <c r="AA66" s="149">
        <v>5</v>
      </c>
      <c r="AB66" s="40" t="s">
        <v>191</v>
      </c>
    </row>
    <row r="67" spans="2:28" s="41" customFormat="1" ht="13.5" customHeight="1" x14ac:dyDescent="0.3">
      <c r="B67" s="98"/>
      <c r="C67" s="33">
        <v>416</v>
      </c>
      <c r="D67" s="99"/>
      <c r="E67" s="34"/>
      <c r="F67" s="100"/>
      <c r="G67" s="34"/>
      <c r="H67" s="35"/>
      <c r="I67" s="35"/>
      <c r="J67" s="101"/>
      <c r="K67" s="102"/>
      <c r="L67" s="103">
        <f t="shared" si="0"/>
        <v>0</v>
      </c>
      <c r="M67" s="104">
        <v>4</v>
      </c>
      <c r="N67" s="36" t="s">
        <v>190</v>
      </c>
      <c r="O67" s="27"/>
      <c r="P67" s="37"/>
      <c r="Q67" s="145">
        <v>511</v>
      </c>
      <c r="R67" s="8"/>
      <c r="S67" s="38"/>
      <c r="T67" s="38"/>
      <c r="U67" s="38"/>
      <c r="V67" s="39"/>
      <c r="W67" s="39"/>
      <c r="X67" s="148"/>
      <c r="Y67" s="110"/>
      <c r="Z67" s="111">
        <f t="shared" si="1"/>
        <v>0</v>
      </c>
      <c r="AA67" s="149">
        <v>5</v>
      </c>
      <c r="AB67" s="40" t="s">
        <v>191</v>
      </c>
    </row>
    <row r="68" spans="2:28" s="41" customFormat="1" ht="13.5" customHeight="1" x14ac:dyDescent="0.3">
      <c r="B68" s="98"/>
      <c r="C68" s="33">
        <v>417</v>
      </c>
      <c r="D68" s="99"/>
      <c r="E68" s="34"/>
      <c r="F68" s="100"/>
      <c r="G68" s="34"/>
      <c r="H68" s="35"/>
      <c r="I68" s="35"/>
      <c r="J68" s="101"/>
      <c r="K68" s="102"/>
      <c r="L68" s="103">
        <f t="shared" si="0"/>
        <v>0</v>
      </c>
      <c r="M68" s="104">
        <v>4</v>
      </c>
      <c r="N68" s="36" t="s">
        <v>190</v>
      </c>
      <c r="O68" s="27"/>
      <c r="P68" s="37"/>
      <c r="Q68" s="145">
        <v>512</v>
      </c>
      <c r="R68" s="8"/>
      <c r="S68" s="38"/>
      <c r="T68" s="38"/>
      <c r="U68" s="38"/>
      <c r="V68" s="39"/>
      <c r="W68" s="39"/>
      <c r="X68" s="148"/>
      <c r="Y68" s="110"/>
      <c r="Z68" s="111">
        <f t="shared" si="1"/>
        <v>0</v>
      </c>
      <c r="AA68" s="149">
        <v>5</v>
      </c>
      <c r="AB68" s="40" t="s">
        <v>191</v>
      </c>
    </row>
    <row r="69" spans="2:28" s="41" customFormat="1" ht="13.5" customHeight="1" x14ac:dyDescent="0.3">
      <c r="B69" s="98"/>
      <c r="C69" s="33">
        <v>418</v>
      </c>
      <c r="D69" s="99"/>
      <c r="E69" s="34"/>
      <c r="F69" s="100"/>
      <c r="G69" s="34"/>
      <c r="H69" s="35"/>
      <c r="I69" s="35"/>
      <c r="J69" s="101"/>
      <c r="K69" s="102"/>
      <c r="L69" s="103">
        <f t="shared" ref="L69:L132" si="2">I69+J69+K69</f>
        <v>0</v>
      </c>
      <c r="M69" s="104">
        <v>4</v>
      </c>
      <c r="N69" s="36" t="s">
        <v>190</v>
      </c>
      <c r="O69" s="27"/>
      <c r="P69" s="37"/>
      <c r="Q69" s="145">
        <v>513</v>
      </c>
      <c r="R69" s="8"/>
      <c r="S69" s="38"/>
      <c r="T69" s="38"/>
      <c r="U69" s="38"/>
      <c r="V69" s="39"/>
      <c r="W69" s="39"/>
      <c r="X69" s="148"/>
      <c r="Y69" s="110"/>
      <c r="Z69" s="111">
        <f t="shared" ref="Z69:Z132" si="3">W69+X69+Y69</f>
        <v>0</v>
      </c>
      <c r="AA69" s="149">
        <v>5</v>
      </c>
      <c r="AB69" s="40" t="s">
        <v>191</v>
      </c>
    </row>
    <row r="70" spans="2:28" s="41" customFormat="1" ht="13.5" customHeight="1" x14ac:dyDescent="0.3">
      <c r="B70" s="98"/>
      <c r="C70" s="33">
        <v>419</v>
      </c>
      <c r="D70" s="99"/>
      <c r="E70" s="34"/>
      <c r="F70" s="100"/>
      <c r="G70" s="34"/>
      <c r="H70" s="35"/>
      <c r="I70" s="35"/>
      <c r="J70" s="101"/>
      <c r="K70" s="102"/>
      <c r="L70" s="103">
        <f t="shared" si="2"/>
        <v>0</v>
      </c>
      <c r="M70" s="104">
        <v>4</v>
      </c>
      <c r="N70" s="36" t="s">
        <v>190</v>
      </c>
      <c r="O70" s="27"/>
      <c r="P70" s="37"/>
      <c r="Q70" s="145">
        <v>514</v>
      </c>
      <c r="R70" s="8"/>
      <c r="S70" s="38"/>
      <c r="T70" s="38"/>
      <c r="U70" s="38"/>
      <c r="V70" s="39"/>
      <c r="W70" s="39"/>
      <c r="X70" s="148"/>
      <c r="Y70" s="110"/>
      <c r="Z70" s="111">
        <f t="shared" si="3"/>
        <v>0</v>
      </c>
      <c r="AA70" s="149">
        <v>5</v>
      </c>
      <c r="AB70" s="40" t="s">
        <v>191</v>
      </c>
    </row>
    <row r="71" spans="2:28" s="41" customFormat="1" ht="13.5" customHeight="1" x14ac:dyDescent="0.3">
      <c r="B71" s="98"/>
      <c r="C71" s="33">
        <v>420</v>
      </c>
      <c r="D71" s="99"/>
      <c r="E71" s="34"/>
      <c r="F71" s="100"/>
      <c r="G71" s="34"/>
      <c r="H71" s="35"/>
      <c r="I71" s="35"/>
      <c r="J71" s="101"/>
      <c r="K71" s="102"/>
      <c r="L71" s="103">
        <f t="shared" si="2"/>
        <v>0</v>
      </c>
      <c r="M71" s="104">
        <v>4</v>
      </c>
      <c r="N71" s="36" t="s">
        <v>190</v>
      </c>
      <c r="O71" s="27"/>
      <c r="P71" s="37"/>
      <c r="Q71" s="145">
        <v>515</v>
      </c>
      <c r="R71" s="8"/>
      <c r="S71" s="38"/>
      <c r="T71" s="38"/>
      <c r="U71" s="38"/>
      <c r="V71" s="39"/>
      <c r="W71" s="39"/>
      <c r="X71" s="148"/>
      <c r="Y71" s="110"/>
      <c r="Z71" s="111">
        <f t="shared" si="3"/>
        <v>0</v>
      </c>
      <c r="AA71" s="149">
        <v>5</v>
      </c>
      <c r="AB71" s="40" t="s">
        <v>191</v>
      </c>
    </row>
    <row r="72" spans="2:28" s="41" customFormat="1" ht="13.5" customHeight="1" x14ac:dyDescent="0.3">
      <c r="B72" s="98"/>
      <c r="C72" s="33">
        <v>421</v>
      </c>
      <c r="D72" s="99"/>
      <c r="E72" s="34"/>
      <c r="F72" s="100"/>
      <c r="G72" s="34"/>
      <c r="H72" s="35"/>
      <c r="I72" s="35"/>
      <c r="J72" s="101"/>
      <c r="K72" s="102"/>
      <c r="L72" s="103">
        <f t="shared" si="2"/>
        <v>0</v>
      </c>
      <c r="M72" s="104">
        <v>4</v>
      </c>
      <c r="N72" s="36" t="s">
        <v>190</v>
      </c>
      <c r="O72" s="27"/>
      <c r="P72" s="37"/>
      <c r="Q72" s="145">
        <v>516</v>
      </c>
      <c r="R72" s="8"/>
      <c r="S72" s="38"/>
      <c r="T72" s="38"/>
      <c r="U72" s="38"/>
      <c r="V72" s="39"/>
      <c r="W72" s="39"/>
      <c r="X72" s="148"/>
      <c r="Y72" s="110"/>
      <c r="Z72" s="111">
        <f t="shared" si="3"/>
        <v>0</v>
      </c>
      <c r="AA72" s="149">
        <v>5</v>
      </c>
      <c r="AB72" s="40" t="s">
        <v>191</v>
      </c>
    </row>
    <row r="73" spans="2:28" s="41" customFormat="1" ht="13.5" customHeight="1" x14ac:dyDescent="0.3">
      <c r="B73" s="98"/>
      <c r="C73" s="33">
        <v>422</v>
      </c>
      <c r="D73" s="99"/>
      <c r="E73" s="34"/>
      <c r="F73" s="100"/>
      <c r="G73" s="34"/>
      <c r="H73" s="35"/>
      <c r="I73" s="35"/>
      <c r="J73" s="101"/>
      <c r="K73" s="102"/>
      <c r="L73" s="103">
        <f t="shared" si="2"/>
        <v>0</v>
      </c>
      <c r="M73" s="104">
        <v>4</v>
      </c>
      <c r="N73" s="36" t="s">
        <v>190</v>
      </c>
      <c r="O73" s="27"/>
      <c r="P73" s="37"/>
      <c r="Q73" s="145">
        <v>517</v>
      </c>
      <c r="R73" s="8"/>
      <c r="S73" s="38"/>
      <c r="T73" s="38"/>
      <c r="U73" s="38"/>
      <c r="V73" s="39"/>
      <c r="W73" s="39"/>
      <c r="X73" s="148"/>
      <c r="Y73" s="110"/>
      <c r="Z73" s="111">
        <f t="shared" si="3"/>
        <v>0</v>
      </c>
      <c r="AA73" s="149">
        <v>5</v>
      </c>
      <c r="AB73" s="40" t="s">
        <v>191</v>
      </c>
    </row>
    <row r="74" spans="2:28" s="41" customFormat="1" ht="13.5" customHeight="1" x14ac:dyDescent="0.3">
      <c r="B74" s="98"/>
      <c r="C74" s="33">
        <v>423</v>
      </c>
      <c r="D74" s="99"/>
      <c r="E74" s="34"/>
      <c r="F74" s="100"/>
      <c r="G74" s="34"/>
      <c r="H74" s="35"/>
      <c r="I74" s="35"/>
      <c r="J74" s="101"/>
      <c r="K74" s="102"/>
      <c r="L74" s="103">
        <f t="shared" si="2"/>
        <v>0</v>
      </c>
      <c r="M74" s="104">
        <v>4</v>
      </c>
      <c r="N74" s="36" t="s">
        <v>190</v>
      </c>
      <c r="O74" s="27"/>
      <c r="P74" s="37"/>
      <c r="Q74" s="145">
        <v>518</v>
      </c>
      <c r="R74" s="8"/>
      <c r="S74" s="38"/>
      <c r="T74" s="38"/>
      <c r="U74" s="38"/>
      <c r="V74" s="39"/>
      <c r="W74" s="39"/>
      <c r="X74" s="148"/>
      <c r="Y74" s="110"/>
      <c r="Z74" s="111">
        <f t="shared" si="3"/>
        <v>0</v>
      </c>
      <c r="AA74" s="149">
        <v>5</v>
      </c>
      <c r="AB74" s="40" t="s">
        <v>191</v>
      </c>
    </row>
    <row r="75" spans="2:28" s="41" customFormat="1" ht="13.5" customHeight="1" x14ac:dyDescent="0.3">
      <c r="B75" s="98"/>
      <c r="C75" s="33">
        <v>424</v>
      </c>
      <c r="D75" s="99"/>
      <c r="E75" s="34"/>
      <c r="F75" s="100"/>
      <c r="G75" s="34"/>
      <c r="H75" s="35"/>
      <c r="I75" s="35"/>
      <c r="J75" s="101"/>
      <c r="K75" s="102"/>
      <c r="L75" s="103">
        <f t="shared" si="2"/>
        <v>0</v>
      </c>
      <c r="M75" s="104">
        <v>4</v>
      </c>
      <c r="N75" s="36" t="s">
        <v>190</v>
      </c>
      <c r="O75" s="27"/>
      <c r="P75" s="37"/>
      <c r="Q75" s="145">
        <v>519</v>
      </c>
      <c r="R75" s="8"/>
      <c r="S75" s="38"/>
      <c r="T75" s="38"/>
      <c r="U75" s="38"/>
      <c r="V75" s="39"/>
      <c r="W75" s="39"/>
      <c r="X75" s="148"/>
      <c r="Y75" s="110"/>
      <c r="Z75" s="111">
        <f t="shared" si="3"/>
        <v>0</v>
      </c>
      <c r="AA75" s="149">
        <v>5</v>
      </c>
      <c r="AB75" s="40" t="s">
        <v>191</v>
      </c>
    </row>
    <row r="76" spans="2:28" s="41" customFormat="1" ht="13.5" customHeight="1" x14ac:dyDescent="0.3">
      <c r="B76" s="98"/>
      <c r="C76" s="33">
        <v>425</v>
      </c>
      <c r="D76" s="99"/>
      <c r="E76" s="34"/>
      <c r="F76" s="100"/>
      <c r="G76" s="34"/>
      <c r="H76" s="35"/>
      <c r="I76" s="35"/>
      <c r="J76" s="101"/>
      <c r="K76" s="102"/>
      <c r="L76" s="103">
        <f t="shared" si="2"/>
        <v>0</v>
      </c>
      <c r="M76" s="104">
        <v>4</v>
      </c>
      <c r="N76" s="36" t="s">
        <v>190</v>
      </c>
      <c r="O76" s="27"/>
      <c r="P76" s="37"/>
      <c r="Q76" s="145">
        <v>520</v>
      </c>
      <c r="R76" s="8"/>
      <c r="S76" s="38"/>
      <c r="T76" s="38"/>
      <c r="U76" s="38"/>
      <c r="V76" s="39"/>
      <c r="W76" s="39"/>
      <c r="X76" s="148"/>
      <c r="Y76" s="110"/>
      <c r="Z76" s="111">
        <f t="shared" si="3"/>
        <v>0</v>
      </c>
      <c r="AA76" s="149">
        <v>5</v>
      </c>
      <c r="AB76" s="40" t="s">
        <v>191</v>
      </c>
    </row>
    <row r="77" spans="2:28" s="41" customFormat="1" ht="13.5" customHeight="1" x14ac:dyDescent="0.3">
      <c r="B77" s="98"/>
      <c r="C77" s="33">
        <v>426</v>
      </c>
      <c r="D77" s="99"/>
      <c r="E77" s="34"/>
      <c r="F77" s="100"/>
      <c r="G77" s="34"/>
      <c r="H77" s="35"/>
      <c r="I77" s="35"/>
      <c r="J77" s="101"/>
      <c r="K77" s="102"/>
      <c r="L77" s="103">
        <f t="shared" si="2"/>
        <v>0</v>
      </c>
      <c r="M77" s="104">
        <v>4</v>
      </c>
      <c r="N77" s="36" t="s">
        <v>190</v>
      </c>
      <c r="O77" s="27"/>
      <c r="P77" s="37"/>
      <c r="Q77" s="145">
        <v>521</v>
      </c>
      <c r="R77" s="8"/>
      <c r="S77" s="38"/>
      <c r="T77" s="38"/>
      <c r="U77" s="38"/>
      <c r="V77" s="39"/>
      <c r="W77" s="39"/>
      <c r="X77" s="148"/>
      <c r="Y77" s="110"/>
      <c r="Z77" s="111">
        <f t="shared" si="3"/>
        <v>0</v>
      </c>
      <c r="AA77" s="149">
        <v>5</v>
      </c>
      <c r="AB77" s="40" t="s">
        <v>191</v>
      </c>
    </row>
    <row r="78" spans="2:28" s="41" customFormat="1" ht="13.5" customHeight="1" thickBot="1" x14ac:dyDescent="0.35">
      <c r="B78" s="156"/>
      <c r="C78" s="79">
        <v>427</v>
      </c>
      <c r="D78" s="114"/>
      <c r="E78" s="66"/>
      <c r="F78" s="165"/>
      <c r="G78" s="66"/>
      <c r="H78" s="64"/>
      <c r="I78" s="64"/>
      <c r="J78" s="154"/>
      <c r="K78" s="155"/>
      <c r="L78" s="115">
        <f t="shared" si="2"/>
        <v>0</v>
      </c>
      <c r="M78" s="166">
        <v>4</v>
      </c>
      <c r="N78" s="36" t="s">
        <v>190</v>
      </c>
      <c r="O78" s="27"/>
      <c r="P78" s="37"/>
      <c r="Q78" s="145">
        <v>522</v>
      </c>
      <c r="R78" s="8"/>
      <c r="S78" s="38"/>
      <c r="T78" s="38"/>
      <c r="U78" s="38"/>
      <c r="V78" s="39"/>
      <c r="W78" s="39"/>
      <c r="X78" s="148"/>
      <c r="Y78" s="110"/>
      <c r="Z78" s="111">
        <f t="shared" si="3"/>
        <v>0</v>
      </c>
      <c r="AA78" s="149">
        <v>5</v>
      </c>
      <c r="AB78" s="40" t="s">
        <v>191</v>
      </c>
    </row>
    <row r="79" spans="2:28" s="41" customFormat="1" ht="13.5" customHeight="1" thickBot="1" x14ac:dyDescent="0.35">
      <c r="B79" s="116"/>
      <c r="C79" s="167">
        <v>501</v>
      </c>
      <c r="D79" s="99" t="s">
        <v>71</v>
      </c>
      <c r="E79" s="46" t="s">
        <v>144</v>
      </c>
      <c r="F79" s="119" t="s">
        <v>202</v>
      </c>
      <c r="G79" s="46" t="s">
        <v>199</v>
      </c>
      <c r="H79" s="47"/>
      <c r="I79" s="47">
        <v>14</v>
      </c>
      <c r="J79" s="120"/>
      <c r="K79" s="121"/>
      <c r="L79" s="168">
        <f t="shared" si="2"/>
        <v>14</v>
      </c>
      <c r="M79" s="169">
        <v>5</v>
      </c>
      <c r="N79" s="48" t="s">
        <v>190</v>
      </c>
      <c r="O79" s="27"/>
      <c r="P79" s="61"/>
      <c r="Q79" s="62">
        <v>523</v>
      </c>
      <c r="R79" s="43"/>
      <c r="S79" s="44"/>
      <c r="T79" s="44"/>
      <c r="U79" s="44"/>
      <c r="V79" s="62"/>
      <c r="W79" s="62"/>
      <c r="X79" s="144"/>
      <c r="Y79" s="128"/>
      <c r="Z79" s="129">
        <f t="shared" si="3"/>
        <v>0</v>
      </c>
      <c r="AA79" s="158">
        <v>5</v>
      </c>
      <c r="AB79" s="63" t="s">
        <v>191</v>
      </c>
    </row>
    <row r="80" spans="2:28" s="41" customFormat="1" ht="13.5" customHeight="1" x14ac:dyDescent="0.3">
      <c r="B80" s="184"/>
      <c r="C80" s="132">
        <v>502</v>
      </c>
      <c r="D80" s="99" t="s">
        <v>259</v>
      </c>
      <c r="E80" s="34" t="s">
        <v>141</v>
      </c>
      <c r="F80" s="100" t="s">
        <v>40</v>
      </c>
      <c r="G80" s="34" t="s">
        <v>197</v>
      </c>
      <c r="H80" s="35"/>
      <c r="I80" s="35"/>
      <c r="J80" s="101"/>
      <c r="K80" s="102"/>
      <c r="L80" s="103">
        <f t="shared" si="2"/>
        <v>0</v>
      </c>
      <c r="M80" s="104">
        <v>5</v>
      </c>
      <c r="N80" s="36" t="s">
        <v>190</v>
      </c>
      <c r="O80" s="27"/>
      <c r="P80" s="56"/>
      <c r="Q80" s="145">
        <v>600</v>
      </c>
      <c r="R80" s="8" t="s">
        <v>84</v>
      </c>
      <c r="S80" s="51" t="s">
        <v>252</v>
      </c>
      <c r="T80" s="51" t="s">
        <v>253</v>
      </c>
      <c r="U80" s="51" t="s">
        <v>254</v>
      </c>
      <c r="V80" s="170">
        <v>41997</v>
      </c>
      <c r="W80" s="57">
        <v>14</v>
      </c>
      <c r="X80" s="146"/>
      <c r="Y80" s="138"/>
      <c r="Z80" s="147">
        <f t="shared" si="3"/>
        <v>14</v>
      </c>
      <c r="AA80" s="145">
        <v>6</v>
      </c>
      <c r="AB80" s="40" t="s">
        <v>191</v>
      </c>
    </row>
    <row r="81" spans="2:28" s="41" customFormat="1" ht="13.5" customHeight="1" x14ac:dyDescent="0.3">
      <c r="B81" s="98"/>
      <c r="C81" s="132">
        <v>503</v>
      </c>
      <c r="D81" s="99" t="s">
        <v>74</v>
      </c>
      <c r="E81" s="34" t="s">
        <v>144</v>
      </c>
      <c r="F81" s="100" t="s">
        <v>202</v>
      </c>
      <c r="G81" s="34" t="s">
        <v>199</v>
      </c>
      <c r="H81" s="35"/>
      <c r="I81" s="35">
        <v>16</v>
      </c>
      <c r="J81" s="101"/>
      <c r="K81" s="102">
        <v>885</v>
      </c>
      <c r="L81" s="103">
        <f t="shared" si="2"/>
        <v>901</v>
      </c>
      <c r="M81" s="104">
        <v>5</v>
      </c>
      <c r="N81" s="36" t="s">
        <v>190</v>
      </c>
      <c r="O81" s="27"/>
      <c r="P81" s="37"/>
      <c r="Q81" s="145">
        <v>601</v>
      </c>
      <c r="R81" s="8"/>
      <c r="S81" s="51"/>
      <c r="T81" s="51"/>
      <c r="U81" s="51"/>
      <c r="V81" s="57"/>
      <c r="W81" s="57"/>
      <c r="X81" s="146"/>
      <c r="Y81" s="138"/>
      <c r="Z81" s="111">
        <f t="shared" si="3"/>
        <v>0</v>
      </c>
      <c r="AA81" s="145">
        <v>6</v>
      </c>
      <c r="AB81" s="40" t="s">
        <v>191</v>
      </c>
    </row>
    <row r="82" spans="2:28" s="41" customFormat="1" ht="13.5" customHeight="1" x14ac:dyDescent="0.3">
      <c r="B82" s="98"/>
      <c r="C82" s="132">
        <v>504</v>
      </c>
      <c r="D82" s="99" t="s">
        <v>262</v>
      </c>
      <c r="E82" s="34" t="s">
        <v>144</v>
      </c>
      <c r="F82" s="100" t="s">
        <v>263</v>
      </c>
      <c r="G82" s="34" t="s">
        <v>199</v>
      </c>
      <c r="H82" s="35"/>
      <c r="I82" s="35"/>
      <c r="J82" s="101"/>
      <c r="K82" s="102"/>
      <c r="L82" s="103">
        <f t="shared" si="2"/>
        <v>0</v>
      </c>
      <c r="M82" s="104">
        <v>5</v>
      </c>
      <c r="N82" s="36" t="s">
        <v>190</v>
      </c>
      <c r="O82" s="27"/>
      <c r="P82" s="37"/>
      <c r="Q82" s="145">
        <v>602</v>
      </c>
      <c r="R82" s="8"/>
      <c r="S82" s="51"/>
      <c r="T82" s="51"/>
      <c r="U82" s="51"/>
      <c r="V82" s="57"/>
      <c r="W82" s="57"/>
      <c r="X82" s="146"/>
      <c r="Y82" s="138"/>
      <c r="Z82" s="111">
        <f t="shared" si="3"/>
        <v>0</v>
      </c>
      <c r="AA82" s="145">
        <v>6</v>
      </c>
      <c r="AB82" s="40" t="s">
        <v>191</v>
      </c>
    </row>
    <row r="83" spans="2:28" s="41" customFormat="1" ht="13.5" customHeight="1" x14ac:dyDescent="0.3">
      <c r="B83" s="98"/>
      <c r="C83" s="132">
        <v>505</v>
      </c>
      <c r="D83" s="99" t="s">
        <v>65</v>
      </c>
      <c r="E83" s="34" t="s">
        <v>144</v>
      </c>
      <c r="F83" s="100" t="s">
        <v>35</v>
      </c>
      <c r="G83" s="34" t="s">
        <v>199</v>
      </c>
      <c r="H83" s="35"/>
      <c r="I83" s="35">
        <v>15</v>
      </c>
      <c r="J83" s="101"/>
      <c r="K83" s="102">
        <v>301</v>
      </c>
      <c r="L83" s="103">
        <f t="shared" si="2"/>
        <v>316</v>
      </c>
      <c r="M83" s="104">
        <v>5</v>
      </c>
      <c r="N83" s="36" t="s">
        <v>190</v>
      </c>
      <c r="O83" s="27"/>
      <c r="P83" s="37"/>
      <c r="Q83" s="145">
        <v>603</v>
      </c>
      <c r="R83" s="8"/>
      <c r="S83" s="51"/>
      <c r="T83" s="51"/>
      <c r="U83" s="51"/>
      <c r="V83" s="57"/>
      <c r="W83" s="57"/>
      <c r="X83" s="146"/>
      <c r="Y83" s="138"/>
      <c r="Z83" s="111">
        <f t="shared" si="3"/>
        <v>0</v>
      </c>
      <c r="AA83" s="145">
        <v>6</v>
      </c>
      <c r="AB83" s="40" t="s">
        <v>191</v>
      </c>
    </row>
    <row r="84" spans="2:28" s="41" customFormat="1" ht="13.5" customHeight="1" x14ac:dyDescent="0.3">
      <c r="B84" s="98"/>
      <c r="C84" s="132">
        <v>506</v>
      </c>
      <c r="D84" s="99" t="s">
        <v>265</v>
      </c>
      <c r="E84" s="34" t="s">
        <v>146</v>
      </c>
      <c r="F84" s="100" t="s">
        <v>200</v>
      </c>
      <c r="G84" s="34" t="s">
        <v>192</v>
      </c>
      <c r="H84" s="171">
        <v>41948</v>
      </c>
      <c r="I84" s="35"/>
      <c r="J84" s="101">
        <v>16</v>
      </c>
      <c r="K84" s="102">
        <v>2</v>
      </c>
      <c r="L84" s="103">
        <f t="shared" si="2"/>
        <v>18</v>
      </c>
      <c r="M84" s="104">
        <v>5</v>
      </c>
      <c r="N84" s="36" t="s">
        <v>190</v>
      </c>
      <c r="O84" s="27"/>
      <c r="P84" s="37"/>
      <c r="Q84" s="145">
        <v>604</v>
      </c>
      <c r="R84" s="8"/>
      <c r="S84" s="51"/>
      <c r="T84" s="51"/>
      <c r="U84" s="51"/>
      <c r="V84" s="57"/>
      <c r="W84" s="57"/>
      <c r="X84" s="146"/>
      <c r="Y84" s="138"/>
      <c r="Z84" s="111">
        <f t="shared" si="3"/>
        <v>0</v>
      </c>
      <c r="AA84" s="145">
        <v>6</v>
      </c>
      <c r="AB84" s="40" t="s">
        <v>191</v>
      </c>
    </row>
    <row r="85" spans="2:28" s="41" customFormat="1" ht="13.5" customHeight="1" x14ac:dyDescent="0.3">
      <c r="B85" s="98"/>
      <c r="C85" s="132">
        <v>507</v>
      </c>
      <c r="D85" s="99" t="s">
        <v>53</v>
      </c>
      <c r="E85" s="34" t="s">
        <v>148</v>
      </c>
      <c r="F85" s="100" t="s">
        <v>54</v>
      </c>
      <c r="G85" s="34" t="s">
        <v>234</v>
      </c>
      <c r="H85" s="171">
        <v>42038</v>
      </c>
      <c r="I85" s="35">
        <v>13</v>
      </c>
      <c r="J85" s="101">
        <v>15</v>
      </c>
      <c r="K85" s="102">
        <v>2</v>
      </c>
      <c r="L85" s="103">
        <f t="shared" si="2"/>
        <v>30</v>
      </c>
      <c r="M85" s="104">
        <v>5</v>
      </c>
      <c r="N85" s="36" t="s">
        <v>190</v>
      </c>
      <c r="O85" s="27"/>
      <c r="P85" s="37"/>
      <c r="Q85" s="145">
        <v>605</v>
      </c>
      <c r="R85" s="8"/>
      <c r="S85" s="51"/>
      <c r="T85" s="51"/>
      <c r="U85" s="51"/>
      <c r="V85" s="57"/>
      <c r="W85" s="57"/>
      <c r="X85" s="146"/>
      <c r="Y85" s="138"/>
      <c r="Z85" s="111">
        <f t="shared" si="3"/>
        <v>0</v>
      </c>
      <c r="AA85" s="145">
        <v>6</v>
      </c>
      <c r="AB85" s="40" t="s">
        <v>191</v>
      </c>
    </row>
    <row r="86" spans="2:28" s="41" customFormat="1" ht="13.5" customHeight="1" x14ac:dyDescent="0.3">
      <c r="B86" s="98"/>
      <c r="C86" s="132">
        <v>508</v>
      </c>
      <c r="D86" s="99" t="s">
        <v>266</v>
      </c>
      <c r="E86" s="34" t="s">
        <v>144</v>
      </c>
      <c r="F86" s="100" t="s">
        <v>202</v>
      </c>
      <c r="G86" s="34" t="s">
        <v>199</v>
      </c>
      <c r="H86" s="35"/>
      <c r="I86" s="35"/>
      <c r="J86" s="101"/>
      <c r="K86" s="102"/>
      <c r="L86" s="103">
        <f t="shared" si="2"/>
        <v>0</v>
      </c>
      <c r="M86" s="104">
        <v>5</v>
      </c>
      <c r="N86" s="36" t="s">
        <v>190</v>
      </c>
      <c r="O86" s="27"/>
      <c r="P86" s="37"/>
      <c r="Q86" s="145">
        <v>606</v>
      </c>
      <c r="R86" s="8"/>
      <c r="S86" s="51"/>
      <c r="T86" s="51"/>
      <c r="U86" s="51"/>
      <c r="V86" s="57"/>
      <c r="W86" s="57"/>
      <c r="X86" s="146"/>
      <c r="Y86" s="138"/>
      <c r="Z86" s="111">
        <f t="shared" si="3"/>
        <v>0</v>
      </c>
      <c r="AA86" s="145">
        <v>6</v>
      </c>
      <c r="AB86" s="40" t="s">
        <v>191</v>
      </c>
    </row>
    <row r="87" spans="2:28" s="41" customFormat="1" ht="13.5" customHeight="1" x14ac:dyDescent="0.3">
      <c r="B87" s="98"/>
      <c r="C87" s="132">
        <v>509</v>
      </c>
      <c r="D87" s="99"/>
      <c r="E87" s="59"/>
      <c r="F87" s="100"/>
      <c r="G87" s="59"/>
      <c r="H87" s="35"/>
      <c r="I87" s="35"/>
      <c r="J87" s="101"/>
      <c r="K87" s="102"/>
      <c r="L87" s="103">
        <f t="shared" si="2"/>
        <v>0</v>
      </c>
      <c r="M87" s="104">
        <v>5</v>
      </c>
      <c r="N87" s="36" t="s">
        <v>190</v>
      </c>
      <c r="O87" s="27"/>
      <c r="P87" s="37"/>
      <c r="Q87" s="145">
        <v>607</v>
      </c>
      <c r="R87" s="8"/>
      <c r="S87" s="51"/>
      <c r="T87" s="51"/>
      <c r="U87" s="51"/>
      <c r="V87" s="57"/>
      <c r="W87" s="57"/>
      <c r="X87" s="146"/>
      <c r="Y87" s="138"/>
      <c r="Z87" s="111">
        <f t="shared" si="3"/>
        <v>0</v>
      </c>
      <c r="AA87" s="145">
        <v>6</v>
      </c>
      <c r="AB87" s="40" t="s">
        <v>191</v>
      </c>
    </row>
    <row r="88" spans="2:28" s="41" customFormat="1" ht="13.5" customHeight="1" x14ac:dyDescent="0.3">
      <c r="B88" s="98"/>
      <c r="C88" s="132">
        <v>510</v>
      </c>
      <c r="D88" s="99"/>
      <c r="E88" s="59"/>
      <c r="F88" s="100"/>
      <c r="G88" s="59"/>
      <c r="H88" s="35"/>
      <c r="I88" s="35"/>
      <c r="J88" s="101"/>
      <c r="K88" s="102"/>
      <c r="L88" s="103">
        <f t="shared" si="2"/>
        <v>0</v>
      </c>
      <c r="M88" s="104">
        <v>5</v>
      </c>
      <c r="N88" s="36" t="s">
        <v>190</v>
      </c>
      <c r="O88" s="27"/>
      <c r="P88" s="37"/>
      <c r="Q88" s="145">
        <v>608</v>
      </c>
      <c r="R88" s="8"/>
      <c r="S88" s="51"/>
      <c r="T88" s="51"/>
      <c r="U88" s="51"/>
      <c r="V88" s="57"/>
      <c r="W88" s="57"/>
      <c r="X88" s="146"/>
      <c r="Y88" s="138"/>
      <c r="Z88" s="111">
        <f t="shared" si="3"/>
        <v>0</v>
      </c>
      <c r="AA88" s="145">
        <v>6</v>
      </c>
      <c r="AB88" s="40" t="s">
        <v>191</v>
      </c>
    </row>
    <row r="89" spans="2:28" s="41" customFormat="1" ht="13.5" customHeight="1" x14ac:dyDescent="0.3">
      <c r="B89" s="98"/>
      <c r="C89" s="132">
        <v>511</v>
      </c>
      <c r="D89" s="99"/>
      <c r="E89" s="34"/>
      <c r="F89" s="100"/>
      <c r="G89" s="34"/>
      <c r="H89" s="35"/>
      <c r="I89" s="35"/>
      <c r="J89" s="101"/>
      <c r="K89" s="102"/>
      <c r="L89" s="103">
        <f t="shared" si="2"/>
        <v>0</v>
      </c>
      <c r="M89" s="104">
        <v>5</v>
      </c>
      <c r="N89" s="36" t="s">
        <v>190</v>
      </c>
      <c r="O89" s="27"/>
      <c r="P89" s="37"/>
      <c r="Q89" s="145">
        <v>609</v>
      </c>
      <c r="R89" s="8"/>
      <c r="S89" s="51"/>
      <c r="T89" s="51"/>
      <c r="U89" s="51"/>
      <c r="V89" s="57"/>
      <c r="W89" s="57"/>
      <c r="X89" s="146"/>
      <c r="Y89" s="138"/>
      <c r="Z89" s="111">
        <f t="shared" si="3"/>
        <v>0</v>
      </c>
      <c r="AA89" s="145">
        <v>6</v>
      </c>
      <c r="AB89" s="40" t="s">
        <v>191</v>
      </c>
    </row>
    <row r="90" spans="2:28" s="41" customFormat="1" ht="13.5" customHeight="1" x14ac:dyDescent="0.3">
      <c r="B90" s="98"/>
      <c r="C90" s="132">
        <v>512</v>
      </c>
      <c r="D90" s="99"/>
      <c r="E90" s="34"/>
      <c r="F90" s="100"/>
      <c r="G90" s="34"/>
      <c r="H90" s="35"/>
      <c r="I90" s="35"/>
      <c r="J90" s="101"/>
      <c r="K90" s="102"/>
      <c r="L90" s="103">
        <f t="shared" si="2"/>
        <v>0</v>
      </c>
      <c r="M90" s="104">
        <v>5</v>
      </c>
      <c r="N90" s="36" t="s">
        <v>190</v>
      </c>
      <c r="O90" s="27"/>
      <c r="P90" s="37"/>
      <c r="Q90" s="145">
        <v>610</v>
      </c>
      <c r="R90" s="8"/>
      <c r="S90" s="51"/>
      <c r="T90" s="51"/>
      <c r="U90" s="51"/>
      <c r="V90" s="57"/>
      <c r="W90" s="57"/>
      <c r="X90" s="146"/>
      <c r="Y90" s="138"/>
      <c r="Z90" s="111">
        <f t="shared" si="3"/>
        <v>0</v>
      </c>
      <c r="AA90" s="145">
        <v>6</v>
      </c>
      <c r="AB90" s="40" t="s">
        <v>191</v>
      </c>
    </row>
    <row r="91" spans="2:28" s="41" customFormat="1" ht="13.5" customHeight="1" x14ac:dyDescent="0.3">
      <c r="B91" s="98"/>
      <c r="C91" s="132">
        <v>513</v>
      </c>
      <c r="D91" s="99"/>
      <c r="E91" s="34"/>
      <c r="F91" s="100"/>
      <c r="G91" s="34"/>
      <c r="H91" s="35"/>
      <c r="I91" s="35"/>
      <c r="J91" s="101"/>
      <c r="K91" s="102"/>
      <c r="L91" s="103">
        <f t="shared" si="2"/>
        <v>0</v>
      </c>
      <c r="M91" s="104">
        <v>5</v>
      </c>
      <c r="N91" s="36" t="s">
        <v>190</v>
      </c>
      <c r="O91" s="27"/>
      <c r="P91" s="37"/>
      <c r="Q91" s="145">
        <v>611</v>
      </c>
      <c r="R91" s="8"/>
      <c r="S91" s="51"/>
      <c r="T91" s="51"/>
      <c r="U91" s="51"/>
      <c r="V91" s="57"/>
      <c r="W91" s="57"/>
      <c r="X91" s="146"/>
      <c r="Y91" s="138"/>
      <c r="Z91" s="111">
        <f t="shared" si="3"/>
        <v>0</v>
      </c>
      <c r="AA91" s="145">
        <v>6</v>
      </c>
      <c r="AB91" s="40" t="s">
        <v>191</v>
      </c>
    </row>
    <row r="92" spans="2:28" s="41" customFormat="1" ht="13.5" customHeight="1" x14ac:dyDescent="0.3">
      <c r="B92" s="98"/>
      <c r="C92" s="132">
        <v>514</v>
      </c>
      <c r="D92" s="99"/>
      <c r="E92" s="34"/>
      <c r="F92" s="100"/>
      <c r="G92" s="34"/>
      <c r="H92" s="35"/>
      <c r="I92" s="35"/>
      <c r="J92" s="101"/>
      <c r="K92" s="102"/>
      <c r="L92" s="103">
        <f t="shared" si="2"/>
        <v>0</v>
      </c>
      <c r="M92" s="104">
        <v>5</v>
      </c>
      <c r="N92" s="36" t="s">
        <v>190</v>
      </c>
      <c r="O92" s="27"/>
      <c r="P92" s="37"/>
      <c r="Q92" s="145">
        <v>612</v>
      </c>
      <c r="R92" s="8"/>
      <c r="S92" s="51"/>
      <c r="T92" s="51"/>
      <c r="U92" s="51"/>
      <c r="V92" s="57"/>
      <c r="W92" s="57"/>
      <c r="X92" s="146"/>
      <c r="Y92" s="138"/>
      <c r="Z92" s="111">
        <f t="shared" si="3"/>
        <v>0</v>
      </c>
      <c r="AA92" s="145">
        <v>6</v>
      </c>
      <c r="AB92" s="40" t="s">
        <v>191</v>
      </c>
    </row>
    <row r="93" spans="2:28" s="41" customFormat="1" ht="13.5" customHeight="1" x14ac:dyDescent="0.3">
      <c r="B93" s="98"/>
      <c r="C93" s="132">
        <v>515</v>
      </c>
      <c r="D93" s="99"/>
      <c r="E93" s="34"/>
      <c r="F93" s="100"/>
      <c r="G93" s="34"/>
      <c r="H93" s="35"/>
      <c r="I93" s="35"/>
      <c r="J93" s="101"/>
      <c r="K93" s="102"/>
      <c r="L93" s="103">
        <f t="shared" si="2"/>
        <v>0</v>
      </c>
      <c r="M93" s="104">
        <v>5</v>
      </c>
      <c r="N93" s="36" t="s">
        <v>190</v>
      </c>
      <c r="O93" s="27"/>
      <c r="P93" s="37"/>
      <c r="Q93" s="145">
        <v>613</v>
      </c>
      <c r="R93" s="8"/>
      <c r="S93" s="51"/>
      <c r="T93" s="51"/>
      <c r="U93" s="51"/>
      <c r="V93" s="57"/>
      <c r="W93" s="57"/>
      <c r="X93" s="146"/>
      <c r="Y93" s="138"/>
      <c r="Z93" s="111">
        <f t="shared" si="3"/>
        <v>0</v>
      </c>
      <c r="AA93" s="145">
        <v>6</v>
      </c>
      <c r="AB93" s="40" t="s">
        <v>191</v>
      </c>
    </row>
    <row r="94" spans="2:28" s="41" customFormat="1" ht="13.5" customHeight="1" x14ac:dyDescent="0.3">
      <c r="B94" s="98"/>
      <c r="C94" s="132">
        <v>516</v>
      </c>
      <c r="D94" s="99"/>
      <c r="E94" s="34"/>
      <c r="F94" s="100"/>
      <c r="G94" s="34"/>
      <c r="H94" s="35"/>
      <c r="I94" s="35"/>
      <c r="J94" s="101"/>
      <c r="K94" s="102"/>
      <c r="L94" s="103">
        <f t="shared" si="2"/>
        <v>0</v>
      </c>
      <c r="M94" s="104">
        <v>5</v>
      </c>
      <c r="N94" s="36" t="s">
        <v>190</v>
      </c>
      <c r="O94" s="27"/>
      <c r="P94" s="37"/>
      <c r="Q94" s="145">
        <v>614</v>
      </c>
      <c r="R94" s="8"/>
      <c r="S94" s="51"/>
      <c r="T94" s="51"/>
      <c r="U94" s="51"/>
      <c r="V94" s="57"/>
      <c r="W94" s="57"/>
      <c r="X94" s="146"/>
      <c r="Y94" s="138"/>
      <c r="Z94" s="111">
        <f t="shared" si="3"/>
        <v>0</v>
      </c>
      <c r="AA94" s="145">
        <v>6</v>
      </c>
      <c r="AB94" s="40" t="s">
        <v>191</v>
      </c>
    </row>
    <row r="95" spans="2:28" s="41" customFormat="1" ht="13.5" customHeight="1" x14ac:dyDescent="0.3">
      <c r="B95" s="98"/>
      <c r="C95" s="132">
        <v>517</v>
      </c>
      <c r="D95" s="99"/>
      <c r="E95" s="34"/>
      <c r="F95" s="100"/>
      <c r="G95" s="34"/>
      <c r="H95" s="35"/>
      <c r="I95" s="35"/>
      <c r="J95" s="101"/>
      <c r="K95" s="102"/>
      <c r="L95" s="103">
        <f t="shared" si="2"/>
        <v>0</v>
      </c>
      <c r="M95" s="104">
        <v>5</v>
      </c>
      <c r="N95" s="36" t="s">
        <v>190</v>
      </c>
      <c r="O95" s="27"/>
      <c r="P95" s="37"/>
      <c r="Q95" s="145">
        <v>615</v>
      </c>
      <c r="R95" s="8"/>
      <c r="S95" s="51"/>
      <c r="T95" s="51"/>
      <c r="U95" s="51"/>
      <c r="V95" s="57"/>
      <c r="W95" s="57"/>
      <c r="X95" s="146"/>
      <c r="Y95" s="138"/>
      <c r="Z95" s="111">
        <f t="shared" si="3"/>
        <v>0</v>
      </c>
      <c r="AA95" s="145">
        <v>6</v>
      </c>
      <c r="AB95" s="40" t="s">
        <v>191</v>
      </c>
    </row>
    <row r="96" spans="2:28" s="41" customFormat="1" ht="13.5" customHeight="1" x14ac:dyDescent="0.3">
      <c r="B96" s="98"/>
      <c r="C96" s="132">
        <v>518</v>
      </c>
      <c r="D96" s="99"/>
      <c r="E96" s="34"/>
      <c r="F96" s="100"/>
      <c r="G96" s="34"/>
      <c r="H96" s="35"/>
      <c r="I96" s="35"/>
      <c r="J96" s="101"/>
      <c r="K96" s="102"/>
      <c r="L96" s="103">
        <f t="shared" si="2"/>
        <v>0</v>
      </c>
      <c r="M96" s="104">
        <v>5</v>
      </c>
      <c r="N96" s="36" t="s">
        <v>190</v>
      </c>
      <c r="O96" s="27"/>
      <c r="P96" s="37"/>
      <c r="Q96" s="145">
        <v>616</v>
      </c>
      <c r="R96" s="8"/>
      <c r="S96" s="51"/>
      <c r="T96" s="51"/>
      <c r="U96" s="51"/>
      <c r="V96" s="57"/>
      <c r="W96" s="57"/>
      <c r="X96" s="146"/>
      <c r="Y96" s="138"/>
      <c r="Z96" s="111">
        <f t="shared" si="3"/>
        <v>0</v>
      </c>
      <c r="AA96" s="145">
        <v>6</v>
      </c>
      <c r="AB96" s="40" t="s">
        <v>191</v>
      </c>
    </row>
    <row r="97" spans="2:28" s="41" customFormat="1" ht="13.5" customHeight="1" x14ac:dyDescent="0.3">
      <c r="B97" s="98"/>
      <c r="C97" s="132">
        <v>519</v>
      </c>
      <c r="D97" s="99"/>
      <c r="E97" s="34"/>
      <c r="F97" s="100"/>
      <c r="G97" s="34"/>
      <c r="H97" s="35"/>
      <c r="I97" s="35"/>
      <c r="J97" s="101"/>
      <c r="K97" s="102"/>
      <c r="L97" s="103">
        <f t="shared" si="2"/>
        <v>0</v>
      </c>
      <c r="M97" s="104">
        <v>5</v>
      </c>
      <c r="N97" s="36" t="s">
        <v>190</v>
      </c>
      <c r="O97" s="27"/>
      <c r="P97" s="37"/>
      <c r="Q97" s="145">
        <v>617</v>
      </c>
      <c r="R97" s="8"/>
      <c r="S97" s="51"/>
      <c r="T97" s="51"/>
      <c r="U97" s="51"/>
      <c r="V97" s="57"/>
      <c r="W97" s="57"/>
      <c r="X97" s="146"/>
      <c r="Y97" s="138"/>
      <c r="Z97" s="111">
        <f t="shared" si="3"/>
        <v>0</v>
      </c>
      <c r="AA97" s="145">
        <v>6</v>
      </c>
      <c r="AB97" s="40" t="s">
        <v>191</v>
      </c>
    </row>
    <row r="98" spans="2:28" s="41" customFormat="1" ht="13.5" customHeight="1" thickBot="1" x14ac:dyDescent="0.35">
      <c r="B98" s="98"/>
      <c r="C98" s="132">
        <v>520</v>
      </c>
      <c r="D98" s="99"/>
      <c r="E98" s="34"/>
      <c r="F98" s="100"/>
      <c r="G98" s="34"/>
      <c r="H98" s="35"/>
      <c r="I98" s="35"/>
      <c r="J98" s="101"/>
      <c r="K98" s="102"/>
      <c r="L98" s="103">
        <f t="shared" si="2"/>
        <v>0</v>
      </c>
      <c r="M98" s="104">
        <v>5</v>
      </c>
      <c r="N98" s="36" t="s">
        <v>190</v>
      </c>
      <c r="O98" s="27"/>
      <c r="P98" s="37"/>
      <c r="Q98" s="145">
        <v>618</v>
      </c>
      <c r="R98" s="43"/>
      <c r="S98" s="44"/>
      <c r="T98" s="51"/>
      <c r="U98" s="51"/>
      <c r="V98" s="57"/>
      <c r="W98" s="57"/>
      <c r="X98" s="146"/>
      <c r="Y98" s="138"/>
      <c r="Z98" s="129">
        <f t="shared" si="3"/>
        <v>0</v>
      </c>
      <c r="AA98" s="145">
        <v>6</v>
      </c>
      <c r="AB98" s="40" t="s">
        <v>191</v>
      </c>
    </row>
    <row r="99" spans="2:28" s="41" customFormat="1" ht="13.5" customHeight="1" x14ac:dyDescent="0.3">
      <c r="B99" s="98"/>
      <c r="C99" s="132">
        <v>521</v>
      </c>
      <c r="D99" s="99"/>
      <c r="E99" s="34"/>
      <c r="F99" s="100"/>
      <c r="G99" s="34"/>
      <c r="H99" s="35"/>
      <c r="I99" s="35"/>
      <c r="J99" s="101"/>
      <c r="K99" s="102"/>
      <c r="L99" s="103">
        <f t="shared" si="2"/>
        <v>0</v>
      </c>
      <c r="M99" s="104">
        <v>5</v>
      </c>
      <c r="N99" s="36" t="s">
        <v>190</v>
      </c>
      <c r="O99" s="27"/>
      <c r="P99" s="49"/>
      <c r="Q99" s="172">
        <v>700</v>
      </c>
      <c r="R99" s="50" t="s">
        <v>52</v>
      </c>
      <c r="S99" s="51" t="s">
        <v>144</v>
      </c>
      <c r="T99" s="52" t="s">
        <v>202</v>
      </c>
      <c r="U99" s="52" t="s">
        <v>199</v>
      </c>
      <c r="V99" s="53"/>
      <c r="W99" s="53"/>
      <c r="X99" s="173"/>
      <c r="Y99" s="174"/>
      <c r="Z99" s="147">
        <f t="shared" si="3"/>
        <v>0</v>
      </c>
      <c r="AA99" s="172">
        <v>7</v>
      </c>
      <c r="AB99" s="54" t="s">
        <v>191</v>
      </c>
    </row>
    <row r="100" spans="2:28" s="41" customFormat="1" ht="13.5" customHeight="1" x14ac:dyDescent="0.3">
      <c r="B100" s="98"/>
      <c r="C100" s="132">
        <v>522</v>
      </c>
      <c r="D100" s="99"/>
      <c r="E100" s="34"/>
      <c r="F100" s="100"/>
      <c r="G100" s="34"/>
      <c r="H100" s="35"/>
      <c r="I100" s="35"/>
      <c r="J100" s="101"/>
      <c r="K100" s="102"/>
      <c r="L100" s="103">
        <f t="shared" si="2"/>
        <v>0</v>
      </c>
      <c r="M100" s="104">
        <v>5</v>
      </c>
      <c r="N100" s="36" t="s">
        <v>190</v>
      </c>
      <c r="O100" s="27"/>
      <c r="P100" s="37"/>
      <c r="Q100" s="149">
        <v>701</v>
      </c>
      <c r="R100" s="8" t="s">
        <v>50</v>
      </c>
      <c r="S100" s="38" t="s">
        <v>144</v>
      </c>
      <c r="T100" s="38" t="s">
        <v>256</v>
      </c>
      <c r="U100" s="38" t="s">
        <v>199</v>
      </c>
      <c r="V100" s="39">
        <v>1994</v>
      </c>
      <c r="W100" s="39">
        <v>16</v>
      </c>
      <c r="X100" s="148"/>
      <c r="Y100" s="110">
        <v>1101</v>
      </c>
      <c r="Z100" s="111">
        <f t="shared" si="3"/>
        <v>1117</v>
      </c>
      <c r="AA100" s="149">
        <v>7</v>
      </c>
      <c r="AB100" s="55" t="s">
        <v>191</v>
      </c>
    </row>
    <row r="101" spans="2:28" s="41" customFormat="1" ht="13.5" customHeight="1" x14ac:dyDescent="0.3">
      <c r="B101" s="98"/>
      <c r="C101" s="132">
        <v>523</v>
      </c>
      <c r="D101" s="99"/>
      <c r="E101" s="34"/>
      <c r="F101" s="100"/>
      <c r="G101" s="34"/>
      <c r="H101" s="35"/>
      <c r="I101" s="35"/>
      <c r="J101" s="101"/>
      <c r="K101" s="102"/>
      <c r="L101" s="103">
        <f t="shared" si="2"/>
        <v>0</v>
      </c>
      <c r="M101" s="104">
        <v>5</v>
      </c>
      <c r="N101" s="36" t="s">
        <v>190</v>
      </c>
      <c r="O101" s="27"/>
      <c r="P101" s="37"/>
      <c r="Q101" s="149">
        <v>702</v>
      </c>
      <c r="R101" s="8" t="s">
        <v>55</v>
      </c>
      <c r="S101" s="38" t="s">
        <v>144</v>
      </c>
      <c r="T101" s="38" t="s">
        <v>202</v>
      </c>
      <c r="U101" s="38" t="s">
        <v>199</v>
      </c>
      <c r="V101" s="39"/>
      <c r="W101" s="39">
        <v>14</v>
      </c>
      <c r="X101" s="148"/>
      <c r="Y101" s="110"/>
      <c r="Z101" s="111">
        <f t="shared" si="3"/>
        <v>14</v>
      </c>
      <c r="AA101" s="149">
        <v>7</v>
      </c>
      <c r="AB101" s="55" t="s">
        <v>191</v>
      </c>
    </row>
    <row r="102" spans="2:28" s="41" customFormat="1" ht="13.5" customHeight="1" x14ac:dyDescent="0.3">
      <c r="B102" s="98"/>
      <c r="C102" s="132">
        <v>524</v>
      </c>
      <c r="D102" s="99"/>
      <c r="E102" s="34"/>
      <c r="F102" s="100"/>
      <c r="G102" s="34"/>
      <c r="H102" s="35"/>
      <c r="I102" s="35"/>
      <c r="J102" s="101"/>
      <c r="K102" s="102"/>
      <c r="L102" s="103">
        <f t="shared" si="2"/>
        <v>0</v>
      </c>
      <c r="M102" s="104">
        <v>5</v>
      </c>
      <c r="N102" s="36" t="s">
        <v>190</v>
      </c>
      <c r="O102" s="27"/>
      <c r="P102" s="37"/>
      <c r="Q102" s="149">
        <v>703</v>
      </c>
      <c r="R102" s="8" t="s">
        <v>57</v>
      </c>
      <c r="S102" s="38" t="s">
        <v>144</v>
      </c>
      <c r="T102" s="38" t="s">
        <v>202</v>
      </c>
      <c r="U102" s="38" t="s">
        <v>199</v>
      </c>
      <c r="V102" s="160">
        <v>39153</v>
      </c>
      <c r="W102" s="39">
        <v>15</v>
      </c>
      <c r="X102" s="148">
        <v>15</v>
      </c>
      <c r="Y102" s="110">
        <v>3</v>
      </c>
      <c r="Z102" s="111">
        <f t="shared" si="3"/>
        <v>33</v>
      </c>
      <c r="AA102" s="149">
        <v>7</v>
      </c>
      <c r="AB102" s="40" t="s">
        <v>191</v>
      </c>
    </row>
    <row r="103" spans="2:28" s="41" customFormat="1" ht="13.5" customHeight="1" thickBot="1" x14ac:dyDescent="0.35">
      <c r="B103" s="156"/>
      <c r="C103" s="79">
        <v>525</v>
      </c>
      <c r="D103" s="114"/>
      <c r="E103" s="66"/>
      <c r="F103" s="165"/>
      <c r="G103" s="66"/>
      <c r="H103" s="64"/>
      <c r="I103" s="64"/>
      <c r="J103" s="154"/>
      <c r="K103" s="155"/>
      <c r="L103" s="115">
        <f t="shared" si="2"/>
        <v>0</v>
      </c>
      <c r="M103" s="166">
        <v>5</v>
      </c>
      <c r="N103" s="36" t="s">
        <v>190</v>
      </c>
      <c r="O103" s="27"/>
      <c r="P103" s="37"/>
      <c r="Q103" s="149">
        <v>704</v>
      </c>
      <c r="R103" s="8" t="s">
        <v>384</v>
      </c>
      <c r="S103" s="38" t="s">
        <v>140</v>
      </c>
      <c r="T103" s="38" t="s">
        <v>87</v>
      </c>
      <c r="U103" s="38" t="s">
        <v>218</v>
      </c>
      <c r="V103" s="175">
        <v>42094</v>
      </c>
      <c r="W103" s="39"/>
      <c r="X103" s="148"/>
      <c r="Y103" s="110"/>
      <c r="Z103" s="111">
        <f t="shared" si="3"/>
        <v>0</v>
      </c>
      <c r="AA103" s="149">
        <v>7</v>
      </c>
      <c r="AB103" s="40" t="s">
        <v>191</v>
      </c>
    </row>
    <row r="104" spans="2:28" s="41" customFormat="1" ht="13.5" customHeight="1" x14ac:dyDescent="0.3">
      <c r="B104" s="116"/>
      <c r="C104" s="77">
        <v>601</v>
      </c>
      <c r="D104" s="99" t="s">
        <v>90</v>
      </c>
      <c r="E104" s="46" t="s">
        <v>144</v>
      </c>
      <c r="F104" s="119" t="s">
        <v>91</v>
      </c>
      <c r="G104" s="46" t="s">
        <v>199</v>
      </c>
      <c r="H104" s="47"/>
      <c r="I104" s="47">
        <v>16</v>
      </c>
      <c r="J104" s="120"/>
      <c r="K104" s="121"/>
      <c r="L104" s="168">
        <f t="shared" si="2"/>
        <v>16</v>
      </c>
      <c r="M104" s="169">
        <v>6</v>
      </c>
      <c r="N104" s="48" t="s">
        <v>190</v>
      </c>
      <c r="O104" s="27"/>
      <c r="P104" s="56"/>
      <c r="Q104" s="161">
        <v>705</v>
      </c>
      <c r="R104" s="50" t="s">
        <v>465</v>
      </c>
      <c r="S104" s="51" t="s">
        <v>144</v>
      </c>
      <c r="T104" s="51" t="s">
        <v>247</v>
      </c>
      <c r="U104" s="51" t="s">
        <v>199</v>
      </c>
      <c r="V104" s="170">
        <v>41997</v>
      </c>
      <c r="W104" s="57">
        <v>14</v>
      </c>
      <c r="X104" s="146"/>
      <c r="Y104" s="138">
        <v>1</v>
      </c>
      <c r="Z104" s="111">
        <f t="shared" si="3"/>
        <v>15</v>
      </c>
      <c r="AA104" s="145">
        <v>6</v>
      </c>
      <c r="AB104" s="40" t="s">
        <v>191</v>
      </c>
    </row>
    <row r="105" spans="2:28" s="41" customFormat="1" ht="13.5" customHeight="1" x14ac:dyDescent="0.3">
      <c r="B105" s="98"/>
      <c r="C105" s="33">
        <v>602</v>
      </c>
      <c r="D105" s="99" t="s">
        <v>397</v>
      </c>
      <c r="E105" s="34" t="s">
        <v>272</v>
      </c>
      <c r="F105" s="100" t="s">
        <v>22</v>
      </c>
      <c r="G105" s="34" t="s">
        <v>273</v>
      </c>
      <c r="H105" s="176">
        <v>42255</v>
      </c>
      <c r="I105" s="35"/>
      <c r="J105" s="101"/>
      <c r="K105" s="102"/>
      <c r="L105" s="103">
        <f t="shared" si="2"/>
        <v>0</v>
      </c>
      <c r="M105" s="104">
        <v>6</v>
      </c>
      <c r="N105" s="36" t="s">
        <v>190</v>
      </c>
      <c r="O105" s="27"/>
      <c r="P105" s="37"/>
      <c r="Q105" s="149">
        <v>706</v>
      </c>
      <c r="R105" s="8"/>
      <c r="S105" s="38"/>
      <c r="T105" s="38"/>
      <c r="U105" s="38"/>
      <c r="V105" s="175"/>
      <c r="W105" s="39"/>
      <c r="X105" s="148"/>
      <c r="Y105" s="110"/>
      <c r="Z105" s="111">
        <f t="shared" si="3"/>
        <v>0</v>
      </c>
      <c r="AA105" s="149">
        <v>7</v>
      </c>
      <c r="AB105" s="40" t="s">
        <v>191</v>
      </c>
    </row>
    <row r="106" spans="2:28" s="41" customFormat="1" ht="13.5" customHeight="1" x14ac:dyDescent="0.3">
      <c r="B106" s="98"/>
      <c r="C106" s="33">
        <v>603</v>
      </c>
      <c r="D106" s="99" t="s">
        <v>125</v>
      </c>
      <c r="E106" s="34" t="s">
        <v>146</v>
      </c>
      <c r="F106" s="100" t="s">
        <v>200</v>
      </c>
      <c r="G106" s="34" t="s">
        <v>192</v>
      </c>
      <c r="H106" s="35">
        <v>1994</v>
      </c>
      <c r="I106" s="35"/>
      <c r="J106" s="101"/>
      <c r="K106" s="102"/>
      <c r="L106" s="103">
        <f t="shared" si="2"/>
        <v>0</v>
      </c>
      <c r="M106" s="104">
        <v>6</v>
      </c>
      <c r="N106" s="36" t="s">
        <v>190</v>
      </c>
      <c r="O106" s="27"/>
      <c r="P106" s="37"/>
      <c r="Q106" s="149">
        <v>707</v>
      </c>
      <c r="R106" s="8"/>
      <c r="S106" s="38"/>
      <c r="T106" s="38"/>
      <c r="U106" s="38"/>
      <c r="V106" s="175"/>
      <c r="W106" s="39"/>
      <c r="X106" s="148"/>
      <c r="Y106" s="110"/>
      <c r="Z106" s="111">
        <f t="shared" si="3"/>
        <v>0</v>
      </c>
      <c r="AA106" s="149">
        <v>7</v>
      </c>
      <c r="AB106" s="40" t="s">
        <v>191</v>
      </c>
    </row>
    <row r="107" spans="2:28" s="41" customFormat="1" ht="13.5" customHeight="1" x14ac:dyDescent="0.3">
      <c r="B107" s="98"/>
      <c r="C107" s="33">
        <v>604</v>
      </c>
      <c r="D107" s="99" t="s">
        <v>85</v>
      </c>
      <c r="E107" s="34" t="s">
        <v>144</v>
      </c>
      <c r="F107" s="100" t="s">
        <v>202</v>
      </c>
      <c r="G107" s="34" t="s">
        <v>199</v>
      </c>
      <c r="H107" s="35"/>
      <c r="I107" s="35"/>
      <c r="J107" s="101"/>
      <c r="K107" s="102"/>
      <c r="L107" s="103">
        <f t="shared" si="2"/>
        <v>0</v>
      </c>
      <c r="M107" s="104">
        <v>6</v>
      </c>
      <c r="N107" s="36" t="s">
        <v>190</v>
      </c>
      <c r="O107" s="27"/>
      <c r="P107" s="37"/>
      <c r="Q107" s="149">
        <v>708</v>
      </c>
      <c r="R107" s="8"/>
      <c r="S107" s="38"/>
      <c r="T107" s="38"/>
      <c r="U107" s="38"/>
      <c r="V107" s="175"/>
      <c r="W107" s="39"/>
      <c r="X107" s="148"/>
      <c r="Y107" s="110"/>
      <c r="Z107" s="111">
        <f t="shared" si="3"/>
        <v>0</v>
      </c>
      <c r="AA107" s="149">
        <v>7</v>
      </c>
      <c r="AB107" s="40" t="s">
        <v>191</v>
      </c>
    </row>
    <row r="108" spans="2:28" s="41" customFormat="1" ht="13.5" customHeight="1" x14ac:dyDescent="0.3">
      <c r="B108" s="98"/>
      <c r="C108" s="33">
        <v>605</v>
      </c>
      <c r="D108" s="99" t="s">
        <v>76</v>
      </c>
      <c r="E108" s="34" t="s">
        <v>143</v>
      </c>
      <c r="F108" s="100" t="s">
        <v>245</v>
      </c>
      <c r="G108" s="34" t="s">
        <v>246</v>
      </c>
      <c r="H108" s="35"/>
      <c r="I108" s="35"/>
      <c r="J108" s="101"/>
      <c r="K108" s="102"/>
      <c r="L108" s="103">
        <f t="shared" si="2"/>
        <v>0</v>
      </c>
      <c r="M108" s="104">
        <v>6</v>
      </c>
      <c r="N108" s="36" t="s">
        <v>190</v>
      </c>
      <c r="O108" s="27"/>
      <c r="P108" s="37"/>
      <c r="Q108" s="149">
        <v>709</v>
      </c>
      <c r="R108" s="8"/>
      <c r="S108" s="38"/>
      <c r="T108" s="38"/>
      <c r="U108" s="38"/>
      <c r="V108" s="175"/>
      <c r="W108" s="39"/>
      <c r="X108" s="148"/>
      <c r="Y108" s="110"/>
      <c r="Z108" s="111">
        <f t="shared" si="3"/>
        <v>0</v>
      </c>
      <c r="AA108" s="149">
        <v>7</v>
      </c>
      <c r="AB108" s="40" t="s">
        <v>191</v>
      </c>
    </row>
    <row r="109" spans="2:28" s="41" customFormat="1" ht="13.5" customHeight="1" x14ac:dyDescent="0.3">
      <c r="B109" s="98"/>
      <c r="C109" s="33">
        <v>606</v>
      </c>
      <c r="D109" s="99" t="s">
        <v>83</v>
      </c>
      <c r="E109" s="34" t="s">
        <v>141</v>
      </c>
      <c r="F109" s="100" t="s">
        <v>40</v>
      </c>
      <c r="G109" s="34" t="s">
        <v>197</v>
      </c>
      <c r="H109" s="35"/>
      <c r="I109" s="35">
        <v>15</v>
      </c>
      <c r="J109" s="101"/>
      <c r="K109" s="102"/>
      <c r="L109" s="103">
        <f t="shared" si="2"/>
        <v>15</v>
      </c>
      <c r="M109" s="104">
        <v>6</v>
      </c>
      <c r="N109" s="36" t="s">
        <v>190</v>
      </c>
      <c r="O109" s="27"/>
      <c r="P109" s="37"/>
      <c r="Q109" s="149">
        <v>710</v>
      </c>
      <c r="R109" s="8"/>
      <c r="S109" s="38"/>
      <c r="T109" s="38"/>
      <c r="U109" s="38"/>
      <c r="V109" s="175"/>
      <c r="W109" s="39"/>
      <c r="X109" s="148"/>
      <c r="Y109" s="110"/>
      <c r="Z109" s="111">
        <f t="shared" si="3"/>
        <v>0</v>
      </c>
      <c r="AA109" s="149">
        <v>7</v>
      </c>
      <c r="AB109" s="40" t="s">
        <v>191</v>
      </c>
    </row>
    <row r="110" spans="2:28" s="41" customFormat="1" ht="13.5" customHeight="1" x14ac:dyDescent="0.3">
      <c r="B110" s="98"/>
      <c r="C110" s="33">
        <v>607</v>
      </c>
      <c r="D110" s="99" t="s">
        <v>126</v>
      </c>
      <c r="E110" s="34" t="s">
        <v>146</v>
      </c>
      <c r="F110" s="100" t="s">
        <v>200</v>
      </c>
      <c r="G110" s="34" t="s">
        <v>192</v>
      </c>
      <c r="H110" s="177">
        <v>39191</v>
      </c>
      <c r="I110" s="35"/>
      <c r="J110" s="101"/>
      <c r="K110" s="102"/>
      <c r="L110" s="103">
        <f t="shared" si="2"/>
        <v>0</v>
      </c>
      <c r="M110" s="104">
        <v>6</v>
      </c>
      <c r="N110" s="36" t="s">
        <v>190</v>
      </c>
      <c r="O110" s="27"/>
      <c r="P110" s="37"/>
      <c r="Q110" s="149">
        <v>711</v>
      </c>
      <c r="R110" s="8"/>
      <c r="S110" s="38"/>
      <c r="T110" s="38"/>
      <c r="U110" s="38"/>
      <c r="V110" s="175"/>
      <c r="W110" s="39"/>
      <c r="X110" s="148"/>
      <c r="Y110" s="110"/>
      <c r="Z110" s="111">
        <f t="shared" si="3"/>
        <v>0</v>
      </c>
      <c r="AA110" s="149">
        <v>7</v>
      </c>
      <c r="AB110" s="40" t="s">
        <v>191</v>
      </c>
    </row>
    <row r="111" spans="2:28" s="41" customFormat="1" ht="13.5" customHeight="1" x14ac:dyDescent="0.3">
      <c r="B111" s="98"/>
      <c r="C111" s="33">
        <v>608</v>
      </c>
      <c r="D111" s="99" t="s">
        <v>277</v>
      </c>
      <c r="E111" s="34" t="s">
        <v>249</v>
      </c>
      <c r="F111" s="100" t="s">
        <v>250</v>
      </c>
      <c r="G111" s="34" t="s">
        <v>251</v>
      </c>
      <c r="H111" s="35"/>
      <c r="I111" s="35"/>
      <c r="J111" s="101"/>
      <c r="K111" s="102"/>
      <c r="L111" s="103">
        <f t="shared" si="2"/>
        <v>0</v>
      </c>
      <c r="M111" s="104">
        <v>6</v>
      </c>
      <c r="N111" s="36" t="s">
        <v>190</v>
      </c>
      <c r="O111" s="27"/>
      <c r="P111" s="37"/>
      <c r="Q111" s="149">
        <v>712</v>
      </c>
      <c r="R111" s="8"/>
      <c r="S111" s="38"/>
      <c r="T111" s="38"/>
      <c r="U111" s="38"/>
      <c r="V111" s="175"/>
      <c r="W111" s="39"/>
      <c r="X111" s="148"/>
      <c r="Y111" s="110"/>
      <c r="Z111" s="111">
        <f t="shared" si="3"/>
        <v>0</v>
      </c>
      <c r="AA111" s="149">
        <v>7</v>
      </c>
      <c r="AB111" s="40" t="s">
        <v>191</v>
      </c>
    </row>
    <row r="112" spans="2:28" s="41" customFormat="1" ht="13.5" customHeight="1" x14ac:dyDescent="0.3">
      <c r="B112" s="98"/>
      <c r="C112" s="33">
        <v>609</v>
      </c>
      <c r="D112" s="99" t="s">
        <v>278</v>
      </c>
      <c r="E112" s="34" t="s">
        <v>279</v>
      </c>
      <c r="F112" s="100" t="s">
        <v>280</v>
      </c>
      <c r="G112" s="34" t="s">
        <v>246</v>
      </c>
      <c r="H112" s="35"/>
      <c r="I112" s="35"/>
      <c r="J112" s="101"/>
      <c r="K112" s="102"/>
      <c r="L112" s="103">
        <f t="shared" si="2"/>
        <v>0</v>
      </c>
      <c r="M112" s="104">
        <v>6</v>
      </c>
      <c r="N112" s="36" t="s">
        <v>190</v>
      </c>
      <c r="O112" s="27"/>
      <c r="P112" s="37"/>
      <c r="Q112" s="149">
        <v>713</v>
      </c>
      <c r="R112" s="8"/>
      <c r="S112" s="38"/>
      <c r="T112" s="38"/>
      <c r="U112" s="38"/>
      <c r="V112" s="175"/>
      <c r="W112" s="39"/>
      <c r="X112" s="148"/>
      <c r="Y112" s="110"/>
      <c r="Z112" s="111">
        <f t="shared" si="3"/>
        <v>0</v>
      </c>
      <c r="AA112" s="149">
        <v>7</v>
      </c>
      <c r="AB112" s="40" t="s">
        <v>191</v>
      </c>
    </row>
    <row r="113" spans="2:28" s="41" customFormat="1" ht="13.5" customHeight="1" x14ac:dyDescent="0.3">
      <c r="B113" s="98"/>
      <c r="C113" s="33">
        <v>610</v>
      </c>
      <c r="D113" s="99" t="s">
        <v>281</v>
      </c>
      <c r="E113" s="34" t="s">
        <v>282</v>
      </c>
      <c r="F113" s="100" t="s">
        <v>24</v>
      </c>
      <c r="G113" s="34" t="s">
        <v>283</v>
      </c>
      <c r="H113" s="35"/>
      <c r="I113" s="35"/>
      <c r="J113" s="101"/>
      <c r="K113" s="102"/>
      <c r="L113" s="103">
        <f t="shared" si="2"/>
        <v>0</v>
      </c>
      <c r="M113" s="104">
        <v>6</v>
      </c>
      <c r="N113" s="36" t="s">
        <v>190</v>
      </c>
      <c r="O113" s="27"/>
      <c r="P113" s="37"/>
      <c r="Q113" s="149">
        <v>714</v>
      </c>
      <c r="R113" s="8"/>
      <c r="S113" s="38"/>
      <c r="T113" s="38"/>
      <c r="U113" s="38"/>
      <c r="V113" s="175"/>
      <c r="W113" s="39"/>
      <c r="X113" s="148"/>
      <c r="Y113" s="110"/>
      <c r="Z113" s="111">
        <f t="shared" si="3"/>
        <v>0</v>
      </c>
      <c r="AA113" s="149">
        <v>7</v>
      </c>
      <c r="AB113" s="40" t="s">
        <v>191</v>
      </c>
    </row>
    <row r="114" spans="2:28" s="41" customFormat="1" ht="13.5" customHeight="1" x14ac:dyDescent="0.3">
      <c r="B114" s="98"/>
      <c r="C114" s="33">
        <v>611</v>
      </c>
      <c r="D114" s="118" t="s">
        <v>80</v>
      </c>
      <c r="E114" s="67" t="s">
        <v>143</v>
      </c>
      <c r="F114" s="178" t="s">
        <v>245</v>
      </c>
      <c r="G114" s="67" t="s">
        <v>246</v>
      </c>
      <c r="H114" s="68"/>
      <c r="I114" s="68">
        <v>14</v>
      </c>
      <c r="J114" s="179"/>
      <c r="K114" s="180"/>
      <c r="L114" s="103">
        <f t="shared" si="2"/>
        <v>14</v>
      </c>
      <c r="M114" s="169">
        <v>6</v>
      </c>
      <c r="N114" s="69" t="s">
        <v>190</v>
      </c>
      <c r="O114" s="27"/>
      <c r="P114" s="37"/>
      <c r="Q114" s="149">
        <v>715</v>
      </c>
      <c r="R114" s="8"/>
      <c r="S114" s="38"/>
      <c r="T114" s="38"/>
      <c r="U114" s="38"/>
      <c r="V114" s="175"/>
      <c r="W114" s="39"/>
      <c r="X114" s="148"/>
      <c r="Y114" s="110"/>
      <c r="Z114" s="111">
        <f t="shared" si="3"/>
        <v>0</v>
      </c>
      <c r="AA114" s="149">
        <v>7</v>
      </c>
      <c r="AB114" s="40" t="s">
        <v>191</v>
      </c>
    </row>
    <row r="115" spans="2:28" s="41" customFormat="1" ht="13.5" customHeight="1" x14ac:dyDescent="0.3">
      <c r="B115" s="98"/>
      <c r="C115" s="33">
        <v>612</v>
      </c>
      <c r="D115" s="118" t="s">
        <v>82</v>
      </c>
      <c r="E115" s="67" t="s">
        <v>284</v>
      </c>
      <c r="F115" s="178" t="s">
        <v>285</v>
      </c>
      <c r="G115" s="67" t="s">
        <v>285</v>
      </c>
      <c r="H115" s="68"/>
      <c r="I115" s="68">
        <v>14</v>
      </c>
      <c r="J115" s="179"/>
      <c r="K115" s="180"/>
      <c r="L115" s="103">
        <f t="shared" si="2"/>
        <v>14</v>
      </c>
      <c r="M115" s="169">
        <v>6</v>
      </c>
      <c r="N115" s="69" t="s">
        <v>190</v>
      </c>
      <c r="O115" s="27"/>
      <c r="P115" s="37"/>
      <c r="Q115" s="149">
        <v>716</v>
      </c>
      <c r="R115" s="8"/>
      <c r="S115" s="38"/>
      <c r="T115" s="38"/>
      <c r="U115" s="38"/>
      <c r="V115" s="175"/>
      <c r="W115" s="39"/>
      <c r="X115" s="148"/>
      <c r="Y115" s="110"/>
      <c r="Z115" s="111">
        <f t="shared" si="3"/>
        <v>0</v>
      </c>
      <c r="AA115" s="149">
        <v>7</v>
      </c>
      <c r="AB115" s="40" t="s">
        <v>191</v>
      </c>
    </row>
    <row r="116" spans="2:28" s="41" customFormat="1" ht="13.5" customHeight="1" x14ac:dyDescent="0.3">
      <c r="B116" s="98"/>
      <c r="C116" s="33">
        <v>613</v>
      </c>
      <c r="D116" s="118" t="s">
        <v>88</v>
      </c>
      <c r="E116" s="67" t="s">
        <v>147</v>
      </c>
      <c r="F116" s="178" t="s">
        <v>286</v>
      </c>
      <c r="G116" s="67" t="s">
        <v>287</v>
      </c>
      <c r="H116" s="68"/>
      <c r="I116" s="68"/>
      <c r="J116" s="179"/>
      <c r="K116" s="180"/>
      <c r="L116" s="103">
        <f t="shared" si="2"/>
        <v>0</v>
      </c>
      <c r="M116" s="169">
        <v>6</v>
      </c>
      <c r="N116" s="69" t="s">
        <v>190</v>
      </c>
      <c r="O116" s="27"/>
      <c r="P116" s="37"/>
      <c r="Q116" s="149">
        <v>717</v>
      </c>
      <c r="R116" s="8"/>
      <c r="S116" s="38"/>
      <c r="T116" s="38"/>
      <c r="U116" s="38"/>
      <c r="V116" s="39"/>
      <c r="W116" s="39"/>
      <c r="X116" s="148"/>
      <c r="Y116" s="110"/>
      <c r="Z116" s="111">
        <f t="shared" si="3"/>
        <v>0</v>
      </c>
      <c r="AA116" s="149">
        <v>7</v>
      </c>
      <c r="AB116" s="40" t="s">
        <v>191</v>
      </c>
    </row>
    <row r="117" spans="2:28" s="41" customFormat="1" ht="13.5" customHeight="1" x14ac:dyDescent="0.3">
      <c r="B117" s="98"/>
      <c r="C117" s="33">
        <v>614</v>
      </c>
      <c r="D117" s="118" t="s">
        <v>288</v>
      </c>
      <c r="E117" s="67" t="s">
        <v>249</v>
      </c>
      <c r="F117" s="178" t="s">
        <v>250</v>
      </c>
      <c r="G117" s="67" t="s">
        <v>251</v>
      </c>
      <c r="H117" s="68"/>
      <c r="I117" s="68"/>
      <c r="J117" s="179"/>
      <c r="K117" s="180"/>
      <c r="L117" s="103">
        <f t="shared" si="2"/>
        <v>0</v>
      </c>
      <c r="M117" s="169">
        <v>6</v>
      </c>
      <c r="N117" s="69" t="s">
        <v>190</v>
      </c>
      <c r="O117" s="27"/>
      <c r="P117" s="37"/>
      <c r="Q117" s="149">
        <v>718</v>
      </c>
      <c r="R117" s="8"/>
      <c r="S117" s="38"/>
      <c r="T117" s="38"/>
      <c r="U117" s="38"/>
      <c r="V117" s="39"/>
      <c r="W117" s="39"/>
      <c r="X117" s="148"/>
      <c r="Y117" s="110"/>
      <c r="Z117" s="111">
        <f t="shared" si="3"/>
        <v>0</v>
      </c>
      <c r="AA117" s="149">
        <v>7</v>
      </c>
      <c r="AB117" s="40" t="s">
        <v>191</v>
      </c>
    </row>
    <row r="118" spans="2:28" s="41" customFormat="1" ht="13.5" customHeight="1" x14ac:dyDescent="0.3">
      <c r="B118" s="98"/>
      <c r="C118" s="33">
        <v>615</v>
      </c>
      <c r="D118" s="118"/>
      <c r="E118" s="67"/>
      <c r="F118" s="178"/>
      <c r="G118" s="67"/>
      <c r="H118" s="68"/>
      <c r="I118" s="68"/>
      <c r="J118" s="179"/>
      <c r="K118" s="180"/>
      <c r="L118" s="103">
        <f t="shared" si="2"/>
        <v>0</v>
      </c>
      <c r="M118" s="169">
        <v>6</v>
      </c>
      <c r="N118" s="69" t="s">
        <v>190</v>
      </c>
      <c r="O118" s="27"/>
      <c r="P118" s="37"/>
      <c r="Q118" s="149">
        <v>719</v>
      </c>
      <c r="R118" s="8"/>
      <c r="S118" s="38"/>
      <c r="T118" s="38"/>
      <c r="U118" s="38"/>
      <c r="V118" s="39"/>
      <c r="W118" s="39"/>
      <c r="X118" s="148"/>
      <c r="Y118" s="110"/>
      <c r="Z118" s="111">
        <f t="shared" si="3"/>
        <v>0</v>
      </c>
      <c r="AA118" s="149">
        <v>7</v>
      </c>
      <c r="AB118" s="40" t="s">
        <v>191</v>
      </c>
    </row>
    <row r="119" spans="2:28" s="41" customFormat="1" ht="13.5" customHeight="1" thickBot="1" x14ac:dyDescent="0.35">
      <c r="B119" s="98"/>
      <c r="C119" s="33">
        <v>616</v>
      </c>
      <c r="D119" s="118"/>
      <c r="E119" s="67"/>
      <c r="F119" s="178"/>
      <c r="G119" s="67"/>
      <c r="H119" s="68"/>
      <c r="I119" s="68"/>
      <c r="J119" s="179"/>
      <c r="K119" s="180"/>
      <c r="L119" s="103">
        <f t="shared" si="2"/>
        <v>0</v>
      </c>
      <c r="M119" s="169">
        <v>6</v>
      </c>
      <c r="N119" s="69" t="s">
        <v>190</v>
      </c>
      <c r="O119" s="27"/>
      <c r="P119" s="61"/>
      <c r="Q119" s="62">
        <v>720</v>
      </c>
      <c r="R119" s="43"/>
      <c r="S119" s="44"/>
      <c r="T119" s="44"/>
      <c r="U119" s="44"/>
      <c r="V119" s="62"/>
      <c r="W119" s="62"/>
      <c r="X119" s="144"/>
      <c r="Y119" s="128"/>
      <c r="Z119" s="129">
        <f t="shared" si="3"/>
        <v>0</v>
      </c>
      <c r="AA119" s="158">
        <v>7</v>
      </c>
      <c r="AB119" s="63" t="s">
        <v>191</v>
      </c>
    </row>
    <row r="120" spans="2:28" s="41" customFormat="1" ht="13.5" customHeight="1" x14ac:dyDescent="0.3">
      <c r="B120" s="98"/>
      <c r="C120" s="33">
        <v>617</v>
      </c>
      <c r="D120" s="118"/>
      <c r="E120" s="67"/>
      <c r="F120" s="178"/>
      <c r="G120" s="67"/>
      <c r="H120" s="68"/>
      <c r="I120" s="68"/>
      <c r="J120" s="179"/>
      <c r="K120" s="180"/>
      <c r="L120" s="103">
        <f t="shared" si="2"/>
        <v>0</v>
      </c>
      <c r="M120" s="169">
        <v>6</v>
      </c>
      <c r="N120" s="69" t="s">
        <v>190</v>
      </c>
      <c r="O120" s="27"/>
      <c r="P120" s="49"/>
      <c r="Q120" s="57">
        <v>800</v>
      </c>
      <c r="R120" s="50" t="s">
        <v>257</v>
      </c>
      <c r="S120" s="51" t="s">
        <v>146</v>
      </c>
      <c r="T120" s="51" t="s">
        <v>200</v>
      </c>
      <c r="U120" s="51" t="s">
        <v>192</v>
      </c>
      <c r="V120" s="160">
        <v>39209</v>
      </c>
      <c r="W120" s="57">
        <v>14</v>
      </c>
      <c r="X120" s="146">
        <v>14</v>
      </c>
      <c r="Y120" s="138">
        <v>2</v>
      </c>
      <c r="Z120" s="147">
        <f t="shared" si="3"/>
        <v>30</v>
      </c>
      <c r="AA120" s="145">
        <v>8</v>
      </c>
      <c r="AB120" s="40" t="s">
        <v>191</v>
      </c>
    </row>
    <row r="121" spans="2:28" s="41" customFormat="1" ht="13.5" customHeight="1" x14ac:dyDescent="0.3">
      <c r="B121" s="98"/>
      <c r="C121" s="33">
        <v>618</v>
      </c>
      <c r="D121" s="118"/>
      <c r="E121" s="67"/>
      <c r="F121" s="178"/>
      <c r="G121" s="67"/>
      <c r="H121" s="68"/>
      <c r="I121" s="68"/>
      <c r="J121" s="179"/>
      <c r="K121" s="180"/>
      <c r="L121" s="103">
        <f t="shared" si="2"/>
        <v>0</v>
      </c>
      <c r="M121" s="169">
        <v>6</v>
      </c>
      <c r="N121" s="69" t="s">
        <v>190</v>
      </c>
      <c r="O121" s="27"/>
      <c r="P121" s="37"/>
      <c r="Q121" s="57">
        <v>802</v>
      </c>
      <c r="R121" s="8" t="s">
        <v>86</v>
      </c>
      <c r="S121" s="38" t="s">
        <v>140</v>
      </c>
      <c r="T121" s="38" t="s">
        <v>87</v>
      </c>
      <c r="U121" s="38" t="s">
        <v>218</v>
      </c>
      <c r="V121" s="160">
        <v>41735</v>
      </c>
      <c r="W121" s="39">
        <v>15</v>
      </c>
      <c r="X121" s="148">
        <v>14</v>
      </c>
      <c r="Y121" s="110">
        <v>3</v>
      </c>
      <c r="Z121" s="111">
        <f t="shared" si="3"/>
        <v>32</v>
      </c>
      <c r="AA121" s="149">
        <v>8</v>
      </c>
      <c r="AB121" s="40" t="s">
        <v>191</v>
      </c>
    </row>
    <row r="122" spans="2:28" s="41" customFormat="1" ht="13.5" customHeight="1" x14ac:dyDescent="0.3">
      <c r="B122" s="98"/>
      <c r="C122" s="33">
        <v>619</v>
      </c>
      <c r="D122" s="118"/>
      <c r="E122" s="67"/>
      <c r="F122" s="178"/>
      <c r="G122" s="67"/>
      <c r="H122" s="68"/>
      <c r="I122" s="68"/>
      <c r="J122" s="179"/>
      <c r="K122" s="180"/>
      <c r="L122" s="103">
        <f t="shared" si="2"/>
        <v>0</v>
      </c>
      <c r="M122" s="169">
        <v>6</v>
      </c>
      <c r="N122" s="69" t="s">
        <v>190</v>
      </c>
      <c r="O122" s="27"/>
      <c r="P122" s="37"/>
      <c r="Q122" s="57">
        <v>803</v>
      </c>
      <c r="R122" s="8" t="s">
        <v>60</v>
      </c>
      <c r="S122" s="38" t="s">
        <v>146</v>
      </c>
      <c r="T122" s="38" t="s">
        <v>200</v>
      </c>
      <c r="U122" s="38" t="s">
        <v>192</v>
      </c>
      <c r="V122" s="160">
        <v>38366</v>
      </c>
      <c r="W122" s="39">
        <v>13</v>
      </c>
      <c r="X122" s="148"/>
      <c r="Y122" s="110">
        <v>2</v>
      </c>
      <c r="Z122" s="111">
        <f t="shared" si="3"/>
        <v>15</v>
      </c>
      <c r="AA122" s="149">
        <v>8</v>
      </c>
      <c r="AB122" s="40" t="s">
        <v>191</v>
      </c>
    </row>
    <row r="123" spans="2:28" s="41" customFormat="1" ht="13.5" customHeight="1" x14ac:dyDescent="0.3">
      <c r="B123" s="98"/>
      <c r="C123" s="33">
        <v>620</v>
      </c>
      <c r="D123" s="118"/>
      <c r="E123" s="67"/>
      <c r="F123" s="178"/>
      <c r="G123" s="67"/>
      <c r="H123" s="68"/>
      <c r="I123" s="68"/>
      <c r="J123" s="179"/>
      <c r="K123" s="180"/>
      <c r="L123" s="103">
        <f t="shared" si="2"/>
        <v>0</v>
      </c>
      <c r="M123" s="169">
        <v>6</v>
      </c>
      <c r="N123" s="69" t="s">
        <v>190</v>
      </c>
      <c r="O123" s="27"/>
      <c r="P123" s="37"/>
      <c r="Q123" s="57">
        <v>804</v>
      </c>
      <c r="R123" s="8"/>
      <c r="S123" s="38"/>
      <c r="T123" s="38"/>
      <c r="U123" s="38"/>
      <c r="V123" s="39"/>
      <c r="W123" s="39"/>
      <c r="X123" s="148"/>
      <c r="Y123" s="110"/>
      <c r="Z123" s="111">
        <f t="shared" si="3"/>
        <v>0</v>
      </c>
      <c r="AA123" s="149">
        <v>8</v>
      </c>
      <c r="AB123" s="40" t="s">
        <v>191</v>
      </c>
    </row>
    <row r="124" spans="2:28" s="41" customFormat="1" ht="13.5" customHeight="1" x14ac:dyDescent="0.3">
      <c r="B124" s="98"/>
      <c r="C124" s="33">
        <v>621</v>
      </c>
      <c r="D124" s="118"/>
      <c r="E124" s="67"/>
      <c r="F124" s="178"/>
      <c r="G124" s="67"/>
      <c r="H124" s="68"/>
      <c r="I124" s="68"/>
      <c r="J124" s="179"/>
      <c r="K124" s="180"/>
      <c r="L124" s="103">
        <f t="shared" si="2"/>
        <v>0</v>
      </c>
      <c r="M124" s="169">
        <v>6</v>
      </c>
      <c r="N124" s="69" t="s">
        <v>190</v>
      </c>
      <c r="O124" s="27"/>
      <c r="P124" s="37"/>
      <c r="Q124" s="57">
        <v>805</v>
      </c>
      <c r="R124" s="8"/>
      <c r="S124" s="38"/>
      <c r="T124" s="38"/>
      <c r="U124" s="38"/>
      <c r="V124" s="39"/>
      <c r="W124" s="39"/>
      <c r="X124" s="148"/>
      <c r="Y124" s="110"/>
      <c r="Z124" s="111">
        <f t="shared" si="3"/>
        <v>0</v>
      </c>
      <c r="AA124" s="149">
        <v>8</v>
      </c>
      <c r="AB124" s="40" t="s">
        <v>191</v>
      </c>
    </row>
    <row r="125" spans="2:28" s="41" customFormat="1" ht="13.5" customHeight="1" x14ac:dyDescent="0.3">
      <c r="B125" s="98"/>
      <c r="C125" s="33">
        <v>622</v>
      </c>
      <c r="D125" s="118"/>
      <c r="E125" s="67"/>
      <c r="F125" s="178"/>
      <c r="G125" s="67"/>
      <c r="H125" s="68"/>
      <c r="I125" s="68"/>
      <c r="J125" s="179"/>
      <c r="K125" s="180"/>
      <c r="L125" s="103">
        <f t="shared" si="2"/>
        <v>0</v>
      </c>
      <c r="M125" s="169">
        <v>6</v>
      </c>
      <c r="N125" s="69" t="s">
        <v>190</v>
      </c>
      <c r="O125" s="27"/>
      <c r="P125" s="37"/>
      <c r="Q125" s="57">
        <v>806</v>
      </c>
      <c r="R125" s="8"/>
      <c r="S125" s="38"/>
      <c r="T125" s="38"/>
      <c r="U125" s="38"/>
      <c r="V125" s="39"/>
      <c r="W125" s="39"/>
      <c r="X125" s="148"/>
      <c r="Y125" s="110"/>
      <c r="Z125" s="111">
        <f t="shared" si="3"/>
        <v>0</v>
      </c>
      <c r="AA125" s="149">
        <v>8</v>
      </c>
      <c r="AB125" s="40" t="s">
        <v>191</v>
      </c>
    </row>
    <row r="126" spans="2:28" s="41" customFormat="1" ht="13.5" customHeight="1" x14ac:dyDescent="0.3">
      <c r="B126" s="98"/>
      <c r="C126" s="33">
        <v>623</v>
      </c>
      <c r="D126" s="118"/>
      <c r="E126" s="67"/>
      <c r="F126" s="178"/>
      <c r="G126" s="67"/>
      <c r="H126" s="68"/>
      <c r="I126" s="68"/>
      <c r="J126" s="179"/>
      <c r="K126" s="180"/>
      <c r="L126" s="103">
        <f t="shared" si="2"/>
        <v>0</v>
      </c>
      <c r="M126" s="169">
        <v>6</v>
      </c>
      <c r="N126" s="69" t="s">
        <v>190</v>
      </c>
      <c r="O126" s="27"/>
      <c r="P126" s="37"/>
      <c r="Q126" s="57">
        <v>807</v>
      </c>
      <c r="R126" s="8"/>
      <c r="S126" s="38"/>
      <c r="T126" s="38"/>
      <c r="U126" s="38"/>
      <c r="V126" s="39"/>
      <c r="W126" s="39"/>
      <c r="X126" s="148"/>
      <c r="Y126" s="110"/>
      <c r="Z126" s="111">
        <f t="shared" si="3"/>
        <v>0</v>
      </c>
      <c r="AA126" s="149">
        <v>8</v>
      </c>
      <c r="AB126" s="40" t="s">
        <v>191</v>
      </c>
    </row>
    <row r="127" spans="2:28" s="41" customFormat="1" ht="13.5" customHeight="1" x14ac:dyDescent="0.3">
      <c r="B127" s="98"/>
      <c r="C127" s="33">
        <v>624</v>
      </c>
      <c r="D127" s="118"/>
      <c r="E127" s="67"/>
      <c r="F127" s="178"/>
      <c r="G127" s="67"/>
      <c r="H127" s="68"/>
      <c r="I127" s="68"/>
      <c r="J127" s="179"/>
      <c r="K127" s="180"/>
      <c r="L127" s="103">
        <f t="shared" si="2"/>
        <v>0</v>
      </c>
      <c r="M127" s="169">
        <v>6</v>
      </c>
      <c r="N127" s="69" t="s">
        <v>190</v>
      </c>
      <c r="O127" s="27"/>
      <c r="P127" s="37"/>
      <c r="Q127" s="57">
        <v>808</v>
      </c>
      <c r="R127" s="8"/>
      <c r="S127" s="38"/>
      <c r="T127" s="38"/>
      <c r="U127" s="38"/>
      <c r="V127" s="39"/>
      <c r="W127" s="39"/>
      <c r="X127" s="148"/>
      <c r="Y127" s="110"/>
      <c r="Z127" s="111">
        <f t="shared" si="3"/>
        <v>0</v>
      </c>
      <c r="AA127" s="149">
        <v>8</v>
      </c>
      <c r="AB127" s="40" t="s">
        <v>191</v>
      </c>
    </row>
    <row r="128" spans="2:28" s="41" customFormat="1" ht="13.5" customHeight="1" x14ac:dyDescent="0.3">
      <c r="B128" s="98"/>
      <c r="C128" s="33">
        <v>625</v>
      </c>
      <c r="D128" s="118"/>
      <c r="E128" s="67"/>
      <c r="F128" s="178"/>
      <c r="G128" s="67"/>
      <c r="H128" s="68"/>
      <c r="I128" s="68"/>
      <c r="J128" s="179"/>
      <c r="K128" s="180"/>
      <c r="L128" s="103">
        <f t="shared" si="2"/>
        <v>0</v>
      </c>
      <c r="M128" s="169">
        <v>6</v>
      </c>
      <c r="N128" s="69" t="s">
        <v>190</v>
      </c>
      <c r="O128" s="27"/>
      <c r="P128" s="37"/>
      <c r="Q128" s="57">
        <v>809</v>
      </c>
      <c r="R128" s="8"/>
      <c r="S128" s="38"/>
      <c r="T128" s="38"/>
      <c r="U128" s="38"/>
      <c r="V128" s="39"/>
      <c r="W128" s="39"/>
      <c r="X128" s="148"/>
      <c r="Y128" s="110"/>
      <c r="Z128" s="111">
        <f t="shared" si="3"/>
        <v>0</v>
      </c>
      <c r="AA128" s="149">
        <v>8</v>
      </c>
      <c r="AB128" s="40" t="s">
        <v>191</v>
      </c>
    </row>
    <row r="129" spans="2:28" s="41" customFormat="1" ht="13.5" customHeight="1" thickBot="1" x14ac:dyDescent="0.35">
      <c r="B129" s="184"/>
      <c r="C129" s="79">
        <v>626</v>
      </c>
      <c r="D129" s="42"/>
      <c r="E129" s="73"/>
      <c r="F129" s="181"/>
      <c r="G129" s="73"/>
      <c r="H129" s="74"/>
      <c r="I129" s="74"/>
      <c r="J129" s="182"/>
      <c r="K129" s="183"/>
      <c r="L129" s="115">
        <f t="shared" si="2"/>
        <v>0</v>
      </c>
      <c r="M129" s="166">
        <v>6</v>
      </c>
      <c r="N129" s="65" t="s">
        <v>190</v>
      </c>
      <c r="O129" s="27"/>
      <c r="P129" s="37"/>
      <c r="Q129" s="57">
        <v>810</v>
      </c>
      <c r="R129" s="8"/>
      <c r="S129" s="38"/>
      <c r="T129" s="38"/>
      <c r="U129" s="38"/>
      <c r="V129" s="39"/>
      <c r="W129" s="39"/>
      <c r="X129" s="148"/>
      <c r="Y129" s="110"/>
      <c r="Z129" s="111">
        <f t="shared" si="3"/>
        <v>0</v>
      </c>
      <c r="AA129" s="149">
        <v>8</v>
      </c>
      <c r="AB129" s="40" t="s">
        <v>191</v>
      </c>
    </row>
    <row r="130" spans="2:28" s="41" customFormat="1" ht="13.5" customHeight="1" x14ac:dyDescent="0.3">
      <c r="B130" s="116"/>
      <c r="C130" s="45">
        <v>701</v>
      </c>
      <c r="D130" s="118" t="s">
        <v>93</v>
      </c>
      <c r="E130" s="46" t="s">
        <v>289</v>
      </c>
      <c r="F130" s="119" t="s">
        <v>290</v>
      </c>
      <c r="G130" s="46" t="s">
        <v>291</v>
      </c>
      <c r="H130" s="47">
        <v>1980</v>
      </c>
      <c r="I130" s="47"/>
      <c r="J130" s="120"/>
      <c r="K130" s="121"/>
      <c r="L130" s="168">
        <f t="shared" si="2"/>
        <v>0</v>
      </c>
      <c r="M130" s="169">
        <v>7</v>
      </c>
      <c r="N130" s="69" t="s">
        <v>190</v>
      </c>
      <c r="O130" s="27"/>
      <c r="P130" s="37"/>
      <c r="Q130" s="57">
        <v>811</v>
      </c>
      <c r="R130" s="8"/>
      <c r="S130" s="38"/>
      <c r="T130" s="38"/>
      <c r="U130" s="38"/>
      <c r="V130" s="39"/>
      <c r="W130" s="39"/>
      <c r="X130" s="148"/>
      <c r="Y130" s="110"/>
      <c r="Z130" s="111">
        <f t="shared" si="3"/>
        <v>0</v>
      </c>
      <c r="AA130" s="149">
        <v>8</v>
      </c>
      <c r="AB130" s="40" t="s">
        <v>191</v>
      </c>
    </row>
    <row r="131" spans="2:28" s="41" customFormat="1" ht="13.5" customHeight="1" x14ac:dyDescent="0.3">
      <c r="B131" s="98"/>
      <c r="C131" s="77">
        <v>702</v>
      </c>
      <c r="D131" s="99" t="s">
        <v>129</v>
      </c>
      <c r="E131" s="34"/>
      <c r="F131" s="100" t="s">
        <v>24</v>
      </c>
      <c r="G131" s="34"/>
      <c r="H131" s="35">
        <v>2008</v>
      </c>
      <c r="I131" s="35"/>
      <c r="J131" s="101"/>
      <c r="K131" s="102"/>
      <c r="L131" s="103">
        <f t="shared" si="2"/>
        <v>0</v>
      </c>
      <c r="M131" s="104">
        <v>7</v>
      </c>
      <c r="N131" s="36" t="s">
        <v>190</v>
      </c>
      <c r="O131" s="27"/>
      <c r="P131" s="37"/>
      <c r="Q131" s="57">
        <v>812</v>
      </c>
      <c r="R131" s="8"/>
      <c r="S131" s="38"/>
      <c r="T131" s="38"/>
      <c r="U131" s="38"/>
      <c r="V131" s="39"/>
      <c r="W131" s="39"/>
      <c r="X131" s="148"/>
      <c r="Y131" s="110"/>
      <c r="Z131" s="111">
        <f t="shared" si="3"/>
        <v>0</v>
      </c>
      <c r="AA131" s="149">
        <v>8</v>
      </c>
      <c r="AB131" s="40" t="s">
        <v>191</v>
      </c>
    </row>
    <row r="132" spans="2:28" s="41" customFormat="1" ht="13.5" customHeight="1" x14ac:dyDescent="0.3">
      <c r="B132" s="98"/>
      <c r="C132" s="77">
        <v>703</v>
      </c>
      <c r="D132" s="99" t="s">
        <v>292</v>
      </c>
      <c r="E132" s="34" t="s">
        <v>293</v>
      </c>
      <c r="F132" s="100" t="s">
        <v>24</v>
      </c>
      <c r="G132" s="34" t="s">
        <v>294</v>
      </c>
      <c r="H132" s="185">
        <v>40510</v>
      </c>
      <c r="I132" s="35"/>
      <c r="J132" s="101"/>
      <c r="K132" s="102"/>
      <c r="L132" s="103">
        <f t="shared" si="2"/>
        <v>0</v>
      </c>
      <c r="M132" s="104">
        <v>7</v>
      </c>
      <c r="N132" s="36" t="s">
        <v>190</v>
      </c>
      <c r="O132" s="27"/>
      <c r="P132" s="37"/>
      <c r="Q132" s="57">
        <v>813</v>
      </c>
      <c r="R132" s="8"/>
      <c r="S132" s="38"/>
      <c r="T132" s="38"/>
      <c r="U132" s="38"/>
      <c r="V132" s="39"/>
      <c r="W132" s="39"/>
      <c r="X132" s="148"/>
      <c r="Y132" s="110"/>
      <c r="Z132" s="111">
        <f t="shared" si="3"/>
        <v>0</v>
      </c>
      <c r="AA132" s="149">
        <v>8</v>
      </c>
      <c r="AB132" s="40" t="s">
        <v>191</v>
      </c>
    </row>
    <row r="133" spans="2:28" s="41" customFormat="1" ht="13.5" customHeight="1" x14ac:dyDescent="0.3">
      <c r="B133" s="98"/>
      <c r="C133" s="77">
        <v>704</v>
      </c>
      <c r="D133" s="99" t="s">
        <v>95</v>
      </c>
      <c r="E133" s="34" t="s">
        <v>144</v>
      </c>
      <c r="F133" s="100" t="s">
        <v>202</v>
      </c>
      <c r="G133" s="34" t="s">
        <v>199</v>
      </c>
      <c r="H133" s="35"/>
      <c r="I133" s="35"/>
      <c r="J133" s="101"/>
      <c r="K133" s="102"/>
      <c r="L133" s="103">
        <f t="shared" ref="L133:L196" si="4">I133+J133+K133</f>
        <v>0</v>
      </c>
      <c r="M133" s="104">
        <v>7</v>
      </c>
      <c r="N133" s="36" t="s">
        <v>190</v>
      </c>
      <c r="O133" s="27"/>
      <c r="P133" s="37"/>
      <c r="Q133" s="57">
        <v>814</v>
      </c>
      <c r="R133" s="8"/>
      <c r="S133" s="38"/>
      <c r="T133" s="38"/>
      <c r="U133" s="38"/>
      <c r="V133" s="39"/>
      <c r="W133" s="39"/>
      <c r="X133" s="148"/>
      <c r="Y133" s="110"/>
      <c r="Z133" s="111">
        <f t="shared" ref="Z133:Z183" si="5">W133+X133+Y133</f>
        <v>0</v>
      </c>
      <c r="AA133" s="149">
        <v>8</v>
      </c>
      <c r="AB133" s="40" t="s">
        <v>191</v>
      </c>
    </row>
    <row r="134" spans="2:28" s="41" customFormat="1" ht="13.5" customHeight="1" x14ac:dyDescent="0.3">
      <c r="B134" s="98"/>
      <c r="C134" s="77">
        <v>705</v>
      </c>
      <c r="D134" s="99" t="s">
        <v>466</v>
      </c>
      <c r="E134" s="34" t="s">
        <v>272</v>
      </c>
      <c r="F134" s="100" t="s">
        <v>22</v>
      </c>
      <c r="G134" s="34" t="s">
        <v>273</v>
      </c>
      <c r="H134" s="176">
        <v>42147</v>
      </c>
      <c r="I134" s="35"/>
      <c r="J134" s="101"/>
      <c r="K134" s="102"/>
      <c r="L134" s="103">
        <f t="shared" si="4"/>
        <v>0</v>
      </c>
      <c r="M134" s="104">
        <v>7</v>
      </c>
      <c r="N134" s="36" t="s">
        <v>190</v>
      </c>
      <c r="O134" s="27"/>
      <c r="P134" s="37"/>
      <c r="Q134" s="57">
        <v>815</v>
      </c>
      <c r="R134" s="8"/>
      <c r="S134" s="38"/>
      <c r="T134" s="38"/>
      <c r="U134" s="38"/>
      <c r="V134" s="39"/>
      <c r="W134" s="39"/>
      <c r="X134" s="148"/>
      <c r="Y134" s="110"/>
      <c r="Z134" s="111">
        <f t="shared" si="5"/>
        <v>0</v>
      </c>
      <c r="AA134" s="149">
        <v>8</v>
      </c>
      <c r="AB134" s="40" t="s">
        <v>191</v>
      </c>
    </row>
    <row r="135" spans="2:28" s="41" customFormat="1" ht="13.5" customHeight="1" x14ac:dyDescent="0.3">
      <c r="B135" s="98"/>
      <c r="C135" s="77">
        <v>706</v>
      </c>
      <c r="D135" s="99" t="s">
        <v>295</v>
      </c>
      <c r="E135" s="34" t="s">
        <v>289</v>
      </c>
      <c r="F135" s="100" t="s">
        <v>290</v>
      </c>
      <c r="G135" s="34" t="s">
        <v>291</v>
      </c>
      <c r="H135" s="35"/>
      <c r="I135" s="35"/>
      <c r="J135" s="101"/>
      <c r="K135" s="102"/>
      <c r="L135" s="103">
        <f t="shared" si="4"/>
        <v>0</v>
      </c>
      <c r="M135" s="104">
        <v>7</v>
      </c>
      <c r="N135" s="36" t="s">
        <v>190</v>
      </c>
      <c r="O135" s="27"/>
      <c r="P135" s="37"/>
      <c r="Q135" s="57">
        <v>816</v>
      </c>
      <c r="R135" s="8"/>
      <c r="S135" s="38"/>
      <c r="T135" s="38"/>
      <c r="U135" s="38"/>
      <c r="V135" s="39"/>
      <c r="W135" s="39"/>
      <c r="X135" s="148"/>
      <c r="Y135" s="110"/>
      <c r="Z135" s="111">
        <f t="shared" si="5"/>
        <v>0</v>
      </c>
      <c r="AA135" s="149">
        <v>8</v>
      </c>
      <c r="AB135" s="40" t="s">
        <v>191</v>
      </c>
    </row>
    <row r="136" spans="2:28" s="41" customFormat="1" ht="13.5" customHeight="1" x14ac:dyDescent="0.3">
      <c r="B136" s="98"/>
      <c r="C136" s="77">
        <v>707</v>
      </c>
      <c r="D136" s="99" t="s">
        <v>130</v>
      </c>
      <c r="E136" s="34" t="s">
        <v>296</v>
      </c>
      <c r="F136" s="100" t="s">
        <v>24</v>
      </c>
      <c r="G136" s="34" t="s">
        <v>297</v>
      </c>
      <c r="H136" s="35"/>
      <c r="I136" s="35"/>
      <c r="J136" s="101"/>
      <c r="K136" s="102"/>
      <c r="L136" s="103">
        <f t="shared" si="4"/>
        <v>0</v>
      </c>
      <c r="M136" s="104">
        <v>7</v>
      </c>
      <c r="N136" s="36" t="s">
        <v>190</v>
      </c>
      <c r="O136" s="27"/>
      <c r="P136" s="37"/>
      <c r="Q136" s="57">
        <v>817</v>
      </c>
      <c r="R136" s="8"/>
      <c r="S136" s="38"/>
      <c r="T136" s="38"/>
      <c r="U136" s="38"/>
      <c r="V136" s="39"/>
      <c r="W136" s="39"/>
      <c r="X136" s="148"/>
      <c r="Y136" s="110"/>
      <c r="Z136" s="111">
        <f t="shared" si="5"/>
        <v>0</v>
      </c>
      <c r="AA136" s="149">
        <v>8</v>
      </c>
      <c r="AB136" s="40" t="s">
        <v>191</v>
      </c>
    </row>
    <row r="137" spans="2:28" s="41" customFormat="1" ht="13.5" customHeight="1" x14ac:dyDescent="0.3">
      <c r="B137" s="98"/>
      <c r="C137" s="77">
        <v>708</v>
      </c>
      <c r="D137" s="99" t="s">
        <v>423</v>
      </c>
      <c r="E137" s="34" t="s">
        <v>467</v>
      </c>
      <c r="F137" s="100" t="s">
        <v>24</v>
      </c>
      <c r="G137" s="34" t="s">
        <v>424</v>
      </c>
      <c r="H137" s="176">
        <v>39426</v>
      </c>
      <c r="I137" s="35"/>
      <c r="J137" s="101"/>
      <c r="K137" s="102"/>
      <c r="L137" s="103">
        <f t="shared" si="4"/>
        <v>0</v>
      </c>
      <c r="M137" s="104">
        <v>7</v>
      </c>
      <c r="N137" s="36" t="s">
        <v>190</v>
      </c>
      <c r="O137" s="27"/>
      <c r="P137" s="37"/>
      <c r="Q137" s="57">
        <v>818</v>
      </c>
      <c r="R137" s="8"/>
      <c r="S137" s="38"/>
      <c r="T137" s="38"/>
      <c r="U137" s="38"/>
      <c r="V137" s="39"/>
      <c r="W137" s="39"/>
      <c r="X137" s="148"/>
      <c r="Y137" s="110"/>
      <c r="Z137" s="111">
        <f t="shared" si="5"/>
        <v>0</v>
      </c>
      <c r="AA137" s="149">
        <v>8</v>
      </c>
      <c r="AB137" s="40" t="s">
        <v>191</v>
      </c>
    </row>
    <row r="138" spans="2:28" s="41" customFormat="1" ht="13.5" customHeight="1" thickBot="1" x14ac:dyDescent="0.35">
      <c r="B138" s="98"/>
      <c r="C138" s="77">
        <v>709</v>
      </c>
      <c r="D138" s="99" t="s">
        <v>298</v>
      </c>
      <c r="E138" s="34" t="s">
        <v>188</v>
      </c>
      <c r="F138" s="100" t="s">
        <v>299</v>
      </c>
      <c r="G138" s="34" t="s">
        <v>189</v>
      </c>
      <c r="H138" s="35"/>
      <c r="I138" s="35"/>
      <c r="J138" s="101"/>
      <c r="K138" s="102"/>
      <c r="L138" s="103">
        <f t="shared" si="4"/>
        <v>0</v>
      </c>
      <c r="M138" s="104">
        <v>7</v>
      </c>
      <c r="N138" s="36" t="s">
        <v>190</v>
      </c>
      <c r="O138" s="27"/>
      <c r="P138" s="61"/>
      <c r="Q138" s="62">
        <v>819</v>
      </c>
      <c r="R138" s="43"/>
      <c r="S138" s="44"/>
      <c r="T138" s="38"/>
      <c r="U138" s="38"/>
      <c r="V138" s="62"/>
      <c r="W138" s="39"/>
      <c r="X138" s="148"/>
      <c r="Y138" s="110"/>
      <c r="Z138" s="129">
        <f t="shared" si="5"/>
        <v>0</v>
      </c>
      <c r="AA138" s="158">
        <v>8</v>
      </c>
      <c r="AB138" s="40" t="s">
        <v>191</v>
      </c>
    </row>
    <row r="139" spans="2:28" s="41" customFormat="1" ht="13.5" customHeight="1" x14ac:dyDescent="0.3">
      <c r="B139" s="98"/>
      <c r="C139" s="77">
        <v>710</v>
      </c>
      <c r="D139" s="99" t="s">
        <v>168</v>
      </c>
      <c r="E139" s="34" t="s">
        <v>150</v>
      </c>
      <c r="F139" s="100" t="s">
        <v>167</v>
      </c>
      <c r="G139" s="34" t="s">
        <v>300</v>
      </c>
      <c r="H139" s="35"/>
      <c r="I139" s="35"/>
      <c r="J139" s="101"/>
      <c r="K139" s="102"/>
      <c r="L139" s="103">
        <f t="shared" si="4"/>
        <v>0</v>
      </c>
      <c r="M139" s="104">
        <v>7</v>
      </c>
      <c r="N139" s="36" t="s">
        <v>190</v>
      </c>
      <c r="O139" s="27"/>
      <c r="P139" s="56"/>
      <c r="Q139" s="57">
        <v>900</v>
      </c>
      <c r="R139" s="50" t="s">
        <v>132</v>
      </c>
      <c r="S139" s="51" t="s">
        <v>140</v>
      </c>
      <c r="T139" s="52" t="s">
        <v>87</v>
      </c>
      <c r="U139" s="52" t="s">
        <v>218</v>
      </c>
      <c r="V139" s="186">
        <v>407526</v>
      </c>
      <c r="W139" s="53"/>
      <c r="X139" s="173">
        <v>13</v>
      </c>
      <c r="Y139" s="174"/>
      <c r="Z139" s="147">
        <f t="shared" si="5"/>
        <v>13</v>
      </c>
      <c r="AA139" s="145">
        <v>9</v>
      </c>
      <c r="AB139" s="54" t="s">
        <v>191</v>
      </c>
    </row>
    <row r="140" spans="2:28" s="41" customFormat="1" ht="13.5" customHeight="1" x14ac:dyDescent="0.3">
      <c r="B140" s="98"/>
      <c r="C140" s="77">
        <v>711</v>
      </c>
      <c r="D140" s="99" t="s">
        <v>301</v>
      </c>
      <c r="E140" s="34" t="s">
        <v>249</v>
      </c>
      <c r="F140" s="100" t="s">
        <v>250</v>
      </c>
      <c r="G140" s="34" t="s">
        <v>251</v>
      </c>
      <c r="H140" s="35"/>
      <c r="I140" s="35"/>
      <c r="J140" s="101"/>
      <c r="K140" s="102"/>
      <c r="L140" s="103">
        <f t="shared" si="4"/>
        <v>0</v>
      </c>
      <c r="M140" s="104">
        <v>7</v>
      </c>
      <c r="N140" s="36" t="s">
        <v>190</v>
      </c>
      <c r="O140" s="27"/>
      <c r="P140" s="37"/>
      <c r="Q140" s="39">
        <v>902</v>
      </c>
      <c r="R140" s="8" t="s">
        <v>264</v>
      </c>
      <c r="S140" s="38" t="s">
        <v>194</v>
      </c>
      <c r="T140" s="38" t="s">
        <v>242</v>
      </c>
      <c r="U140" s="38" t="s">
        <v>196</v>
      </c>
      <c r="V140" s="39"/>
      <c r="W140" s="39"/>
      <c r="X140" s="148"/>
      <c r="Y140" s="110"/>
      <c r="Z140" s="111">
        <f t="shared" si="5"/>
        <v>0</v>
      </c>
      <c r="AA140" s="149">
        <v>9</v>
      </c>
      <c r="AB140" s="40" t="s">
        <v>191</v>
      </c>
    </row>
    <row r="141" spans="2:28" s="41" customFormat="1" ht="13.5" customHeight="1" x14ac:dyDescent="0.3">
      <c r="B141" s="98"/>
      <c r="C141" s="77">
        <v>712</v>
      </c>
      <c r="D141" s="99" t="s">
        <v>302</v>
      </c>
      <c r="E141" s="34" t="s">
        <v>249</v>
      </c>
      <c r="F141" s="100" t="s">
        <v>250</v>
      </c>
      <c r="G141" s="34" t="s">
        <v>251</v>
      </c>
      <c r="H141" s="35"/>
      <c r="I141" s="35"/>
      <c r="J141" s="101"/>
      <c r="K141" s="102"/>
      <c r="L141" s="103">
        <f t="shared" si="4"/>
        <v>0</v>
      </c>
      <c r="M141" s="104">
        <v>7</v>
      </c>
      <c r="N141" s="36" t="s">
        <v>190</v>
      </c>
      <c r="O141" s="27"/>
      <c r="P141" s="37"/>
      <c r="Q141" s="39">
        <v>903</v>
      </c>
      <c r="R141" s="8" t="s">
        <v>62</v>
      </c>
      <c r="S141" s="38" t="s">
        <v>144</v>
      </c>
      <c r="T141" s="38" t="s">
        <v>256</v>
      </c>
      <c r="U141" s="38" t="s">
        <v>199</v>
      </c>
      <c r="V141" s="39">
        <v>1987</v>
      </c>
      <c r="W141" s="39">
        <v>16</v>
      </c>
      <c r="X141" s="148"/>
      <c r="Y141" s="110"/>
      <c r="Z141" s="111">
        <f t="shared" si="5"/>
        <v>16</v>
      </c>
      <c r="AA141" s="149">
        <v>9</v>
      </c>
      <c r="AB141" s="40" t="s">
        <v>191</v>
      </c>
    </row>
    <row r="142" spans="2:28" s="41" customFormat="1" ht="13.5" customHeight="1" x14ac:dyDescent="0.3">
      <c r="B142" s="98"/>
      <c r="C142" s="77">
        <v>713</v>
      </c>
      <c r="D142" s="99" t="s">
        <v>155</v>
      </c>
      <c r="E142" s="34" t="s">
        <v>144</v>
      </c>
      <c r="F142" s="100" t="s">
        <v>303</v>
      </c>
      <c r="G142" s="34" t="s">
        <v>199</v>
      </c>
      <c r="H142" s="35"/>
      <c r="I142" s="35"/>
      <c r="J142" s="101"/>
      <c r="K142" s="102"/>
      <c r="L142" s="103">
        <f t="shared" si="4"/>
        <v>0</v>
      </c>
      <c r="M142" s="104">
        <v>7</v>
      </c>
      <c r="N142" s="36" t="s">
        <v>190</v>
      </c>
      <c r="O142" s="27"/>
      <c r="P142" s="37"/>
      <c r="Q142" s="39">
        <v>904</v>
      </c>
      <c r="R142" s="8"/>
      <c r="S142" s="38"/>
      <c r="T142" s="38"/>
      <c r="U142" s="38"/>
      <c r="V142" s="175"/>
      <c r="W142" s="39"/>
      <c r="X142" s="148"/>
      <c r="Y142" s="110"/>
      <c r="Z142" s="111">
        <f t="shared" si="5"/>
        <v>0</v>
      </c>
      <c r="AA142" s="149">
        <v>9</v>
      </c>
      <c r="AB142" s="40" t="s">
        <v>191</v>
      </c>
    </row>
    <row r="143" spans="2:28" s="41" customFormat="1" ht="13.5" customHeight="1" x14ac:dyDescent="0.3">
      <c r="B143" s="98"/>
      <c r="C143" s="77">
        <v>714</v>
      </c>
      <c r="D143" s="99" t="s">
        <v>304</v>
      </c>
      <c r="E143" s="34" t="s">
        <v>272</v>
      </c>
      <c r="F143" s="100" t="s">
        <v>305</v>
      </c>
      <c r="G143" s="34" t="s">
        <v>273</v>
      </c>
      <c r="H143" s="35"/>
      <c r="I143" s="35"/>
      <c r="J143" s="101"/>
      <c r="K143" s="102"/>
      <c r="L143" s="103">
        <f t="shared" si="4"/>
        <v>0</v>
      </c>
      <c r="M143" s="104">
        <v>7</v>
      </c>
      <c r="N143" s="36" t="s">
        <v>190</v>
      </c>
      <c r="O143" s="27"/>
      <c r="P143" s="37"/>
      <c r="Q143" s="39">
        <v>905</v>
      </c>
      <c r="R143" s="8"/>
      <c r="S143" s="38"/>
      <c r="T143" s="38"/>
      <c r="U143" s="38"/>
      <c r="V143" s="175"/>
      <c r="W143" s="39"/>
      <c r="X143" s="148"/>
      <c r="Y143" s="110"/>
      <c r="Z143" s="111">
        <f t="shared" si="5"/>
        <v>0</v>
      </c>
      <c r="AA143" s="149">
        <v>9</v>
      </c>
      <c r="AB143" s="40" t="s">
        <v>191</v>
      </c>
    </row>
    <row r="144" spans="2:28" s="41" customFormat="1" ht="13.5" customHeight="1" x14ac:dyDescent="0.3">
      <c r="B144" s="98"/>
      <c r="C144" s="77">
        <v>715</v>
      </c>
      <c r="D144" s="99" t="s">
        <v>306</v>
      </c>
      <c r="E144" s="34" t="s">
        <v>307</v>
      </c>
      <c r="F144" s="100" t="s">
        <v>24</v>
      </c>
      <c r="G144" s="34" t="s">
        <v>308</v>
      </c>
      <c r="H144" s="35"/>
      <c r="I144" s="35"/>
      <c r="J144" s="101"/>
      <c r="K144" s="102"/>
      <c r="L144" s="103">
        <f t="shared" si="4"/>
        <v>0</v>
      </c>
      <c r="M144" s="104">
        <v>7</v>
      </c>
      <c r="N144" s="36" t="s">
        <v>190</v>
      </c>
      <c r="O144" s="27"/>
      <c r="P144" s="37"/>
      <c r="Q144" s="39">
        <v>906</v>
      </c>
      <c r="R144" s="8"/>
      <c r="S144" s="38"/>
      <c r="T144" s="38"/>
      <c r="U144" s="38"/>
      <c r="V144" s="175"/>
      <c r="W144" s="39"/>
      <c r="X144" s="148"/>
      <c r="Y144" s="110"/>
      <c r="Z144" s="111">
        <f t="shared" si="5"/>
        <v>0</v>
      </c>
      <c r="AA144" s="149">
        <v>9</v>
      </c>
      <c r="AB144" s="40" t="s">
        <v>191</v>
      </c>
    </row>
    <row r="145" spans="2:28" s="41" customFormat="1" ht="13.5" customHeight="1" x14ac:dyDescent="0.3">
      <c r="B145" s="98"/>
      <c r="C145" s="77">
        <v>716</v>
      </c>
      <c r="D145" s="99" t="s">
        <v>96</v>
      </c>
      <c r="E145" s="34" t="s">
        <v>144</v>
      </c>
      <c r="F145" s="100" t="s">
        <v>202</v>
      </c>
      <c r="G145" s="34" t="s">
        <v>199</v>
      </c>
      <c r="H145" s="35"/>
      <c r="I145" s="35"/>
      <c r="J145" s="101"/>
      <c r="K145" s="102"/>
      <c r="L145" s="103">
        <f t="shared" si="4"/>
        <v>0</v>
      </c>
      <c r="M145" s="104">
        <v>7</v>
      </c>
      <c r="N145" s="36" t="s">
        <v>190</v>
      </c>
      <c r="O145" s="27"/>
      <c r="P145" s="37"/>
      <c r="Q145" s="39">
        <v>907</v>
      </c>
      <c r="R145" s="8"/>
      <c r="S145" s="38"/>
      <c r="T145" s="38"/>
      <c r="U145" s="38"/>
      <c r="V145" s="175"/>
      <c r="W145" s="39"/>
      <c r="X145" s="148"/>
      <c r="Y145" s="110"/>
      <c r="Z145" s="111">
        <f t="shared" si="5"/>
        <v>0</v>
      </c>
      <c r="AA145" s="149">
        <v>9</v>
      </c>
      <c r="AB145" s="40" t="s">
        <v>191</v>
      </c>
    </row>
    <row r="146" spans="2:28" s="41" customFormat="1" ht="13.5" customHeight="1" x14ac:dyDescent="0.3">
      <c r="B146" s="98"/>
      <c r="C146" s="77">
        <v>717</v>
      </c>
      <c r="D146" s="99" t="s">
        <v>123</v>
      </c>
      <c r="E146" s="34" t="s">
        <v>309</v>
      </c>
      <c r="F146" s="100" t="s">
        <v>310</v>
      </c>
      <c r="G146" s="34" t="s">
        <v>311</v>
      </c>
      <c r="H146" s="35"/>
      <c r="I146" s="35"/>
      <c r="J146" s="101"/>
      <c r="K146" s="102"/>
      <c r="L146" s="103">
        <f t="shared" si="4"/>
        <v>0</v>
      </c>
      <c r="M146" s="104">
        <v>7</v>
      </c>
      <c r="N146" s="36" t="s">
        <v>190</v>
      </c>
      <c r="O146" s="27"/>
      <c r="P146" s="37"/>
      <c r="Q146" s="39">
        <v>908</v>
      </c>
      <c r="R146" s="8"/>
      <c r="S146" s="38"/>
      <c r="T146" s="38"/>
      <c r="U146" s="38"/>
      <c r="V146" s="175"/>
      <c r="W146" s="39"/>
      <c r="X146" s="148"/>
      <c r="Y146" s="110"/>
      <c r="Z146" s="111">
        <f t="shared" si="5"/>
        <v>0</v>
      </c>
      <c r="AA146" s="149">
        <v>9</v>
      </c>
      <c r="AB146" s="40" t="s">
        <v>191</v>
      </c>
    </row>
    <row r="147" spans="2:28" s="41" customFormat="1" ht="13.5" customHeight="1" x14ac:dyDescent="0.3">
      <c r="B147" s="98"/>
      <c r="C147" s="77">
        <v>718</v>
      </c>
      <c r="D147" s="99" t="s">
        <v>97</v>
      </c>
      <c r="E147" s="34" t="s">
        <v>144</v>
      </c>
      <c r="F147" s="100" t="s">
        <v>202</v>
      </c>
      <c r="G147" s="34" t="s">
        <v>199</v>
      </c>
      <c r="H147" s="35"/>
      <c r="I147" s="35"/>
      <c r="J147" s="101"/>
      <c r="K147" s="102"/>
      <c r="L147" s="103">
        <f t="shared" si="4"/>
        <v>0</v>
      </c>
      <c r="M147" s="104">
        <v>7</v>
      </c>
      <c r="N147" s="36" t="s">
        <v>190</v>
      </c>
      <c r="O147" s="27"/>
      <c r="P147" s="37"/>
      <c r="Q147" s="39">
        <v>909</v>
      </c>
      <c r="R147" s="8"/>
      <c r="S147" s="38"/>
      <c r="T147" s="38"/>
      <c r="U147" s="38"/>
      <c r="V147" s="175"/>
      <c r="W147" s="39"/>
      <c r="X147" s="148"/>
      <c r="Y147" s="110"/>
      <c r="Z147" s="111">
        <f t="shared" si="5"/>
        <v>0</v>
      </c>
      <c r="AA147" s="149">
        <v>9</v>
      </c>
      <c r="AB147" s="40" t="s">
        <v>191</v>
      </c>
    </row>
    <row r="148" spans="2:28" s="41" customFormat="1" ht="13.5" customHeight="1" x14ac:dyDescent="0.3">
      <c r="B148" s="98"/>
      <c r="C148" s="77">
        <v>719</v>
      </c>
      <c r="D148" s="99" t="s">
        <v>127</v>
      </c>
      <c r="E148" s="34" t="s">
        <v>146</v>
      </c>
      <c r="F148" s="100" t="s">
        <v>200</v>
      </c>
      <c r="G148" s="34" t="s">
        <v>192</v>
      </c>
      <c r="H148" s="35">
        <v>2003</v>
      </c>
      <c r="I148" s="35"/>
      <c r="J148" s="101"/>
      <c r="K148" s="102"/>
      <c r="L148" s="103">
        <f t="shared" si="4"/>
        <v>0</v>
      </c>
      <c r="M148" s="104">
        <v>7</v>
      </c>
      <c r="N148" s="36" t="s">
        <v>190</v>
      </c>
      <c r="O148" s="27"/>
      <c r="P148" s="37"/>
      <c r="Q148" s="39">
        <v>910</v>
      </c>
      <c r="R148" s="8"/>
      <c r="S148" s="38"/>
      <c r="T148" s="38"/>
      <c r="U148" s="38"/>
      <c r="V148" s="175"/>
      <c r="W148" s="39"/>
      <c r="X148" s="148"/>
      <c r="Y148" s="110"/>
      <c r="Z148" s="111">
        <f t="shared" si="5"/>
        <v>0</v>
      </c>
      <c r="AA148" s="149">
        <v>9</v>
      </c>
      <c r="AB148" s="40" t="s">
        <v>191</v>
      </c>
    </row>
    <row r="149" spans="2:28" s="41" customFormat="1" ht="13.5" customHeight="1" x14ac:dyDescent="0.3">
      <c r="B149" s="98"/>
      <c r="C149" s="77">
        <v>720</v>
      </c>
      <c r="D149" s="99" t="s">
        <v>99</v>
      </c>
      <c r="E149" s="34" t="s">
        <v>140</v>
      </c>
      <c r="F149" s="100" t="s">
        <v>312</v>
      </c>
      <c r="G149" s="34" t="s">
        <v>218</v>
      </c>
      <c r="H149" s="177">
        <v>39481</v>
      </c>
      <c r="I149" s="35">
        <v>14</v>
      </c>
      <c r="J149" s="101">
        <v>14</v>
      </c>
      <c r="K149" s="102">
        <v>1</v>
      </c>
      <c r="L149" s="103">
        <f t="shared" si="4"/>
        <v>29</v>
      </c>
      <c r="M149" s="104">
        <v>7</v>
      </c>
      <c r="N149" s="36" t="s">
        <v>190</v>
      </c>
      <c r="O149" s="27"/>
      <c r="P149" s="37"/>
      <c r="Q149" s="39">
        <v>911</v>
      </c>
      <c r="R149" s="8"/>
      <c r="S149" s="38"/>
      <c r="T149" s="38"/>
      <c r="U149" s="38"/>
      <c r="V149" s="175"/>
      <c r="W149" s="39"/>
      <c r="X149" s="148"/>
      <c r="Y149" s="110"/>
      <c r="Z149" s="111">
        <f t="shared" si="5"/>
        <v>0</v>
      </c>
      <c r="AA149" s="149">
        <v>9</v>
      </c>
      <c r="AB149" s="40" t="s">
        <v>191</v>
      </c>
    </row>
    <row r="150" spans="2:28" s="41" customFormat="1" ht="13.5" customHeight="1" x14ac:dyDescent="0.3">
      <c r="B150" s="98"/>
      <c r="C150" s="77">
        <v>721</v>
      </c>
      <c r="D150" s="99" t="s">
        <v>131</v>
      </c>
      <c r="E150" s="34" t="s">
        <v>144</v>
      </c>
      <c r="F150" s="100" t="s">
        <v>202</v>
      </c>
      <c r="G150" s="34" t="s">
        <v>199</v>
      </c>
      <c r="H150" s="35"/>
      <c r="I150" s="35">
        <v>16</v>
      </c>
      <c r="J150" s="101"/>
      <c r="K150" s="102">
        <v>13</v>
      </c>
      <c r="L150" s="103">
        <f t="shared" si="4"/>
        <v>29</v>
      </c>
      <c r="M150" s="104">
        <v>7</v>
      </c>
      <c r="N150" s="36" t="s">
        <v>190</v>
      </c>
      <c r="O150" s="27"/>
      <c r="P150" s="37"/>
      <c r="Q150" s="39">
        <v>912</v>
      </c>
      <c r="R150" s="8"/>
      <c r="S150" s="38"/>
      <c r="T150" s="38"/>
      <c r="U150" s="38"/>
      <c r="V150" s="175"/>
      <c r="W150" s="39"/>
      <c r="X150" s="148"/>
      <c r="Y150" s="110"/>
      <c r="Z150" s="111">
        <f t="shared" si="5"/>
        <v>0</v>
      </c>
      <c r="AA150" s="149">
        <v>9</v>
      </c>
      <c r="AB150" s="40" t="s">
        <v>191</v>
      </c>
    </row>
    <row r="151" spans="2:28" s="41" customFormat="1" ht="13.5" customHeight="1" x14ac:dyDescent="0.3">
      <c r="B151" s="98"/>
      <c r="C151" s="77">
        <v>722</v>
      </c>
      <c r="D151" s="99" t="s">
        <v>112</v>
      </c>
      <c r="E151" s="34" t="s">
        <v>151</v>
      </c>
      <c r="F151" s="100" t="s">
        <v>313</v>
      </c>
      <c r="G151" s="34" t="s">
        <v>227</v>
      </c>
      <c r="H151" s="185">
        <v>41291</v>
      </c>
      <c r="I151" s="35">
        <v>15</v>
      </c>
      <c r="J151" s="101">
        <v>16</v>
      </c>
      <c r="K151" s="102">
        <v>21</v>
      </c>
      <c r="L151" s="103">
        <f t="shared" si="4"/>
        <v>52</v>
      </c>
      <c r="M151" s="104">
        <v>7</v>
      </c>
      <c r="N151" s="36" t="s">
        <v>190</v>
      </c>
      <c r="O151" s="27"/>
      <c r="P151" s="37"/>
      <c r="Q151" s="39">
        <v>913</v>
      </c>
      <c r="R151" s="8"/>
      <c r="S151" s="38"/>
      <c r="T151" s="38"/>
      <c r="U151" s="38"/>
      <c r="V151" s="175"/>
      <c r="W151" s="39"/>
      <c r="X151" s="148"/>
      <c r="Y151" s="110"/>
      <c r="Z151" s="111">
        <f t="shared" si="5"/>
        <v>0</v>
      </c>
      <c r="AA151" s="149">
        <v>9</v>
      </c>
      <c r="AB151" s="40" t="s">
        <v>191</v>
      </c>
    </row>
    <row r="152" spans="2:28" s="41" customFormat="1" ht="13.5" customHeight="1" x14ac:dyDescent="0.3">
      <c r="B152" s="98"/>
      <c r="C152" s="77">
        <v>723</v>
      </c>
      <c r="D152" s="99" t="s">
        <v>98</v>
      </c>
      <c r="E152" s="34" t="s">
        <v>147</v>
      </c>
      <c r="F152" s="100" t="s">
        <v>286</v>
      </c>
      <c r="G152" s="34" t="s">
        <v>287</v>
      </c>
      <c r="H152" s="35">
        <v>1969</v>
      </c>
      <c r="I152" s="35">
        <v>14</v>
      </c>
      <c r="J152" s="101"/>
      <c r="K152" s="102"/>
      <c r="L152" s="103">
        <f t="shared" si="4"/>
        <v>14</v>
      </c>
      <c r="M152" s="104">
        <v>7</v>
      </c>
      <c r="N152" s="36" t="s">
        <v>190</v>
      </c>
      <c r="O152" s="27"/>
      <c r="P152" s="37"/>
      <c r="Q152" s="39">
        <v>914</v>
      </c>
      <c r="R152" s="8"/>
      <c r="S152" s="38"/>
      <c r="T152" s="38"/>
      <c r="U152" s="38"/>
      <c r="V152" s="175"/>
      <c r="W152" s="39"/>
      <c r="X152" s="148"/>
      <c r="Y152" s="110"/>
      <c r="Z152" s="111">
        <f t="shared" si="5"/>
        <v>0</v>
      </c>
      <c r="AA152" s="149">
        <v>9</v>
      </c>
      <c r="AB152" s="40" t="s">
        <v>191</v>
      </c>
    </row>
    <row r="153" spans="2:28" s="41" customFormat="1" ht="13.5" customHeight="1" x14ac:dyDescent="0.3">
      <c r="B153" s="98"/>
      <c r="C153" s="77">
        <v>724</v>
      </c>
      <c r="D153" s="99" t="s">
        <v>314</v>
      </c>
      <c r="E153" s="34" t="s">
        <v>188</v>
      </c>
      <c r="F153" s="100" t="s">
        <v>299</v>
      </c>
      <c r="G153" s="34" t="s">
        <v>189</v>
      </c>
      <c r="H153" s="35"/>
      <c r="I153" s="35"/>
      <c r="J153" s="101"/>
      <c r="K153" s="102"/>
      <c r="L153" s="103">
        <f t="shared" si="4"/>
        <v>0</v>
      </c>
      <c r="M153" s="104">
        <v>7</v>
      </c>
      <c r="N153" s="36" t="s">
        <v>190</v>
      </c>
      <c r="O153" s="27"/>
      <c r="P153" s="37"/>
      <c r="Q153" s="39">
        <v>915</v>
      </c>
      <c r="R153" s="8"/>
      <c r="S153" s="38"/>
      <c r="T153" s="38"/>
      <c r="U153" s="38"/>
      <c r="V153" s="175"/>
      <c r="W153" s="39"/>
      <c r="X153" s="148"/>
      <c r="Y153" s="110"/>
      <c r="Z153" s="111">
        <f t="shared" si="5"/>
        <v>0</v>
      </c>
      <c r="AA153" s="149">
        <v>9</v>
      </c>
      <c r="AB153" s="40" t="s">
        <v>191</v>
      </c>
    </row>
    <row r="154" spans="2:28" s="41" customFormat="1" ht="13.5" customHeight="1" x14ac:dyDescent="0.3">
      <c r="B154" s="153"/>
      <c r="C154" s="77">
        <v>725</v>
      </c>
      <c r="D154" s="187"/>
      <c r="E154" s="188"/>
      <c r="F154" s="189"/>
      <c r="G154" s="188"/>
      <c r="H154" s="190"/>
      <c r="I154" s="150"/>
      <c r="J154" s="151"/>
      <c r="K154" s="152"/>
      <c r="L154" s="103">
        <f t="shared" si="4"/>
        <v>0</v>
      </c>
      <c r="M154" s="104">
        <v>7</v>
      </c>
      <c r="N154" s="36" t="s">
        <v>190</v>
      </c>
      <c r="O154" s="27"/>
      <c r="P154" s="37"/>
      <c r="Q154" s="39">
        <v>916</v>
      </c>
      <c r="R154" s="8"/>
      <c r="S154" s="38"/>
      <c r="T154" s="38"/>
      <c r="U154" s="38"/>
      <c r="V154" s="39"/>
      <c r="W154" s="39"/>
      <c r="X154" s="148"/>
      <c r="Y154" s="110"/>
      <c r="Z154" s="111">
        <f t="shared" si="5"/>
        <v>0</v>
      </c>
      <c r="AA154" s="149">
        <v>9</v>
      </c>
      <c r="AB154" s="40" t="s">
        <v>191</v>
      </c>
    </row>
    <row r="155" spans="2:28" s="41" customFormat="1" ht="13.5" customHeight="1" x14ac:dyDescent="0.3">
      <c r="B155" s="153"/>
      <c r="C155" s="77">
        <v>726</v>
      </c>
      <c r="D155" s="187"/>
      <c r="E155" s="188"/>
      <c r="F155" s="189"/>
      <c r="G155" s="188"/>
      <c r="H155" s="190"/>
      <c r="I155" s="150"/>
      <c r="J155" s="151"/>
      <c r="K155" s="152"/>
      <c r="L155" s="103">
        <f t="shared" si="4"/>
        <v>0</v>
      </c>
      <c r="M155" s="104">
        <v>7</v>
      </c>
      <c r="N155" s="36" t="s">
        <v>190</v>
      </c>
      <c r="O155" s="27"/>
      <c r="P155" s="37"/>
      <c r="Q155" s="39">
        <v>917</v>
      </c>
      <c r="R155" s="8"/>
      <c r="S155" s="38"/>
      <c r="T155" s="38"/>
      <c r="U155" s="38"/>
      <c r="V155" s="39"/>
      <c r="W155" s="39"/>
      <c r="X155" s="148"/>
      <c r="Y155" s="110"/>
      <c r="Z155" s="111">
        <f t="shared" si="5"/>
        <v>0</v>
      </c>
      <c r="AA155" s="149">
        <v>9</v>
      </c>
      <c r="AB155" s="40" t="s">
        <v>191</v>
      </c>
    </row>
    <row r="156" spans="2:28" s="41" customFormat="1" ht="13.5" customHeight="1" x14ac:dyDescent="0.3">
      <c r="B156" s="153"/>
      <c r="C156" s="77">
        <v>727</v>
      </c>
      <c r="D156" s="187"/>
      <c r="E156" s="188"/>
      <c r="F156" s="189"/>
      <c r="G156" s="188"/>
      <c r="H156" s="190"/>
      <c r="I156" s="150"/>
      <c r="J156" s="151"/>
      <c r="K156" s="152"/>
      <c r="L156" s="103">
        <f t="shared" si="4"/>
        <v>0</v>
      </c>
      <c r="M156" s="104">
        <v>7</v>
      </c>
      <c r="N156" s="36" t="s">
        <v>190</v>
      </c>
      <c r="O156" s="27"/>
      <c r="P156" s="37"/>
      <c r="Q156" s="39">
        <v>918</v>
      </c>
      <c r="R156" s="8"/>
      <c r="S156" s="38"/>
      <c r="T156" s="38"/>
      <c r="U156" s="38"/>
      <c r="V156" s="39"/>
      <c r="W156" s="39"/>
      <c r="X156" s="148"/>
      <c r="Y156" s="110"/>
      <c r="Z156" s="111">
        <f t="shared" si="5"/>
        <v>0</v>
      </c>
      <c r="AA156" s="149">
        <v>9</v>
      </c>
      <c r="AB156" s="40" t="s">
        <v>191</v>
      </c>
    </row>
    <row r="157" spans="2:28" s="41" customFormat="1" ht="13.5" customHeight="1" thickBot="1" x14ac:dyDescent="0.35">
      <c r="B157" s="153"/>
      <c r="C157" s="77">
        <v>728</v>
      </c>
      <c r="D157" s="187"/>
      <c r="E157" s="188"/>
      <c r="F157" s="189"/>
      <c r="G157" s="188"/>
      <c r="H157" s="190"/>
      <c r="I157" s="150"/>
      <c r="J157" s="151"/>
      <c r="K157" s="152"/>
      <c r="L157" s="103">
        <f t="shared" si="4"/>
        <v>0</v>
      </c>
      <c r="M157" s="104">
        <v>7</v>
      </c>
      <c r="N157" s="36" t="s">
        <v>190</v>
      </c>
      <c r="O157" s="27"/>
      <c r="P157" s="61"/>
      <c r="Q157" s="62">
        <v>919</v>
      </c>
      <c r="R157" s="43"/>
      <c r="S157" s="44"/>
      <c r="T157" s="44"/>
      <c r="U157" s="44"/>
      <c r="V157" s="62"/>
      <c r="W157" s="62"/>
      <c r="X157" s="144"/>
      <c r="Y157" s="128"/>
      <c r="Z157" s="129">
        <f t="shared" si="5"/>
        <v>0</v>
      </c>
      <c r="AA157" s="158">
        <v>9</v>
      </c>
      <c r="AB157" s="63" t="s">
        <v>191</v>
      </c>
    </row>
    <row r="158" spans="2:28" s="41" customFormat="1" ht="13.5" customHeight="1" x14ac:dyDescent="0.3">
      <c r="B158" s="153"/>
      <c r="C158" s="77">
        <v>729</v>
      </c>
      <c r="D158" s="187"/>
      <c r="E158" s="188"/>
      <c r="F158" s="189"/>
      <c r="G158" s="188"/>
      <c r="H158" s="190"/>
      <c r="I158" s="150"/>
      <c r="J158" s="151"/>
      <c r="K158" s="152"/>
      <c r="L158" s="103">
        <f t="shared" si="4"/>
        <v>0</v>
      </c>
      <c r="M158" s="104">
        <v>7</v>
      </c>
      <c r="N158" s="36" t="s">
        <v>190</v>
      </c>
      <c r="O158" s="27"/>
      <c r="P158" s="56"/>
      <c r="Q158" s="191">
        <v>1000</v>
      </c>
      <c r="R158" s="50" t="s">
        <v>468</v>
      </c>
      <c r="S158" s="51" t="s">
        <v>469</v>
      </c>
      <c r="T158" s="51" t="s">
        <v>470</v>
      </c>
      <c r="U158" s="51" t="s">
        <v>471</v>
      </c>
      <c r="V158" s="192">
        <v>41749</v>
      </c>
      <c r="W158" s="57"/>
      <c r="X158" s="146">
        <v>15</v>
      </c>
      <c r="Y158" s="138">
        <v>2</v>
      </c>
      <c r="Z158" s="147">
        <f t="shared" si="5"/>
        <v>17</v>
      </c>
      <c r="AA158" s="145">
        <v>10</v>
      </c>
      <c r="AB158" s="40" t="s">
        <v>191</v>
      </c>
    </row>
    <row r="159" spans="2:28" s="41" customFormat="1" ht="13.5" customHeight="1" x14ac:dyDescent="0.3">
      <c r="B159" s="153"/>
      <c r="C159" s="77">
        <v>730</v>
      </c>
      <c r="D159" s="187"/>
      <c r="E159" s="188"/>
      <c r="F159" s="189"/>
      <c r="G159" s="188"/>
      <c r="H159" s="190"/>
      <c r="I159" s="150"/>
      <c r="J159" s="151"/>
      <c r="K159" s="152"/>
      <c r="L159" s="103">
        <f t="shared" si="4"/>
        <v>0</v>
      </c>
      <c r="M159" s="104">
        <v>7</v>
      </c>
      <c r="N159" s="36" t="s">
        <v>190</v>
      </c>
      <c r="O159" s="27"/>
      <c r="P159" s="37"/>
      <c r="Q159" s="57">
        <v>1001</v>
      </c>
      <c r="R159" s="8" t="s">
        <v>78</v>
      </c>
      <c r="S159" s="38" t="s">
        <v>140</v>
      </c>
      <c r="T159" s="38" t="s">
        <v>217</v>
      </c>
      <c r="U159" s="38" t="s">
        <v>218</v>
      </c>
      <c r="V159" s="39">
        <v>1995</v>
      </c>
      <c r="W159" s="39"/>
      <c r="X159" s="148"/>
      <c r="Y159" s="110"/>
      <c r="Z159" s="111">
        <f t="shared" si="5"/>
        <v>0</v>
      </c>
      <c r="AA159" s="149">
        <v>10</v>
      </c>
      <c r="AB159" s="55" t="s">
        <v>191</v>
      </c>
    </row>
    <row r="160" spans="2:28" s="41" customFormat="1" ht="13.5" customHeight="1" x14ac:dyDescent="0.3">
      <c r="B160" s="153"/>
      <c r="C160" s="77">
        <v>731</v>
      </c>
      <c r="D160" s="187"/>
      <c r="E160" s="188"/>
      <c r="F160" s="189"/>
      <c r="G160" s="188"/>
      <c r="H160" s="190"/>
      <c r="I160" s="150"/>
      <c r="J160" s="151"/>
      <c r="K160" s="152"/>
      <c r="L160" s="103">
        <f t="shared" si="4"/>
        <v>0</v>
      </c>
      <c r="M160" s="104">
        <v>7</v>
      </c>
      <c r="N160" s="36" t="s">
        <v>190</v>
      </c>
      <c r="O160" s="27"/>
      <c r="P160" s="37"/>
      <c r="Q160" s="57">
        <v>1002</v>
      </c>
      <c r="R160" s="8" t="s">
        <v>267</v>
      </c>
      <c r="S160" s="38" t="s">
        <v>144</v>
      </c>
      <c r="T160" s="38" t="s">
        <v>202</v>
      </c>
      <c r="U160" s="38" t="s">
        <v>199</v>
      </c>
      <c r="V160" s="39"/>
      <c r="W160" s="39"/>
      <c r="X160" s="148"/>
      <c r="Y160" s="110"/>
      <c r="Z160" s="111">
        <f t="shared" si="5"/>
        <v>0</v>
      </c>
      <c r="AA160" s="149">
        <v>10</v>
      </c>
      <c r="AB160" s="55" t="s">
        <v>191</v>
      </c>
    </row>
    <row r="161" spans="2:28" s="41" customFormat="1" ht="13.5" customHeight="1" x14ac:dyDescent="0.3">
      <c r="B161" s="153"/>
      <c r="C161" s="77">
        <v>732</v>
      </c>
      <c r="D161" s="187"/>
      <c r="E161" s="188"/>
      <c r="F161" s="189"/>
      <c r="G161" s="188"/>
      <c r="H161" s="190"/>
      <c r="I161" s="150"/>
      <c r="J161" s="151"/>
      <c r="K161" s="152"/>
      <c r="L161" s="103">
        <f t="shared" si="4"/>
        <v>0</v>
      </c>
      <c r="M161" s="104">
        <v>7</v>
      </c>
      <c r="N161" s="36" t="s">
        <v>190</v>
      </c>
      <c r="O161" s="27"/>
      <c r="P161" s="37"/>
      <c r="Q161" s="57">
        <v>1003</v>
      </c>
      <c r="R161" s="8" t="s">
        <v>268</v>
      </c>
      <c r="S161" s="38" t="s">
        <v>139</v>
      </c>
      <c r="T161" s="38" t="s">
        <v>269</v>
      </c>
      <c r="U161" s="38" t="s">
        <v>270</v>
      </c>
      <c r="V161" s="39"/>
      <c r="W161" s="39"/>
      <c r="X161" s="148"/>
      <c r="Y161" s="110"/>
      <c r="Z161" s="111">
        <f t="shared" si="5"/>
        <v>0</v>
      </c>
      <c r="AA161" s="149">
        <v>10</v>
      </c>
      <c r="AB161" s="55" t="s">
        <v>191</v>
      </c>
    </row>
    <row r="162" spans="2:28" s="41" customFormat="1" ht="13.5" customHeight="1" thickBot="1" x14ac:dyDescent="0.35">
      <c r="B162" s="156"/>
      <c r="C162" s="79">
        <v>733</v>
      </c>
      <c r="D162" s="114"/>
      <c r="E162" s="66"/>
      <c r="F162" s="165"/>
      <c r="G162" s="66"/>
      <c r="H162" s="64"/>
      <c r="I162" s="64"/>
      <c r="J162" s="154"/>
      <c r="K162" s="155"/>
      <c r="L162" s="115">
        <f t="shared" si="4"/>
        <v>0</v>
      </c>
      <c r="M162" s="166">
        <v>7</v>
      </c>
      <c r="N162" s="36" t="s">
        <v>190</v>
      </c>
      <c r="O162" s="27"/>
      <c r="P162" s="37"/>
      <c r="Q162" s="57">
        <v>1004</v>
      </c>
      <c r="R162" s="8" t="s">
        <v>81</v>
      </c>
      <c r="S162" s="38" t="s">
        <v>140</v>
      </c>
      <c r="T162" s="38" t="s">
        <v>79</v>
      </c>
      <c r="U162" s="38" t="s">
        <v>218</v>
      </c>
      <c r="V162" s="39">
        <v>1996</v>
      </c>
      <c r="W162" s="39"/>
      <c r="X162" s="148"/>
      <c r="Y162" s="110">
        <v>8</v>
      </c>
      <c r="Z162" s="111">
        <f t="shared" si="5"/>
        <v>8</v>
      </c>
      <c r="AA162" s="149">
        <v>10</v>
      </c>
      <c r="AB162" s="55" t="s">
        <v>191</v>
      </c>
    </row>
    <row r="163" spans="2:28" s="41" customFormat="1" ht="13.5" customHeight="1" x14ac:dyDescent="0.3">
      <c r="B163" s="116"/>
      <c r="C163" s="77">
        <v>801</v>
      </c>
      <c r="D163" s="193" t="s">
        <v>104</v>
      </c>
      <c r="E163" s="46" t="s">
        <v>147</v>
      </c>
      <c r="F163" s="119" t="s">
        <v>286</v>
      </c>
      <c r="G163" s="46" t="s">
        <v>287</v>
      </c>
      <c r="H163" s="47"/>
      <c r="I163" s="47"/>
      <c r="J163" s="120"/>
      <c r="K163" s="121"/>
      <c r="L163" s="168">
        <f t="shared" si="4"/>
        <v>0</v>
      </c>
      <c r="M163" s="169">
        <v>8</v>
      </c>
      <c r="N163" s="48" t="s">
        <v>190</v>
      </c>
      <c r="O163" s="27"/>
      <c r="P163" s="37"/>
      <c r="Q163" s="57">
        <v>1005</v>
      </c>
      <c r="R163" s="8" t="s">
        <v>445</v>
      </c>
      <c r="S163" s="38" t="s">
        <v>293</v>
      </c>
      <c r="T163" s="38" t="s">
        <v>472</v>
      </c>
      <c r="U163" s="38" t="s">
        <v>294</v>
      </c>
      <c r="V163" s="175">
        <v>41442</v>
      </c>
      <c r="W163" s="39"/>
      <c r="X163" s="148">
        <v>14</v>
      </c>
      <c r="Y163" s="110"/>
      <c r="Z163" s="111">
        <f t="shared" si="5"/>
        <v>14</v>
      </c>
      <c r="AA163" s="149">
        <v>10</v>
      </c>
      <c r="AB163" s="55" t="s">
        <v>191</v>
      </c>
    </row>
    <row r="164" spans="2:28" s="41" customFormat="1" ht="13.5" customHeight="1" x14ac:dyDescent="0.3">
      <c r="B164" s="98"/>
      <c r="C164" s="200">
        <v>802</v>
      </c>
      <c r="D164" s="99" t="s">
        <v>100</v>
      </c>
      <c r="E164" s="34" t="s">
        <v>141</v>
      </c>
      <c r="F164" s="100" t="s">
        <v>40</v>
      </c>
      <c r="G164" s="34" t="s">
        <v>197</v>
      </c>
      <c r="H164" s="177">
        <v>39276</v>
      </c>
      <c r="I164" s="35"/>
      <c r="J164" s="101"/>
      <c r="K164" s="102">
        <v>3</v>
      </c>
      <c r="L164" s="103">
        <f t="shared" si="4"/>
        <v>3</v>
      </c>
      <c r="M164" s="104">
        <v>8</v>
      </c>
      <c r="N164" s="36" t="s">
        <v>190</v>
      </c>
      <c r="O164" s="27"/>
      <c r="P164" s="37"/>
      <c r="Q164" s="57">
        <v>1006</v>
      </c>
      <c r="R164" s="8" t="s">
        <v>68</v>
      </c>
      <c r="S164" s="38" t="s">
        <v>210</v>
      </c>
      <c r="T164" s="38" t="s">
        <v>24</v>
      </c>
      <c r="U164" s="38" t="s">
        <v>212</v>
      </c>
      <c r="V164" s="39">
        <v>2003</v>
      </c>
      <c r="W164" s="39">
        <v>14</v>
      </c>
      <c r="X164" s="148"/>
      <c r="Y164" s="110"/>
      <c r="Z164" s="111">
        <f t="shared" si="5"/>
        <v>14</v>
      </c>
      <c r="AA164" s="149">
        <v>10</v>
      </c>
      <c r="AB164" s="55" t="s">
        <v>191</v>
      </c>
    </row>
    <row r="165" spans="2:28" s="41" customFormat="1" ht="13.5" customHeight="1" x14ac:dyDescent="0.3">
      <c r="B165" s="98"/>
      <c r="C165" s="33">
        <v>803</v>
      </c>
      <c r="D165" s="99" t="s">
        <v>136</v>
      </c>
      <c r="E165" s="34" t="s">
        <v>139</v>
      </c>
      <c r="F165" s="100" t="s">
        <v>73</v>
      </c>
      <c r="G165" s="34" t="s">
        <v>270</v>
      </c>
      <c r="H165" s="35"/>
      <c r="I165" s="35"/>
      <c r="J165" s="101"/>
      <c r="K165" s="102"/>
      <c r="L165" s="103">
        <f t="shared" si="4"/>
        <v>0</v>
      </c>
      <c r="M165" s="104">
        <v>8</v>
      </c>
      <c r="N165" s="36" t="s">
        <v>190</v>
      </c>
      <c r="O165" s="27"/>
      <c r="P165" s="37"/>
      <c r="Q165" s="57">
        <v>1007</v>
      </c>
      <c r="R165" s="8" t="s">
        <v>70</v>
      </c>
      <c r="S165" s="38" t="s">
        <v>144</v>
      </c>
      <c r="T165" s="38" t="s">
        <v>202</v>
      </c>
      <c r="U165" s="38" t="s">
        <v>199</v>
      </c>
      <c r="V165" s="39">
        <v>2001</v>
      </c>
      <c r="W165" s="39">
        <v>15</v>
      </c>
      <c r="X165" s="148"/>
      <c r="Y165" s="110">
        <v>1890</v>
      </c>
      <c r="Z165" s="111">
        <f t="shared" si="5"/>
        <v>1905</v>
      </c>
      <c r="AA165" s="149">
        <v>10</v>
      </c>
      <c r="AB165" s="55" t="s">
        <v>191</v>
      </c>
    </row>
    <row r="166" spans="2:28" s="41" customFormat="1" ht="13.5" customHeight="1" x14ac:dyDescent="0.3">
      <c r="B166" s="98"/>
      <c r="C166" s="33">
        <v>804</v>
      </c>
      <c r="D166" s="99" t="s">
        <v>102</v>
      </c>
      <c r="E166" s="34" t="s">
        <v>144</v>
      </c>
      <c r="F166" s="100" t="s">
        <v>202</v>
      </c>
      <c r="G166" s="34" t="s">
        <v>199</v>
      </c>
      <c r="H166" s="35"/>
      <c r="I166" s="35"/>
      <c r="J166" s="101"/>
      <c r="K166" s="102"/>
      <c r="L166" s="103">
        <f t="shared" si="4"/>
        <v>0</v>
      </c>
      <c r="M166" s="104">
        <v>8</v>
      </c>
      <c r="N166" s="36" t="s">
        <v>190</v>
      </c>
      <c r="O166" s="27"/>
      <c r="P166" s="37"/>
      <c r="Q166" s="57">
        <v>1008</v>
      </c>
      <c r="R166" s="8" t="s">
        <v>72</v>
      </c>
      <c r="S166" s="38" t="s">
        <v>139</v>
      </c>
      <c r="T166" s="38" t="s">
        <v>271</v>
      </c>
      <c r="U166" s="38" t="s">
        <v>270</v>
      </c>
      <c r="V166" s="39"/>
      <c r="W166" s="39"/>
      <c r="X166" s="148"/>
      <c r="Y166" s="110"/>
      <c r="Z166" s="111">
        <f t="shared" si="5"/>
        <v>0</v>
      </c>
      <c r="AA166" s="149">
        <v>10</v>
      </c>
      <c r="AB166" s="55" t="s">
        <v>191</v>
      </c>
    </row>
    <row r="167" spans="2:28" s="41" customFormat="1" ht="13.5" customHeight="1" x14ac:dyDescent="0.3">
      <c r="B167" s="98"/>
      <c r="C167" s="33">
        <v>805</v>
      </c>
      <c r="D167" s="193" t="s">
        <v>124</v>
      </c>
      <c r="E167" s="59" t="s">
        <v>143</v>
      </c>
      <c r="F167" s="100" t="s">
        <v>77</v>
      </c>
      <c r="G167" s="59" t="s">
        <v>315</v>
      </c>
      <c r="H167" s="35">
        <v>1992</v>
      </c>
      <c r="I167" s="35"/>
      <c r="J167" s="101"/>
      <c r="K167" s="102"/>
      <c r="L167" s="103">
        <f t="shared" si="4"/>
        <v>0</v>
      </c>
      <c r="M167" s="104">
        <v>8</v>
      </c>
      <c r="N167" s="36" t="s">
        <v>190</v>
      </c>
      <c r="O167" s="27"/>
      <c r="P167" s="37"/>
      <c r="Q167" s="57">
        <v>1009</v>
      </c>
      <c r="R167" s="8" t="s">
        <v>75</v>
      </c>
      <c r="S167" s="38" t="s">
        <v>139</v>
      </c>
      <c r="T167" s="38" t="s">
        <v>271</v>
      </c>
      <c r="U167" s="38" t="s">
        <v>270</v>
      </c>
      <c r="V167" s="39"/>
      <c r="W167" s="39"/>
      <c r="X167" s="148"/>
      <c r="Y167" s="110"/>
      <c r="Z167" s="111">
        <f t="shared" si="5"/>
        <v>0</v>
      </c>
      <c r="AA167" s="149">
        <v>10</v>
      </c>
      <c r="AB167" s="55" t="s">
        <v>191</v>
      </c>
    </row>
    <row r="168" spans="2:28" s="41" customFormat="1" ht="13.5" customHeight="1" x14ac:dyDescent="0.3">
      <c r="B168" s="98"/>
      <c r="C168" s="33">
        <v>806</v>
      </c>
      <c r="D168" s="99" t="s">
        <v>316</v>
      </c>
      <c r="E168" s="34" t="s">
        <v>143</v>
      </c>
      <c r="F168" s="100" t="s">
        <v>245</v>
      </c>
      <c r="G168" s="34" t="s">
        <v>246</v>
      </c>
      <c r="H168" s="35"/>
      <c r="I168" s="35"/>
      <c r="J168" s="101"/>
      <c r="K168" s="102"/>
      <c r="L168" s="103">
        <f t="shared" si="4"/>
        <v>0</v>
      </c>
      <c r="M168" s="104">
        <v>8</v>
      </c>
      <c r="N168" s="36" t="s">
        <v>190</v>
      </c>
      <c r="O168" s="27"/>
      <c r="P168" s="37"/>
      <c r="Q168" s="57">
        <v>1010</v>
      </c>
      <c r="R168" s="8" t="s">
        <v>66</v>
      </c>
      <c r="S168" s="38" t="s">
        <v>272</v>
      </c>
      <c r="T168" s="38" t="s">
        <v>22</v>
      </c>
      <c r="U168" s="38" t="s">
        <v>273</v>
      </c>
      <c r="V168" s="39">
        <v>1996</v>
      </c>
      <c r="W168" s="39"/>
      <c r="X168" s="148"/>
      <c r="Y168" s="110"/>
      <c r="Z168" s="111">
        <f t="shared" si="5"/>
        <v>0</v>
      </c>
      <c r="AA168" s="149">
        <v>10</v>
      </c>
      <c r="AB168" s="55" t="s">
        <v>191</v>
      </c>
    </row>
    <row r="169" spans="2:28" s="41" customFormat="1" ht="13.5" customHeight="1" x14ac:dyDescent="0.3">
      <c r="B169" s="98"/>
      <c r="C169" s="33">
        <v>807</v>
      </c>
      <c r="D169" s="99" t="s">
        <v>164</v>
      </c>
      <c r="E169" s="59" t="s">
        <v>150</v>
      </c>
      <c r="F169" s="100" t="s">
        <v>317</v>
      </c>
      <c r="G169" s="59" t="s">
        <v>300</v>
      </c>
      <c r="H169" s="35"/>
      <c r="I169" s="35"/>
      <c r="J169" s="101"/>
      <c r="K169" s="102"/>
      <c r="L169" s="103">
        <f t="shared" si="4"/>
        <v>0</v>
      </c>
      <c r="M169" s="104">
        <v>8</v>
      </c>
      <c r="N169" s="36" t="s">
        <v>190</v>
      </c>
      <c r="O169" s="27"/>
      <c r="P169" s="37"/>
      <c r="Q169" s="57">
        <v>1011</v>
      </c>
      <c r="R169" s="8" t="s">
        <v>274</v>
      </c>
      <c r="S169" s="38" t="s">
        <v>275</v>
      </c>
      <c r="T169" s="38" t="s">
        <v>24</v>
      </c>
      <c r="U169" s="38" t="s">
        <v>276</v>
      </c>
      <c r="V169" s="39"/>
      <c r="W169" s="39"/>
      <c r="X169" s="148"/>
      <c r="Y169" s="110"/>
      <c r="Z169" s="111">
        <f t="shared" si="5"/>
        <v>0</v>
      </c>
      <c r="AA169" s="149">
        <v>10</v>
      </c>
      <c r="AB169" s="55" t="s">
        <v>191</v>
      </c>
    </row>
    <row r="170" spans="2:28" s="41" customFormat="1" ht="13.5" customHeight="1" x14ac:dyDescent="0.3">
      <c r="B170" s="98"/>
      <c r="C170" s="33">
        <v>808</v>
      </c>
      <c r="D170" s="99" t="s">
        <v>109</v>
      </c>
      <c r="E170" s="34" t="s">
        <v>144</v>
      </c>
      <c r="F170" s="100" t="s">
        <v>21</v>
      </c>
      <c r="G170" s="34" t="s">
        <v>199</v>
      </c>
      <c r="H170" s="35">
        <v>1979</v>
      </c>
      <c r="I170" s="35"/>
      <c r="J170" s="101"/>
      <c r="K170" s="102"/>
      <c r="L170" s="103">
        <f t="shared" si="4"/>
        <v>0</v>
      </c>
      <c r="M170" s="104">
        <v>8</v>
      </c>
      <c r="N170" s="36" t="s">
        <v>190</v>
      </c>
      <c r="O170" s="27"/>
      <c r="P170" s="37"/>
      <c r="Q170" s="194">
        <v>901</v>
      </c>
      <c r="R170" s="8" t="s">
        <v>64</v>
      </c>
      <c r="S170" s="38" t="s">
        <v>138</v>
      </c>
      <c r="T170" s="38" t="s">
        <v>260</v>
      </c>
      <c r="U170" s="38" t="s">
        <v>261</v>
      </c>
      <c r="V170" s="170">
        <v>39375</v>
      </c>
      <c r="W170" s="39">
        <v>14</v>
      </c>
      <c r="X170" s="148">
        <v>16</v>
      </c>
      <c r="Y170" s="110">
        <v>10</v>
      </c>
      <c r="Z170" s="111">
        <f t="shared" si="5"/>
        <v>40</v>
      </c>
      <c r="AA170" s="149">
        <v>9</v>
      </c>
      <c r="AB170" s="55" t="s">
        <v>191</v>
      </c>
    </row>
    <row r="171" spans="2:28" s="41" customFormat="1" ht="13.5" customHeight="1" x14ac:dyDescent="0.3">
      <c r="B171" s="98"/>
      <c r="C171" s="33">
        <v>809</v>
      </c>
      <c r="D171" s="99" t="s">
        <v>318</v>
      </c>
      <c r="E171" s="34" t="s">
        <v>282</v>
      </c>
      <c r="F171" s="100" t="s">
        <v>283</v>
      </c>
      <c r="G171" s="34" t="s">
        <v>283</v>
      </c>
      <c r="H171" s="35"/>
      <c r="I171" s="35"/>
      <c r="J171" s="101"/>
      <c r="K171" s="102"/>
      <c r="L171" s="103">
        <f t="shared" si="4"/>
        <v>0</v>
      </c>
      <c r="M171" s="104">
        <v>8</v>
      </c>
      <c r="N171" s="36" t="s">
        <v>190</v>
      </c>
      <c r="O171" s="27"/>
      <c r="P171" s="37"/>
      <c r="Q171" s="195">
        <v>1013</v>
      </c>
      <c r="R171" s="8" t="s">
        <v>258</v>
      </c>
      <c r="S171" s="38" t="s">
        <v>151</v>
      </c>
      <c r="T171" s="38" t="s">
        <v>504</v>
      </c>
      <c r="U171" s="38" t="s">
        <v>227</v>
      </c>
      <c r="V171" s="160">
        <v>40721</v>
      </c>
      <c r="W171" s="39">
        <v>16</v>
      </c>
      <c r="X171" s="148">
        <v>16</v>
      </c>
      <c r="Y171" s="110">
        <v>2</v>
      </c>
      <c r="Z171" s="111">
        <f t="shared" si="5"/>
        <v>34</v>
      </c>
      <c r="AA171" s="149">
        <v>8</v>
      </c>
      <c r="AB171" s="40" t="s">
        <v>191</v>
      </c>
    </row>
    <row r="172" spans="2:28" s="41" customFormat="1" ht="13.5" customHeight="1" x14ac:dyDescent="0.3">
      <c r="B172" s="98"/>
      <c r="C172" s="33">
        <v>810</v>
      </c>
      <c r="D172" s="99" t="s">
        <v>319</v>
      </c>
      <c r="E172" s="34" t="s">
        <v>289</v>
      </c>
      <c r="F172" s="100" t="s">
        <v>290</v>
      </c>
      <c r="G172" s="34" t="s">
        <v>291</v>
      </c>
      <c r="H172" s="35"/>
      <c r="I172" s="35"/>
      <c r="J172" s="101"/>
      <c r="K172" s="102"/>
      <c r="L172" s="103">
        <f t="shared" si="4"/>
        <v>0</v>
      </c>
      <c r="M172" s="104">
        <v>8</v>
      </c>
      <c r="N172" s="36" t="s">
        <v>190</v>
      </c>
      <c r="O172" s="27"/>
      <c r="P172" s="37"/>
      <c r="Q172" s="57">
        <v>1014</v>
      </c>
      <c r="R172" s="8"/>
      <c r="S172" s="38"/>
      <c r="T172" s="38"/>
      <c r="U172" s="38"/>
      <c r="V172" s="39"/>
      <c r="W172" s="39"/>
      <c r="X172" s="148"/>
      <c r="Y172" s="110"/>
      <c r="Z172" s="111">
        <f t="shared" si="5"/>
        <v>0</v>
      </c>
      <c r="AA172" s="149">
        <v>10</v>
      </c>
      <c r="AB172" s="55" t="s">
        <v>191</v>
      </c>
    </row>
    <row r="173" spans="2:28" s="41" customFormat="1" ht="13.5" customHeight="1" x14ac:dyDescent="0.3">
      <c r="B173" s="98"/>
      <c r="C173" s="33">
        <v>811</v>
      </c>
      <c r="D173" s="99" t="s">
        <v>101</v>
      </c>
      <c r="E173" s="34" t="s">
        <v>144</v>
      </c>
      <c r="F173" s="100" t="s">
        <v>198</v>
      </c>
      <c r="G173" s="34" t="s">
        <v>199</v>
      </c>
      <c r="H173" s="35">
        <v>1982</v>
      </c>
      <c r="I173" s="35"/>
      <c r="J173" s="101"/>
      <c r="K173" s="102"/>
      <c r="L173" s="103">
        <f t="shared" si="4"/>
        <v>0</v>
      </c>
      <c r="M173" s="104">
        <v>8</v>
      </c>
      <c r="N173" s="36" t="s">
        <v>190</v>
      </c>
      <c r="O173" s="27"/>
      <c r="P173" s="37"/>
      <c r="Q173" s="57">
        <v>1015</v>
      </c>
      <c r="R173" s="8"/>
      <c r="S173" s="38"/>
      <c r="T173" s="38"/>
      <c r="U173" s="38"/>
      <c r="V173" s="39"/>
      <c r="W173" s="39"/>
      <c r="X173" s="148"/>
      <c r="Y173" s="110"/>
      <c r="Z173" s="111">
        <f t="shared" si="5"/>
        <v>0</v>
      </c>
      <c r="AA173" s="149">
        <v>10</v>
      </c>
      <c r="AB173" s="55" t="s">
        <v>191</v>
      </c>
    </row>
    <row r="174" spans="2:28" s="41" customFormat="1" ht="13.5" customHeight="1" x14ac:dyDescent="0.3">
      <c r="B174" s="98"/>
      <c r="C174" s="33">
        <v>812</v>
      </c>
      <c r="D174" s="193" t="s">
        <v>105</v>
      </c>
      <c r="E174" s="34" t="s">
        <v>142</v>
      </c>
      <c r="F174" s="100" t="s">
        <v>106</v>
      </c>
      <c r="G174" s="34" t="s">
        <v>320</v>
      </c>
      <c r="H174" s="35">
        <v>1973</v>
      </c>
      <c r="I174" s="35">
        <v>14</v>
      </c>
      <c r="J174" s="101"/>
      <c r="K174" s="102"/>
      <c r="L174" s="103">
        <f t="shared" si="4"/>
        <v>14</v>
      </c>
      <c r="M174" s="104">
        <v>8</v>
      </c>
      <c r="N174" s="36" t="s">
        <v>190</v>
      </c>
      <c r="O174" s="9"/>
      <c r="P174" s="37"/>
      <c r="Q174" s="57">
        <v>1016</v>
      </c>
      <c r="R174" s="8"/>
      <c r="S174" s="38"/>
      <c r="T174" s="38"/>
      <c r="U174" s="38"/>
      <c r="V174" s="39"/>
      <c r="W174" s="39"/>
      <c r="X174" s="148"/>
      <c r="Y174" s="110"/>
      <c r="Z174" s="111">
        <f t="shared" si="5"/>
        <v>0</v>
      </c>
      <c r="AA174" s="149">
        <v>10</v>
      </c>
      <c r="AB174" s="55" t="s">
        <v>191</v>
      </c>
    </row>
    <row r="175" spans="2:28" s="41" customFormat="1" ht="13.5" customHeight="1" x14ac:dyDescent="0.3">
      <c r="B175" s="98"/>
      <c r="C175" s="33">
        <v>813</v>
      </c>
      <c r="D175" s="99" t="s">
        <v>321</v>
      </c>
      <c r="E175" s="34" t="s">
        <v>249</v>
      </c>
      <c r="F175" s="100" t="s">
        <v>250</v>
      </c>
      <c r="G175" s="34" t="s">
        <v>251</v>
      </c>
      <c r="H175" s="35"/>
      <c r="I175" s="35"/>
      <c r="J175" s="101"/>
      <c r="K175" s="102"/>
      <c r="L175" s="103">
        <f t="shared" si="4"/>
        <v>0</v>
      </c>
      <c r="M175" s="104">
        <v>8</v>
      </c>
      <c r="N175" s="36" t="s">
        <v>190</v>
      </c>
      <c r="O175" s="27"/>
      <c r="P175" s="37"/>
      <c r="Q175" s="57">
        <v>1017</v>
      </c>
      <c r="R175" s="8"/>
      <c r="S175" s="38"/>
      <c r="T175" s="38"/>
      <c r="U175" s="38"/>
      <c r="V175" s="39"/>
      <c r="W175" s="39"/>
      <c r="X175" s="148"/>
      <c r="Y175" s="110"/>
      <c r="Z175" s="111">
        <f t="shared" si="5"/>
        <v>0</v>
      </c>
      <c r="AA175" s="149">
        <v>10</v>
      </c>
      <c r="AB175" s="55" t="s">
        <v>191</v>
      </c>
    </row>
    <row r="176" spans="2:28" s="41" customFormat="1" ht="13.5" customHeight="1" x14ac:dyDescent="0.3">
      <c r="B176" s="98"/>
      <c r="C176" s="33">
        <v>815</v>
      </c>
      <c r="D176" s="99" t="s">
        <v>166</v>
      </c>
      <c r="E176" s="59" t="s">
        <v>150</v>
      </c>
      <c r="F176" s="100" t="s">
        <v>317</v>
      </c>
      <c r="G176" s="59" t="s">
        <v>300</v>
      </c>
      <c r="H176" s="35"/>
      <c r="I176" s="35"/>
      <c r="J176" s="101"/>
      <c r="K176" s="102"/>
      <c r="L176" s="103">
        <f t="shared" si="4"/>
        <v>0</v>
      </c>
      <c r="M176" s="104">
        <v>8</v>
      </c>
      <c r="N176" s="36" t="s">
        <v>190</v>
      </c>
      <c r="O176" s="27"/>
      <c r="P176" s="37"/>
      <c r="Q176" s="57">
        <v>1018</v>
      </c>
      <c r="R176" s="8"/>
      <c r="S176" s="38"/>
      <c r="T176" s="38"/>
      <c r="U176" s="38"/>
      <c r="V176" s="39"/>
      <c r="W176" s="39"/>
      <c r="X176" s="148"/>
      <c r="Y176" s="110"/>
      <c r="Z176" s="111">
        <f t="shared" si="5"/>
        <v>0</v>
      </c>
      <c r="AA176" s="149">
        <v>10</v>
      </c>
      <c r="AB176" s="55" t="s">
        <v>191</v>
      </c>
    </row>
    <row r="177" spans="2:28" s="41" customFormat="1" ht="13.5" customHeight="1" x14ac:dyDescent="0.3">
      <c r="B177" s="98"/>
      <c r="C177" s="33">
        <v>816</v>
      </c>
      <c r="D177" s="99" t="s">
        <v>7</v>
      </c>
      <c r="E177" s="34" t="s">
        <v>138</v>
      </c>
      <c r="F177" s="100" t="s">
        <v>5</v>
      </c>
      <c r="G177" s="34" t="s">
        <v>261</v>
      </c>
      <c r="H177" s="35">
        <v>1961</v>
      </c>
      <c r="I177" s="35">
        <v>14</v>
      </c>
      <c r="J177" s="101"/>
      <c r="K177" s="102"/>
      <c r="L177" s="103">
        <f t="shared" si="4"/>
        <v>14</v>
      </c>
      <c r="M177" s="104">
        <v>8</v>
      </c>
      <c r="N177" s="36" t="s">
        <v>190</v>
      </c>
      <c r="O177" s="27"/>
      <c r="P177" s="37"/>
      <c r="Q177" s="57">
        <v>1019</v>
      </c>
      <c r="R177" s="8"/>
      <c r="S177" s="38"/>
      <c r="T177" s="38"/>
      <c r="U177" s="38"/>
      <c r="V177" s="39"/>
      <c r="W177" s="39"/>
      <c r="X177" s="148"/>
      <c r="Y177" s="110"/>
      <c r="Z177" s="111">
        <f t="shared" si="5"/>
        <v>0</v>
      </c>
      <c r="AA177" s="149">
        <v>10</v>
      </c>
      <c r="AB177" s="55" t="s">
        <v>191</v>
      </c>
    </row>
    <row r="178" spans="2:28" s="41" customFormat="1" ht="13.5" customHeight="1" x14ac:dyDescent="0.3">
      <c r="B178" s="98"/>
      <c r="C178" s="33">
        <v>817</v>
      </c>
      <c r="D178" s="99" t="s">
        <v>111</v>
      </c>
      <c r="E178" s="59" t="s">
        <v>151</v>
      </c>
      <c r="F178" s="100" t="s">
        <v>313</v>
      </c>
      <c r="G178" s="59" t="s">
        <v>227</v>
      </c>
      <c r="H178" s="35">
        <v>2001</v>
      </c>
      <c r="I178" s="35">
        <v>15</v>
      </c>
      <c r="J178" s="101"/>
      <c r="K178" s="102"/>
      <c r="L178" s="103">
        <f t="shared" si="4"/>
        <v>15</v>
      </c>
      <c r="M178" s="104">
        <v>8</v>
      </c>
      <c r="N178" s="36" t="s">
        <v>190</v>
      </c>
      <c r="O178" s="27"/>
      <c r="P178" s="37"/>
      <c r="Q178" s="57">
        <v>1020</v>
      </c>
      <c r="R178" s="8"/>
      <c r="S178" s="38"/>
      <c r="T178" s="38"/>
      <c r="U178" s="38"/>
      <c r="V178" s="175"/>
      <c r="W178" s="39"/>
      <c r="X178" s="148"/>
      <c r="Y178" s="110"/>
      <c r="Z178" s="111">
        <f t="shared" si="5"/>
        <v>0</v>
      </c>
      <c r="AA178" s="149">
        <v>10</v>
      </c>
      <c r="AB178" s="55" t="s">
        <v>191</v>
      </c>
    </row>
    <row r="179" spans="2:28" s="41" customFormat="1" ht="13.5" customHeight="1" x14ac:dyDescent="0.3">
      <c r="B179" s="98"/>
      <c r="C179" s="33">
        <v>818</v>
      </c>
      <c r="D179" s="99" t="s">
        <v>322</v>
      </c>
      <c r="E179" s="34" t="s">
        <v>252</v>
      </c>
      <c r="F179" s="100" t="s">
        <v>24</v>
      </c>
      <c r="G179" s="34" t="s">
        <v>254</v>
      </c>
      <c r="H179" s="35"/>
      <c r="I179" s="35"/>
      <c r="J179" s="101"/>
      <c r="K179" s="102"/>
      <c r="L179" s="103">
        <f t="shared" si="4"/>
        <v>0</v>
      </c>
      <c r="M179" s="104">
        <v>8</v>
      </c>
      <c r="N179" s="36" t="s">
        <v>190</v>
      </c>
      <c r="O179" s="27"/>
      <c r="P179" s="37"/>
      <c r="Q179" s="57">
        <v>1021</v>
      </c>
      <c r="R179" s="8"/>
      <c r="S179" s="38"/>
      <c r="T179" s="38"/>
      <c r="U179" s="38"/>
      <c r="V179" s="175"/>
      <c r="W179" s="39"/>
      <c r="X179" s="148"/>
      <c r="Y179" s="110"/>
      <c r="Z179" s="111">
        <f t="shared" si="5"/>
        <v>0</v>
      </c>
      <c r="AA179" s="149">
        <v>10</v>
      </c>
      <c r="AB179" s="55" t="s">
        <v>191</v>
      </c>
    </row>
    <row r="180" spans="2:28" s="41" customFormat="1" ht="13.5" customHeight="1" x14ac:dyDescent="0.3">
      <c r="B180" s="98"/>
      <c r="C180" s="33">
        <v>819</v>
      </c>
      <c r="D180" s="99" t="s">
        <v>103</v>
      </c>
      <c r="E180" s="59" t="s">
        <v>144</v>
      </c>
      <c r="F180" s="100" t="s">
        <v>202</v>
      </c>
      <c r="G180" s="34" t="s">
        <v>199</v>
      </c>
      <c r="H180" s="35"/>
      <c r="I180" s="35"/>
      <c r="J180" s="101"/>
      <c r="K180" s="102"/>
      <c r="L180" s="103">
        <f t="shared" si="4"/>
        <v>0</v>
      </c>
      <c r="M180" s="104">
        <v>8</v>
      </c>
      <c r="N180" s="36" t="s">
        <v>190</v>
      </c>
      <c r="O180" s="27"/>
      <c r="P180" s="37"/>
      <c r="Q180" s="57">
        <v>1022</v>
      </c>
      <c r="R180" s="8"/>
      <c r="S180" s="38"/>
      <c r="T180" s="38"/>
      <c r="U180" s="38"/>
      <c r="V180" s="39"/>
      <c r="W180" s="39"/>
      <c r="X180" s="148"/>
      <c r="Y180" s="110"/>
      <c r="Z180" s="111">
        <f t="shared" si="5"/>
        <v>0</v>
      </c>
      <c r="AA180" s="149">
        <v>10</v>
      </c>
      <c r="AB180" s="55" t="s">
        <v>191</v>
      </c>
    </row>
    <row r="181" spans="2:28" s="41" customFormat="1" ht="13.5" customHeight="1" x14ac:dyDescent="0.3">
      <c r="B181" s="98"/>
      <c r="C181" s="33">
        <v>821</v>
      </c>
      <c r="D181" s="99" t="s">
        <v>323</v>
      </c>
      <c r="E181" s="34" t="s">
        <v>188</v>
      </c>
      <c r="F181" s="100" t="s">
        <v>324</v>
      </c>
      <c r="G181" s="34" t="s">
        <v>189</v>
      </c>
      <c r="H181" s="35"/>
      <c r="I181" s="35"/>
      <c r="J181" s="101"/>
      <c r="K181" s="102"/>
      <c r="L181" s="103">
        <f t="shared" si="4"/>
        <v>0</v>
      </c>
      <c r="M181" s="104">
        <v>8</v>
      </c>
      <c r="N181" s="36" t="s">
        <v>190</v>
      </c>
      <c r="O181" s="27"/>
      <c r="P181" s="37"/>
      <c r="Q181" s="57">
        <v>1023</v>
      </c>
      <c r="R181" s="8"/>
      <c r="S181" s="38"/>
      <c r="T181" s="38"/>
      <c r="U181" s="38"/>
      <c r="V181" s="39"/>
      <c r="W181" s="39"/>
      <c r="X181" s="148"/>
      <c r="Y181" s="110"/>
      <c r="Z181" s="111">
        <f t="shared" si="5"/>
        <v>0</v>
      </c>
      <c r="AA181" s="149">
        <v>10</v>
      </c>
      <c r="AB181" s="55" t="s">
        <v>191</v>
      </c>
    </row>
    <row r="182" spans="2:28" s="41" customFormat="1" ht="13.5" customHeight="1" x14ac:dyDescent="0.3">
      <c r="B182" s="98"/>
      <c r="C182" s="33">
        <v>822</v>
      </c>
      <c r="D182" s="99"/>
      <c r="E182" s="34"/>
      <c r="F182" s="100"/>
      <c r="G182" s="34"/>
      <c r="H182" s="176"/>
      <c r="I182" s="35"/>
      <c r="J182" s="101"/>
      <c r="K182" s="102"/>
      <c r="L182" s="103">
        <f t="shared" si="4"/>
        <v>0</v>
      </c>
      <c r="M182" s="104">
        <v>8</v>
      </c>
      <c r="N182" s="36" t="s">
        <v>190</v>
      </c>
      <c r="O182" s="27"/>
      <c r="P182" s="37"/>
      <c r="Q182" s="57">
        <v>1024</v>
      </c>
      <c r="R182" s="8"/>
      <c r="S182" s="38"/>
      <c r="T182" s="38"/>
      <c r="U182" s="38"/>
      <c r="V182" s="39"/>
      <c r="W182" s="39"/>
      <c r="X182" s="148"/>
      <c r="Y182" s="110"/>
      <c r="Z182" s="111">
        <f t="shared" si="5"/>
        <v>0</v>
      </c>
      <c r="AA182" s="149">
        <v>10</v>
      </c>
      <c r="AB182" s="55" t="s">
        <v>191</v>
      </c>
    </row>
    <row r="183" spans="2:28" s="41" customFormat="1" ht="13.5" customHeight="1" thickBot="1" x14ac:dyDescent="0.35">
      <c r="B183" s="98"/>
      <c r="C183" s="33">
        <v>823</v>
      </c>
      <c r="D183" s="99"/>
      <c r="E183" s="34"/>
      <c r="F183" s="100"/>
      <c r="G183" s="34"/>
      <c r="H183" s="176"/>
      <c r="I183" s="35"/>
      <c r="J183" s="101"/>
      <c r="K183" s="102"/>
      <c r="L183" s="103">
        <f t="shared" si="4"/>
        <v>0</v>
      </c>
      <c r="M183" s="104">
        <v>8</v>
      </c>
      <c r="N183" s="36" t="s">
        <v>190</v>
      </c>
      <c r="O183" s="27"/>
      <c r="P183" s="61"/>
      <c r="Q183" s="62">
        <v>1025</v>
      </c>
      <c r="R183" s="43"/>
      <c r="S183" s="44"/>
      <c r="T183" s="44"/>
      <c r="U183" s="44"/>
      <c r="V183" s="62"/>
      <c r="W183" s="62"/>
      <c r="X183" s="144"/>
      <c r="Y183" s="128"/>
      <c r="Z183" s="129">
        <f t="shared" si="5"/>
        <v>0</v>
      </c>
      <c r="AA183" s="158">
        <v>10</v>
      </c>
      <c r="AB183" s="63" t="s">
        <v>191</v>
      </c>
    </row>
    <row r="184" spans="2:28" s="41" customFormat="1" ht="13.5" customHeight="1" x14ac:dyDescent="0.3">
      <c r="B184" s="98"/>
      <c r="C184" s="33">
        <v>824</v>
      </c>
      <c r="D184" s="99"/>
      <c r="E184" s="34"/>
      <c r="F184" s="100"/>
      <c r="G184" s="34"/>
      <c r="H184" s="176"/>
      <c r="I184" s="35"/>
      <c r="J184" s="101"/>
      <c r="K184" s="102"/>
      <c r="L184" s="103">
        <f t="shared" si="4"/>
        <v>0</v>
      </c>
      <c r="M184" s="104">
        <v>8</v>
      </c>
      <c r="N184" s="36" t="s">
        <v>190</v>
      </c>
      <c r="O184" s="27"/>
      <c r="P184" s="70"/>
      <c r="Q184" s="72"/>
      <c r="R184" s="9"/>
      <c r="S184" s="71"/>
      <c r="T184" s="71"/>
      <c r="U184" s="71"/>
      <c r="V184" s="72"/>
      <c r="W184" s="72"/>
      <c r="X184" s="72"/>
      <c r="Y184" s="196"/>
      <c r="Z184" s="10"/>
      <c r="AA184" s="72"/>
      <c r="AB184" s="72"/>
    </row>
    <row r="185" spans="2:28" s="41" customFormat="1" ht="13.5" customHeight="1" x14ac:dyDescent="0.3">
      <c r="B185" s="98"/>
      <c r="C185" s="33">
        <v>825</v>
      </c>
      <c r="D185" s="99"/>
      <c r="E185" s="34"/>
      <c r="F185" s="100"/>
      <c r="G185" s="34"/>
      <c r="H185" s="176"/>
      <c r="I185" s="35"/>
      <c r="J185" s="101"/>
      <c r="K185" s="102"/>
      <c r="L185" s="103">
        <f t="shared" si="4"/>
        <v>0</v>
      </c>
      <c r="M185" s="104">
        <v>8</v>
      </c>
      <c r="N185" s="36" t="s">
        <v>190</v>
      </c>
      <c r="O185" s="27"/>
      <c r="P185" s="70"/>
      <c r="Q185" s="72"/>
      <c r="R185" s="9"/>
      <c r="S185" s="71"/>
      <c r="T185" s="71"/>
      <c r="U185" s="71"/>
      <c r="V185" s="72"/>
      <c r="W185" s="72"/>
      <c r="X185" s="72"/>
      <c r="Y185" s="196"/>
      <c r="Z185" s="10"/>
      <c r="AA185" s="72"/>
      <c r="AB185" s="72"/>
    </row>
    <row r="186" spans="2:28" s="41" customFormat="1" ht="13.5" customHeight="1" x14ac:dyDescent="0.3">
      <c r="B186" s="98"/>
      <c r="C186" s="33">
        <v>826</v>
      </c>
      <c r="D186" s="99"/>
      <c r="E186" s="34"/>
      <c r="F186" s="100"/>
      <c r="G186" s="34"/>
      <c r="H186" s="176"/>
      <c r="I186" s="35"/>
      <c r="J186" s="101"/>
      <c r="K186" s="102"/>
      <c r="L186" s="103">
        <f t="shared" si="4"/>
        <v>0</v>
      </c>
      <c r="M186" s="104">
        <v>8</v>
      </c>
      <c r="N186" s="36" t="s">
        <v>190</v>
      </c>
      <c r="O186" s="27"/>
      <c r="P186" s="70"/>
      <c r="Q186" s="72"/>
      <c r="R186" s="9"/>
      <c r="S186" s="71"/>
      <c r="T186" s="71"/>
      <c r="U186" s="71"/>
      <c r="V186" s="72"/>
      <c r="W186" s="72"/>
      <c r="X186" s="72"/>
      <c r="Y186" s="196"/>
      <c r="Z186" s="10"/>
      <c r="AA186" s="72"/>
      <c r="AB186" s="72"/>
    </row>
    <row r="187" spans="2:28" s="41" customFormat="1" ht="13.5" customHeight="1" x14ac:dyDescent="0.3">
      <c r="B187" s="98"/>
      <c r="C187" s="33">
        <v>827</v>
      </c>
      <c r="D187" s="99"/>
      <c r="E187" s="34"/>
      <c r="F187" s="100"/>
      <c r="G187" s="34"/>
      <c r="H187" s="176"/>
      <c r="I187" s="35"/>
      <c r="J187" s="101"/>
      <c r="K187" s="102"/>
      <c r="L187" s="103">
        <f t="shared" si="4"/>
        <v>0</v>
      </c>
      <c r="M187" s="104">
        <v>8</v>
      </c>
      <c r="N187" s="36" t="s">
        <v>190</v>
      </c>
      <c r="O187" s="27"/>
      <c r="P187" s="70"/>
      <c r="Q187" s="72"/>
      <c r="R187" s="9"/>
      <c r="S187" s="71"/>
      <c r="T187" s="71"/>
      <c r="U187" s="71"/>
      <c r="V187" s="72"/>
      <c r="W187" s="72"/>
      <c r="X187" s="72"/>
      <c r="Y187" s="196"/>
      <c r="Z187" s="10"/>
      <c r="AA187" s="72"/>
      <c r="AB187" s="72"/>
    </row>
    <row r="188" spans="2:28" s="41" customFormat="1" ht="13.5" customHeight="1" x14ac:dyDescent="0.3">
      <c r="B188" s="98"/>
      <c r="C188" s="33">
        <v>828</v>
      </c>
      <c r="D188" s="99"/>
      <c r="E188" s="34"/>
      <c r="F188" s="100"/>
      <c r="G188" s="34"/>
      <c r="H188" s="176"/>
      <c r="I188" s="35"/>
      <c r="J188" s="101"/>
      <c r="K188" s="102"/>
      <c r="L188" s="103">
        <f t="shared" si="4"/>
        <v>0</v>
      </c>
      <c r="M188" s="104">
        <v>8</v>
      </c>
      <c r="N188" s="36" t="s">
        <v>190</v>
      </c>
      <c r="O188" s="27"/>
      <c r="P188" s="70"/>
      <c r="Q188" s="72"/>
      <c r="R188" s="9"/>
      <c r="S188" s="71"/>
      <c r="T188" s="71"/>
      <c r="U188" s="71"/>
      <c r="V188" s="71"/>
      <c r="W188" s="72"/>
      <c r="X188" s="72"/>
      <c r="Y188" s="196"/>
      <c r="Z188" s="10"/>
      <c r="AA188" s="72"/>
      <c r="AB188" s="72"/>
    </row>
    <row r="189" spans="2:28" s="41" customFormat="1" ht="13.5" customHeight="1" x14ac:dyDescent="0.3">
      <c r="B189" s="98"/>
      <c r="C189" s="33">
        <v>829</v>
      </c>
      <c r="D189" s="99"/>
      <c r="E189" s="34"/>
      <c r="F189" s="100"/>
      <c r="G189" s="34"/>
      <c r="H189" s="176"/>
      <c r="I189" s="35"/>
      <c r="J189" s="101"/>
      <c r="K189" s="102"/>
      <c r="L189" s="103">
        <f t="shared" si="4"/>
        <v>0</v>
      </c>
      <c r="M189" s="104">
        <v>8</v>
      </c>
      <c r="N189" s="36" t="s">
        <v>190</v>
      </c>
      <c r="O189" s="27"/>
      <c r="P189" s="70"/>
      <c r="Q189" s="72"/>
      <c r="R189" s="9"/>
      <c r="S189" s="71"/>
      <c r="T189" s="71"/>
      <c r="U189" s="71"/>
      <c r="V189" s="71"/>
      <c r="W189" s="72"/>
      <c r="X189" s="72"/>
      <c r="Y189" s="196"/>
      <c r="Z189" s="10"/>
      <c r="AA189" s="72"/>
      <c r="AB189" s="72"/>
    </row>
    <row r="190" spans="2:28" s="41" customFormat="1" ht="13.5" customHeight="1" x14ac:dyDescent="0.3">
      <c r="B190" s="98"/>
      <c r="C190" s="33">
        <v>830</v>
      </c>
      <c r="D190" s="99"/>
      <c r="E190" s="34"/>
      <c r="F190" s="100"/>
      <c r="G190" s="34"/>
      <c r="H190" s="176"/>
      <c r="I190" s="35"/>
      <c r="J190" s="101"/>
      <c r="K190" s="102"/>
      <c r="L190" s="103">
        <f t="shared" si="4"/>
        <v>0</v>
      </c>
      <c r="M190" s="104">
        <v>8</v>
      </c>
      <c r="N190" s="36" t="s">
        <v>190</v>
      </c>
      <c r="O190" s="27"/>
      <c r="P190" s="70"/>
      <c r="Q190" s="72"/>
      <c r="R190" s="9"/>
      <c r="S190" s="71"/>
      <c r="T190" s="71"/>
      <c r="U190" s="71"/>
      <c r="V190" s="71"/>
      <c r="W190" s="72"/>
      <c r="X190" s="72"/>
      <c r="Y190" s="196"/>
      <c r="Z190" s="10"/>
      <c r="AA190" s="72"/>
      <c r="AB190" s="72"/>
    </row>
    <row r="191" spans="2:28" s="41" customFormat="1" ht="13.5" customHeight="1" x14ac:dyDescent="0.3">
      <c r="B191" s="98"/>
      <c r="C191" s="33">
        <v>831</v>
      </c>
      <c r="D191" s="99"/>
      <c r="E191" s="34"/>
      <c r="F191" s="100"/>
      <c r="G191" s="34"/>
      <c r="H191" s="35"/>
      <c r="I191" s="35"/>
      <c r="J191" s="101"/>
      <c r="K191" s="102"/>
      <c r="L191" s="103">
        <f t="shared" si="4"/>
        <v>0</v>
      </c>
      <c r="M191" s="104">
        <v>8</v>
      </c>
      <c r="N191" s="36" t="s">
        <v>190</v>
      </c>
      <c r="O191" s="27"/>
      <c r="P191" s="70"/>
      <c r="Q191" s="72"/>
      <c r="R191" s="9"/>
      <c r="S191" s="71"/>
      <c r="T191" s="71"/>
      <c r="U191" s="71"/>
      <c r="V191" s="71"/>
      <c r="W191" s="72"/>
      <c r="X191" s="72"/>
      <c r="Y191" s="196"/>
      <c r="Z191" s="10"/>
      <c r="AA191" s="72"/>
      <c r="AB191" s="72"/>
    </row>
    <row r="192" spans="2:28" s="41" customFormat="1" ht="13.5" customHeight="1" x14ac:dyDescent="0.3">
      <c r="B192" s="98"/>
      <c r="C192" s="33">
        <v>832</v>
      </c>
      <c r="D192" s="99"/>
      <c r="E192" s="34"/>
      <c r="F192" s="100"/>
      <c r="G192" s="34"/>
      <c r="H192" s="35"/>
      <c r="I192" s="35"/>
      <c r="J192" s="101"/>
      <c r="K192" s="102"/>
      <c r="L192" s="103">
        <f t="shared" si="4"/>
        <v>0</v>
      </c>
      <c r="M192" s="104">
        <v>8</v>
      </c>
      <c r="N192" s="36" t="s">
        <v>190</v>
      </c>
      <c r="O192" s="27"/>
      <c r="P192" s="70"/>
      <c r="Q192" s="72"/>
      <c r="R192" s="9"/>
      <c r="S192" s="71"/>
      <c r="T192" s="71"/>
      <c r="U192" s="71"/>
      <c r="V192" s="71"/>
      <c r="W192" s="72"/>
      <c r="X192" s="72"/>
      <c r="Y192" s="196"/>
      <c r="Z192" s="10"/>
      <c r="AA192" s="72"/>
      <c r="AB192" s="72"/>
    </row>
    <row r="193" spans="2:28" s="41" customFormat="1" ht="13.5" customHeight="1" thickBot="1" x14ac:dyDescent="0.35">
      <c r="B193" s="156"/>
      <c r="C193" s="79">
        <v>833</v>
      </c>
      <c r="D193" s="114"/>
      <c r="E193" s="66"/>
      <c r="F193" s="165"/>
      <c r="G193" s="66"/>
      <c r="H193" s="64"/>
      <c r="I193" s="64"/>
      <c r="J193" s="154"/>
      <c r="K193" s="155"/>
      <c r="L193" s="115">
        <f t="shared" si="4"/>
        <v>0</v>
      </c>
      <c r="M193" s="104">
        <v>8</v>
      </c>
      <c r="N193" s="36" t="s">
        <v>190</v>
      </c>
      <c r="O193" s="27"/>
      <c r="P193" s="70"/>
      <c r="Q193" s="72"/>
      <c r="R193" s="9"/>
      <c r="S193" s="71"/>
      <c r="T193" s="71"/>
      <c r="U193" s="71"/>
      <c r="V193" s="71"/>
      <c r="W193" s="72"/>
      <c r="X193" s="72"/>
      <c r="Y193" s="196"/>
      <c r="Z193" s="10"/>
      <c r="AA193" s="72"/>
      <c r="AB193" s="72"/>
    </row>
    <row r="194" spans="2:28" s="41" customFormat="1" ht="13.5" customHeight="1" x14ac:dyDescent="0.3">
      <c r="B194" s="184"/>
      <c r="C194" s="167">
        <v>901</v>
      </c>
      <c r="D194" s="157" t="s">
        <v>325</v>
      </c>
      <c r="E194" s="46" t="s">
        <v>146</v>
      </c>
      <c r="F194" s="119" t="s">
        <v>326</v>
      </c>
      <c r="G194" s="46" t="s">
        <v>192</v>
      </c>
      <c r="H194" s="47"/>
      <c r="I194" s="47">
        <v>14</v>
      </c>
      <c r="J194" s="120"/>
      <c r="K194" s="121"/>
      <c r="L194" s="168">
        <f t="shared" si="4"/>
        <v>14</v>
      </c>
      <c r="M194" s="122">
        <v>9</v>
      </c>
      <c r="N194" s="48" t="s">
        <v>190</v>
      </c>
      <c r="O194" s="27"/>
      <c r="P194" s="70"/>
      <c r="Q194" s="72"/>
      <c r="R194" s="9"/>
      <c r="S194" s="71"/>
      <c r="T194" s="71"/>
      <c r="U194" s="71"/>
      <c r="V194" s="71"/>
      <c r="W194" s="72"/>
      <c r="X194" s="72"/>
      <c r="Y194" s="196"/>
      <c r="Z194" s="10"/>
      <c r="AA194" s="72"/>
      <c r="AB194" s="72"/>
    </row>
    <row r="195" spans="2:28" s="41" customFormat="1" ht="13.5" customHeight="1" x14ac:dyDescent="0.3">
      <c r="B195" s="98"/>
      <c r="C195" s="132">
        <v>902</v>
      </c>
      <c r="D195" s="193" t="s">
        <v>327</v>
      </c>
      <c r="E195" s="34" t="s">
        <v>145</v>
      </c>
      <c r="F195" s="100" t="s">
        <v>203</v>
      </c>
      <c r="G195" s="34" t="s">
        <v>204</v>
      </c>
      <c r="H195" s="177">
        <v>41094</v>
      </c>
      <c r="I195" s="35"/>
      <c r="J195" s="101">
        <v>15</v>
      </c>
      <c r="K195" s="102"/>
      <c r="L195" s="103">
        <f t="shared" si="4"/>
        <v>15</v>
      </c>
      <c r="M195" s="104">
        <v>9</v>
      </c>
      <c r="N195" s="36" t="s">
        <v>190</v>
      </c>
      <c r="O195" s="27"/>
      <c r="P195" s="70"/>
      <c r="Q195" s="72"/>
      <c r="R195" s="9"/>
      <c r="S195" s="71"/>
      <c r="T195" s="71"/>
      <c r="U195" s="71"/>
      <c r="V195" s="71"/>
      <c r="W195" s="72"/>
      <c r="X195" s="72"/>
      <c r="Y195" s="196"/>
      <c r="Z195" s="10"/>
      <c r="AA195" s="72"/>
      <c r="AB195" s="72"/>
    </row>
    <row r="196" spans="2:28" s="41" customFormat="1" ht="13.5" customHeight="1" x14ac:dyDescent="0.3">
      <c r="B196" s="184"/>
      <c r="C196" s="167">
        <v>903</v>
      </c>
      <c r="D196" s="193" t="s">
        <v>328</v>
      </c>
      <c r="E196" s="34" t="s">
        <v>144</v>
      </c>
      <c r="F196" s="100" t="s">
        <v>21</v>
      </c>
      <c r="G196" s="34" t="s">
        <v>199</v>
      </c>
      <c r="H196" s="35">
        <v>1966</v>
      </c>
      <c r="I196" s="35"/>
      <c r="J196" s="101"/>
      <c r="K196" s="102"/>
      <c r="L196" s="103">
        <f t="shared" si="4"/>
        <v>0</v>
      </c>
      <c r="M196" s="104">
        <v>9</v>
      </c>
      <c r="N196" s="36" t="s">
        <v>190</v>
      </c>
      <c r="O196" s="27"/>
      <c r="P196" s="70"/>
      <c r="Q196" s="72"/>
      <c r="R196" s="9"/>
      <c r="S196" s="71"/>
      <c r="T196" s="71"/>
      <c r="U196" s="71"/>
      <c r="V196" s="71"/>
      <c r="W196" s="72"/>
      <c r="X196" s="72"/>
      <c r="Y196" s="196"/>
      <c r="Z196" s="10"/>
      <c r="AA196" s="72"/>
      <c r="AB196" s="72"/>
    </row>
    <row r="197" spans="2:28" s="41" customFormat="1" ht="13.5" customHeight="1" x14ac:dyDescent="0.3">
      <c r="B197" s="98"/>
      <c r="C197" s="132">
        <v>904</v>
      </c>
      <c r="D197" s="99" t="s">
        <v>128</v>
      </c>
      <c r="E197" s="34" t="s">
        <v>149</v>
      </c>
      <c r="F197" s="100" t="s">
        <v>329</v>
      </c>
      <c r="G197" s="34" t="s">
        <v>330</v>
      </c>
      <c r="H197" s="35"/>
      <c r="I197" s="35">
        <v>14</v>
      </c>
      <c r="J197" s="101"/>
      <c r="K197" s="102"/>
      <c r="L197" s="103">
        <f t="shared" ref="L197:L255" si="6">I197+J197+K197</f>
        <v>14</v>
      </c>
      <c r="M197" s="104">
        <v>9</v>
      </c>
      <c r="N197" s="36" t="s">
        <v>190</v>
      </c>
      <c r="O197" s="27"/>
      <c r="P197" s="70"/>
      <c r="Q197" s="72"/>
      <c r="R197" s="9"/>
      <c r="S197" s="71"/>
      <c r="T197" s="71"/>
      <c r="U197" s="71"/>
      <c r="V197" s="72"/>
      <c r="W197" s="72"/>
      <c r="X197" s="72"/>
      <c r="Y197" s="196"/>
      <c r="Z197" s="10"/>
      <c r="AA197" s="72"/>
      <c r="AB197" s="72"/>
    </row>
    <row r="198" spans="2:28" s="41" customFormat="1" ht="13.5" customHeight="1" x14ac:dyDescent="0.3">
      <c r="B198" s="98"/>
      <c r="C198" s="132">
        <v>906</v>
      </c>
      <c r="D198" s="99" t="s">
        <v>473</v>
      </c>
      <c r="E198" s="34" t="s">
        <v>144</v>
      </c>
      <c r="F198" s="100" t="s">
        <v>21</v>
      </c>
      <c r="G198" s="34" t="s">
        <v>199</v>
      </c>
      <c r="H198" s="176">
        <v>42067</v>
      </c>
      <c r="I198" s="35"/>
      <c r="J198" s="101"/>
      <c r="K198" s="102"/>
      <c r="L198" s="103">
        <f t="shared" si="6"/>
        <v>0</v>
      </c>
      <c r="M198" s="104">
        <v>9</v>
      </c>
      <c r="N198" s="36" t="s">
        <v>190</v>
      </c>
      <c r="O198" s="27"/>
      <c r="P198" s="70"/>
      <c r="Q198" s="72"/>
      <c r="R198" s="9"/>
      <c r="S198" s="71"/>
      <c r="T198" s="71"/>
      <c r="U198" s="71"/>
      <c r="V198" s="72"/>
      <c r="W198" s="72"/>
      <c r="X198" s="72"/>
      <c r="Y198" s="196"/>
      <c r="Z198" s="10"/>
      <c r="AA198" s="72"/>
      <c r="AB198" s="72"/>
    </row>
    <row r="199" spans="2:28" s="41" customFormat="1" ht="13.5" customHeight="1" x14ac:dyDescent="0.3">
      <c r="B199" s="98"/>
      <c r="C199" s="167">
        <v>907</v>
      </c>
      <c r="D199" s="193" t="s">
        <v>110</v>
      </c>
      <c r="E199" s="60" t="s">
        <v>331</v>
      </c>
      <c r="F199" s="100" t="s">
        <v>24</v>
      </c>
      <c r="G199" s="60" t="s">
        <v>332</v>
      </c>
      <c r="H199" s="75"/>
      <c r="I199" s="35">
        <v>15</v>
      </c>
      <c r="J199" s="101"/>
      <c r="K199" s="102"/>
      <c r="L199" s="103">
        <f t="shared" si="6"/>
        <v>15</v>
      </c>
      <c r="M199" s="104">
        <v>9</v>
      </c>
      <c r="N199" s="36" t="s">
        <v>190</v>
      </c>
      <c r="O199" s="27"/>
      <c r="P199" s="70"/>
      <c r="Q199" s="72"/>
      <c r="R199" s="9"/>
      <c r="S199" s="71"/>
      <c r="T199" s="71"/>
      <c r="U199" s="71"/>
      <c r="V199" s="72"/>
      <c r="W199" s="72"/>
      <c r="X199" s="72"/>
      <c r="Y199" s="196"/>
      <c r="Z199" s="10"/>
      <c r="AA199" s="72"/>
      <c r="AB199" s="72"/>
    </row>
    <row r="200" spans="2:28" s="41" customFormat="1" ht="13.5" customHeight="1" x14ac:dyDescent="0.3">
      <c r="B200" s="98"/>
      <c r="C200" s="132">
        <v>908</v>
      </c>
      <c r="D200" s="99" t="s">
        <v>333</v>
      </c>
      <c r="E200" s="34" t="s">
        <v>289</v>
      </c>
      <c r="F200" s="100" t="s">
        <v>290</v>
      </c>
      <c r="G200" s="34" t="s">
        <v>291</v>
      </c>
      <c r="H200" s="35"/>
      <c r="I200" s="35"/>
      <c r="J200" s="101"/>
      <c r="K200" s="102"/>
      <c r="L200" s="103">
        <f t="shared" si="6"/>
        <v>0</v>
      </c>
      <c r="M200" s="104">
        <v>9</v>
      </c>
      <c r="N200" s="36" t="s">
        <v>190</v>
      </c>
      <c r="O200" s="27"/>
      <c r="P200" s="70"/>
      <c r="Q200" s="72"/>
      <c r="R200" s="9"/>
      <c r="S200" s="71"/>
      <c r="T200" s="71"/>
      <c r="U200" s="71"/>
      <c r="V200" s="72"/>
      <c r="W200" s="72"/>
      <c r="X200" s="72"/>
      <c r="Y200" s="196"/>
      <c r="Z200" s="10"/>
      <c r="AA200" s="72"/>
      <c r="AB200" s="72"/>
    </row>
    <row r="201" spans="2:28" s="41" customFormat="1" ht="13.5" customHeight="1" x14ac:dyDescent="0.3">
      <c r="B201" s="98"/>
      <c r="C201" s="167">
        <v>909</v>
      </c>
      <c r="D201" s="99" t="s">
        <v>334</v>
      </c>
      <c r="E201" s="34" t="s">
        <v>335</v>
      </c>
      <c r="F201" s="100" t="s">
        <v>24</v>
      </c>
      <c r="G201" s="34" t="s">
        <v>336</v>
      </c>
      <c r="H201" s="35"/>
      <c r="I201" s="35"/>
      <c r="J201" s="101"/>
      <c r="K201" s="102"/>
      <c r="L201" s="103">
        <f t="shared" si="6"/>
        <v>0</v>
      </c>
      <c r="M201" s="104">
        <v>9</v>
      </c>
      <c r="N201" s="36" t="s">
        <v>190</v>
      </c>
      <c r="O201" s="27"/>
      <c r="P201" s="70"/>
      <c r="Q201" s="72"/>
      <c r="R201" s="9"/>
      <c r="S201" s="71"/>
      <c r="T201" s="71"/>
      <c r="U201" s="71"/>
      <c r="V201" s="72"/>
      <c r="W201" s="72"/>
      <c r="X201" s="72"/>
      <c r="Y201" s="196"/>
      <c r="Z201" s="10"/>
      <c r="AA201" s="72"/>
      <c r="AB201" s="72"/>
    </row>
    <row r="202" spans="2:28" s="41" customFormat="1" ht="13.5" customHeight="1" x14ac:dyDescent="0.3">
      <c r="B202" s="98"/>
      <c r="C202" s="132">
        <v>910</v>
      </c>
      <c r="D202" s="99" t="s">
        <v>337</v>
      </c>
      <c r="E202" s="60" t="s">
        <v>194</v>
      </c>
      <c r="F202" s="100" t="s">
        <v>195</v>
      </c>
      <c r="G202" s="60" t="s">
        <v>196</v>
      </c>
      <c r="H202" s="75"/>
      <c r="I202" s="35"/>
      <c r="J202" s="101"/>
      <c r="K202" s="102"/>
      <c r="L202" s="103">
        <f t="shared" si="6"/>
        <v>0</v>
      </c>
      <c r="M202" s="104">
        <v>9</v>
      </c>
      <c r="N202" s="36" t="s">
        <v>190</v>
      </c>
      <c r="O202" s="27"/>
      <c r="P202" s="70"/>
      <c r="Q202" s="72"/>
      <c r="R202" s="9"/>
      <c r="S202" s="71"/>
      <c r="T202" s="71"/>
      <c r="U202" s="71"/>
      <c r="V202" s="72"/>
      <c r="W202" s="72"/>
      <c r="X202" s="72"/>
      <c r="Y202" s="196"/>
      <c r="Z202" s="10"/>
      <c r="AA202" s="72"/>
      <c r="AB202" s="72"/>
    </row>
    <row r="203" spans="2:28" s="41" customFormat="1" ht="13.5" customHeight="1" x14ac:dyDescent="0.3">
      <c r="B203" s="98"/>
      <c r="C203" s="167">
        <v>911</v>
      </c>
      <c r="D203" s="193" t="s">
        <v>133</v>
      </c>
      <c r="E203" s="59" t="s">
        <v>144</v>
      </c>
      <c r="F203" s="100" t="s">
        <v>42</v>
      </c>
      <c r="G203" s="59" t="s">
        <v>199</v>
      </c>
      <c r="H203" s="35"/>
      <c r="I203" s="35"/>
      <c r="J203" s="101"/>
      <c r="K203" s="102"/>
      <c r="L203" s="103">
        <f t="shared" si="6"/>
        <v>0</v>
      </c>
      <c r="M203" s="104">
        <v>9</v>
      </c>
      <c r="N203" s="36" t="s">
        <v>190</v>
      </c>
      <c r="O203" s="27"/>
      <c r="P203" s="70"/>
      <c r="Q203" s="72"/>
      <c r="R203" s="9"/>
      <c r="S203" s="71"/>
      <c r="T203" s="71"/>
      <c r="U203" s="71"/>
      <c r="V203" s="72"/>
      <c r="W203" s="72"/>
      <c r="X203" s="72"/>
      <c r="Y203" s="196"/>
      <c r="Z203" s="10"/>
      <c r="AA203" s="72"/>
      <c r="AB203" s="72"/>
    </row>
    <row r="204" spans="2:28" s="41" customFormat="1" ht="13.5" customHeight="1" x14ac:dyDescent="0.3">
      <c r="B204" s="98"/>
      <c r="C204" s="132">
        <v>912</v>
      </c>
      <c r="D204" s="99" t="s">
        <v>338</v>
      </c>
      <c r="E204" s="34" t="s">
        <v>188</v>
      </c>
      <c r="F204" s="100" t="s">
        <v>339</v>
      </c>
      <c r="G204" s="34" t="s">
        <v>189</v>
      </c>
      <c r="H204" s="35"/>
      <c r="I204" s="68"/>
      <c r="J204" s="179"/>
      <c r="K204" s="180"/>
      <c r="L204" s="103">
        <f t="shared" si="6"/>
        <v>0</v>
      </c>
      <c r="M204" s="104">
        <v>9</v>
      </c>
      <c r="N204" s="36" t="s">
        <v>190</v>
      </c>
      <c r="O204" s="27"/>
      <c r="P204" s="70"/>
      <c r="Q204" s="72"/>
      <c r="R204" s="9"/>
      <c r="S204" s="71"/>
      <c r="T204" s="71"/>
      <c r="U204" s="71"/>
      <c r="V204" s="72"/>
      <c r="W204" s="72"/>
      <c r="X204" s="72"/>
      <c r="Y204" s="196"/>
      <c r="Z204" s="10"/>
      <c r="AA204" s="72"/>
      <c r="AB204" s="72"/>
    </row>
    <row r="205" spans="2:28" s="41" customFormat="1" ht="13.5" customHeight="1" x14ac:dyDescent="0.3">
      <c r="B205" s="98"/>
      <c r="C205" s="167">
        <v>913</v>
      </c>
      <c r="D205" s="197" t="s">
        <v>340</v>
      </c>
      <c r="E205" s="78" t="s">
        <v>149</v>
      </c>
      <c r="F205" s="198" t="s">
        <v>474</v>
      </c>
      <c r="G205" s="78" t="s">
        <v>330</v>
      </c>
      <c r="H205" s="33">
        <v>1999</v>
      </c>
      <c r="I205" s="68">
        <v>16</v>
      </c>
      <c r="J205" s="179"/>
      <c r="K205" s="180"/>
      <c r="L205" s="103">
        <f t="shared" si="6"/>
        <v>16</v>
      </c>
      <c r="M205" s="104">
        <v>9</v>
      </c>
      <c r="N205" s="36" t="s">
        <v>190</v>
      </c>
      <c r="O205" s="27"/>
      <c r="P205" s="70"/>
      <c r="Q205" s="72"/>
      <c r="R205" s="9"/>
      <c r="S205" s="71"/>
      <c r="T205" s="71"/>
      <c r="U205" s="71"/>
      <c r="V205" s="72"/>
      <c r="W205" s="72"/>
      <c r="X205" s="72"/>
      <c r="Y205" s="196"/>
      <c r="Z205" s="10"/>
      <c r="AA205" s="72"/>
      <c r="AB205" s="72"/>
    </row>
    <row r="206" spans="2:28" s="41" customFormat="1" ht="13.5" customHeight="1" x14ac:dyDescent="0.3">
      <c r="B206" s="98"/>
      <c r="C206" s="132">
        <v>914</v>
      </c>
      <c r="D206" s="193" t="s">
        <v>107</v>
      </c>
      <c r="E206" s="34" t="s">
        <v>289</v>
      </c>
      <c r="F206" s="100" t="s">
        <v>290</v>
      </c>
      <c r="G206" s="34" t="s">
        <v>291</v>
      </c>
      <c r="H206" s="35">
        <v>1967</v>
      </c>
      <c r="I206" s="68"/>
      <c r="J206" s="179"/>
      <c r="K206" s="180"/>
      <c r="L206" s="103">
        <f t="shared" si="6"/>
        <v>0</v>
      </c>
      <c r="M206" s="104">
        <v>9</v>
      </c>
      <c r="N206" s="36" t="s">
        <v>190</v>
      </c>
      <c r="O206" s="27"/>
      <c r="P206" s="70"/>
      <c r="Q206" s="72"/>
      <c r="R206" s="9"/>
      <c r="S206" s="71"/>
      <c r="T206" s="71"/>
      <c r="U206" s="71"/>
      <c r="V206" s="72"/>
      <c r="W206" s="72"/>
      <c r="X206" s="72"/>
      <c r="Y206" s="196"/>
      <c r="Z206" s="10"/>
      <c r="AA206" s="72"/>
      <c r="AB206" s="72"/>
    </row>
    <row r="207" spans="2:28" s="41" customFormat="1" ht="13.5" customHeight="1" x14ac:dyDescent="0.35">
      <c r="B207" s="184"/>
      <c r="C207" s="167">
        <v>915</v>
      </c>
      <c r="D207" s="199" t="s">
        <v>341</v>
      </c>
      <c r="E207" s="67" t="s">
        <v>144</v>
      </c>
      <c r="F207" s="178" t="s">
        <v>342</v>
      </c>
      <c r="G207" s="67" t="s">
        <v>199</v>
      </c>
      <c r="H207" s="68"/>
      <c r="I207" s="68"/>
      <c r="J207" s="179"/>
      <c r="K207" s="180"/>
      <c r="L207" s="103">
        <f t="shared" si="6"/>
        <v>0</v>
      </c>
      <c r="M207" s="104">
        <v>9</v>
      </c>
      <c r="N207" s="36" t="s">
        <v>190</v>
      </c>
      <c r="O207" s="20"/>
      <c r="P207" s="70"/>
      <c r="Q207" s="72"/>
      <c r="R207" s="9"/>
      <c r="S207" s="71"/>
      <c r="T207" s="71"/>
      <c r="U207" s="71"/>
      <c r="V207" s="72"/>
      <c r="W207" s="72"/>
      <c r="X207" s="72"/>
      <c r="Y207" s="196"/>
      <c r="Z207" s="10"/>
      <c r="AA207" s="72"/>
      <c r="AB207" s="72"/>
    </row>
    <row r="208" spans="2:28" s="41" customFormat="1" ht="13.5" customHeight="1" x14ac:dyDescent="0.35">
      <c r="B208" s="184"/>
      <c r="C208" s="132">
        <v>916</v>
      </c>
      <c r="D208" s="199" t="s">
        <v>113</v>
      </c>
      <c r="E208" s="67" t="s">
        <v>139</v>
      </c>
      <c r="F208" s="178" t="s">
        <v>343</v>
      </c>
      <c r="G208" s="67" t="s">
        <v>270</v>
      </c>
      <c r="H208" s="68"/>
      <c r="I208" s="68"/>
      <c r="J208" s="179"/>
      <c r="K208" s="180"/>
      <c r="L208" s="103">
        <f t="shared" si="6"/>
        <v>0</v>
      </c>
      <c r="M208" s="104">
        <v>9</v>
      </c>
      <c r="N208" s="36" t="s">
        <v>190</v>
      </c>
      <c r="O208" s="20"/>
      <c r="P208" s="70"/>
      <c r="Q208" s="72"/>
      <c r="R208" s="9"/>
      <c r="S208" s="71"/>
      <c r="T208" s="71"/>
      <c r="U208" s="71"/>
      <c r="V208" s="72"/>
      <c r="W208" s="72"/>
      <c r="X208" s="72"/>
      <c r="Y208" s="196"/>
      <c r="Z208" s="10"/>
      <c r="AA208" s="72"/>
      <c r="AB208" s="72"/>
    </row>
    <row r="209" spans="1:28" s="41" customFormat="1" ht="13.5" customHeight="1" x14ac:dyDescent="0.35">
      <c r="B209" s="184"/>
      <c r="C209" s="200">
        <v>917</v>
      </c>
      <c r="D209" s="99" t="s">
        <v>432</v>
      </c>
      <c r="E209" s="34" t="s">
        <v>146</v>
      </c>
      <c r="F209" s="100" t="s">
        <v>200</v>
      </c>
      <c r="G209" s="67"/>
      <c r="H209" s="201"/>
      <c r="I209" s="68"/>
      <c r="J209" s="179"/>
      <c r="K209" s="180">
        <v>3</v>
      </c>
      <c r="L209" s="103">
        <f t="shared" si="6"/>
        <v>3</v>
      </c>
      <c r="M209" s="104">
        <v>9</v>
      </c>
      <c r="N209" s="36" t="s">
        <v>190</v>
      </c>
      <c r="O209" s="20"/>
      <c r="P209" s="70"/>
      <c r="Q209" s="72"/>
      <c r="R209" s="9"/>
      <c r="S209" s="71"/>
      <c r="T209" s="71"/>
      <c r="U209" s="71"/>
      <c r="V209" s="72"/>
      <c r="W209" s="72"/>
      <c r="X209" s="72"/>
      <c r="Y209" s="196"/>
      <c r="Z209" s="10"/>
      <c r="AA209" s="72"/>
      <c r="AB209" s="72"/>
    </row>
    <row r="210" spans="1:28" s="41" customFormat="1" ht="13.5" customHeight="1" x14ac:dyDescent="0.35">
      <c r="B210" s="184"/>
      <c r="C210" s="167">
        <v>919</v>
      </c>
      <c r="D210" s="118"/>
      <c r="E210" s="67"/>
      <c r="F210" s="178"/>
      <c r="G210" s="67"/>
      <c r="H210" s="201"/>
      <c r="I210" s="68"/>
      <c r="J210" s="179"/>
      <c r="K210" s="180"/>
      <c r="L210" s="103">
        <f t="shared" si="6"/>
        <v>0</v>
      </c>
      <c r="M210" s="104">
        <v>9</v>
      </c>
      <c r="N210" s="36" t="s">
        <v>190</v>
      </c>
      <c r="O210" s="20"/>
      <c r="P210" s="70"/>
      <c r="Q210" s="72"/>
      <c r="R210" s="9"/>
      <c r="S210" s="71"/>
      <c r="T210" s="71"/>
      <c r="U210" s="71"/>
      <c r="V210" s="72"/>
      <c r="W210" s="72"/>
      <c r="X210" s="72"/>
      <c r="Y210" s="196"/>
      <c r="Z210" s="10"/>
      <c r="AA210" s="72"/>
      <c r="AB210" s="72"/>
    </row>
    <row r="211" spans="1:28" s="41" customFormat="1" ht="13.5" customHeight="1" x14ac:dyDescent="0.35">
      <c r="A211"/>
      <c r="B211" s="184"/>
      <c r="C211" s="132">
        <v>920</v>
      </c>
      <c r="D211" s="118"/>
      <c r="E211" s="67"/>
      <c r="F211" s="178"/>
      <c r="G211" s="67"/>
      <c r="H211" s="201"/>
      <c r="I211" s="68"/>
      <c r="J211" s="179"/>
      <c r="K211" s="180"/>
      <c r="L211" s="103">
        <f t="shared" si="6"/>
        <v>0</v>
      </c>
      <c r="M211" s="104">
        <v>9</v>
      </c>
      <c r="N211" s="36" t="s">
        <v>190</v>
      </c>
      <c r="O211" s="20"/>
      <c r="P211" s="70"/>
      <c r="Q211" s="72"/>
      <c r="R211" s="9"/>
      <c r="S211" s="71"/>
      <c r="T211" s="71"/>
      <c r="U211" s="71"/>
      <c r="V211" s="72"/>
      <c r="W211" s="72"/>
      <c r="X211" s="72"/>
      <c r="Y211" s="196"/>
      <c r="Z211" s="10"/>
      <c r="AA211" s="72"/>
      <c r="AB211" s="72"/>
    </row>
    <row r="212" spans="1:28" s="41" customFormat="1" ht="13.5" customHeight="1" x14ac:dyDescent="0.35">
      <c r="A212"/>
      <c r="B212" s="184"/>
      <c r="C212" s="167">
        <v>921</v>
      </c>
      <c r="D212" s="118"/>
      <c r="E212" s="67"/>
      <c r="F212" s="178"/>
      <c r="G212" s="67"/>
      <c r="H212" s="201"/>
      <c r="I212" s="68"/>
      <c r="J212" s="179"/>
      <c r="K212" s="180"/>
      <c r="L212" s="103">
        <f t="shared" si="6"/>
        <v>0</v>
      </c>
      <c r="M212" s="104">
        <v>9</v>
      </c>
      <c r="N212" s="36" t="s">
        <v>190</v>
      </c>
      <c r="O212" s="20"/>
      <c r="P212" s="70"/>
      <c r="Q212" s="72"/>
      <c r="R212" s="9"/>
      <c r="S212" s="71"/>
      <c r="T212" s="71"/>
      <c r="U212" s="71"/>
      <c r="V212" s="72"/>
      <c r="W212" s="72"/>
      <c r="X212" s="72"/>
      <c r="Y212" s="196"/>
      <c r="Z212" s="10"/>
      <c r="AA212" s="72"/>
      <c r="AB212" s="72"/>
    </row>
    <row r="213" spans="1:28" s="41" customFormat="1" ht="13.5" customHeight="1" x14ac:dyDescent="0.35">
      <c r="A213"/>
      <c r="B213" s="184"/>
      <c r="C213" s="132">
        <v>922</v>
      </c>
      <c r="D213" s="118"/>
      <c r="E213" s="67"/>
      <c r="F213" s="178"/>
      <c r="G213" s="67"/>
      <c r="H213" s="201"/>
      <c r="I213" s="68"/>
      <c r="J213" s="179"/>
      <c r="K213" s="180"/>
      <c r="L213" s="103">
        <f t="shared" si="6"/>
        <v>0</v>
      </c>
      <c r="M213" s="104">
        <v>9</v>
      </c>
      <c r="N213" s="36" t="s">
        <v>190</v>
      </c>
      <c r="O213" s="20"/>
      <c r="P213" s="70"/>
      <c r="Q213" s="72"/>
      <c r="R213" s="9"/>
      <c r="S213" s="71"/>
      <c r="T213" s="71"/>
      <c r="U213" s="71"/>
      <c r="V213" s="72"/>
      <c r="W213" s="72"/>
      <c r="X213" s="72"/>
      <c r="Y213" s="196"/>
      <c r="Z213" s="10"/>
      <c r="AA213" s="72"/>
      <c r="AB213" s="72"/>
    </row>
    <row r="214" spans="1:28" ht="13.5" customHeight="1" x14ac:dyDescent="0.35">
      <c r="B214" s="184"/>
      <c r="C214" s="167">
        <v>923</v>
      </c>
      <c r="D214" s="118"/>
      <c r="E214" s="67"/>
      <c r="F214" s="178"/>
      <c r="G214" s="67"/>
      <c r="H214" s="201"/>
      <c r="I214" s="68"/>
      <c r="J214" s="179"/>
      <c r="K214" s="180"/>
      <c r="L214" s="103">
        <f t="shared" si="6"/>
        <v>0</v>
      </c>
      <c r="M214" s="104">
        <v>9</v>
      </c>
      <c r="N214" s="36" t="s">
        <v>190</v>
      </c>
      <c r="P214" s="70"/>
      <c r="Q214" s="72"/>
      <c r="R214" s="9"/>
      <c r="S214" s="71"/>
      <c r="T214" s="71"/>
      <c r="U214" s="71"/>
      <c r="V214" s="72"/>
      <c r="W214" s="72"/>
      <c r="X214" s="72"/>
      <c r="Y214" s="196"/>
      <c r="Z214" s="72"/>
      <c r="AA214" s="72"/>
      <c r="AB214" s="71"/>
    </row>
    <row r="215" spans="1:28" ht="13.5" customHeight="1" x14ac:dyDescent="0.35">
      <c r="B215" s="184"/>
      <c r="C215" s="132">
        <v>924</v>
      </c>
      <c r="D215" s="118"/>
      <c r="E215" s="67"/>
      <c r="F215" s="178"/>
      <c r="G215" s="67"/>
      <c r="H215" s="201"/>
      <c r="I215" s="68"/>
      <c r="J215" s="179"/>
      <c r="K215" s="180"/>
      <c r="L215" s="103">
        <f t="shared" si="6"/>
        <v>0</v>
      </c>
      <c r="M215" s="104">
        <v>9</v>
      </c>
      <c r="N215" s="36" t="s">
        <v>190</v>
      </c>
      <c r="P215" s="70"/>
      <c r="Q215" s="72"/>
      <c r="R215" s="9"/>
      <c r="S215" s="71"/>
      <c r="T215" s="71"/>
      <c r="U215" s="71"/>
      <c r="V215" s="72"/>
      <c r="W215" s="72"/>
      <c r="X215" s="72"/>
      <c r="Y215" s="196"/>
      <c r="Z215" s="72"/>
      <c r="AA215" s="72"/>
      <c r="AB215" s="71"/>
    </row>
    <row r="216" spans="1:28" ht="13.5" customHeight="1" x14ac:dyDescent="0.35">
      <c r="B216" s="184"/>
      <c r="C216" s="167">
        <v>925</v>
      </c>
      <c r="D216" s="99"/>
      <c r="E216" s="34"/>
      <c r="F216" s="100"/>
      <c r="G216" s="34"/>
      <c r="H216" s="35"/>
      <c r="I216" s="35"/>
      <c r="J216" s="101"/>
      <c r="K216" s="102"/>
      <c r="L216" s="103">
        <f t="shared" si="6"/>
        <v>0</v>
      </c>
      <c r="M216" s="104">
        <v>9</v>
      </c>
      <c r="N216" s="36" t="s">
        <v>190</v>
      </c>
      <c r="P216" s="70"/>
      <c r="Q216" s="72"/>
      <c r="R216" s="9"/>
      <c r="S216" s="71"/>
      <c r="T216" s="71"/>
      <c r="U216" s="71"/>
      <c r="V216" s="72"/>
      <c r="W216" s="72"/>
      <c r="X216" s="72"/>
      <c r="Y216" s="196"/>
      <c r="Z216" s="72"/>
      <c r="AA216" s="72"/>
      <c r="AB216" s="71"/>
    </row>
    <row r="217" spans="1:28" ht="13.5" customHeight="1" x14ac:dyDescent="0.35">
      <c r="B217" s="184"/>
      <c r="C217" s="132">
        <v>926</v>
      </c>
      <c r="D217" s="99"/>
      <c r="E217" s="34"/>
      <c r="F217" s="100"/>
      <c r="G217" s="34"/>
      <c r="H217" s="35"/>
      <c r="I217" s="35"/>
      <c r="J217" s="101"/>
      <c r="K217" s="102"/>
      <c r="L217" s="103">
        <f t="shared" si="6"/>
        <v>0</v>
      </c>
      <c r="M217" s="104">
        <v>9</v>
      </c>
      <c r="N217" s="36" t="s">
        <v>190</v>
      </c>
      <c r="P217" s="70"/>
      <c r="Q217" s="72"/>
      <c r="R217" s="9"/>
      <c r="S217" s="71"/>
      <c r="T217" s="71"/>
      <c r="U217" s="71"/>
      <c r="V217" s="72"/>
      <c r="W217" s="72"/>
      <c r="X217" s="72"/>
      <c r="Y217" s="196"/>
      <c r="Z217" s="72"/>
      <c r="AA217" s="72"/>
      <c r="AB217" s="71"/>
    </row>
    <row r="218" spans="1:28" ht="13.5" customHeight="1" x14ac:dyDescent="0.35">
      <c r="B218" s="184"/>
      <c r="C218" s="167">
        <v>927</v>
      </c>
      <c r="D218" s="99"/>
      <c r="E218" s="34"/>
      <c r="F218" s="100"/>
      <c r="G218" s="34"/>
      <c r="H218" s="35"/>
      <c r="I218" s="35"/>
      <c r="J218" s="101"/>
      <c r="K218" s="102"/>
      <c r="L218" s="103">
        <f t="shared" si="6"/>
        <v>0</v>
      </c>
      <c r="M218" s="104">
        <v>9</v>
      </c>
      <c r="N218" s="36" t="s">
        <v>190</v>
      </c>
      <c r="P218" s="70"/>
      <c r="Q218" s="72"/>
      <c r="R218" s="9"/>
      <c r="S218" s="71"/>
      <c r="T218" s="71"/>
      <c r="U218" s="71"/>
      <c r="V218" s="72"/>
      <c r="W218" s="72"/>
      <c r="X218" s="72"/>
      <c r="Y218" s="196"/>
      <c r="Z218" s="72"/>
      <c r="AA218" s="72"/>
      <c r="AB218" s="71"/>
    </row>
    <row r="219" spans="1:28" ht="13.5" customHeight="1" x14ac:dyDescent="0.35">
      <c r="B219" s="184"/>
      <c r="C219" s="132">
        <v>928</v>
      </c>
      <c r="D219" s="99"/>
      <c r="E219" s="34"/>
      <c r="F219" s="100"/>
      <c r="G219" s="34"/>
      <c r="H219" s="35"/>
      <c r="I219" s="35"/>
      <c r="J219" s="101"/>
      <c r="K219" s="102"/>
      <c r="L219" s="103">
        <f t="shared" si="6"/>
        <v>0</v>
      </c>
      <c r="M219" s="104">
        <v>9</v>
      </c>
      <c r="N219" s="36" t="s">
        <v>190</v>
      </c>
      <c r="P219" s="70"/>
      <c r="Q219" s="72"/>
      <c r="R219" s="9"/>
      <c r="S219" s="71"/>
      <c r="T219" s="71"/>
      <c r="U219" s="71"/>
      <c r="V219" s="72"/>
      <c r="W219" s="72"/>
      <c r="X219" s="72"/>
      <c r="Y219" s="196"/>
      <c r="Z219" s="72"/>
      <c r="AA219" s="72"/>
      <c r="AB219" s="71"/>
    </row>
    <row r="220" spans="1:28" ht="13.5" customHeight="1" x14ac:dyDescent="0.35">
      <c r="B220" s="98"/>
      <c r="C220" s="167">
        <v>929</v>
      </c>
      <c r="D220" s="99"/>
      <c r="E220" s="34"/>
      <c r="F220" s="100"/>
      <c r="G220" s="34"/>
      <c r="H220" s="35"/>
      <c r="I220" s="35"/>
      <c r="J220" s="101"/>
      <c r="K220" s="102"/>
      <c r="L220" s="103">
        <f t="shared" si="6"/>
        <v>0</v>
      </c>
      <c r="M220" s="104">
        <v>9</v>
      </c>
      <c r="N220" s="36" t="s">
        <v>190</v>
      </c>
      <c r="P220" s="70"/>
      <c r="Q220" s="72"/>
      <c r="R220" s="9"/>
      <c r="S220" s="71"/>
      <c r="T220" s="71"/>
      <c r="U220" s="71"/>
      <c r="V220" s="72"/>
      <c r="W220" s="72"/>
      <c r="X220" s="72"/>
      <c r="Y220" s="196"/>
      <c r="Z220" s="72"/>
      <c r="AA220" s="72"/>
      <c r="AB220" s="71"/>
    </row>
    <row r="221" spans="1:28" ht="13.5" customHeight="1" thickBot="1" x14ac:dyDescent="0.4">
      <c r="B221" s="156"/>
      <c r="C221" s="79">
        <v>930</v>
      </c>
      <c r="D221" s="114"/>
      <c r="E221" s="66"/>
      <c r="F221" s="165"/>
      <c r="G221" s="66"/>
      <c r="H221" s="64"/>
      <c r="I221" s="64"/>
      <c r="J221" s="154"/>
      <c r="K221" s="155"/>
      <c r="L221" s="115">
        <f t="shared" si="6"/>
        <v>0</v>
      </c>
      <c r="M221" s="166">
        <v>9</v>
      </c>
      <c r="N221" s="65" t="s">
        <v>190</v>
      </c>
      <c r="P221" s="70"/>
      <c r="Q221" s="72"/>
      <c r="R221" s="9"/>
      <c r="S221" s="71"/>
      <c r="T221" s="71"/>
      <c r="U221" s="71"/>
      <c r="V221" s="72"/>
      <c r="W221" s="72"/>
      <c r="X221" s="72"/>
      <c r="Y221" s="196"/>
      <c r="Z221" s="72"/>
      <c r="AA221" s="72"/>
      <c r="AB221" s="71"/>
    </row>
    <row r="222" spans="1:28" ht="13.5" customHeight="1" x14ac:dyDescent="0.35">
      <c r="B222" s="184"/>
      <c r="C222" s="77">
        <v>1001</v>
      </c>
      <c r="D222" s="157" t="s">
        <v>344</v>
      </c>
      <c r="E222" s="46" t="s">
        <v>144</v>
      </c>
      <c r="F222" s="119" t="s">
        <v>303</v>
      </c>
      <c r="G222" s="46" t="s">
        <v>199</v>
      </c>
      <c r="H222" s="47"/>
      <c r="I222" s="47"/>
      <c r="J222" s="120"/>
      <c r="K222" s="121"/>
      <c r="L222" s="168">
        <f t="shared" si="6"/>
        <v>0</v>
      </c>
      <c r="M222" s="169">
        <v>10</v>
      </c>
      <c r="N222" s="69" t="s">
        <v>190</v>
      </c>
      <c r="P222" s="70"/>
      <c r="Q222" s="72"/>
      <c r="R222" s="9"/>
      <c r="S222" s="71"/>
      <c r="T222" s="71"/>
      <c r="U222" s="71"/>
      <c r="V222" s="72"/>
      <c r="W222" s="72"/>
      <c r="X222" s="72"/>
      <c r="Y222" s="196"/>
      <c r="Z222" s="72"/>
      <c r="AA222" s="72"/>
      <c r="AB222" s="71"/>
    </row>
    <row r="223" spans="1:28" ht="13.5" customHeight="1" x14ac:dyDescent="0.35">
      <c r="B223" s="98"/>
      <c r="C223" s="33">
        <v>1002</v>
      </c>
      <c r="D223" s="193" t="s">
        <v>117</v>
      </c>
      <c r="E223" s="34" t="s">
        <v>345</v>
      </c>
      <c r="F223" s="100" t="s">
        <v>118</v>
      </c>
      <c r="G223" s="34" t="s">
        <v>346</v>
      </c>
      <c r="H223" s="35">
        <v>1994</v>
      </c>
      <c r="I223" s="35">
        <v>15</v>
      </c>
      <c r="J223" s="101"/>
      <c r="K223" s="102"/>
      <c r="L223" s="103">
        <f t="shared" si="6"/>
        <v>15</v>
      </c>
      <c r="M223" s="104">
        <v>10</v>
      </c>
      <c r="N223" s="36" t="s">
        <v>190</v>
      </c>
      <c r="P223" s="70"/>
      <c r="Q223" s="72"/>
      <c r="R223" s="9"/>
      <c r="S223" s="71"/>
      <c r="T223" s="71"/>
      <c r="U223" s="71"/>
      <c r="V223" s="72"/>
      <c r="W223" s="72"/>
      <c r="X223" s="72"/>
      <c r="Y223" s="196"/>
      <c r="Z223" s="72"/>
      <c r="AA223" s="72"/>
      <c r="AB223" s="71"/>
    </row>
    <row r="224" spans="1:28" ht="13.5" customHeight="1" x14ac:dyDescent="0.35">
      <c r="B224" s="98"/>
      <c r="C224" s="33">
        <v>1003</v>
      </c>
      <c r="D224" s="193" t="s">
        <v>4</v>
      </c>
      <c r="E224" s="78" t="s">
        <v>138</v>
      </c>
      <c r="F224" s="198" t="s">
        <v>5</v>
      </c>
      <c r="G224" s="78" t="s">
        <v>261</v>
      </c>
      <c r="H224" s="33">
        <v>1967</v>
      </c>
      <c r="I224" s="33">
        <v>14</v>
      </c>
      <c r="J224" s="132"/>
      <c r="K224" s="102"/>
      <c r="L224" s="103">
        <f t="shared" si="6"/>
        <v>14</v>
      </c>
      <c r="M224" s="104">
        <v>10</v>
      </c>
      <c r="N224" s="36" t="s">
        <v>190</v>
      </c>
      <c r="P224" s="70"/>
      <c r="Q224" s="72"/>
      <c r="R224" s="9"/>
      <c r="S224" s="71"/>
      <c r="T224" s="71"/>
      <c r="U224" s="71"/>
      <c r="V224" s="72"/>
      <c r="W224" s="72"/>
      <c r="X224" s="72"/>
      <c r="Y224" s="196"/>
      <c r="Z224" s="72"/>
      <c r="AA224" s="72"/>
      <c r="AB224" s="71"/>
    </row>
    <row r="225" spans="2:28" x14ac:dyDescent="0.35">
      <c r="B225" s="98"/>
      <c r="C225" s="33">
        <v>1004</v>
      </c>
      <c r="D225" s="99" t="s">
        <v>134</v>
      </c>
      <c r="E225" s="34" t="s">
        <v>144</v>
      </c>
      <c r="F225" s="100" t="s">
        <v>202</v>
      </c>
      <c r="G225" s="34" t="s">
        <v>199</v>
      </c>
      <c r="H225" s="35"/>
      <c r="I225" s="35"/>
      <c r="J225" s="101"/>
      <c r="K225" s="102"/>
      <c r="L225" s="103">
        <f t="shared" si="6"/>
        <v>0</v>
      </c>
      <c r="M225" s="104">
        <v>10</v>
      </c>
      <c r="N225" s="36" t="s">
        <v>190</v>
      </c>
      <c r="P225" s="70"/>
      <c r="Q225" s="72"/>
      <c r="R225" s="9"/>
      <c r="S225" s="71"/>
      <c r="T225" s="71"/>
      <c r="U225" s="71"/>
      <c r="V225" s="72"/>
      <c r="W225" s="72"/>
      <c r="X225" s="72"/>
      <c r="Y225" s="196"/>
      <c r="Z225" s="72"/>
      <c r="AA225" s="72"/>
      <c r="AB225" s="71"/>
    </row>
    <row r="226" spans="2:28" x14ac:dyDescent="0.35">
      <c r="B226" s="184"/>
      <c r="C226" s="33">
        <v>1005</v>
      </c>
      <c r="D226" s="99" t="s">
        <v>347</v>
      </c>
      <c r="E226" s="34" t="s">
        <v>348</v>
      </c>
      <c r="F226" s="100" t="s">
        <v>349</v>
      </c>
      <c r="G226" s="34" t="s">
        <v>349</v>
      </c>
      <c r="H226" s="35"/>
      <c r="I226" s="35"/>
      <c r="J226" s="101"/>
      <c r="K226" s="102"/>
      <c r="L226" s="103">
        <f t="shared" si="6"/>
        <v>0</v>
      </c>
      <c r="M226" s="104">
        <v>10</v>
      </c>
      <c r="N226" s="36" t="s">
        <v>190</v>
      </c>
      <c r="P226" s="70"/>
      <c r="Q226" s="72"/>
      <c r="R226" s="9"/>
      <c r="S226" s="71"/>
      <c r="T226" s="71"/>
      <c r="U226" s="71"/>
      <c r="V226" s="72"/>
      <c r="W226" s="72"/>
      <c r="X226" s="72"/>
      <c r="Y226" s="196"/>
      <c r="Z226" s="72"/>
      <c r="AA226" s="72"/>
      <c r="AB226" s="71"/>
    </row>
    <row r="227" spans="2:28" x14ac:dyDescent="0.35">
      <c r="B227" s="98"/>
      <c r="C227" s="33">
        <v>1006</v>
      </c>
      <c r="D227" s="193" t="s">
        <v>114</v>
      </c>
      <c r="E227" s="34" t="s">
        <v>143</v>
      </c>
      <c r="F227" s="100" t="s">
        <v>77</v>
      </c>
      <c r="G227" s="34" t="s">
        <v>246</v>
      </c>
      <c r="H227" s="35">
        <v>1983</v>
      </c>
      <c r="I227" s="35"/>
      <c r="J227" s="101"/>
      <c r="K227" s="102"/>
      <c r="L227" s="103">
        <f t="shared" si="6"/>
        <v>0</v>
      </c>
      <c r="M227" s="104">
        <v>10</v>
      </c>
      <c r="N227" s="36" t="s">
        <v>190</v>
      </c>
      <c r="P227" s="70"/>
      <c r="Q227" s="72"/>
      <c r="R227" s="9"/>
      <c r="S227" s="71"/>
      <c r="T227" s="71"/>
      <c r="U227" s="71"/>
      <c r="V227" s="72"/>
      <c r="W227" s="72"/>
      <c r="X227" s="72"/>
      <c r="Y227" s="196"/>
      <c r="Z227" s="72"/>
      <c r="AA227" s="72"/>
      <c r="AB227" s="71"/>
    </row>
    <row r="228" spans="2:28" x14ac:dyDescent="0.35">
      <c r="B228" s="98"/>
      <c r="C228" s="33">
        <v>1007</v>
      </c>
      <c r="D228" s="193" t="s">
        <v>115</v>
      </c>
      <c r="E228" s="34" t="s">
        <v>146</v>
      </c>
      <c r="F228" s="100" t="s">
        <v>200</v>
      </c>
      <c r="G228" s="34" t="s">
        <v>192</v>
      </c>
      <c r="H228" s="185">
        <v>39779</v>
      </c>
      <c r="I228" s="35"/>
      <c r="J228" s="101">
        <v>16</v>
      </c>
      <c r="K228" s="102">
        <v>2</v>
      </c>
      <c r="L228" s="103">
        <f t="shared" si="6"/>
        <v>18</v>
      </c>
      <c r="M228" s="104">
        <v>10</v>
      </c>
      <c r="N228" s="36" t="s">
        <v>190</v>
      </c>
      <c r="P228" s="70"/>
      <c r="Q228" s="72"/>
      <c r="R228" s="9"/>
      <c r="S228" s="71"/>
      <c r="T228" s="71"/>
      <c r="U228" s="71"/>
      <c r="V228" s="72"/>
      <c r="W228" s="72"/>
      <c r="X228" s="72"/>
      <c r="Y228" s="196"/>
      <c r="Z228" s="72"/>
      <c r="AA228" s="72"/>
      <c r="AB228" s="71"/>
    </row>
    <row r="229" spans="2:28" x14ac:dyDescent="0.35">
      <c r="B229" s="98"/>
      <c r="C229" s="33">
        <v>1008</v>
      </c>
      <c r="D229" s="193" t="s">
        <v>119</v>
      </c>
      <c r="E229" s="34" t="s">
        <v>138</v>
      </c>
      <c r="F229" s="100" t="s">
        <v>120</v>
      </c>
      <c r="G229" s="34" t="s">
        <v>261</v>
      </c>
      <c r="H229" s="202">
        <v>42111</v>
      </c>
      <c r="I229" s="35"/>
      <c r="J229" s="101">
        <v>14</v>
      </c>
      <c r="K229" s="102"/>
      <c r="L229" s="103">
        <f t="shared" si="6"/>
        <v>14</v>
      </c>
      <c r="M229" s="104">
        <v>10</v>
      </c>
      <c r="N229" s="36" t="s">
        <v>190</v>
      </c>
      <c r="P229" s="76"/>
      <c r="Q229" s="72"/>
      <c r="R229" s="9"/>
      <c r="S229" s="71"/>
      <c r="T229" s="71"/>
      <c r="U229" s="71"/>
      <c r="V229" s="72"/>
      <c r="W229" s="72"/>
      <c r="X229" s="72"/>
      <c r="Y229" s="196"/>
      <c r="Z229" s="72"/>
      <c r="AA229" s="72"/>
      <c r="AB229" s="71"/>
    </row>
    <row r="230" spans="2:28" x14ac:dyDescent="0.35">
      <c r="B230" s="98"/>
      <c r="C230" s="33">
        <v>1009</v>
      </c>
      <c r="D230" s="193" t="s">
        <v>121</v>
      </c>
      <c r="E230" s="34" t="s">
        <v>144</v>
      </c>
      <c r="F230" s="100" t="s">
        <v>202</v>
      </c>
      <c r="G230" s="34" t="s">
        <v>199</v>
      </c>
      <c r="H230" s="35"/>
      <c r="I230" s="35">
        <v>14</v>
      </c>
      <c r="J230" s="101"/>
      <c r="K230" s="102"/>
      <c r="L230" s="103">
        <f t="shared" si="6"/>
        <v>14</v>
      </c>
      <c r="M230" s="104">
        <v>10</v>
      </c>
      <c r="N230" s="36" t="s">
        <v>190</v>
      </c>
      <c r="P230" s="76"/>
      <c r="Q230" s="71"/>
      <c r="R230" s="9"/>
      <c r="S230" s="71"/>
      <c r="T230" s="71"/>
      <c r="U230" s="71"/>
      <c r="V230" s="72"/>
      <c r="W230" s="71"/>
      <c r="X230" s="71"/>
      <c r="Y230" s="203"/>
      <c r="Z230" s="71"/>
      <c r="AA230" s="71"/>
      <c r="AB230" s="71"/>
    </row>
    <row r="231" spans="2:28" x14ac:dyDescent="0.35">
      <c r="B231" s="98"/>
      <c r="C231" s="33">
        <v>1010</v>
      </c>
      <c r="D231" s="99" t="s">
        <v>165</v>
      </c>
      <c r="E231" s="34" t="s">
        <v>150</v>
      </c>
      <c r="F231" s="100" t="s">
        <v>167</v>
      </c>
      <c r="G231" s="34" t="s">
        <v>300</v>
      </c>
      <c r="H231" s="35"/>
      <c r="I231" s="35"/>
      <c r="J231" s="101"/>
      <c r="K231" s="102"/>
      <c r="L231" s="103">
        <f t="shared" si="6"/>
        <v>0</v>
      </c>
      <c r="M231" s="104">
        <v>10</v>
      </c>
      <c r="N231" s="36" t="s">
        <v>190</v>
      </c>
      <c r="P231" s="76"/>
      <c r="Q231" s="71"/>
      <c r="R231" s="9"/>
      <c r="S231" s="71"/>
      <c r="T231" s="71"/>
      <c r="U231" s="71"/>
      <c r="V231" s="72"/>
      <c r="W231" s="71"/>
      <c r="X231" s="71"/>
      <c r="Y231" s="203"/>
      <c r="Z231" s="71"/>
      <c r="AA231" s="71"/>
      <c r="AB231" s="71"/>
    </row>
    <row r="232" spans="2:28" x14ac:dyDescent="0.35">
      <c r="B232" s="98"/>
      <c r="C232" s="33">
        <v>1011</v>
      </c>
      <c r="D232" s="99" t="s">
        <v>135</v>
      </c>
      <c r="E232" s="34" t="s">
        <v>350</v>
      </c>
      <c r="F232" s="100" t="s">
        <v>351</v>
      </c>
      <c r="G232" s="34" t="s">
        <v>352</v>
      </c>
      <c r="H232" s="35">
        <v>2011</v>
      </c>
      <c r="I232" s="35"/>
      <c r="J232" s="101"/>
      <c r="K232" s="102"/>
      <c r="L232" s="103">
        <f t="shared" si="6"/>
        <v>0</v>
      </c>
      <c r="M232" s="104">
        <v>10</v>
      </c>
      <c r="N232" s="36" t="s">
        <v>190</v>
      </c>
      <c r="P232" s="76"/>
      <c r="Q232" s="71"/>
      <c r="R232" s="9"/>
      <c r="S232" s="71"/>
      <c r="T232" s="71"/>
      <c r="U232" s="71"/>
      <c r="V232" s="72"/>
      <c r="W232" s="71"/>
      <c r="X232" s="71"/>
      <c r="Y232" s="203"/>
      <c r="Z232" s="71"/>
      <c r="AA232" s="71"/>
      <c r="AB232" s="71"/>
    </row>
    <row r="233" spans="2:28" x14ac:dyDescent="0.35">
      <c r="B233" s="98"/>
      <c r="C233" s="33">
        <v>1012</v>
      </c>
      <c r="D233" s="99" t="s">
        <v>353</v>
      </c>
      <c r="E233" s="34" t="s">
        <v>138</v>
      </c>
      <c r="F233" s="100" t="s">
        <v>354</v>
      </c>
      <c r="G233" s="34" t="s">
        <v>261</v>
      </c>
      <c r="H233" s="35"/>
      <c r="I233" s="35"/>
      <c r="J233" s="101"/>
      <c r="K233" s="102"/>
      <c r="L233" s="103">
        <f t="shared" si="6"/>
        <v>0</v>
      </c>
      <c r="M233" s="104">
        <v>10</v>
      </c>
      <c r="N233" s="36" t="s">
        <v>190</v>
      </c>
      <c r="P233" s="76"/>
      <c r="Q233" s="71"/>
      <c r="R233" s="9"/>
      <c r="S233" s="71"/>
      <c r="T233" s="71"/>
      <c r="U233" s="71"/>
      <c r="V233" s="72"/>
      <c r="W233" s="71"/>
      <c r="X233" s="71"/>
      <c r="Y233" s="203"/>
      <c r="Z233" s="71"/>
      <c r="AA233" s="71"/>
      <c r="AB233" s="71"/>
    </row>
    <row r="234" spans="2:28" x14ac:dyDescent="0.35">
      <c r="B234" s="98"/>
      <c r="C234" s="33">
        <v>1013</v>
      </c>
      <c r="D234" s="99" t="s">
        <v>122</v>
      </c>
      <c r="E234" s="67" t="s">
        <v>309</v>
      </c>
      <c r="F234" s="178" t="s">
        <v>310</v>
      </c>
      <c r="G234" s="67" t="s">
        <v>311</v>
      </c>
      <c r="H234" s="68"/>
      <c r="I234" s="68"/>
      <c r="J234" s="179"/>
      <c r="K234" s="180"/>
      <c r="L234" s="103">
        <f t="shared" si="6"/>
        <v>0</v>
      </c>
      <c r="M234" s="169">
        <v>10</v>
      </c>
      <c r="N234" s="69" t="s">
        <v>190</v>
      </c>
      <c r="P234" s="76"/>
      <c r="Q234" s="71"/>
      <c r="R234" s="9"/>
      <c r="S234" s="71"/>
      <c r="T234" s="71"/>
      <c r="U234" s="71"/>
      <c r="V234" s="72"/>
      <c r="W234" s="71"/>
      <c r="X234" s="71"/>
      <c r="Y234" s="203"/>
      <c r="Z234" s="71"/>
      <c r="AA234" s="71"/>
      <c r="AB234" s="71"/>
    </row>
    <row r="235" spans="2:28" x14ac:dyDescent="0.35">
      <c r="B235" s="98"/>
      <c r="C235" s="33">
        <v>1014</v>
      </c>
      <c r="D235" s="99" t="s">
        <v>355</v>
      </c>
      <c r="E235" s="67" t="s">
        <v>151</v>
      </c>
      <c r="F235" s="178" t="s">
        <v>356</v>
      </c>
      <c r="G235" s="67" t="s">
        <v>227</v>
      </c>
      <c r="H235" s="68"/>
      <c r="I235" s="68"/>
      <c r="J235" s="179"/>
      <c r="K235" s="180"/>
      <c r="L235" s="103">
        <f t="shared" si="6"/>
        <v>0</v>
      </c>
      <c r="M235" s="169">
        <v>10</v>
      </c>
      <c r="N235" s="69" t="s">
        <v>190</v>
      </c>
      <c r="P235" s="76"/>
      <c r="Q235" s="71"/>
      <c r="R235" s="9"/>
      <c r="S235" s="71"/>
      <c r="T235" s="71"/>
      <c r="U235" s="71"/>
      <c r="V235" s="72"/>
      <c r="W235" s="71"/>
      <c r="X235" s="71"/>
      <c r="Y235" s="203"/>
      <c r="Z235" s="71"/>
      <c r="AA235" s="71"/>
      <c r="AB235" s="71"/>
    </row>
    <row r="236" spans="2:28" x14ac:dyDescent="0.35">
      <c r="B236" s="98"/>
      <c r="C236" s="33">
        <v>1015</v>
      </c>
      <c r="D236" s="99" t="s">
        <v>357</v>
      </c>
      <c r="E236" s="67" t="s">
        <v>140</v>
      </c>
      <c r="F236" s="178" t="s">
        <v>312</v>
      </c>
      <c r="G236" s="67" t="s">
        <v>218</v>
      </c>
      <c r="H236" s="68"/>
      <c r="I236" s="68"/>
      <c r="J236" s="179"/>
      <c r="K236" s="180"/>
      <c r="L236" s="103">
        <f t="shared" si="6"/>
        <v>0</v>
      </c>
      <c r="M236" s="169">
        <v>10</v>
      </c>
      <c r="N236" s="69" t="s">
        <v>190</v>
      </c>
      <c r="P236" s="76"/>
      <c r="Q236" s="71"/>
      <c r="R236" s="9"/>
      <c r="S236" s="71"/>
      <c r="T236" s="71"/>
      <c r="U236" s="71"/>
      <c r="V236" s="72"/>
      <c r="W236" s="71"/>
      <c r="X236" s="71"/>
      <c r="Y236" s="203"/>
      <c r="Z236" s="71"/>
      <c r="AA236" s="71"/>
      <c r="AB236" s="71"/>
    </row>
    <row r="237" spans="2:28" x14ac:dyDescent="0.35">
      <c r="B237" s="98"/>
      <c r="C237" s="33">
        <v>1016</v>
      </c>
      <c r="D237" s="199" t="s">
        <v>11</v>
      </c>
      <c r="E237" s="67" t="s">
        <v>138</v>
      </c>
      <c r="F237" s="178" t="s">
        <v>358</v>
      </c>
      <c r="G237" s="67" t="s">
        <v>261</v>
      </c>
      <c r="H237" s="68">
        <v>1993</v>
      </c>
      <c r="I237" s="68">
        <v>16</v>
      </c>
      <c r="J237" s="179"/>
      <c r="K237" s="180"/>
      <c r="L237" s="103">
        <f t="shared" si="6"/>
        <v>16</v>
      </c>
      <c r="M237" s="169">
        <v>10</v>
      </c>
      <c r="N237" s="69" t="s">
        <v>190</v>
      </c>
      <c r="P237" s="76"/>
      <c r="Q237" s="71"/>
      <c r="R237" s="9"/>
      <c r="S237" s="71"/>
      <c r="T237" s="71"/>
      <c r="U237" s="71"/>
      <c r="V237" s="72"/>
      <c r="W237" s="71"/>
      <c r="X237" s="71"/>
      <c r="Y237" s="203"/>
      <c r="Z237" s="71"/>
      <c r="AA237" s="71"/>
      <c r="AB237" s="71"/>
    </row>
    <row r="238" spans="2:28" x14ac:dyDescent="0.35">
      <c r="B238" s="184"/>
      <c r="C238" s="33">
        <v>1017</v>
      </c>
      <c r="D238" s="118" t="s">
        <v>359</v>
      </c>
      <c r="E238" s="67" t="s">
        <v>345</v>
      </c>
      <c r="F238" s="178" t="s">
        <v>360</v>
      </c>
      <c r="G238" s="67" t="s">
        <v>345</v>
      </c>
      <c r="H238" s="68"/>
      <c r="I238" s="68"/>
      <c r="J238" s="179"/>
      <c r="K238" s="180"/>
      <c r="L238" s="103">
        <f t="shared" si="6"/>
        <v>0</v>
      </c>
      <c r="M238" s="169">
        <v>10</v>
      </c>
      <c r="N238" s="69" t="s">
        <v>190</v>
      </c>
      <c r="P238" s="76"/>
      <c r="Q238" s="71"/>
      <c r="R238" s="9"/>
      <c r="S238" s="71"/>
      <c r="T238" s="71"/>
      <c r="U238" s="71"/>
      <c r="V238" s="72"/>
      <c r="W238" s="71"/>
      <c r="X238" s="71"/>
      <c r="Y238" s="203"/>
      <c r="Z238" s="71"/>
      <c r="AA238" s="71"/>
      <c r="AB238" s="71"/>
    </row>
    <row r="239" spans="2:28" x14ac:dyDescent="0.35">
      <c r="B239" s="184"/>
      <c r="C239" s="33">
        <v>1018</v>
      </c>
      <c r="D239" s="118" t="s">
        <v>361</v>
      </c>
      <c r="E239" s="67" t="s">
        <v>144</v>
      </c>
      <c r="F239" s="178" t="s">
        <v>35</v>
      </c>
      <c r="G239" s="67" t="s">
        <v>199</v>
      </c>
      <c r="H239" s="68"/>
      <c r="I239" s="68"/>
      <c r="J239" s="179"/>
      <c r="K239" s="180"/>
      <c r="L239" s="103">
        <f t="shared" si="6"/>
        <v>0</v>
      </c>
      <c r="M239" s="169">
        <v>10</v>
      </c>
      <c r="N239" s="69" t="s">
        <v>190</v>
      </c>
      <c r="P239" s="76"/>
      <c r="Q239" s="71"/>
      <c r="R239" s="9"/>
      <c r="S239" s="71"/>
      <c r="T239" s="71"/>
      <c r="U239" s="71"/>
      <c r="V239" s="72"/>
      <c r="W239" s="71"/>
      <c r="X239" s="71"/>
      <c r="Y239" s="203"/>
      <c r="Z239" s="71"/>
      <c r="AA239" s="71"/>
      <c r="AB239" s="71"/>
    </row>
    <row r="240" spans="2:28" x14ac:dyDescent="0.35">
      <c r="B240" s="184"/>
      <c r="C240" s="33">
        <v>1019</v>
      </c>
      <c r="D240" s="118" t="s">
        <v>475</v>
      </c>
      <c r="E240" s="67" t="s">
        <v>476</v>
      </c>
      <c r="F240" s="178" t="s">
        <v>24</v>
      </c>
      <c r="G240" s="67" t="s">
        <v>477</v>
      </c>
      <c r="H240" s="201">
        <v>41111</v>
      </c>
      <c r="I240" s="68"/>
      <c r="J240" s="179"/>
      <c r="K240" s="180"/>
      <c r="L240" s="103">
        <f t="shared" si="6"/>
        <v>0</v>
      </c>
      <c r="M240" s="169">
        <v>10</v>
      </c>
      <c r="N240" s="69" t="s">
        <v>190</v>
      </c>
      <c r="P240" s="76"/>
      <c r="Q240" s="71"/>
      <c r="R240" s="9"/>
      <c r="S240" s="71"/>
      <c r="T240" s="71"/>
      <c r="U240" s="71"/>
      <c r="V240" s="72"/>
      <c r="W240" s="71"/>
      <c r="X240" s="71"/>
      <c r="Y240" s="203"/>
      <c r="Z240" s="71"/>
      <c r="AA240" s="71"/>
      <c r="AB240" s="71"/>
    </row>
    <row r="241" spans="2:28" x14ac:dyDescent="0.35">
      <c r="B241" s="184"/>
      <c r="C241" s="33">
        <v>1020</v>
      </c>
      <c r="D241" s="199" t="s">
        <v>116</v>
      </c>
      <c r="E241" s="67" t="s">
        <v>146</v>
      </c>
      <c r="F241" s="178" t="s">
        <v>200</v>
      </c>
      <c r="G241" s="67" t="s">
        <v>192</v>
      </c>
      <c r="H241" s="68">
        <v>1982</v>
      </c>
      <c r="I241" s="68"/>
      <c r="J241" s="179"/>
      <c r="K241" s="180"/>
      <c r="L241" s="103">
        <f t="shared" si="6"/>
        <v>0</v>
      </c>
      <c r="M241" s="169">
        <v>10</v>
      </c>
      <c r="N241" s="69" t="s">
        <v>190</v>
      </c>
      <c r="P241" s="76"/>
      <c r="Q241" s="71"/>
      <c r="R241" s="9"/>
      <c r="S241" s="71"/>
      <c r="T241" s="71"/>
      <c r="U241" s="71"/>
      <c r="V241" s="72"/>
      <c r="W241" s="71"/>
      <c r="X241" s="71"/>
      <c r="Y241" s="203"/>
      <c r="Z241" s="71"/>
      <c r="AA241" s="71"/>
      <c r="AB241" s="71"/>
    </row>
    <row r="242" spans="2:28" x14ac:dyDescent="0.35">
      <c r="B242" s="184"/>
      <c r="C242" s="204">
        <v>1021</v>
      </c>
      <c r="D242" s="99" t="s">
        <v>431</v>
      </c>
      <c r="E242" s="34" t="s">
        <v>146</v>
      </c>
      <c r="F242" s="100" t="s">
        <v>200</v>
      </c>
      <c r="G242" s="34" t="s">
        <v>192</v>
      </c>
      <c r="H242" s="176">
        <v>40741</v>
      </c>
      <c r="I242" s="35"/>
      <c r="J242" s="101">
        <v>14</v>
      </c>
      <c r="K242" s="102">
        <v>2</v>
      </c>
      <c r="L242" s="103">
        <f t="shared" si="6"/>
        <v>16</v>
      </c>
      <c r="M242" s="104">
        <v>10</v>
      </c>
      <c r="N242" s="36" t="s">
        <v>190</v>
      </c>
      <c r="P242" s="76"/>
      <c r="Q242" s="71"/>
      <c r="R242" s="9"/>
      <c r="S242" s="71"/>
      <c r="T242" s="71"/>
      <c r="U242" s="71"/>
      <c r="V242" s="72"/>
      <c r="W242" s="71"/>
      <c r="X242" s="71"/>
      <c r="Y242" s="203"/>
      <c r="Z242" s="71"/>
      <c r="AA242" s="71"/>
      <c r="AB242" s="71"/>
    </row>
    <row r="243" spans="2:28" x14ac:dyDescent="0.35">
      <c r="B243" s="184"/>
      <c r="C243" s="200">
        <v>1022</v>
      </c>
      <c r="D243" s="99" t="s">
        <v>8</v>
      </c>
      <c r="E243" s="34" t="s">
        <v>138</v>
      </c>
      <c r="F243" s="100" t="s">
        <v>260</v>
      </c>
      <c r="G243" s="34" t="s">
        <v>261</v>
      </c>
      <c r="H243" s="171">
        <v>40335</v>
      </c>
      <c r="I243" s="35">
        <v>16</v>
      </c>
      <c r="J243" s="101">
        <v>15</v>
      </c>
      <c r="K243" s="102"/>
      <c r="L243" s="103">
        <f t="shared" si="6"/>
        <v>31</v>
      </c>
      <c r="M243" s="104">
        <v>10</v>
      </c>
      <c r="N243" s="36" t="s">
        <v>190</v>
      </c>
      <c r="P243" s="76"/>
      <c r="Q243" s="71"/>
      <c r="R243" s="9"/>
      <c r="S243" s="71"/>
      <c r="T243" s="71"/>
      <c r="U243" s="71"/>
      <c r="V243" s="72"/>
      <c r="W243" s="71"/>
      <c r="X243" s="71"/>
      <c r="Y243" s="203"/>
      <c r="Z243" s="71"/>
      <c r="AA243" s="71"/>
      <c r="AB243" s="71"/>
    </row>
    <row r="244" spans="2:28" x14ac:dyDescent="0.35">
      <c r="B244" s="184"/>
      <c r="C244" s="33">
        <v>1023</v>
      </c>
      <c r="D244" s="118"/>
      <c r="E244" s="67"/>
      <c r="F244" s="178"/>
      <c r="G244" s="67"/>
      <c r="H244" s="201"/>
      <c r="I244" s="68"/>
      <c r="J244" s="179"/>
      <c r="K244" s="180"/>
      <c r="L244" s="103">
        <f t="shared" si="6"/>
        <v>0</v>
      </c>
      <c r="M244" s="169">
        <v>10</v>
      </c>
      <c r="N244" s="69" t="s">
        <v>190</v>
      </c>
      <c r="P244" s="76"/>
      <c r="Q244" s="71"/>
      <c r="R244" s="9"/>
      <c r="S244" s="71"/>
      <c r="T244" s="71"/>
      <c r="U244" s="71"/>
      <c r="V244" s="72"/>
      <c r="W244" s="71"/>
      <c r="X244" s="71"/>
      <c r="Y244" s="203"/>
      <c r="Z244" s="71"/>
      <c r="AA244" s="71"/>
      <c r="AB244" s="71"/>
    </row>
    <row r="245" spans="2:28" x14ac:dyDescent="0.35">
      <c r="B245" s="184"/>
      <c r="C245" s="33">
        <v>1024</v>
      </c>
      <c r="D245" s="118"/>
      <c r="E245" s="67"/>
      <c r="F245" s="178"/>
      <c r="G245" s="67"/>
      <c r="H245" s="201"/>
      <c r="I245" s="68"/>
      <c r="J245" s="179"/>
      <c r="K245" s="180"/>
      <c r="L245" s="103">
        <f t="shared" si="6"/>
        <v>0</v>
      </c>
      <c r="M245" s="169">
        <v>10</v>
      </c>
      <c r="N245" s="69" t="s">
        <v>190</v>
      </c>
      <c r="P245" s="76"/>
      <c r="Q245" s="71"/>
      <c r="R245" s="9"/>
      <c r="S245" s="71"/>
      <c r="T245" s="71"/>
      <c r="U245" s="71"/>
      <c r="V245" s="72"/>
      <c r="W245" s="71"/>
      <c r="X245" s="71"/>
      <c r="Y245" s="203"/>
      <c r="Z245" s="71"/>
      <c r="AA245" s="71"/>
      <c r="AB245" s="71"/>
    </row>
    <row r="246" spans="2:28" x14ac:dyDescent="0.35">
      <c r="B246" s="184"/>
      <c r="C246" s="33">
        <v>1025</v>
      </c>
      <c r="D246" s="118"/>
      <c r="E246" s="67"/>
      <c r="F246" s="178"/>
      <c r="G246" s="67"/>
      <c r="H246" s="201"/>
      <c r="I246" s="68"/>
      <c r="J246" s="179"/>
      <c r="K246" s="180"/>
      <c r="L246" s="103">
        <f t="shared" si="6"/>
        <v>0</v>
      </c>
      <c r="M246" s="169">
        <v>10</v>
      </c>
      <c r="N246" s="69" t="s">
        <v>190</v>
      </c>
      <c r="P246" s="76"/>
      <c r="Q246" s="71"/>
      <c r="R246" s="9"/>
      <c r="S246" s="71"/>
      <c r="T246" s="71"/>
      <c r="U246" s="71"/>
      <c r="V246" s="72"/>
      <c r="W246" s="71"/>
      <c r="X246" s="71"/>
      <c r="Y246" s="203"/>
      <c r="Z246" s="71"/>
      <c r="AA246" s="71"/>
      <c r="AB246" s="71"/>
    </row>
    <row r="247" spans="2:28" x14ac:dyDescent="0.35">
      <c r="B247" s="184"/>
      <c r="C247" s="33">
        <v>1026</v>
      </c>
      <c r="D247" s="118"/>
      <c r="E247" s="67"/>
      <c r="F247" s="178"/>
      <c r="G247" s="67"/>
      <c r="H247" s="201"/>
      <c r="I247" s="68"/>
      <c r="J247" s="179"/>
      <c r="K247" s="180"/>
      <c r="L247" s="103">
        <f t="shared" si="6"/>
        <v>0</v>
      </c>
      <c r="M247" s="169">
        <v>10</v>
      </c>
      <c r="N247" s="69" t="s">
        <v>190</v>
      </c>
      <c r="P247" s="76"/>
      <c r="Q247" s="71"/>
      <c r="R247" s="9"/>
      <c r="S247" s="71"/>
      <c r="T247" s="71"/>
      <c r="U247" s="71"/>
      <c r="V247" s="72"/>
      <c r="W247" s="71"/>
      <c r="X247" s="71"/>
      <c r="Y247" s="203"/>
      <c r="Z247" s="71"/>
      <c r="AA247" s="71"/>
      <c r="AB247" s="71"/>
    </row>
    <row r="248" spans="2:28" x14ac:dyDescent="0.35">
      <c r="B248" s="184"/>
      <c r="C248" s="33">
        <v>1027</v>
      </c>
      <c r="D248" s="118"/>
      <c r="E248" s="67"/>
      <c r="F248" s="178"/>
      <c r="G248" s="67"/>
      <c r="H248" s="201"/>
      <c r="I248" s="68"/>
      <c r="J248" s="179"/>
      <c r="K248" s="180"/>
      <c r="L248" s="103">
        <f t="shared" si="6"/>
        <v>0</v>
      </c>
      <c r="M248" s="169">
        <v>10</v>
      </c>
      <c r="N248" s="69" t="s">
        <v>190</v>
      </c>
      <c r="P248" s="76"/>
      <c r="Q248" s="71"/>
      <c r="R248" s="9"/>
      <c r="S248" s="71"/>
      <c r="T248" s="71"/>
      <c r="U248" s="71"/>
      <c r="V248" s="72"/>
      <c r="W248" s="71"/>
      <c r="X248" s="71"/>
      <c r="Y248" s="203"/>
      <c r="Z248" s="71"/>
      <c r="AA248" s="71"/>
      <c r="AB248" s="71"/>
    </row>
    <row r="249" spans="2:28" x14ac:dyDescent="0.35">
      <c r="B249" s="184"/>
      <c r="C249" s="33">
        <v>1028</v>
      </c>
      <c r="D249" s="118"/>
      <c r="E249" s="67"/>
      <c r="F249" s="178"/>
      <c r="G249" s="67"/>
      <c r="H249" s="201"/>
      <c r="I249" s="68"/>
      <c r="J249" s="179"/>
      <c r="K249" s="180"/>
      <c r="L249" s="103">
        <f t="shared" si="6"/>
        <v>0</v>
      </c>
      <c r="M249" s="169">
        <v>10</v>
      </c>
      <c r="N249" s="69" t="s">
        <v>190</v>
      </c>
      <c r="P249" s="76"/>
      <c r="Q249" s="71"/>
      <c r="R249" s="9"/>
      <c r="S249" s="71"/>
      <c r="T249" s="71"/>
      <c r="U249" s="71"/>
      <c r="V249" s="72"/>
      <c r="W249" s="71"/>
      <c r="X249" s="71"/>
      <c r="Y249" s="203"/>
      <c r="Z249" s="71"/>
      <c r="AA249" s="71"/>
      <c r="AB249" s="71"/>
    </row>
    <row r="250" spans="2:28" x14ac:dyDescent="0.35">
      <c r="B250" s="184"/>
      <c r="C250" s="33">
        <v>1029</v>
      </c>
      <c r="D250" s="118"/>
      <c r="E250" s="67"/>
      <c r="F250" s="178"/>
      <c r="G250" s="67"/>
      <c r="H250" s="68"/>
      <c r="I250" s="68"/>
      <c r="J250" s="179"/>
      <c r="K250" s="180"/>
      <c r="L250" s="103">
        <f t="shared" si="6"/>
        <v>0</v>
      </c>
      <c r="M250" s="169">
        <v>10</v>
      </c>
      <c r="N250" s="69" t="s">
        <v>190</v>
      </c>
      <c r="P250" s="76"/>
      <c r="Q250" s="71"/>
      <c r="R250" s="9"/>
      <c r="S250" s="71"/>
      <c r="T250" s="71"/>
      <c r="U250" s="71"/>
      <c r="V250" s="72"/>
      <c r="W250" s="71"/>
      <c r="X250" s="71"/>
      <c r="Y250" s="203"/>
      <c r="Z250" s="71"/>
      <c r="AA250" s="71"/>
      <c r="AB250" s="71"/>
    </row>
    <row r="251" spans="2:28" x14ac:dyDescent="0.35">
      <c r="B251" s="184"/>
      <c r="C251" s="33">
        <v>1030</v>
      </c>
      <c r="D251" s="118"/>
      <c r="E251" s="67"/>
      <c r="F251" s="178"/>
      <c r="G251" s="67"/>
      <c r="H251" s="68"/>
      <c r="I251" s="68"/>
      <c r="J251" s="179"/>
      <c r="K251" s="180"/>
      <c r="L251" s="103">
        <f t="shared" si="6"/>
        <v>0</v>
      </c>
      <c r="M251" s="169">
        <v>10</v>
      </c>
      <c r="N251" s="69" t="s">
        <v>190</v>
      </c>
      <c r="P251" s="76"/>
      <c r="Q251" s="71"/>
      <c r="R251" s="9"/>
      <c r="S251" s="71"/>
      <c r="T251" s="71"/>
      <c r="U251" s="71"/>
      <c r="V251" s="72"/>
      <c r="W251" s="71"/>
      <c r="X251" s="71"/>
      <c r="Y251" s="203"/>
      <c r="Z251" s="71"/>
      <c r="AA251" s="71"/>
      <c r="AB251" s="71"/>
    </row>
    <row r="252" spans="2:28" x14ac:dyDescent="0.35">
      <c r="B252" s="184"/>
      <c r="C252" s="33">
        <v>1031</v>
      </c>
      <c r="D252" s="118"/>
      <c r="E252" s="67"/>
      <c r="F252" s="178"/>
      <c r="G252" s="67"/>
      <c r="H252" s="68"/>
      <c r="I252" s="68"/>
      <c r="J252" s="179"/>
      <c r="K252" s="180"/>
      <c r="L252" s="103">
        <f t="shared" si="6"/>
        <v>0</v>
      </c>
      <c r="M252" s="169">
        <v>10</v>
      </c>
      <c r="N252" s="69" t="s">
        <v>190</v>
      </c>
      <c r="P252" s="76"/>
      <c r="Q252" s="71"/>
      <c r="R252" s="9"/>
      <c r="S252" s="71"/>
      <c r="T252" s="71"/>
      <c r="U252" s="71"/>
      <c r="V252" s="72"/>
      <c r="W252" s="71"/>
      <c r="X252" s="71"/>
      <c r="Y252" s="203"/>
      <c r="Z252" s="71"/>
      <c r="AA252" s="71"/>
      <c r="AB252" s="71"/>
    </row>
    <row r="253" spans="2:28" x14ac:dyDescent="0.35">
      <c r="B253" s="184"/>
      <c r="C253" s="33">
        <v>1032</v>
      </c>
      <c r="D253" s="118"/>
      <c r="E253" s="67"/>
      <c r="F253" s="178"/>
      <c r="G253" s="67"/>
      <c r="H253" s="68"/>
      <c r="I253" s="68"/>
      <c r="J253" s="179"/>
      <c r="K253" s="180"/>
      <c r="L253" s="103">
        <f t="shared" si="6"/>
        <v>0</v>
      </c>
      <c r="M253" s="169">
        <v>10</v>
      </c>
      <c r="N253" s="69" t="s">
        <v>190</v>
      </c>
      <c r="P253" s="76"/>
      <c r="Q253" s="71"/>
      <c r="R253" s="9"/>
      <c r="S253" s="71"/>
      <c r="T253" s="71"/>
      <c r="U253" s="71"/>
      <c r="V253" s="72"/>
      <c r="W253" s="71"/>
      <c r="X253" s="71"/>
      <c r="Y253" s="203"/>
      <c r="Z253" s="71"/>
      <c r="AA253" s="71"/>
      <c r="AB253" s="71"/>
    </row>
    <row r="254" spans="2:28" x14ac:dyDescent="0.35">
      <c r="B254" s="184"/>
      <c r="C254" s="33">
        <v>1033</v>
      </c>
      <c r="D254" s="118"/>
      <c r="E254" s="67"/>
      <c r="F254" s="178"/>
      <c r="G254" s="67"/>
      <c r="H254" s="68"/>
      <c r="I254" s="68"/>
      <c r="J254" s="179"/>
      <c r="K254" s="180"/>
      <c r="L254" s="103">
        <f t="shared" si="6"/>
        <v>0</v>
      </c>
      <c r="M254" s="169">
        <v>10</v>
      </c>
      <c r="N254" s="69" t="s">
        <v>190</v>
      </c>
      <c r="P254" s="76"/>
      <c r="Q254" s="71"/>
      <c r="R254" s="9"/>
      <c r="S254" s="71"/>
      <c r="T254" s="71"/>
      <c r="U254" s="71"/>
      <c r="V254" s="72"/>
      <c r="W254" s="71"/>
      <c r="X254" s="71"/>
      <c r="Y254" s="203"/>
      <c r="Z254" s="71"/>
      <c r="AA254" s="71"/>
      <c r="AB254" s="71"/>
    </row>
    <row r="255" spans="2:28" ht="15" thickBot="1" x14ac:dyDescent="0.4">
      <c r="B255" s="184"/>
      <c r="C255" s="79">
        <v>1034</v>
      </c>
      <c r="D255" s="205"/>
      <c r="E255" s="80"/>
      <c r="F255" s="206"/>
      <c r="G255" s="80"/>
      <c r="H255" s="81"/>
      <c r="I255" s="81"/>
      <c r="J255" s="207"/>
      <c r="K255" s="208"/>
      <c r="L255" s="115">
        <f t="shared" si="6"/>
        <v>0</v>
      </c>
      <c r="M255" s="166">
        <v>10</v>
      </c>
      <c r="N255" s="65" t="s">
        <v>190</v>
      </c>
      <c r="P255" s="76"/>
      <c r="Q255" s="71"/>
      <c r="R255" s="9"/>
      <c r="S255" s="71"/>
      <c r="T255" s="71"/>
      <c r="U255" s="71"/>
      <c r="V255" s="72"/>
      <c r="W255" s="71"/>
      <c r="X255" s="71"/>
      <c r="Y255" s="203"/>
      <c r="Z255" s="71"/>
      <c r="AA255" s="71"/>
      <c r="AB255" s="71"/>
    </row>
    <row r="256" spans="2:28" x14ac:dyDescent="0.35">
      <c r="B256" s="184"/>
      <c r="D256" s="82"/>
      <c r="P256" s="76"/>
      <c r="Q256" s="71"/>
      <c r="R256" s="9"/>
      <c r="S256" s="71"/>
      <c r="T256" s="71"/>
      <c r="U256" s="71"/>
      <c r="V256" s="72"/>
      <c r="W256" s="71"/>
      <c r="X256" s="71"/>
      <c r="Y256" s="203"/>
      <c r="Z256" s="71"/>
      <c r="AA256" s="71"/>
      <c r="AB256" s="71"/>
    </row>
    <row r="257" spans="2:28" x14ac:dyDescent="0.35">
      <c r="B257" s="184"/>
      <c r="D257" s="82"/>
      <c r="P257" s="76"/>
      <c r="Q257" s="71"/>
      <c r="R257" s="9"/>
      <c r="S257" s="71"/>
      <c r="T257" s="71"/>
      <c r="U257" s="71"/>
      <c r="V257" s="72"/>
      <c r="W257" s="71"/>
      <c r="X257" s="71"/>
      <c r="Y257" s="203"/>
      <c r="Z257" s="71"/>
      <c r="AA257" s="71"/>
      <c r="AB257" s="71"/>
    </row>
    <row r="258" spans="2:28" x14ac:dyDescent="0.35">
      <c r="B258" s="184"/>
      <c r="D258" s="82"/>
      <c r="P258" s="76"/>
      <c r="Q258" s="71"/>
      <c r="R258" s="9"/>
      <c r="S258" s="71"/>
      <c r="T258" s="71"/>
      <c r="U258" s="71"/>
      <c r="V258" s="72"/>
      <c r="W258" s="71"/>
      <c r="X258" s="71"/>
      <c r="Y258" s="203"/>
      <c r="Z258" s="71"/>
      <c r="AA258" s="71"/>
      <c r="AB258" s="71"/>
    </row>
    <row r="259" spans="2:28" ht="15" thickBot="1" x14ac:dyDescent="0.4">
      <c r="B259" s="209"/>
      <c r="D259" s="82"/>
      <c r="P259" s="76"/>
      <c r="Q259" s="71"/>
      <c r="R259" s="9"/>
      <c r="S259" s="71"/>
      <c r="T259" s="71"/>
      <c r="U259" s="71"/>
      <c r="V259" s="72"/>
      <c r="W259" s="71"/>
      <c r="X259" s="71"/>
      <c r="Y259" s="203"/>
      <c r="Z259" s="71"/>
      <c r="AA259" s="71"/>
      <c r="AB259" s="71"/>
    </row>
    <row r="260" spans="2:28" x14ac:dyDescent="0.35">
      <c r="D260" s="82"/>
      <c r="P260" s="76"/>
      <c r="Q260" s="71"/>
      <c r="R260" s="9"/>
      <c r="S260" s="71"/>
      <c r="T260" s="71"/>
      <c r="U260" s="71"/>
      <c r="V260" s="72"/>
      <c r="W260" s="71"/>
      <c r="X260" s="71"/>
      <c r="Y260" s="203"/>
      <c r="Z260" s="71"/>
      <c r="AA260" s="71"/>
      <c r="AB260" s="71"/>
    </row>
    <row r="261" spans="2:28" x14ac:dyDescent="0.35">
      <c r="D261" s="82"/>
      <c r="P261" s="76"/>
      <c r="Q261" s="71"/>
      <c r="R261" s="9"/>
      <c r="S261" s="71"/>
      <c r="T261" s="71"/>
      <c r="U261" s="71"/>
      <c r="V261" s="72"/>
      <c r="W261" s="71"/>
      <c r="X261" s="71"/>
      <c r="Y261" s="203"/>
      <c r="Z261" s="71"/>
      <c r="AA261" s="71"/>
      <c r="AB261" s="71"/>
    </row>
    <row r="262" spans="2:28" x14ac:dyDescent="0.35">
      <c r="D262" s="82"/>
      <c r="P262" s="76"/>
      <c r="Q262" s="71"/>
      <c r="R262" s="9"/>
      <c r="S262" s="71"/>
      <c r="T262" s="71"/>
      <c r="U262" s="71"/>
      <c r="V262" s="72"/>
      <c r="W262" s="71"/>
      <c r="X262" s="71"/>
      <c r="Y262" s="203"/>
      <c r="Z262" s="71"/>
      <c r="AA262" s="71"/>
      <c r="AB262" s="71"/>
    </row>
    <row r="263" spans="2:28" x14ac:dyDescent="0.35">
      <c r="D263" s="82"/>
      <c r="P263" s="76"/>
      <c r="Q263" s="71"/>
      <c r="R263" s="9"/>
      <c r="S263" s="71"/>
      <c r="T263" s="71"/>
      <c r="U263" s="71"/>
      <c r="V263" s="72"/>
      <c r="W263" s="71"/>
      <c r="X263" s="71"/>
      <c r="Y263" s="203"/>
      <c r="Z263" s="71"/>
      <c r="AA263" s="71"/>
      <c r="AB263" s="71"/>
    </row>
    <row r="264" spans="2:28" x14ac:dyDescent="0.35">
      <c r="D264" s="82"/>
      <c r="P264" s="76"/>
      <c r="Q264" s="71"/>
      <c r="R264" s="9"/>
      <c r="S264" s="71"/>
      <c r="T264" s="71"/>
      <c r="U264" s="71"/>
      <c r="V264" s="72"/>
      <c r="W264" s="71"/>
      <c r="X264" s="71"/>
      <c r="Y264" s="203"/>
      <c r="Z264" s="71"/>
      <c r="AA264" s="71"/>
      <c r="AB264" s="71"/>
    </row>
    <row r="265" spans="2:28" x14ac:dyDescent="0.35">
      <c r="D265" s="82"/>
      <c r="P265" s="76"/>
      <c r="Q265" s="71"/>
      <c r="R265" s="9"/>
      <c r="S265" s="71"/>
      <c r="T265" s="71"/>
      <c r="U265" s="71"/>
      <c r="V265" s="72"/>
      <c r="W265" s="71"/>
      <c r="X265" s="71"/>
      <c r="Y265" s="203"/>
      <c r="Z265" s="71"/>
      <c r="AA265" s="71"/>
      <c r="AB265" s="71"/>
    </row>
    <row r="266" spans="2:28" x14ac:dyDescent="0.35">
      <c r="D266" s="82"/>
      <c r="Q266" s="71"/>
      <c r="R266" s="9"/>
      <c r="S266" s="71"/>
      <c r="T266" s="71"/>
      <c r="U266" s="71"/>
      <c r="V266" s="72"/>
      <c r="W266" s="71"/>
      <c r="X266" s="71"/>
      <c r="Y266" s="203"/>
      <c r="Z266" s="71"/>
      <c r="AA266" s="71"/>
      <c r="AB266" s="71"/>
    </row>
    <row r="267" spans="2:28" x14ac:dyDescent="0.35">
      <c r="D267" s="82"/>
      <c r="Q267" s="71"/>
      <c r="R267" s="9"/>
      <c r="S267" s="71"/>
      <c r="T267" s="71"/>
      <c r="U267" s="71"/>
      <c r="V267" s="72"/>
      <c r="W267" s="71"/>
      <c r="X267" s="71"/>
      <c r="Y267" s="203"/>
      <c r="Z267" s="71"/>
      <c r="AA267" s="71"/>
      <c r="AB267" s="71"/>
    </row>
    <row r="268" spans="2:28" x14ac:dyDescent="0.35">
      <c r="D268" s="82"/>
      <c r="AB268" s="71"/>
    </row>
    <row r="269" spans="2:28" x14ac:dyDescent="0.35">
      <c r="D269" s="82"/>
      <c r="AB269" s="71"/>
    </row>
    <row r="270" spans="2:28" x14ac:dyDescent="0.35">
      <c r="D270" s="82"/>
      <c r="AB270" s="71"/>
    </row>
    <row r="271" spans="2:28" x14ac:dyDescent="0.35">
      <c r="D271" s="82"/>
      <c r="AB271" s="71"/>
    </row>
    <row r="272" spans="2:28" x14ac:dyDescent="0.35">
      <c r="D272" s="82"/>
      <c r="AB272" s="71"/>
    </row>
    <row r="273" spans="4:28" x14ac:dyDescent="0.35">
      <c r="D273" s="82"/>
      <c r="AB273" s="71"/>
    </row>
    <row r="274" spans="4:28" x14ac:dyDescent="0.35">
      <c r="D274" s="82"/>
      <c r="P274" s="9"/>
      <c r="Q274" s="71"/>
      <c r="R274" s="9"/>
      <c r="S274" s="71"/>
      <c r="T274" s="9"/>
      <c r="U274" s="9"/>
      <c r="V274" s="9"/>
      <c r="AB274" s="71"/>
    </row>
    <row r="275" spans="4:28" x14ac:dyDescent="0.35">
      <c r="AB275" s="71"/>
    </row>
    <row r="276" spans="4:28" x14ac:dyDescent="0.35">
      <c r="AB276" s="71"/>
    </row>
    <row r="277" spans="4:28" x14ac:dyDescent="0.35">
      <c r="AB277" s="71"/>
    </row>
    <row r="278" spans="4:28" x14ac:dyDescent="0.35">
      <c r="AB278" s="71"/>
    </row>
    <row r="279" spans="4:28" x14ac:dyDescent="0.35">
      <c r="AB279" s="71"/>
    </row>
    <row r="280" spans="4:28" x14ac:dyDescent="0.35">
      <c r="AB280" s="71"/>
    </row>
    <row r="281" spans="4:28" x14ac:dyDescent="0.35">
      <c r="AB281" s="71"/>
    </row>
    <row r="282" spans="4:28" x14ac:dyDescent="0.35">
      <c r="AB282" s="71"/>
    </row>
    <row r="283" spans="4:28" x14ac:dyDescent="0.35">
      <c r="AB283" s="71"/>
    </row>
    <row r="284" spans="4:28" x14ac:dyDescent="0.35">
      <c r="AB284" s="71"/>
    </row>
    <row r="285" spans="4:28" x14ac:dyDescent="0.35">
      <c r="AB285" s="71"/>
    </row>
    <row r="286" spans="4:28" x14ac:dyDescent="0.35">
      <c r="AB286" s="71"/>
    </row>
    <row r="287" spans="4:28" x14ac:dyDescent="0.35">
      <c r="AB287" s="71"/>
    </row>
    <row r="288" spans="4:28" x14ac:dyDescent="0.35">
      <c r="AB288" s="71"/>
    </row>
    <row r="289" spans="26:28" x14ac:dyDescent="0.35">
      <c r="AB289" s="71"/>
    </row>
    <row r="290" spans="26:28" x14ac:dyDescent="0.35">
      <c r="AB290" s="71"/>
    </row>
    <row r="291" spans="26:28" x14ac:dyDescent="0.35">
      <c r="AB291" s="71"/>
    </row>
    <row r="292" spans="26:28" x14ac:dyDescent="0.35">
      <c r="AB292" s="71"/>
    </row>
    <row r="293" spans="26:28" x14ac:dyDescent="0.35">
      <c r="AB293" s="71"/>
    </row>
    <row r="294" spans="26:28" x14ac:dyDescent="0.35">
      <c r="AB294" s="71"/>
    </row>
    <row r="295" spans="26:28" x14ac:dyDescent="0.35">
      <c r="AB295" s="71"/>
    </row>
    <row r="296" spans="26:28" x14ac:dyDescent="0.35">
      <c r="AB296" s="71"/>
    </row>
    <row r="297" spans="26:28" x14ac:dyDescent="0.35">
      <c r="AB297" s="71"/>
    </row>
    <row r="298" spans="26:28" x14ac:dyDescent="0.35">
      <c r="Z298" s="71"/>
      <c r="AA298" s="71"/>
      <c r="AB298" s="71"/>
    </row>
    <row r="299" spans="26:28" x14ac:dyDescent="0.35">
      <c r="Z299" s="71"/>
      <c r="AA299" s="71"/>
      <c r="AB299" s="71"/>
    </row>
    <row r="300" spans="26:28" x14ac:dyDescent="0.35">
      <c r="AB300" s="71"/>
    </row>
    <row r="301" spans="26:28" x14ac:dyDescent="0.35">
      <c r="AB301" s="71"/>
    </row>
    <row r="302" spans="26:28" x14ac:dyDescent="0.35">
      <c r="AB302" s="71"/>
    </row>
    <row r="303" spans="26:28" x14ac:dyDescent="0.35">
      <c r="AB303" s="71"/>
    </row>
    <row r="304" spans="26:28" x14ac:dyDescent="0.35">
      <c r="AB304" s="71"/>
    </row>
    <row r="305" spans="28:28" x14ac:dyDescent="0.35">
      <c r="AB305" s="71"/>
    </row>
    <row r="306" spans="28:28" x14ac:dyDescent="0.35">
      <c r="AB306" s="71"/>
    </row>
    <row r="307" spans="28:28" x14ac:dyDescent="0.35">
      <c r="AB307" s="71"/>
    </row>
    <row r="308" spans="28:28" x14ac:dyDescent="0.35">
      <c r="AB308" s="71"/>
    </row>
    <row r="309" spans="28:28" x14ac:dyDescent="0.35">
      <c r="AB309" s="71"/>
    </row>
    <row r="310" spans="28:28" x14ac:dyDescent="0.35">
      <c r="AB310" s="71"/>
    </row>
    <row r="311" spans="28:28" x14ac:dyDescent="0.35">
      <c r="AB311" s="71"/>
    </row>
    <row r="312" spans="28:28" x14ac:dyDescent="0.35">
      <c r="AB312" s="71"/>
    </row>
    <row r="313" spans="28:28" x14ac:dyDescent="0.35">
      <c r="AB313" s="71"/>
    </row>
    <row r="314" spans="28:28" x14ac:dyDescent="0.35">
      <c r="AB314" s="71"/>
    </row>
    <row r="315" spans="28:28" x14ac:dyDescent="0.35">
      <c r="AB315" s="71"/>
    </row>
    <row r="316" spans="28:28" x14ac:dyDescent="0.35">
      <c r="AB316" s="71"/>
    </row>
    <row r="317" spans="28:28" x14ac:dyDescent="0.35">
      <c r="AB317" s="71"/>
    </row>
    <row r="318" spans="28:28" x14ac:dyDescent="0.35">
      <c r="AB318" s="71"/>
    </row>
  </sheetData>
  <mergeCells count="2">
    <mergeCell ref="B2:N2"/>
    <mergeCell ref="P2:AB2"/>
  </mergeCells>
  <conditionalFormatting sqref="C1:C1048576">
    <cfRule type="duplicateValues" dxfId="248" priority="17"/>
  </conditionalFormatting>
  <conditionalFormatting sqref="D1:D1048576">
    <cfRule type="duplicateValues" dxfId="247" priority="18"/>
    <cfRule type="duplicateValues" dxfId="246" priority="19"/>
  </conditionalFormatting>
  <conditionalFormatting sqref="D4:D13">
    <cfRule type="duplicateValues" dxfId="245" priority="186"/>
    <cfRule type="duplicateValues" dxfId="244" priority="187"/>
    <cfRule type="duplicateValues" dxfId="243" priority="188"/>
    <cfRule type="duplicateValues" dxfId="242" priority="189"/>
  </conditionalFormatting>
  <conditionalFormatting sqref="D14">
    <cfRule type="duplicateValues" dxfId="241" priority="177"/>
    <cfRule type="duplicateValues" dxfId="240" priority="178"/>
    <cfRule type="duplicateValues" dxfId="239" priority="179"/>
    <cfRule type="duplicateValues" dxfId="238" priority="180"/>
  </conditionalFormatting>
  <conditionalFormatting sqref="D15">
    <cfRule type="duplicateValues" dxfId="237" priority="173"/>
    <cfRule type="duplicateValues" dxfId="236" priority="174"/>
    <cfRule type="duplicateValues" dxfId="235" priority="175"/>
    <cfRule type="duplicateValues" dxfId="234" priority="176"/>
  </conditionalFormatting>
  <conditionalFormatting sqref="D16">
    <cfRule type="duplicateValues" dxfId="233" priority="164"/>
    <cfRule type="duplicateValues" dxfId="232" priority="165"/>
    <cfRule type="duplicateValues" dxfId="231" priority="166"/>
    <cfRule type="duplicateValues" dxfId="230" priority="167"/>
  </conditionalFormatting>
  <conditionalFormatting sqref="D19">
    <cfRule type="duplicateValues" dxfId="229" priority="160"/>
    <cfRule type="duplicateValues" dxfId="228" priority="161"/>
    <cfRule type="duplicateValues" dxfId="227" priority="162"/>
    <cfRule type="duplicateValues" dxfId="226" priority="163"/>
  </conditionalFormatting>
  <conditionalFormatting sqref="D20">
    <cfRule type="duplicateValues" dxfId="225" priority="156"/>
    <cfRule type="duplicateValues" dxfId="224" priority="157"/>
    <cfRule type="duplicateValues" dxfId="223" priority="158"/>
    <cfRule type="duplicateValues" dxfId="222" priority="159"/>
  </conditionalFormatting>
  <conditionalFormatting sqref="D23">
    <cfRule type="duplicateValues" dxfId="221" priority="148"/>
    <cfRule type="duplicateValues" dxfId="220" priority="149"/>
    <cfRule type="duplicateValues" dxfId="219" priority="150"/>
    <cfRule type="duplicateValues" dxfId="218" priority="151"/>
  </conditionalFormatting>
  <conditionalFormatting sqref="D25">
    <cfRule type="duplicateValues" dxfId="217" priority="144"/>
    <cfRule type="duplicateValues" dxfId="216" priority="145"/>
    <cfRule type="duplicateValues" dxfId="215" priority="146"/>
    <cfRule type="duplicateValues" dxfId="214" priority="147"/>
  </conditionalFormatting>
  <conditionalFormatting sqref="D26">
    <cfRule type="duplicateValues" dxfId="213" priority="140"/>
    <cfRule type="duplicateValues" dxfId="212" priority="141"/>
    <cfRule type="duplicateValues" dxfId="211" priority="142"/>
    <cfRule type="duplicateValues" dxfId="210" priority="143"/>
  </conditionalFormatting>
  <conditionalFormatting sqref="D27">
    <cfRule type="duplicateValues" dxfId="209" priority="136"/>
    <cfRule type="duplicateValues" dxfId="208" priority="137"/>
    <cfRule type="duplicateValues" dxfId="207" priority="138"/>
    <cfRule type="duplicateValues" dxfId="206" priority="139"/>
  </conditionalFormatting>
  <conditionalFormatting sqref="D28">
    <cfRule type="duplicateValues" dxfId="205" priority="123"/>
    <cfRule type="duplicateValues" dxfId="204" priority="124"/>
    <cfRule type="duplicateValues" dxfId="203" priority="125"/>
    <cfRule type="duplicateValues" dxfId="202" priority="126"/>
  </conditionalFormatting>
  <conditionalFormatting sqref="D29">
    <cfRule type="duplicateValues" dxfId="201" priority="200"/>
    <cfRule type="duplicateValues" dxfId="200" priority="201"/>
  </conditionalFormatting>
  <conditionalFormatting sqref="D31">
    <cfRule type="duplicateValues" dxfId="199" priority="181"/>
    <cfRule type="duplicateValues" dxfId="198" priority="182"/>
    <cfRule type="duplicateValues" dxfId="197" priority="183"/>
    <cfRule type="duplicateValues" dxfId="196" priority="184"/>
    <cfRule type="duplicateValues" dxfId="195" priority="185"/>
  </conditionalFormatting>
  <conditionalFormatting sqref="D32">
    <cfRule type="duplicateValues" dxfId="194" priority="127"/>
    <cfRule type="duplicateValues" dxfId="193" priority="128"/>
    <cfRule type="duplicateValues" dxfId="192" priority="129"/>
    <cfRule type="duplicateValues" dxfId="191" priority="130"/>
    <cfRule type="duplicateValues" dxfId="190" priority="131"/>
  </conditionalFormatting>
  <conditionalFormatting sqref="D33">
    <cfRule type="duplicateValues" dxfId="189" priority="152"/>
    <cfRule type="duplicateValues" dxfId="188" priority="153"/>
    <cfRule type="duplicateValues" dxfId="187" priority="154"/>
    <cfRule type="duplicateValues" dxfId="186" priority="155"/>
  </conditionalFormatting>
  <conditionalFormatting sqref="D34:D45">
    <cfRule type="duplicateValues" dxfId="185" priority="132"/>
    <cfRule type="duplicateValues" dxfId="184" priority="133"/>
    <cfRule type="duplicateValues" dxfId="183" priority="134"/>
    <cfRule type="duplicateValues" dxfId="182" priority="135"/>
  </conditionalFormatting>
  <conditionalFormatting sqref="D53">
    <cfRule type="duplicateValues" dxfId="181" priority="119"/>
    <cfRule type="duplicateValues" dxfId="180" priority="120"/>
    <cfRule type="duplicateValues" dxfId="179" priority="121"/>
    <cfRule type="duplicateValues" dxfId="178" priority="122"/>
  </conditionalFormatting>
  <conditionalFormatting sqref="D57">
    <cfRule type="duplicateValues" dxfId="177" priority="115"/>
    <cfRule type="duplicateValues" dxfId="176" priority="116"/>
    <cfRule type="duplicateValues" dxfId="175" priority="117"/>
    <cfRule type="duplicateValues" dxfId="174" priority="118"/>
  </conditionalFormatting>
  <conditionalFormatting sqref="D58:D61">
    <cfRule type="duplicateValues" dxfId="173" priority="220"/>
    <cfRule type="duplicateValues" dxfId="172" priority="221"/>
  </conditionalFormatting>
  <conditionalFormatting sqref="D62">
    <cfRule type="duplicateValues" dxfId="171" priority="5"/>
    <cfRule type="duplicateValues" dxfId="170" priority="6"/>
    <cfRule type="duplicateValues" dxfId="169" priority="7"/>
    <cfRule type="duplicateValues" dxfId="168" priority="8"/>
    <cfRule type="duplicateValues" dxfId="167" priority="9"/>
    <cfRule type="duplicateValues" dxfId="166" priority="10"/>
  </conditionalFormatting>
  <conditionalFormatting sqref="D63">
    <cfRule type="duplicateValues" dxfId="165" priority="171"/>
    <cfRule type="duplicateValues" dxfId="164" priority="172"/>
  </conditionalFormatting>
  <conditionalFormatting sqref="D63:D64">
    <cfRule type="duplicateValues" dxfId="163" priority="168"/>
    <cfRule type="duplicateValues" dxfId="162" priority="169"/>
    <cfRule type="duplicateValues" dxfId="161" priority="170"/>
  </conditionalFormatting>
  <conditionalFormatting sqref="D66:D78 D57:D61">
    <cfRule type="duplicateValues" dxfId="160" priority="198"/>
    <cfRule type="duplicateValues" dxfId="159" priority="199"/>
  </conditionalFormatting>
  <conditionalFormatting sqref="D79">
    <cfRule type="duplicateValues" dxfId="158" priority="107"/>
    <cfRule type="duplicateValues" dxfId="157" priority="108"/>
    <cfRule type="duplicateValues" dxfId="156" priority="109"/>
    <cfRule type="duplicateValues" dxfId="155" priority="110"/>
  </conditionalFormatting>
  <conditionalFormatting sqref="D80">
    <cfRule type="duplicateValues" dxfId="154" priority="111"/>
    <cfRule type="duplicateValues" dxfId="153" priority="112"/>
    <cfRule type="duplicateValues" dxfId="152" priority="113"/>
    <cfRule type="duplicateValues" dxfId="151" priority="114"/>
  </conditionalFormatting>
  <conditionalFormatting sqref="D84">
    <cfRule type="duplicateValues" dxfId="150" priority="103"/>
    <cfRule type="duplicateValues" dxfId="149" priority="104"/>
    <cfRule type="duplicateValues" dxfId="148" priority="105"/>
    <cfRule type="duplicateValues" dxfId="147" priority="106"/>
  </conditionalFormatting>
  <conditionalFormatting sqref="D85">
    <cfRule type="duplicateValues" dxfId="146" priority="101"/>
    <cfRule type="duplicateValues" dxfId="145" priority="102"/>
  </conditionalFormatting>
  <conditionalFormatting sqref="D85:D86">
    <cfRule type="duplicateValues" dxfId="144" priority="99"/>
    <cfRule type="duplicateValues" dxfId="143" priority="100"/>
    <cfRule type="duplicateValues" dxfId="142" priority="222"/>
    <cfRule type="duplicateValues" dxfId="141" priority="223"/>
  </conditionalFormatting>
  <conditionalFormatting sqref="D89:D103">
    <cfRule type="duplicateValues" dxfId="140" priority="196"/>
    <cfRule type="duplicateValues" dxfId="139" priority="197"/>
  </conditionalFormatting>
  <conditionalFormatting sqref="D104">
    <cfRule type="duplicateValues" dxfId="138" priority="71"/>
    <cfRule type="duplicateValues" dxfId="137" priority="72"/>
    <cfRule type="duplicateValues" dxfId="136" priority="73"/>
    <cfRule type="duplicateValues" dxfId="135" priority="74"/>
  </conditionalFormatting>
  <conditionalFormatting sqref="D105">
    <cfRule type="duplicateValues" dxfId="134" priority="79"/>
    <cfRule type="duplicateValues" dxfId="133" priority="80"/>
    <cfRule type="duplicateValues" dxfId="132" priority="81"/>
    <cfRule type="duplicateValues" dxfId="131" priority="82"/>
  </conditionalFormatting>
  <conditionalFormatting sqref="D106">
    <cfRule type="duplicateValues" dxfId="130" priority="95"/>
    <cfRule type="duplicateValues" dxfId="129" priority="96"/>
    <cfRule type="duplicateValues" dxfId="128" priority="97"/>
    <cfRule type="duplicateValues" dxfId="127" priority="98"/>
  </conditionalFormatting>
  <conditionalFormatting sqref="D107">
    <cfRule type="duplicateValues" dxfId="126" priority="83"/>
    <cfRule type="duplicateValues" dxfId="125" priority="84"/>
    <cfRule type="duplicateValues" dxfId="124" priority="85"/>
    <cfRule type="duplicateValues" dxfId="123" priority="86"/>
  </conditionalFormatting>
  <conditionalFormatting sqref="D108:D130">
    <cfRule type="duplicateValues" dxfId="122" priority="194"/>
    <cfRule type="duplicateValues" dxfId="121" priority="195"/>
  </conditionalFormatting>
  <conditionalFormatting sqref="D110">
    <cfRule type="duplicateValues" dxfId="120" priority="91"/>
    <cfRule type="duplicateValues" dxfId="119" priority="92"/>
    <cfRule type="duplicateValues" dxfId="118" priority="93"/>
    <cfRule type="duplicateValues" dxfId="117" priority="94"/>
  </conditionalFormatting>
  <conditionalFormatting sqref="D111">
    <cfRule type="duplicateValues" dxfId="116" priority="87"/>
    <cfRule type="duplicateValues" dxfId="115" priority="88"/>
    <cfRule type="duplicateValues" dxfId="114" priority="89"/>
    <cfRule type="duplicateValues" dxfId="113" priority="90"/>
  </conditionalFormatting>
  <conditionalFormatting sqref="D112">
    <cfRule type="duplicateValues" dxfId="112" priority="75"/>
    <cfRule type="duplicateValues" dxfId="111" priority="76"/>
    <cfRule type="duplicateValues" dxfId="110" priority="77"/>
    <cfRule type="duplicateValues" dxfId="109" priority="78"/>
  </conditionalFormatting>
  <conditionalFormatting sqref="D130">
    <cfRule type="duplicateValues" dxfId="108" priority="67"/>
    <cfRule type="duplicateValues" dxfId="107" priority="68"/>
    <cfRule type="duplicateValues" dxfId="106" priority="69"/>
    <cfRule type="duplicateValues" dxfId="105" priority="70"/>
  </conditionalFormatting>
  <conditionalFormatting sqref="D131">
    <cfRule type="duplicateValues" dxfId="104" priority="63"/>
    <cfRule type="duplicateValues" dxfId="103" priority="64"/>
    <cfRule type="duplicateValues" dxfId="102" priority="65"/>
    <cfRule type="duplicateValues" dxfId="101" priority="66"/>
  </conditionalFormatting>
  <conditionalFormatting sqref="D140">
    <cfRule type="duplicateValues" dxfId="100" priority="54"/>
    <cfRule type="duplicateValues" dxfId="99" priority="55"/>
    <cfRule type="duplicateValues" dxfId="98" priority="56"/>
    <cfRule type="duplicateValues" dxfId="97" priority="57"/>
  </conditionalFormatting>
  <conditionalFormatting sqref="D141">
    <cfRule type="duplicateValues" dxfId="96" priority="46"/>
    <cfRule type="duplicateValues" dxfId="95" priority="47"/>
    <cfRule type="duplicateValues" dxfId="94" priority="48"/>
    <cfRule type="duplicateValues" dxfId="93" priority="49"/>
  </conditionalFormatting>
  <conditionalFormatting sqref="D143">
    <cfRule type="duplicateValues" dxfId="92" priority="50"/>
    <cfRule type="duplicateValues" dxfId="91" priority="51"/>
    <cfRule type="duplicateValues" dxfId="90" priority="52"/>
    <cfRule type="duplicateValues" dxfId="89" priority="53"/>
  </conditionalFormatting>
  <conditionalFormatting sqref="D145">
    <cfRule type="duplicateValues" dxfId="88" priority="60"/>
    <cfRule type="duplicateValues" dxfId="87" priority="61"/>
  </conditionalFormatting>
  <conditionalFormatting sqref="D145:D146">
    <cfRule type="duplicateValues" dxfId="86" priority="58"/>
    <cfRule type="duplicateValues" dxfId="85" priority="59"/>
    <cfRule type="duplicateValues" dxfId="84" priority="62"/>
  </conditionalFormatting>
  <conditionalFormatting sqref="D147:D161 D144">
    <cfRule type="duplicateValues" dxfId="83" priority="218"/>
    <cfRule type="duplicateValues" dxfId="82" priority="219"/>
  </conditionalFormatting>
  <conditionalFormatting sqref="D162 D142:D143">
    <cfRule type="duplicateValues" dxfId="81" priority="204"/>
    <cfRule type="duplicateValues" dxfId="80" priority="205"/>
  </conditionalFormatting>
  <conditionalFormatting sqref="D164">
    <cfRule type="duplicateValues" dxfId="79" priority="42"/>
    <cfRule type="duplicateValues" dxfId="78" priority="43"/>
    <cfRule type="duplicateValues" dxfId="77" priority="44"/>
    <cfRule type="duplicateValues" dxfId="76" priority="45"/>
  </conditionalFormatting>
  <conditionalFormatting sqref="D165">
    <cfRule type="duplicateValues" dxfId="75" priority="34"/>
    <cfRule type="duplicateValues" dxfId="74" priority="35"/>
    <cfRule type="duplicateValues" dxfId="73" priority="36"/>
    <cfRule type="duplicateValues" dxfId="72" priority="37"/>
  </conditionalFormatting>
  <conditionalFormatting sqref="D170">
    <cfRule type="duplicateValues" dxfId="71" priority="38"/>
    <cfRule type="duplicateValues" dxfId="70" priority="39"/>
    <cfRule type="duplicateValues" dxfId="69" priority="40"/>
    <cfRule type="duplicateValues" dxfId="68" priority="41"/>
  </conditionalFormatting>
  <conditionalFormatting sqref="D173">
    <cfRule type="duplicateValues" dxfId="67" priority="30"/>
    <cfRule type="duplicateValues" dxfId="66" priority="31"/>
    <cfRule type="duplicateValues" dxfId="65" priority="32"/>
    <cfRule type="duplicateValues" dxfId="64" priority="33"/>
  </conditionalFormatting>
  <conditionalFormatting sqref="D178 F178">
    <cfRule type="duplicateValues" dxfId="63" priority="210"/>
    <cfRule type="duplicateValues" dxfId="62" priority="211"/>
    <cfRule type="duplicateValues" dxfId="61" priority="212"/>
  </conditionalFormatting>
  <conditionalFormatting sqref="D193 D172:D175">
    <cfRule type="duplicateValues" dxfId="60" priority="202"/>
    <cfRule type="duplicateValues" dxfId="59" priority="203"/>
  </conditionalFormatting>
  <conditionalFormatting sqref="D207">
    <cfRule type="duplicateValues" dxfId="58" priority="206"/>
    <cfRule type="duplicateValues" dxfId="57" priority="207"/>
  </conditionalFormatting>
  <conditionalFormatting sqref="D210:D215 D208">
    <cfRule type="duplicateValues" dxfId="56" priority="190"/>
    <cfRule type="duplicateValues" dxfId="55" priority="191"/>
  </conditionalFormatting>
  <conditionalFormatting sqref="D216:D221">
    <cfRule type="duplicateValues" dxfId="54" priority="192"/>
    <cfRule type="duplicateValues" dxfId="53" priority="193"/>
  </conditionalFormatting>
  <conditionalFormatting sqref="D230:D232 D207:D208 D66:D86 D1:D2 D14:D29 D89:D144 D191:D194 D147:D162 D164:D170 D172:D176 D196:D198 D226:D227 D52:D62 D210:D223 D237:D1048576">
    <cfRule type="duplicateValues" dxfId="52" priority="213"/>
    <cfRule type="duplicateValues" dxfId="51" priority="214"/>
  </conditionalFormatting>
  <conditionalFormatting sqref="D230:D232 D207:D208 D191:D194 D1:D2 D4:D29 D66:D86 D89:D144 D147:D162 D164:D170 D172:D176 D196:D198 D226:D227 D33:D62 D210:D223 D237:D1048576">
    <cfRule type="duplicateValues" dxfId="50" priority="217"/>
  </conditionalFormatting>
  <conditionalFormatting sqref="D237:D241 D244:D255">
    <cfRule type="duplicateValues" dxfId="49" priority="208"/>
    <cfRule type="duplicateValues" dxfId="48" priority="209"/>
  </conditionalFormatting>
  <conditionalFormatting sqref="D242">
    <cfRule type="duplicateValues" dxfId="47" priority="3"/>
    <cfRule type="duplicateValues" dxfId="46" priority="4"/>
  </conditionalFormatting>
  <conditionalFormatting sqref="D243">
    <cfRule type="duplicateValues" dxfId="45" priority="1"/>
    <cfRule type="duplicateValues" dxfId="44" priority="2"/>
  </conditionalFormatting>
  <conditionalFormatting sqref="D256:D1048576 D1:D2 D52:D56 D79:D84 D104:D107 D131:D141 D176 D164:D170 D194 D222:D223 D14:D28 D191:D192 D196:D198 D230:D232 D226:D227">
    <cfRule type="duplicateValues" dxfId="43" priority="215"/>
    <cfRule type="duplicateValues" dxfId="42" priority="216"/>
  </conditionalFormatting>
  <conditionalFormatting sqref="E178">
    <cfRule type="duplicateValues" dxfId="41" priority="25"/>
    <cfRule type="duplicateValues" dxfId="40" priority="26"/>
    <cfRule type="duplicateValues" dxfId="39" priority="27"/>
    <cfRule type="duplicateValues" dxfId="38" priority="28"/>
    <cfRule type="duplicateValues" dxfId="37" priority="29"/>
  </conditionalFormatting>
  <conditionalFormatting sqref="G178:H178">
    <cfRule type="duplicateValues" dxfId="36" priority="20"/>
    <cfRule type="duplicateValues" dxfId="35" priority="21"/>
    <cfRule type="duplicateValues" dxfId="34" priority="22"/>
    <cfRule type="duplicateValues" dxfId="33" priority="23"/>
    <cfRule type="duplicateValues" dxfId="32" priority="24"/>
  </conditionalFormatting>
  <conditionalFormatting sqref="H85">
    <cfRule type="duplicateValues" dxfId="31" priority="11"/>
    <cfRule type="duplicateValues" dxfId="30" priority="12"/>
    <cfRule type="duplicateValues" dxfId="29" priority="13"/>
    <cfRule type="duplicateValues" dxfId="28" priority="14"/>
    <cfRule type="duplicateValues" dxfId="27" priority="15"/>
    <cfRule type="duplicateValues" dxfId="26" priority="16"/>
  </conditionalFormatting>
  <conditionalFormatting sqref="R1:R2 R34:R1048576">
    <cfRule type="duplicateValues" dxfId="25" priority="237"/>
  </conditionalFormatting>
  <conditionalFormatting sqref="R4:R14">
    <cfRule type="duplicateValues" dxfId="24" priority="231"/>
    <cfRule type="duplicateValues" dxfId="23" priority="232"/>
    <cfRule type="duplicateValues" dxfId="22" priority="233"/>
    <cfRule type="duplicateValues" dxfId="21" priority="234"/>
    <cfRule type="duplicateValues" dxfId="20" priority="235"/>
    <cfRule type="duplicateValues" dxfId="19" priority="236"/>
  </conditionalFormatting>
  <conditionalFormatting sqref="R15:R30 R32:R33 S31">
    <cfRule type="duplicateValues" dxfId="18" priority="225"/>
    <cfRule type="duplicateValues" dxfId="17" priority="226"/>
    <cfRule type="duplicateValues" dxfId="16" priority="227"/>
    <cfRule type="duplicateValues" dxfId="15" priority="228"/>
    <cfRule type="duplicateValues" dxfId="14" priority="229"/>
    <cfRule type="duplicateValues" dxfId="13" priority="230"/>
  </conditionalFormatting>
  <conditionalFormatting sqref="R53:R55 R37 R117:R118">
    <cfRule type="duplicateValues" dxfId="12" priority="248"/>
  </conditionalFormatting>
  <conditionalFormatting sqref="R59:R78">
    <cfRule type="duplicateValues" dxfId="11" priority="238"/>
  </conditionalFormatting>
  <conditionalFormatting sqref="R79:R98">
    <cfRule type="duplicateValues" dxfId="10" priority="244"/>
  </conditionalFormatting>
  <conditionalFormatting sqref="R104">
    <cfRule type="duplicateValues" dxfId="9" priority="224"/>
  </conditionalFormatting>
  <conditionalFormatting sqref="R119:R120 R103 R105:R116">
    <cfRule type="duplicateValues" dxfId="8" priority="245"/>
  </conditionalFormatting>
  <conditionalFormatting sqref="R122:R137">
    <cfRule type="duplicateValues" dxfId="7" priority="239"/>
  </conditionalFormatting>
  <conditionalFormatting sqref="R138">
    <cfRule type="duplicateValues" dxfId="6" priority="246"/>
  </conditionalFormatting>
  <conditionalFormatting sqref="R140:R157">
    <cfRule type="duplicateValues" dxfId="5" priority="249"/>
  </conditionalFormatting>
  <conditionalFormatting sqref="R177:R182">
    <cfRule type="duplicateValues" dxfId="4" priority="240"/>
  </conditionalFormatting>
  <conditionalFormatting sqref="R183">
    <cfRule type="duplicateValues" dxfId="3" priority="247"/>
  </conditionalFormatting>
  <conditionalFormatting sqref="R186:R187">
    <cfRule type="duplicateValues" dxfId="2" priority="241"/>
  </conditionalFormatting>
  <conditionalFormatting sqref="R313:R318">
    <cfRule type="duplicateValues" dxfId="1" priority="242"/>
  </conditionalFormatting>
  <conditionalFormatting sqref="R319:R1048576 R1 R56 R159:R160 R184:R187 R275:R312 R34 R197:R273">
    <cfRule type="duplicateValues" dxfId="0" priority="24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İCMAL</vt:lpstr>
      <vt:lpstr>ERKEK KATILIM LİSTE</vt:lpstr>
      <vt:lpstr>KADIN KATILIM LİSTE</vt:lpstr>
      <vt:lpstr>GENEL KATILIM LİSTE</vt:lpstr>
      <vt:lpstr>PARA LİSTE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2026-02-12T12:47:00Z</dcterms:modified>
</cp:coreProperties>
</file>