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BuÇalışmaKitabı"/>
  <xr:revisionPtr revIDLastSave="0" documentId="13_ncr:1_{7DD34590-54DC-48C2-ACDF-E25BB24B2822}" xr6:coauthVersionLast="47" xr6:coauthVersionMax="47" xr10:uidLastSave="{00000000-0000-0000-0000-000000000000}"/>
  <bookViews>
    <workbookView xWindow="560" yWindow="190" windowWidth="18590" windowHeight="10080" tabRatio="779" firstSheet="8" activeTab="9" xr2:uid="{00000000-000D-0000-FFFF-FFFF00000000}"/>
  </bookViews>
  <sheets>
    <sheet name="ÇİFT KIZ" sheetId="14" state="hidden" r:id="rId1"/>
    <sheet name="ÇİFT ERKEK" sheetId="15" state="hidden" r:id="rId2"/>
    <sheet name="KARMA" sheetId="18" state="hidden" r:id="rId3"/>
    <sheet name="ERK TK" sheetId="16" state="hidden" r:id="rId4"/>
    <sheet name="Sayfa1" sheetId="20" state="hidden" r:id="rId5"/>
    <sheet name="KIZ TK" sheetId="17" state="hidden" r:id="rId6"/>
    <sheet name="MAİL" sheetId="29" r:id="rId7"/>
    <sheet name="İCMAL" sheetId="28" r:id="rId8"/>
    <sheet name="ERKEK KATILIM" sheetId="1" r:id="rId9"/>
    <sheet name="KIZ KATILIM" sheetId="2" r:id="rId10"/>
    <sheet name="ERKEK PUAN" sheetId="27" r:id="rId11"/>
    <sheet name="KIZ PUAN" sheetId="26" r:id="rId12"/>
    <sheet name="BÖLGE" sheetId="24" r:id="rId13"/>
    <sheet name="TŞ" sheetId="12" r:id="rId14"/>
    <sheet name="GRUP" sheetId="13" r:id="rId15"/>
    <sheet name="Sayfa2" sheetId="30" r:id="rId16"/>
  </sheets>
  <definedNames>
    <definedName name="_Hlk143255257" localSheetId="8">'ERKEK KATILIM'!#REF!</definedName>
  </definedNames>
  <calcPr calcId="181029"/>
</workbook>
</file>

<file path=xl/calcChain.xml><?xml version="1.0" encoding="utf-8"?>
<calcChain xmlns="http://schemas.openxmlformats.org/spreadsheetml/2006/main">
  <c r="A3" i="27" l="1"/>
  <c r="A4" i="27"/>
  <c r="A5" i="27"/>
  <c r="A6" i="27"/>
  <c r="A7" i="27"/>
  <c r="A8" i="27"/>
  <c r="A9" i="27"/>
  <c r="A10" i="27"/>
  <c r="A11" i="27"/>
  <c r="A12" i="27"/>
  <c r="A13" i="27"/>
  <c r="A14" i="27"/>
  <c r="A15" i="27"/>
  <c r="A16" i="27"/>
  <c r="A17" i="27"/>
  <c r="A18" i="27"/>
  <c r="A19" i="27"/>
  <c r="A20" i="27"/>
  <c r="A21" i="27"/>
  <c r="A22" i="27"/>
  <c r="A23" i="27"/>
  <c r="A24" i="27"/>
  <c r="A25" i="27"/>
  <c r="A26" i="27"/>
  <c r="A27" i="27"/>
  <c r="A28" i="27"/>
  <c r="A29" i="27"/>
  <c r="A30" i="27"/>
  <c r="A31" i="27"/>
  <c r="A32" i="27"/>
  <c r="A33" i="27"/>
  <c r="A34" i="27"/>
  <c r="A35" i="27"/>
  <c r="A36" i="27"/>
  <c r="A37" i="27"/>
  <c r="A38" i="27"/>
  <c r="A39" i="27"/>
  <c r="A40" i="27"/>
  <c r="A41" i="27"/>
  <c r="A42" i="27"/>
  <c r="A43" i="27"/>
  <c r="A44" i="27"/>
  <c r="A45" i="27"/>
  <c r="A46" i="27"/>
  <c r="A47" i="27"/>
  <c r="A48" i="27"/>
  <c r="A49" i="27"/>
  <c r="A50" i="27"/>
  <c r="A51" i="27"/>
  <c r="A52" i="27"/>
  <c r="A53" i="27"/>
  <c r="A54" i="27"/>
  <c r="A55" i="27"/>
  <c r="A56" i="27"/>
  <c r="A57" i="27"/>
  <c r="A58" i="27"/>
  <c r="A59" i="27"/>
  <c r="A60" i="27"/>
  <c r="A61" i="27"/>
  <c r="A62" i="27"/>
  <c r="A63" i="27"/>
  <c r="A64" i="27"/>
  <c r="A65" i="27"/>
  <c r="A66" i="27"/>
  <c r="A67" i="27"/>
  <c r="A68" i="27"/>
  <c r="A69" i="27"/>
  <c r="A70" i="27"/>
  <c r="A71" i="27"/>
  <c r="A72" i="27"/>
  <c r="A3" i="26"/>
  <c r="A4" i="26"/>
  <c r="A5" i="26"/>
  <c r="A6" i="26"/>
  <c r="A7" i="26"/>
  <c r="A8" i="26"/>
  <c r="A9" i="26"/>
  <c r="A10" i="26"/>
  <c r="A11" i="26"/>
  <c r="A12" i="26"/>
  <c r="A13" i="26"/>
  <c r="A14" i="26"/>
  <c r="A15" i="26"/>
  <c r="A16" i="26"/>
  <c r="A17" i="26"/>
  <c r="A18" i="26"/>
  <c r="A19" i="26"/>
  <c r="A20" i="26"/>
  <c r="A21" i="26"/>
  <c r="A22" i="26"/>
  <c r="A23" i="26"/>
  <c r="A24" i="26"/>
  <c r="A25" i="26"/>
  <c r="A26" i="26"/>
  <c r="A27" i="26"/>
  <c r="A28" i="26"/>
  <c r="A29" i="26"/>
  <c r="A30" i="26"/>
  <c r="A31" i="26"/>
  <c r="A32" i="26"/>
  <c r="A33" i="26"/>
  <c r="A34" i="26"/>
  <c r="A35" i="26"/>
  <c r="A36" i="26"/>
  <c r="A37" i="26"/>
  <c r="A38" i="26"/>
  <c r="A39" i="26"/>
  <c r="A40" i="26"/>
  <c r="A41" i="26"/>
  <c r="A42" i="26"/>
  <c r="A43" i="26"/>
  <c r="A44" i="26"/>
  <c r="A45" i="26"/>
  <c r="A46" i="26"/>
  <c r="A47" i="26"/>
  <c r="A48" i="26"/>
  <c r="A49" i="26"/>
  <c r="A50" i="26"/>
  <c r="A51" i="26"/>
  <c r="A52" i="26"/>
  <c r="A53" i="26"/>
  <c r="A54" i="26"/>
  <c r="A55" i="26"/>
  <c r="A56" i="26"/>
  <c r="A57" i="26"/>
  <c r="A58" i="26"/>
  <c r="A59" i="26"/>
  <c r="A60" i="26"/>
  <c r="A61" i="26"/>
  <c r="A62" i="26"/>
  <c r="A63" i="26"/>
  <c r="A64" i="26"/>
  <c r="A65" i="26"/>
  <c r="A66" i="26"/>
  <c r="I60" i="26"/>
  <c r="I24" i="26"/>
  <c r="I48" i="26"/>
  <c r="I61" i="26"/>
  <c r="I36" i="26"/>
  <c r="I28" i="26"/>
  <c r="I15" i="26"/>
  <c r="I39" i="26"/>
  <c r="I3" i="26"/>
  <c r="I13" i="26"/>
  <c r="I57" i="26"/>
  <c r="I6" i="26"/>
  <c r="I38" i="26"/>
  <c r="I47" i="26"/>
  <c r="I19" i="26"/>
  <c r="I50" i="26"/>
  <c r="I27" i="26"/>
  <c r="I44" i="26"/>
  <c r="I17" i="26"/>
  <c r="I43" i="26"/>
  <c r="I7" i="26"/>
  <c r="I53" i="26"/>
  <c r="I8" i="26"/>
  <c r="I23" i="26"/>
  <c r="I34" i="26"/>
  <c r="I62" i="26"/>
  <c r="I58" i="26"/>
  <c r="I16" i="26"/>
  <c r="I10" i="26"/>
  <c r="I5" i="26"/>
  <c r="I31" i="26"/>
  <c r="I29" i="26"/>
  <c r="I62" i="27"/>
  <c r="I2" i="27"/>
  <c r="I16" i="27"/>
  <c r="I4" i="27"/>
  <c r="I38" i="27"/>
  <c r="I26" i="27"/>
  <c r="I57" i="27"/>
  <c r="I39" i="27"/>
  <c r="I3" i="27"/>
  <c r="I56" i="27"/>
  <c r="I49" i="27"/>
  <c r="I44" i="27"/>
  <c r="I17" i="27"/>
  <c r="I64" i="27"/>
  <c r="I65" i="27"/>
  <c r="I31" i="27"/>
  <c r="I33" i="27"/>
  <c r="I27" i="27"/>
  <c r="I55" i="27"/>
  <c r="I15" i="27"/>
  <c r="I60" i="27"/>
  <c r="I59" i="27"/>
  <c r="I35" i="27"/>
  <c r="I41" i="27"/>
  <c r="I37" i="27"/>
  <c r="I61" i="27"/>
  <c r="I25" i="27"/>
  <c r="I23" i="27"/>
  <c r="I34" i="27"/>
  <c r="I30" i="27"/>
  <c r="I51" i="27"/>
  <c r="I47" i="27"/>
  <c r="A2" i="27" l="1"/>
  <c r="I65" i="26" l="1"/>
  <c r="I64" i="26"/>
  <c r="I63" i="26"/>
  <c r="I59" i="26"/>
  <c r="I56" i="26"/>
  <c r="I55" i="26"/>
  <c r="I54" i="26"/>
  <c r="I52" i="26"/>
  <c r="I51" i="26"/>
  <c r="I49" i="26"/>
  <c r="I46" i="26"/>
  <c r="I45" i="26"/>
  <c r="I42" i="26"/>
  <c r="I41" i="26"/>
  <c r="I40" i="26"/>
  <c r="I37" i="26"/>
  <c r="I35" i="26"/>
  <c r="I33" i="26"/>
  <c r="I32" i="26"/>
  <c r="I30" i="26"/>
  <c r="I26" i="26"/>
  <c r="I25" i="26"/>
  <c r="I22" i="26"/>
  <c r="I21" i="26"/>
  <c r="I20" i="26"/>
  <c r="I18" i="26"/>
  <c r="I14" i="26"/>
  <c r="I12" i="26"/>
  <c r="I11" i="26"/>
  <c r="I9" i="26"/>
  <c r="I4" i="26"/>
  <c r="I2" i="26"/>
  <c r="A2" i="26"/>
  <c r="I63" i="27"/>
  <c r="I58" i="27"/>
  <c r="I54" i="27"/>
  <c r="I53" i="27"/>
  <c r="I52" i="27"/>
  <c r="I50" i="27"/>
  <c r="I48" i="27"/>
  <c r="I46" i="27"/>
  <c r="I45" i="27"/>
  <c r="I43" i="27"/>
  <c r="I42" i="27"/>
  <c r="I40" i="27"/>
  <c r="I36" i="27"/>
  <c r="I32" i="27"/>
  <c r="I29" i="27"/>
  <c r="I28" i="27"/>
  <c r="I24" i="27"/>
  <c r="I22" i="27"/>
  <c r="I21" i="27"/>
  <c r="I20" i="27"/>
  <c r="I19" i="27"/>
  <c r="I18" i="27"/>
  <c r="I14" i="27"/>
  <c r="I13" i="27"/>
  <c r="I12" i="27"/>
  <c r="I11" i="27"/>
  <c r="I10" i="27"/>
  <c r="I9" i="27"/>
  <c r="I8" i="27"/>
  <c r="I7" i="27"/>
  <c r="I6" i="27"/>
  <c r="I5" i="27"/>
  <c r="C4" i="1" l="1"/>
  <c r="D4" i="1"/>
  <c r="E4" i="1"/>
  <c r="F4" i="1"/>
  <c r="G4" i="1"/>
  <c r="H4" i="1"/>
  <c r="I4" i="1"/>
  <c r="J4" i="1"/>
  <c r="K4" i="1"/>
  <c r="C5" i="1"/>
  <c r="D5" i="1"/>
  <c r="E5" i="1"/>
  <c r="F5" i="1"/>
  <c r="G5" i="1"/>
  <c r="H5" i="1"/>
  <c r="I5" i="1"/>
  <c r="J5" i="1"/>
  <c r="K5" i="1"/>
  <c r="C6" i="1"/>
  <c r="D6" i="1"/>
  <c r="E6" i="1"/>
  <c r="F6" i="1"/>
  <c r="G6" i="1"/>
  <c r="H6" i="1"/>
  <c r="I6" i="1"/>
  <c r="J6" i="1"/>
  <c r="K6" i="1"/>
  <c r="C7" i="1"/>
  <c r="D7" i="1"/>
  <c r="E7" i="1"/>
  <c r="F7" i="1"/>
  <c r="G7" i="1"/>
  <c r="H7" i="1"/>
  <c r="I7" i="1"/>
  <c r="J7" i="1"/>
  <c r="K7" i="1"/>
  <c r="C8" i="1"/>
  <c r="D8" i="1"/>
  <c r="E8" i="1"/>
  <c r="F8" i="1"/>
  <c r="G8" i="1"/>
  <c r="H8" i="1"/>
  <c r="I8" i="1"/>
  <c r="J8" i="1"/>
  <c r="K8" i="1"/>
  <c r="C9" i="1"/>
  <c r="D9" i="1"/>
  <c r="E9" i="1"/>
  <c r="F9" i="1"/>
  <c r="G9" i="1"/>
  <c r="H9" i="1"/>
  <c r="I9" i="1"/>
  <c r="J9" i="1"/>
  <c r="K9" i="1"/>
  <c r="C10" i="1"/>
  <c r="D10" i="1"/>
  <c r="B10" i="1" s="1"/>
  <c r="E10" i="1"/>
  <c r="F10" i="1"/>
  <c r="G10" i="1"/>
  <c r="H10" i="1"/>
  <c r="I10" i="1"/>
  <c r="J10" i="1"/>
  <c r="K10" i="1"/>
  <c r="C11" i="1"/>
  <c r="D11" i="1"/>
  <c r="B11" i="1" s="1"/>
  <c r="E11" i="1"/>
  <c r="F11" i="1"/>
  <c r="G11" i="1"/>
  <c r="H11" i="1"/>
  <c r="I11" i="1"/>
  <c r="J11" i="1"/>
  <c r="K11" i="1"/>
  <c r="C12" i="1"/>
  <c r="D12" i="1"/>
  <c r="B12" i="1" s="1"/>
  <c r="E12" i="1"/>
  <c r="F12" i="1"/>
  <c r="G12" i="1"/>
  <c r="H12" i="1"/>
  <c r="I12" i="1"/>
  <c r="J12" i="1"/>
  <c r="K12" i="1"/>
  <c r="C13" i="1"/>
  <c r="D13" i="1"/>
  <c r="B13" i="1" s="1"/>
  <c r="E13" i="1"/>
  <c r="F13" i="1"/>
  <c r="G13" i="1"/>
  <c r="H13" i="1"/>
  <c r="I13" i="1"/>
  <c r="J13" i="1"/>
  <c r="K13" i="1"/>
  <c r="C14" i="1"/>
  <c r="D14" i="1"/>
  <c r="B14" i="1" s="1"/>
  <c r="E14" i="1"/>
  <c r="F14" i="1"/>
  <c r="G14" i="1"/>
  <c r="H14" i="1"/>
  <c r="I14" i="1"/>
  <c r="J14" i="1"/>
  <c r="K14" i="1"/>
  <c r="C15" i="1"/>
  <c r="D15" i="1"/>
  <c r="B15" i="1" s="1"/>
  <c r="E15" i="1"/>
  <c r="F15" i="1"/>
  <c r="G15" i="1"/>
  <c r="H15" i="1"/>
  <c r="I15" i="1"/>
  <c r="J15" i="1"/>
  <c r="K15" i="1"/>
  <c r="C16" i="1"/>
  <c r="D16" i="1"/>
  <c r="B16" i="1" s="1"/>
  <c r="E16" i="1"/>
  <c r="F16" i="1"/>
  <c r="G16" i="1"/>
  <c r="H16" i="1"/>
  <c r="I16" i="1"/>
  <c r="J16" i="1"/>
  <c r="K16" i="1"/>
  <c r="C17" i="1"/>
  <c r="D17" i="1"/>
  <c r="B17" i="1" s="1"/>
  <c r="E17" i="1"/>
  <c r="F17" i="1"/>
  <c r="G17" i="1"/>
  <c r="H17" i="1"/>
  <c r="I17" i="1"/>
  <c r="J17" i="1"/>
  <c r="K17" i="1"/>
  <c r="C18" i="1"/>
  <c r="D18" i="1"/>
  <c r="B18" i="1" s="1"/>
  <c r="E18" i="1"/>
  <c r="F18" i="1"/>
  <c r="G18" i="1"/>
  <c r="H18" i="1"/>
  <c r="I18" i="1"/>
  <c r="J18" i="1"/>
  <c r="K18" i="1"/>
  <c r="C19" i="1"/>
  <c r="D19" i="1"/>
  <c r="B19" i="1" s="1"/>
  <c r="E19" i="1"/>
  <c r="F19" i="1"/>
  <c r="G19" i="1"/>
  <c r="H19" i="1"/>
  <c r="I19" i="1"/>
  <c r="J19" i="1"/>
  <c r="K19" i="1"/>
  <c r="C20" i="1"/>
  <c r="D20" i="1"/>
  <c r="B20" i="1" s="1"/>
  <c r="E20" i="1"/>
  <c r="F20" i="1"/>
  <c r="G20" i="1"/>
  <c r="H20" i="1"/>
  <c r="I20" i="1"/>
  <c r="J20" i="1"/>
  <c r="K20" i="1"/>
  <c r="C21" i="1"/>
  <c r="D21" i="1"/>
  <c r="B21" i="1" s="1"/>
  <c r="E21" i="1"/>
  <c r="F21" i="1"/>
  <c r="G21" i="1"/>
  <c r="H21" i="1"/>
  <c r="I21" i="1"/>
  <c r="J21" i="1"/>
  <c r="K21" i="1"/>
  <c r="C22" i="1"/>
  <c r="D22" i="1"/>
  <c r="B22" i="1" s="1"/>
  <c r="E22" i="1"/>
  <c r="F22" i="1"/>
  <c r="G22" i="1"/>
  <c r="H22" i="1"/>
  <c r="I22" i="1"/>
  <c r="J22" i="1"/>
  <c r="K22" i="1"/>
  <c r="C23" i="1"/>
  <c r="D23" i="1"/>
  <c r="B23" i="1" s="1"/>
  <c r="E23" i="1"/>
  <c r="F23" i="1"/>
  <c r="G23" i="1"/>
  <c r="H23" i="1"/>
  <c r="I23" i="1"/>
  <c r="J23" i="1"/>
  <c r="K23" i="1"/>
  <c r="C24" i="1"/>
  <c r="D24" i="1"/>
  <c r="E24" i="1"/>
  <c r="F24" i="1"/>
  <c r="G24" i="1"/>
  <c r="H24" i="1"/>
  <c r="I24" i="1"/>
  <c r="J24" i="1"/>
  <c r="K24" i="1"/>
  <c r="C25" i="1"/>
  <c r="D25" i="1"/>
  <c r="B25" i="1" s="1"/>
  <c r="E25" i="1"/>
  <c r="F25" i="1"/>
  <c r="G25" i="1"/>
  <c r="H25" i="1"/>
  <c r="I25" i="1"/>
  <c r="J25" i="1"/>
  <c r="K25" i="1"/>
  <c r="C26" i="1"/>
  <c r="D26" i="1"/>
  <c r="B26" i="1" s="1"/>
  <c r="E26" i="1"/>
  <c r="F26" i="1"/>
  <c r="G26" i="1"/>
  <c r="H26" i="1"/>
  <c r="I26" i="1"/>
  <c r="J26" i="1"/>
  <c r="K26" i="1"/>
  <c r="C27" i="1"/>
  <c r="D27" i="1"/>
  <c r="B27" i="1" s="1"/>
  <c r="E27" i="1"/>
  <c r="F27" i="1"/>
  <c r="G27" i="1"/>
  <c r="H27" i="1"/>
  <c r="I27" i="1"/>
  <c r="J27" i="1"/>
  <c r="K27" i="1"/>
  <c r="C28" i="1"/>
  <c r="D28" i="1"/>
  <c r="E28" i="1"/>
  <c r="F28" i="1"/>
  <c r="G28" i="1"/>
  <c r="H28" i="1"/>
  <c r="I28" i="1"/>
  <c r="J28" i="1"/>
  <c r="K28" i="1"/>
  <c r="C29" i="1"/>
  <c r="D29" i="1"/>
  <c r="B29" i="1" s="1"/>
  <c r="E29" i="1"/>
  <c r="F29" i="1"/>
  <c r="G29" i="1"/>
  <c r="H29" i="1"/>
  <c r="I29" i="1"/>
  <c r="J29" i="1"/>
  <c r="K29" i="1"/>
  <c r="C30" i="1"/>
  <c r="D30" i="1"/>
  <c r="B30" i="1" s="1"/>
  <c r="E30" i="1"/>
  <c r="F30" i="1"/>
  <c r="G30" i="1"/>
  <c r="H30" i="1"/>
  <c r="I30" i="1"/>
  <c r="J30" i="1"/>
  <c r="K30" i="1"/>
  <c r="C31" i="1"/>
  <c r="D31" i="1"/>
  <c r="B31" i="1" s="1"/>
  <c r="E31" i="1"/>
  <c r="F31" i="1"/>
  <c r="G31" i="1"/>
  <c r="H31" i="1"/>
  <c r="I31" i="1"/>
  <c r="J31" i="1"/>
  <c r="K31" i="1"/>
  <c r="C32" i="1"/>
  <c r="D32" i="1"/>
  <c r="B32" i="1" s="1"/>
  <c r="E32" i="1"/>
  <c r="F32" i="1"/>
  <c r="G32" i="1"/>
  <c r="H32" i="1"/>
  <c r="I32" i="1"/>
  <c r="J32" i="1"/>
  <c r="K32" i="1"/>
  <c r="C33" i="1"/>
  <c r="D33" i="1"/>
  <c r="B33" i="1" s="1"/>
  <c r="E33" i="1"/>
  <c r="F33" i="1"/>
  <c r="G33" i="1"/>
  <c r="H33" i="1"/>
  <c r="I33" i="1"/>
  <c r="J33" i="1"/>
  <c r="K33" i="1"/>
  <c r="C34" i="1"/>
  <c r="D34" i="1"/>
  <c r="E34" i="1"/>
  <c r="F34" i="1"/>
  <c r="G34" i="1"/>
  <c r="H34" i="1"/>
  <c r="I34" i="1"/>
  <c r="J34" i="1"/>
  <c r="K34" i="1"/>
  <c r="C35" i="1"/>
  <c r="D35" i="1"/>
  <c r="E35" i="1"/>
  <c r="F35" i="1"/>
  <c r="G35" i="1"/>
  <c r="H35" i="1"/>
  <c r="I35" i="1"/>
  <c r="J35" i="1"/>
  <c r="K35" i="1"/>
  <c r="C36" i="1"/>
  <c r="D36" i="1"/>
  <c r="B36" i="1" s="1"/>
  <c r="E36" i="1"/>
  <c r="F36" i="1"/>
  <c r="G36" i="1"/>
  <c r="H36" i="1"/>
  <c r="I36" i="1"/>
  <c r="J36" i="1"/>
  <c r="K36" i="1"/>
  <c r="C37" i="1"/>
  <c r="D37" i="1"/>
  <c r="E37" i="1"/>
  <c r="F37" i="1"/>
  <c r="G37" i="1"/>
  <c r="H37" i="1"/>
  <c r="I37" i="1"/>
  <c r="J37" i="1"/>
  <c r="K37" i="1"/>
  <c r="C38" i="1"/>
  <c r="D38" i="1"/>
  <c r="B38" i="1" s="1"/>
  <c r="E38" i="1"/>
  <c r="F38" i="1"/>
  <c r="G38" i="1"/>
  <c r="H38" i="1"/>
  <c r="I38" i="1"/>
  <c r="J38" i="1"/>
  <c r="K38" i="1"/>
  <c r="C39" i="1"/>
  <c r="D39" i="1"/>
  <c r="E39" i="1"/>
  <c r="F39" i="1"/>
  <c r="G39" i="1"/>
  <c r="H39" i="1"/>
  <c r="I39" i="1"/>
  <c r="J39" i="1"/>
  <c r="K39" i="1"/>
  <c r="C40" i="1"/>
  <c r="D40" i="1"/>
  <c r="B40" i="1" s="1"/>
  <c r="E40" i="1"/>
  <c r="F40" i="1"/>
  <c r="G40" i="1"/>
  <c r="H40" i="1"/>
  <c r="I40" i="1"/>
  <c r="J40" i="1"/>
  <c r="K40" i="1"/>
  <c r="C41" i="1"/>
  <c r="D41" i="1"/>
  <c r="E41" i="1"/>
  <c r="F41" i="1"/>
  <c r="G41" i="1"/>
  <c r="H41" i="1"/>
  <c r="I41" i="1"/>
  <c r="J41" i="1"/>
  <c r="K41" i="1"/>
  <c r="C42" i="1"/>
  <c r="D42" i="1"/>
  <c r="B42" i="1" s="1"/>
  <c r="E42" i="1"/>
  <c r="F42" i="1"/>
  <c r="G42" i="1"/>
  <c r="H42" i="1"/>
  <c r="I42" i="1"/>
  <c r="J42" i="1"/>
  <c r="K42" i="1"/>
  <c r="C43" i="1"/>
  <c r="D43" i="1"/>
  <c r="E43" i="1"/>
  <c r="F43" i="1"/>
  <c r="G43" i="1"/>
  <c r="H43" i="1"/>
  <c r="I43" i="1"/>
  <c r="J43" i="1"/>
  <c r="K43" i="1"/>
  <c r="C44" i="1"/>
  <c r="D44" i="1"/>
  <c r="B44" i="1" s="1"/>
  <c r="E44" i="1"/>
  <c r="F44" i="1"/>
  <c r="G44" i="1"/>
  <c r="H44" i="1"/>
  <c r="I44" i="1"/>
  <c r="J44" i="1"/>
  <c r="K44" i="1"/>
  <c r="C45" i="1"/>
  <c r="D45" i="1"/>
  <c r="E45" i="1"/>
  <c r="F45" i="1"/>
  <c r="G45" i="1"/>
  <c r="H45" i="1"/>
  <c r="I45" i="1"/>
  <c r="J45" i="1"/>
  <c r="K45" i="1"/>
  <c r="C46" i="1"/>
  <c r="D46" i="1"/>
  <c r="B46" i="1" s="1"/>
  <c r="E46" i="1"/>
  <c r="F46" i="1"/>
  <c r="G46" i="1"/>
  <c r="H46" i="1"/>
  <c r="I46" i="1"/>
  <c r="J46" i="1"/>
  <c r="K46" i="1"/>
  <c r="C47" i="1"/>
  <c r="D47" i="1"/>
  <c r="B47" i="1" s="1"/>
  <c r="E47" i="1"/>
  <c r="F47" i="1"/>
  <c r="G47" i="1"/>
  <c r="H47" i="1"/>
  <c r="I47" i="1"/>
  <c r="J47" i="1"/>
  <c r="K47" i="1"/>
  <c r="C48" i="1"/>
  <c r="D48" i="1"/>
  <c r="B48" i="1" s="1"/>
  <c r="E48" i="1"/>
  <c r="F48" i="1"/>
  <c r="G48" i="1"/>
  <c r="H48" i="1"/>
  <c r="I48" i="1"/>
  <c r="J48" i="1"/>
  <c r="K48" i="1"/>
  <c r="C49" i="1"/>
  <c r="D49" i="1"/>
  <c r="E49" i="1"/>
  <c r="F49" i="1"/>
  <c r="G49" i="1"/>
  <c r="H49" i="1"/>
  <c r="I49" i="1"/>
  <c r="J49" i="1"/>
  <c r="K49" i="1"/>
  <c r="C50" i="1"/>
  <c r="D50" i="1"/>
  <c r="B50" i="1" s="1"/>
  <c r="E50" i="1"/>
  <c r="F50" i="1"/>
  <c r="G50" i="1"/>
  <c r="H50" i="1"/>
  <c r="I50" i="1"/>
  <c r="J50" i="1"/>
  <c r="K50" i="1"/>
  <c r="C51" i="1"/>
  <c r="D51" i="1"/>
  <c r="B51" i="1" s="1"/>
  <c r="E51" i="1"/>
  <c r="F51" i="1"/>
  <c r="G51" i="1"/>
  <c r="H51" i="1"/>
  <c r="I51" i="1"/>
  <c r="J51" i="1"/>
  <c r="K51" i="1"/>
  <c r="C52" i="1"/>
  <c r="D52" i="1"/>
  <c r="B52" i="1" s="1"/>
  <c r="E52" i="1"/>
  <c r="F52" i="1"/>
  <c r="G52" i="1"/>
  <c r="H52" i="1"/>
  <c r="I52" i="1"/>
  <c r="J52" i="1"/>
  <c r="K52" i="1"/>
  <c r="C53" i="1"/>
  <c r="D53" i="1"/>
  <c r="E53" i="1"/>
  <c r="F53" i="1"/>
  <c r="G53" i="1"/>
  <c r="H53" i="1"/>
  <c r="I53" i="1"/>
  <c r="J53" i="1"/>
  <c r="K53" i="1"/>
  <c r="C54" i="1"/>
  <c r="D54" i="1"/>
  <c r="B54" i="1" s="1"/>
  <c r="E54" i="1"/>
  <c r="F54" i="1"/>
  <c r="G54" i="1"/>
  <c r="H54" i="1"/>
  <c r="I54" i="1"/>
  <c r="J54" i="1"/>
  <c r="K54" i="1"/>
  <c r="C55" i="1"/>
  <c r="D55" i="1"/>
  <c r="E55" i="1"/>
  <c r="F55" i="1"/>
  <c r="G55" i="1"/>
  <c r="H55" i="1"/>
  <c r="I55" i="1"/>
  <c r="J55" i="1"/>
  <c r="K55" i="1"/>
  <c r="C56" i="1"/>
  <c r="D56" i="1"/>
  <c r="E56" i="1"/>
  <c r="F56" i="1"/>
  <c r="G56" i="1"/>
  <c r="H56" i="1"/>
  <c r="I56" i="1"/>
  <c r="J56" i="1"/>
  <c r="K56" i="1"/>
  <c r="C57" i="1"/>
  <c r="D57" i="1"/>
  <c r="E57" i="1"/>
  <c r="F57" i="1"/>
  <c r="G57" i="1"/>
  <c r="H57" i="1"/>
  <c r="I57" i="1"/>
  <c r="J57" i="1"/>
  <c r="K57" i="1"/>
  <c r="C58" i="1"/>
  <c r="D58" i="1"/>
  <c r="E58" i="1"/>
  <c r="F58" i="1"/>
  <c r="G58" i="1"/>
  <c r="H58" i="1"/>
  <c r="I58" i="1"/>
  <c r="J58" i="1"/>
  <c r="K58" i="1"/>
  <c r="C59" i="1"/>
  <c r="D59" i="1"/>
  <c r="B59" i="1" s="1"/>
  <c r="E59" i="1"/>
  <c r="F59" i="1"/>
  <c r="G59" i="1"/>
  <c r="H59" i="1"/>
  <c r="I59" i="1"/>
  <c r="J59" i="1"/>
  <c r="K59" i="1"/>
  <c r="C60" i="1"/>
  <c r="D60" i="1"/>
  <c r="E60" i="1"/>
  <c r="F60" i="1"/>
  <c r="G60" i="1"/>
  <c r="H60" i="1"/>
  <c r="I60" i="1"/>
  <c r="J60" i="1"/>
  <c r="K60" i="1"/>
  <c r="C61" i="1"/>
  <c r="D61" i="1"/>
  <c r="B61" i="1" s="1"/>
  <c r="E61" i="1"/>
  <c r="F61" i="1"/>
  <c r="G61" i="1"/>
  <c r="H61" i="1"/>
  <c r="I61" i="1"/>
  <c r="J61" i="1"/>
  <c r="K61" i="1"/>
  <c r="C62" i="1"/>
  <c r="D62" i="1"/>
  <c r="B62" i="1" s="1"/>
  <c r="E62" i="1"/>
  <c r="F62" i="1"/>
  <c r="G62" i="1"/>
  <c r="H62" i="1"/>
  <c r="I62" i="1"/>
  <c r="J62" i="1"/>
  <c r="K62" i="1"/>
  <c r="C63" i="1"/>
  <c r="D63" i="1"/>
  <c r="B63" i="1" s="1"/>
  <c r="E63" i="1"/>
  <c r="F63" i="1"/>
  <c r="G63" i="1"/>
  <c r="H63" i="1"/>
  <c r="I63" i="1"/>
  <c r="J63" i="1"/>
  <c r="K63" i="1"/>
  <c r="C64" i="1"/>
  <c r="D64" i="1"/>
  <c r="B64" i="1" s="1"/>
  <c r="E64" i="1"/>
  <c r="F64" i="1"/>
  <c r="G64" i="1"/>
  <c r="H64" i="1"/>
  <c r="I64" i="1"/>
  <c r="J64" i="1"/>
  <c r="K64" i="1"/>
  <c r="C65" i="1"/>
  <c r="D65" i="1"/>
  <c r="B65" i="1" s="1"/>
  <c r="E65" i="1"/>
  <c r="F65" i="1"/>
  <c r="G65" i="1"/>
  <c r="H65" i="1"/>
  <c r="I65" i="1"/>
  <c r="J65" i="1"/>
  <c r="K65" i="1"/>
  <c r="C66" i="1"/>
  <c r="D66" i="1"/>
  <c r="B66" i="1" s="1"/>
  <c r="E66" i="1"/>
  <c r="F66" i="1"/>
  <c r="G66" i="1"/>
  <c r="H66" i="1"/>
  <c r="I66" i="1"/>
  <c r="J66" i="1"/>
  <c r="K66" i="1"/>
  <c r="C67" i="1"/>
  <c r="D67" i="1"/>
  <c r="B67" i="1" s="1"/>
  <c r="E67" i="1"/>
  <c r="F67" i="1"/>
  <c r="G67" i="1"/>
  <c r="H67" i="1"/>
  <c r="I67" i="1"/>
  <c r="J67" i="1"/>
  <c r="K67" i="1"/>
  <c r="C68" i="1"/>
  <c r="D68" i="1"/>
  <c r="B68" i="1" s="1"/>
  <c r="E68" i="1"/>
  <c r="F68" i="1"/>
  <c r="G68" i="1"/>
  <c r="H68" i="1"/>
  <c r="I68" i="1"/>
  <c r="J68" i="1"/>
  <c r="K68" i="1"/>
  <c r="C69" i="1"/>
  <c r="D69" i="1"/>
  <c r="E69" i="1"/>
  <c r="F69" i="1"/>
  <c r="G69" i="1"/>
  <c r="H69" i="1"/>
  <c r="I69" i="1"/>
  <c r="J69" i="1"/>
  <c r="K69" i="1"/>
  <c r="C70" i="1"/>
  <c r="D70" i="1"/>
  <c r="E70" i="1"/>
  <c r="F70" i="1"/>
  <c r="G70" i="1"/>
  <c r="H70" i="1"/>
  <c r="I70" i="1"/>
  <c r="J70" i="1"/>
  <c r="K70" i="1"/>
  <c r="C71" i="1"/>
  <c r="D71" i="1"/>
  <c r="B71" i="1" s="1"/>
  <c r="E71" i="1"/>
  <c r="F71" i="1"/>
  <c r="G71" i="1"/>
  <c r="H71" i="1"/>
  <c r="I71" i="1"/>
  <c r="J71" i="1"/>
  <c r="K71" i="1"/>
  <c r="C72" i="1"/>
  <c r="D72" i="1"/>
  <c r="B72" i="1" s="1"/>
  <c r="E72" i="1"/>
  <c r="F72" i="1"/>
  <c r="G72" i="1"/>
  <c r="H72" i="1"/>
  <c r="I72" i="1"/>
  <c r="J72" i="1"/>
  <c r="K72" i="1"/>
  <c r="C73" i="1"/>
  <c r="D73" i="1"/>
  <c r="E73" i="1"/>
  <c r="F73" i="1"/>
  <c r="G73" i="1"/>
  <c r="H73" i="1"/>
  <c r="I73" i="1"/>
  <c r="J73" i="1"/>
  <c r="K73" i="1"/>
  <c r="C74" i="1"/>
  <c r="D74" i="1"/>
  <c r="E74" i="1"/>
  <c r="F74" i="1"/>
  <c r="G74" i="1"/>
  <c r="H74" i="1"/>
  <c r="I74" i="1"/>
  <c r="J74" i="1"/>
  <c r="K74" i="1"/>
  <c r="C75" i="1"/>
  <c r="D75" i="1"/>
  <c r="E75" i="1"/>
  <c r="F75" i="1"/>
  <c r="G75" i="1"/>
  <c r="H75" i="1"/>
  <c r="I75" i="1"/>
  <c r="J75" i="1"/>
  <c r="K75" i="1"/>
  <c r="E3" i="1"/>
  <c r="F3" i="1"/>
  <c r="G3" i="1"/>
  <c r="C3" i="1"/>
  <c r="J3" i="1"/>
  <c r="H3" i="1"/>
  <c r="I3" i="1"/>
  <c r="X4" i="1"/>
  <c r="Y4" i="1"/>
  <c r="Z4" i="1"/>
  <c r="AA4" i="1"/>
  <c r="X5" i="1"/>
  <c r="Y5" i="1"/>
  <c r="Z5" i="1"/>
  <c r="AA5" i="1"/>
  <c r="X6" i="1"/>
  <c r="Y6" i="1"/>
  <c r="Z6" i="1"/>
  <c r="AA6" i="1"/>
  <c r="X7" i="1"/>
  <c r="Y7" i="1"/>
  <c r="Z7" i="1"/>
  <c r="AA7" i="1"/>
  <c r="X8" i="1"/>
  <c r="Y8" i="1"/>
  <c r="Z8" i="1"/>
  <c r="AA8" i="1"/>
  <c r="X9" i="1"/>
  <c r="Y9" i="1"/>
  <c r="Z9" i="1"/>
  <c r="AA9" i="1"/>
  <c r="X10" i="1"/>
  <c r="Y10" i="1"/>
  <c r="Z10" i="1"/>
  <c r="AA10" i="1"/>
  <c r="X11" i="1"/>
  <c r="Y11" i="1"/>
  <c r="Z11" i="1"/>
  <c r="AA11" i="1"/>
  <c r="X12" i="1"/>
  <c r="Y12" i="1"/>
  <c r="Z12" i="1"/>
  <c r="AA12" i="1"/>
  <c r="X13" i="1"/>
  <c r="Y13" i="1"/>
  <c r="Z13" i="1"/>
  <c r="AA13" i="1"/>
  <c r="X14" i="1"/>
  <c r="Y14" i="1"/>
  <c r="Z14" i="1"/>
  <c r="AA14" i="1"/>
  <c r="X15" i="1"/>
  <c r="Y15" i="1"/>
  <c r="Z15" i="1"/>
  <c r="AA15" i="1"/>
  <c r="X16" i="1"/>
  <c r="Y16" i="1"/>
  <c r="Z16" i="1"/>
  <c r="AA16" i="1"/>
  <c r="X17" i="1"/>
  <c r="Y17" i="1"/>
  <c r="Z17" i="1"/>
  <c r="AA17" i="1"/>
  <c r="X18" i="1"/>
  <c r="Y18" i="1"/>
  <c r="Z18" i="1"/>
  <c r="AA18" i="1"/>
  <c r="X19" i="1"/>
  <c r="Y19" i="1"/>
  <c r="Z19" i="1"/>
  <c r="AA19" i="1"/>
  <c r="X20" i="1"/>
  <c r="Y20" i="1"/>
  <c r="Z20" i="1"/>
  <c r="AA20" i="1"/>
  <c r="X21" i="1"/>
  <c r="Y21" i="1"/>
  <c r="Z21" i="1"/>
  <c r="AA21" i="1"/>
  <c r="X22" i="1"/>
  <c r="Y22" i="1"/>
  <c r="Z22" i="1"/>
  <c r="AA22" i="1"/>
  <c r="X23" i="1"/>
  <c r="Y23" i="1"/>
  <c r="Z23" i="1"/>
  <c r="AA23" i="1"/>
  <c r="X24" i="1"/>
  <c r="Y24" i="1"/>
  <c r="Z24" i="1"/>
  <c r="AA24" i="1"/>
  <c r="X25" i="1"/>
  <c r="Y25" i="1"/>
  <c r="Z25" i="1"/>
  <c r="AA25" i="1"/>
  <c r="X26" i="1"/>
  <c r="Y26" i="1"/>
  <c r="Z26" i="1"/>
  <c r="AA26" i="1"/>
  <c r="X27" i="1"/>
  <c r="Y27" i="1"/>
  <c r="Z27" i="1"/>
  <c r="AA27" i="1"/>
  <c r="X28" i="1"/>
  <c r="Y28" i="1"/>
  <c r="Z28" i="1"/>
  <c r="AA28" i="1"/>
  <c r="X29" i="1"/>
  <c r="Y29" i="1"/>
  <c r="Z29" i="1"/>
  <c r="AA29" i="1"/>
  <c r="X30" i="1"/>
  <c r="Y30" i="1"/>
  <c r="Z30" i="1"/>
  <c r="AA30" i="1"/>
  <c r="X31" i="1"/>
  <c r="Y31" i="1"/>
  <c r="Z31" i="1"/>
  <c r="AA31" i="1"/>
  <c r="X32" i="1"/>
  <c r="Y32" i="1"/>
  <c r="Z32" i="1"/>
  <c r="AA32" i="1"/>
  <c r="X33" i="1"/>
  <c r="Y33" i="1"/>
  <c r="Z33" i="1"/>
  <c r="AA33" i="1"/>
  <c r="X34" i="1"/>
  <c r="Y34" i="1"/>
  <c r="Z34" i="1"/>
  <c r="AA34" i="1"/>
  <c r="X35" i="1"/>
  <c r="Y35" i="1"/>
  <c r="Z35" i="1"/>
  <c r="AA35" i="1"/>
  <c r="X36" i="1"/>
  <c r="Y36" i="1"/>
  <c r="Z36" i="1"/>
  <c r="AA36" i="1"/>
  <c r="X37" i="1"/>
  <c r="Y37" i="1"/>
  <c r="Z37" i="1"/>
  <c r="AA37" i="1"/>
  <c r="X38" i="1"/>
  <c r="Y38" i="1"/>
  <c r="Z38" i="1"/>
  <c r="AA38" i="1"/>
  <c r="X39" i="1"/>
  <c r="Y39" i="1"/>
  <c r="Z39" i="1"/>
  <c r="AA39" i="1"/>
  <c r="X40" i="1"/>
  <c r="Y40" i="1"/>
  <c r="Z40" i="1"/>
  <c r="AA40" i="1"/>
  <c r="X41" i="1"/>
  <c r="Y41" i="1"/>
  <c r="Z41" i="1"/>
  <c r="AA41" i="1"/>
  <c r="X42" i="1"/>
  <c r="Y42" i="1"/>
  <c r="Z42" i="1"/>
  <c r="AA42" i="1"/>
  <c r="X43" i="1"/>
  <c r="Y43" i="1"/>
  <c r="Z43" i="1"/>
  <c r="AA43" i="1"/>
  <c r="X44" i="1"/>
  <c r="Y44" i="1"/>
  <c r="Z44" i="1"/>
  <c r="AA44" i="1"/>
  <c r="X45" i="1"/>
  <c r="Y45" i="1"/>
  <c r="Z45" i="1"/>
  <c r="AA45" i="1"/>
  <c r="X46" i="1"/>
  <c r="Y46" i="1"/>
  <c r="Z46" i="1"/>
  <c r="AA46" i="1"/>
  <c r="X47" i="1"/>
  <c r="Y47" i="1"/>
  <c r="Z47" i="1"/>
  <c r="AA47" i="1"/>
  <c r="X48" i="1"/>
  <c r="Y48" i="1"/>
  <c r="Z48" i="1"/>
  <c r="AA48" i="1"/>
  <c r="X49" i="1"/>
  <c r="Y49" i="1"/>
  <c r="Z49" i="1"/>
  <c r="AA49" i="1"/>
  <c r="X50" i="1"/>
  <c r="Y50" i="1"/>
  <c r="Z50" i="1"/>
  <c r="AA50" i="1"/>
  <c r="X51" i="1"/>
  <c r="Y51" i="1"/>
  <c r="Z51" i="1"/>
  <c r="AA51" i="1"/>
  <c r="X52" i="1"/>
  <c r="Y52" i="1"/>
  <c r="Z52" i="1"/>
  <c r="AA52" i="1"/>
  <c r="X53" i="1"/>
  <c r="Y53" i="1"/>
  <c r="Z53" i="1"/>
  <c r="AA53" i="1"/>
  <c r="X54" i="1"/>
  <c r="Y54" i="1"/>
  <c r="Z54" i="1"/>
  <c r="AA54" i="1"/>
  <c r="X55" i="1"/>
  <c r="Y55" i="1"/>
  <c r="Z55" i="1"/>
  <c r="AA55" i="1"/>
  <c r="X56" i="1"/>
  <c r="Y56" i="1"/>
  <c r="Z56" i="1"/>
  <c r="AA56" i="1"/>
  <c r="X57" i="1"/>
  <c r="Y57" i="1"/>
  <c r="Z57" i="1"/>
  <c r="AA57" i="1"/>
  <c r="X58" i="1"/>
  <c r="Y58" i="1"/>
  <c r="Z58" i="1"/>
  <c r="AA58" i="1"/>
  <c r="X59" i="1"/>
  <c r="Y59" i="1"/>
  <c r="Z59" i="1"/>
  <c r="AA59" i="1"/>
  <c r="X60" i="1"/>
  <c r="Y60" i="1"/>
  <c r="Z60" i="1"/>
  <c r="AA60" i="1"/>
  <c r="X61" i="1"/>
  <c r="Y61" i="1"/>
  <c r="Z61" i="1"/>
  <c r="AA61" i="1"/>
  <c r="X62" i="1"/>
  <c r="Y62" i="1"/>
  <c r="Z62" i="1"/>
  <c r="AA62" i="1"/>
  <c r="X63" i="1"/>
  <c r="Y63" i="1"/>
  <c r="Z63" i="1"/>
  <c r="AA63" i="1"/>
  <c r="X64" i="1"/>
  <c r="Y64" i="1"/>
  <c r="Z64" i="1"/>
  <c r="AA64" i="1"/>
  <c r="X65" i="1"/>
  <c r="Y65" i="1"/>
  <c r="Z65" i="1"/>
  <c r="AA65" i="1"/>
  <c r="X66" i="1"/>
  <c r="Y66" i="1"/>
  <c r="Z66" i="1"/>
  <c r="AA66" i="1"/>
  <c r="X67" i="1"/>
  <c r="Y67" i="1"/>
  <c r="Z67" i="1"/>
  <c r="AA67" i="1"/>
  <c r="X68" i="1"/>
  <c r="Y68" i="1"/>
  <c r="Z68" i="1"/>
  <c r="AA68" i="1"/>
  <c r="X69" i="1"/>
  <c r="Y69" i="1"/>
  <c r="Z69" i="1"/>
  <c r="AA69" i="1"/>
  <c r="X70" i="1"/>
  <c r="Y70" i="1"/>
  <c r="Z70" i="1"/>
  <c r="AA70" i="1"/>
  <c r="X71" i="1"/>
  <c r="Y71" i="1"/>
  <c r="Z71" i="1"/>
  <c r="AA71" i="1"/>
  <c r="X72" i="1"/>
  <c r="Y72" i="1"/>
  <c r="Z72" i="1"/>
  <c r="AA72" i="1"/>
  <c r="X73" i="1"/>
  <c r="Y73" i="1"/>
  <c r="Z73" i="1"/>
  <c r="AA73" i="1"/>
  <c r="X74" i="1"/>
  <c r="Y74" i="1"/>
  <c r="Z74" i="1"/>
  <c r="AA74" i="1"/>
  <c r="X75" i="1"/>
  <c r="Y75" i="1"/>
  <c r="Z75" i="1"/>
  <c r="AA75" i="1"/>
  <c r="B60" i="1" l="1"/>
  <c r="B6" i="1"/>
  <c r="B75" i="1"/>
  <c r="B55" i="1"/>
  <c r="B43" i="1"/>
  <c r="B39" i="1"/>
  <c r="B35" i="1"/>
  <c r="B9" i="1"/>
  <c r="B5" i="1"/>
  <c r="B74" i="1"/>
  <c r="B70" i="1"/>
  <c r="B58" i="1"/>
  <c r="B34" i="1"/>
  <c r="B28" i="1"/>
  <c r="B24" i="1"/>
  <c r="B8" i="1"/>
  <c r="B4" i="1"/>
  <c r="B56" i="1"/>
  <c r="B73" i="1"/>
  <c r="B69" i="1"/>
  <c r="B57" i="1"/>
  <c r="B53" i="1"/>
  <c r="B49" i="1"/>
  <c r="B45" i="1"/>
  <c r="B41" i="1"/>
  <c r="B37" i="1"/>
  <c r="B7" i="1"/>
  <c r="G9" i="28"/>
  <c r="F9" i="28"/>
  <c r="D9" i="28"/>
  <c r="C9" i="28"/>
  <c r="H8" i="28"/>
  <c r="E8" i="28"/>
  <c r="H7" i="28"/>
  <c r="E7" i="28"/>
  <c r="H6" i="28"/>
  <c r="E6" i="28"/>
  <c r="H5" i="28"/>
  <c r="E5" i="28"/>
  <c r="E9" i="28" l="1"/>
  <c r="H9" i="28"/>
  <c r="D3" i="1"/>
  <c r="B3" i="1" s="1"/>
  <c r="K3" i="1"/>
  <c r="X3" i="1"/>
  <c r="Y3" i="1"/>
  <c r="Z3" i="1"/>
  <c r="AA3" i="1"/>
  <c r="C27" i="17" l="1"/>
  <c r="C26" i="17"/>
  <c r="B26" i="17"/>
  <c r="C25" i="17"/>
  <c r="B25" i="17"/>
  <c r="C24" i="17"/>
  <c r="B24" i="17"/>
  <c r="C23" i="17"/>
  <c r="B23" i="17"/>
  <c r="C22" i="17"/>
  <c r="B22" i="17"/>
  <c r="C21" i="17"/>
  <c r="B21" i="17"/>
  <c r="C20" i="17"/>
  <c r="B20" i="17"/>
  <c r="C19" i="17"/>
  <c r="B19" i="17"/>
  <c r="C18" i="17"/>
  <c r="B18" i="17"/>
  <c r="C17" i="17"/>
  <c r="B17" i="17"/>
  <c r="C16" i="17"/>
  <c r="B16" i="17"/>
  <c r="C15" i="17"/>
  <c r="B15" i="17"/>
  <c r="C14" i="17"/>
  <c r="B14" i="17"/>
  <c r="C13" i="17"/>
  <c r="B13" i="17"/>
  <c r="C12" i="17"/>
  <c r="B12" i="17"/>
  <c r="C11" i="17"/>
  <c r="B11" i="17"/>
  <c r="C10" i="17"/>
  <c r="B10" i="17"/>
  <c r="C9" i="17"/>
  <c r="B9" i="17"/>
  <c r="C8" i="17"/>
  <c r="B8" i="17"/>
  <c r="C7" i="17"/>
  <c r="B7" i="17"/>
  <c r="C6" i="17"/>
  <c r="B6" i="17"/>
  <c r="C5" i="17"/>
  <c r="B5" i="17"/>
  <c r="C4" i="17"/>
  <c r="B4" i="17"/>
  <c r="C3" i="17"/>
  <c r="B3" i="17"/>
  <c r="B25" i="16"/>
  <c r="B24" i="16"/>
  <c r="B23" i="16"/>
  <c r="B22" i="16"/>
  <c r="B21" i="16"/>
  <c r="B20" i="16"/>
  <c r="B19" i="16"/>
  <c r="B18" i="16"/>
  <c r="B17" i="16"/>
  <c r="B16" i="16"/>
  <c r="B15" i="16"/>
  <c r="B14" i="16"/>
  <c r="B13" i="16"/>
  <c r="B12" i="16"/>
  <c r="B11" i="16"/>
  <c r="B10" i="16"/>
  <c r="B9" i="16"/>
  <c r="B8" i="16"/>
  <c r="B7" i="16"/>
  <c r="B6" i="16"/>
  <c r="B5" i="16"/>
  <c r="B4" i="16"/>
  <c r="B3" i="16"/>
  <c r="B2" i="16"/>
  <c r="B1" i="16"/>
  <c r="E245" i="18"/>
  <c r="G245" i="18" s="1"/>
  <c r="D245" i="18"/>
  <c r="F245" i="18" s="1"/>
  <c r="E244" i="18"/>
  <c r="G244" i="18" s="1"/>
  <c r="D244" i="18"/>
  <c r="F244" i="18" s="1"/>
  <c r="E243" i="18"/>
  <c r="G243" i="18" s="1"/>
  <c r="D243" i="18"/>
  <c r="F243" i="18" s="1"/>
  <c r="E242" i="18"/>
  <c r="G242" i="18" s="1"/>
  <c r="D242" i="18"/>
  <c r="F242" i="18" s="1"/>
  <c r="E241" i="18"/>
  <c r="G241" i="18" s="1"/>
  <c r="D241" i="18"/>
  <c r="F241" i="18" s="1"/>
  <c r="E240" i="18"/>
  <c r="G240" i="18" s="1"/>
  <c r="D240" i="18"/>
  <c r="F240" i="18" s="1"/>
  <c r="E239" i="18"/>
  <c r="G239" i="18" s="1"/>
  <c r="D239" i="18"/>
  <c r="F239" i="18" s="1"/>
  <c r="E238" i="18"/>
  <c r="G238" i="18" s="1"/>
  <c r="D238" i="18"/>
  <c r="F238" i="18" s="1"/>
  <c r="E237" i="18"/>
  <c r="G237" i="18" s="1"/>
  <c r="D237" i="18"/>
  <c r="F237" i="18" s="1"/>
  <c r="E236" i="18"/>
  <c r="G236" i="18" s="1"/>
  <c r="D236" i="18"/>
  <c r="F236" i="18" s="1"/>
  <c r="E235" i="18"/>
  <c r="G235" i="18" s="1"/>
  <c r="D235" i="18"/>
  <c r="F235" i="18" s="1"/>
  <c r="E234" i="18"/>
  <c r="G234" i="18" s="1"/>
  <c r="D234" i="18"/>
  <c r="F234" i="18" s="1"/>
  <c r="E233" i="18"/>
  <c r="G233" i="18" s="1"/>
  <c r="D233" i="18"/>
  <c r="F233" i="18" s="1"/>
  <c r="E232" i="18"/>
  <c r="G232" i="18" s="1"/>
  <c r="D232" i="18"/>
  <c r="F232" i="18" s="1"/>
  <c r="E231" i="18"/>
  <c r="G231" i="18" s="1"/>
  <c r="D231" i="18"/>
  <c r="F231" i="18" s="1"/>
  <c r="E230" i="18"/>
  <c r="G230" i="18" s="1"/>
  <c r="D230" i="18"/>
  <c r="F230" i="18" s="1"/>
  <c r="E229" i="18"/>
  <c r="G229" i="18" s="1"/>
  <c r="D229" i="18"/>
  <c r="F229" i="18" s="1"/>
  <c r="E228" i="18"/>
  <c r="G228" i="18" s="1"/>
  <c r="D228" i="18"/>
  <c r="F228" i="18" s="1"/>
  <c r="E227" i="18"/>
  <c r="G227" i="18" s="1"/>
  <c r="D227" i="18"/>
  <c r="F227" i="18" s="1"/>
  <c r="E226" i="18"/>
  <c r="G226" i="18" s="1"/>
  <c r="D226" i="18"/>
  <c r="F226" i="18" s="1"/>
  <c r="E225" i="18"/>
  <c r="G225" i="18" s="1"/>
  <c r="D225" i="18"/>
  <c r="F225" i="18" s="1"/>
  <c r="E224" i="18"/>
  <c r="G224" i="18" s="1"/>
  <c r="D224" i="18"/>
  <c r="F224" i="18" s="1"/>
  <c r="E223" i="18"/>
  <c r="G223" i="18" s="1"/>
  <c r="D223" i="18"/>
  <c r="F223" i="18" s="1"/>
  <c r="E222" i="18"/>
  <c r="G222" i="18" s="1"/>
  <c r="D222" i="18"/>
  <c r="F222" i="18" s="1"/>
  <c r="E221" i="18"/>
  <c r="G221" i="18" s="1"/>
  <c r="D221" i="18"/>
  <c r="F221" i="18" s="1"/>
  <c r="E220" i="18"/>
  <c r="G220" i="18" s="1"/>
  <c r="D220" i="18"/>
  <c r="F220" i="18" s="1"/>
  <c r="E219" i="18"/>
  <c r="G219" i="18" s="1"/>
  <c r="D219" i="18"/>
  <c r="F219" i="18" s="1"/>
  <c r="E218" i="18"/>
  <c r="G218" i="18" s="1"/>
  <c r="D218" i="18"/>
  <c r="F218" i="18" s="1"/>
  <c r="E217" i="18"/>
  <c r="G217" i="18" s="1"/>
  <c r="D217" i="18"/>
  <c r="F217" i="18" s="1"/>
  <c r="E216" i="18"/>
  <c r="G216" i="18" s="1"/>
  <c r="D216" i="18"/>
  <c r="F216" i="18" s="1"/>
  <c r="E215" i="18"/>
  <c r="G215" i="18" s="1"/>
  <c r="D215" i="18"/>
  <c r="F215" i="18" s="1"/>
  <c r="E214" i="18"/>
  <c r="G214" i="18" s="1"/>
  <c r="D214" i="18"/>
  <c r="F214" i="18" s="1"/>
  <c r="E213" i="18"/>
  <c r="G213" i="18" s="1"/>
  <c r="D213" i="18"/>
  <c r="F213" i="18" s="1"/>
  <c r="E212" i="18"/>
  <c r="G212" i="18" s="1"/>
  <c r="D212" i="18"/>
  <c r="F212" i="18" s="1"/>
  <c r="E211" i="18"/>
  <c r="G211" i="18" s="1"/>
  <c r="D211" i="18"/>
  <c r="F211" i="18" s="1"/>
  <c r="E210" i="18"/>
  <c r="G210" i="18" s="1"/>
  <c r="D210" i="18"/>
  <c r="F210" i="18" s="1"/>
  <c r="E209" i="18"/>
  <c r="G209" i="18" s="1"/>
  <c r="D209" i="18"/>
  <c r="F209" i="18" s="1"/>
  <c r="E208" i="18"/>
  <c r="G208" i="18" s="1"/>
  <c r="D208" i="18"/>
  <c r="F208" i="18" s="1"/>
  <c r="E207" i="18"/>
  <c r="G207" i="18" s="1"/>
  <c r="D207" i="18"/>
  <c r="F207" i="18" s="1"/>
  <c r="E206" i="18"/>
  <c r="G206" i="18" s="1"/>
  <c r="D206" i="18"/>
  <c r="F206" i="18" s="1"/>
  <c r="E205" i="18"/>
  <c r="G205" i="18" s="1"/>
  <c r="D205" i="18"/>
  <c r="F205" i="18" s="1"/>
  <c r="E204" i="18"/>
  <c r="G204" i="18" s="1"/>
  <c r="D204" i="18"/>
  <c r="F204" i="18" s="1"/>
  <c r="E203" i="18"/>
  <c r="G203" i="18" s="1"/>
  <c r="D203" i="18"/>
  <c r="F203" i="18" s="1"/>
  <c r="E202" i="18"/>
  <c r="G202" i="18" s="1"/>
  <c r="D202" i="18"/>
  <c r="F202" i="18" s="1"/>
  <c r="E201" i="18"/>
  <c r="G201" i="18" s="1"/>
  <c r="D201" i="18"/>
  <c r="F201" i="18" s="1"/>
  <c r="E200" i="18"/>
  <c r="G200" i="18" s="1"/>
  <c r="D200" i="18"/>
  <c r="F200" i="18" s="1"/>
  <c r="E199" i="18"/>
  <c r="G199" i="18" s="1"/>
  <c r="D199" i="18"/>
  <c r="F199" i="18" s="1"/>
  <c r="E198" i="18"/>
  <c r="G198" i="18" s="1"/>
  <c r="D198" i="18"/>
  <c r="F198" i="18" s="1"/>
  <c r="E197" i="18"/>
  <c r="G197" i="18" s="1"/>
  <c r="D197" i="18"/>
  <c r="F197" i="18" s="1"/>
  <c r="E196" i="18"/>
  <c r="G196" i="18" s="1"/>
  <c r="D196" i="18"/>
  <c r="F196" i="18" s="1"/>
  <c r="E195" i="18"/>
  <c r="G195" i="18" s="1"/>
  <c r="D195" i="18"/>
  <c r="F195" i="18" s="1"/>
  <c r="E194" i="18"/>
  <c r="G194" i="18" s="1"/>
  <c r="D194" i="18"/>
  <c r="F194" i="18" s="1"/>
  <c r="E193" i="18"/>
  <c r="G193" i="18" s="1"/>
  <c r="D193" i="18"/>
  <c r="F193" i="18" s="1"/>
  <c r="E192" i="18"/>
  <c r="G192" i="18" s="1"/>
  <c r="D192" i="18"/>
  <c r="F192" i="18" s="1"/>
  <c r="E191" i="18"/>
  <c r="G191" i="18" s="1"/>
  <c r="D191" i="18"/>
  <c r="F191" i="18" s="1"/>
  <c r="E190" i="18"/>
  <c r="G190" i="18" s="1"/>
  <c r="D190" i="18"/>
  <c r="F190" i="18" s="1"/>
  <c r="E189" i="18"/>
  <c r="G189" i="18" s="1"/>
  <c r="D189" i="18"/>
  <c r="F189" i="18" s="1"/>
  <c r="E188" i="18"/>
  <c r="G188" i="18" s="1"/>
  <c r="D188" i="18"/>
  <c r="F188" i="18" s="1"/>
  <c r="E187" i="18"/>
  <c r="G187" i="18" s="1"/>
  <c r="D187" i="18"/>
  <c r="F187" i="18" s="1"/>
  <c r="E186" i="18"/>
  <c r="G186" i="18" s="1"/>
  <c r="D186" i="18"/>
  <c r="F186" i="18" s="1"/>
  <c r="E185" i="18"/>
  <c r="G185" i="18" s="1"/>
  <c r="D185" i="18"/>
  <c r="F185" i="18" s="1"/>
  <c r="E184" i="18"/>
  <c r="G184" i="18" s="1"/>
  <c r="D184" i="18"/>
  <c r="F184" i="18" s="1"/>
  <c r="E183" i="18"/>
  <c r="G183" i="18" s="1"/>
  <c r="D183" i="18"/>
  <c r="F183" i="18" s="1"/>
  <c r="E182" i="18"/>
  <c r="G182" i="18" s="1"/>
  <c r="D182" i="18"/>
  <c r="F182" i="18" s="1"/>
  <c r="E181" i="18"/>
  <c r="G181" i="18" s="1"/>
  <c r="D181" i="18"/>
  <c r="F181" i="18" s="1"/>
  <c r="E180" i="18"/>
  <c r="G180" i="18" s="1"/>
  <c r="D180" i="18"/>
  <c r="F180" i="18" s="1"/>
  <c r="E179" i="18"/>
  <c r="G179" i="18" s="1"/>
  <c r="D179" i="18"/>
  <c r="F179" i="18" s="1"/>
  <c r="E178" i="18"/>
  <c r="G178" i="18" s="1"/>
  <c r="D178" i="18"/>
  <c r="F178" i="18" s="1"/>
  <c r="E177" i="18"/>
  <c r="G177" i="18" s="1"/>
  <c r="D177" i="18"/>
  <c r="F177" i="18" s="1"/>
  <c r="E176" i="18"/>
  <c r="G176" i="18" s="1"/>
  <c r="D176" i="18"/>
  <c r="F176" i="18" s="1"/>
  <c r="E175" i="18"/>
  <c r="G175" i="18" s="1"/>
  <c r="D175" i="18"/>
  <c r="F175" i="18" s="1"/>
  <c r="E174" i="18"/>
  <c r="G174" i="18" s="1"/>
  <c r="D174" i="18"/>
  <c r="F174" i="18" s="1"/>
  <c r="E173" i="18"/>
  <c r="G173" i="18" s="1"/>
  <c r="D173" i="18"/>
  <c r="F173" i="18" s="1"/>
  <c r="E172" i="18"/>
  <c r="G172" i="18" s="1"/>
  <c r="D172" i="18"/>
  <c r="F172" i="18" s="1"/>
  <c r="E171" i="18"/>
  <c r="G171" i="18" s="1"/>
  <c r="D171" i="18"/>
  <c r="F171" i="18" s="1"/>
  <c r="E170" i="18"/>
  <c r="G170" i="18" s="1"/>
  <c r="D170" i="18"/>
  <c r="F170" i="18" s="1"/>
  <c r="E169" i="18"/>
  <c r="G169" i="18" s="1"/>
  <c r="D169" i="18"/>
  <c r="F169" i="18" s="1"/>
  <c r="E168" i="18"/>
  <c r="G168" i="18" s="1"/>
  <c r="D168" i="18"/>
  <c r="F168" i="18" s="1"/>
  <c r="E167" i="18"/>
  <c r="G167" i="18" s="1"/>
  <c r="D167" i="18"/>
  <c r="F167" i="18" s="1"/>
  <c r="E166" i="18"/>
  <c r="G166" i="18" s="1"/>
  <c r="D166" i="18"/>
  <c r="F166" i="18" s="1"/>
  <c r="E165" i="18"/>
  <c r="G165" i="18" s="1"/>
  <c r="D165" i="18"/>
  <c r="F165" i="18" s="1"/>
  <c r="E164" i="18"/>
  <c r="G164" i="18" s="1"/>
  <c r="D164" i="18"/>
  <c r="F164" i="18" s="1"/>
  <c r="E163" i="18"/>
  <c r="G163" i="18" s="1"/>
  <c r="D163" i="18"/>
  <c r="F163" i="18" s="1"/>
  <c r="E162" i="18"/>
  <c r="G162" i="18" s="1"/>
  <c r="D162" i="18"/>
  <c r="F162" i="18" s="1"/>
  <c r="E161" i="18"/>
  <c r="G161" i="18" s="1"/>
  <c r="D161" i="18"/>
  <c r="F161" i="18" s="1"/>
  <c r="E160" i="18"/>
  <c r="G160" i="18" s="1"/>
  <c r="D160" i="18"/>
  <c r="F160" i="18" s="1"/>
  <c r="E159" i="18"/>
  <c r="G159" i="18" s="1"/>
  <c r="D159" i="18"/>
  <c r="F159" i="18" s="1"/>
  <c r="E158" i="18"/>
  <c r="G158" i="18" s="1"/>
  <c r="D158" i="18"/>
  <c r="F158" i="18" s="1"/>
  <c r="E157" i="18"/>
  <c r="G157" i="18" s="1"/>
  <c r="D157" i="18"/>
  <c r="F157" i="18" s="1"/>
  <c r="E156" i="18"/>
  <c r="G156" i="18" s="1"/>
  <c r="D156" i="18"/>
  <c r="F156" i="18" s="1"/>
  <c r="E155" i="18"/>
  <c r="G155" i="18" s="1"/>
  <c r="D155" i="18"/>
  <c r="F155" i="18" s="1"/>
  <c r="E154" i="18"/>
  <c r="G154" i="18" s="1"/>
  <c r="D154" i="18"/>
  <c r="F154" i="18" s="1"/>
  <c r="E153" i="18"/>
  <c r="G153" i="18" s="1"/>
  <c r="D153" i="18"/>
  <c r="F153" i="18" s="1"/>
  <c r="E152" i="18"/>
  <c r="G152" i="18" s="1"/>
  <c r="D152" i="18"/>
  <c r="F152" i="18" s="1"/>
  <c r="E151" i="18"/>
  <c r="G151" i="18" s="1"/>
  <c r="D151" i="18"/>
  <c r="F151" i="18" s="1"/>
  <c r="E150" i="18"/>
  <c r="G150" i="18" s="1"/>
  <c r="D150" i="18"/>
  <c r="F150" i="18" s="1"/>
  <c r="E149" i="18"/>
  <c r="G149" i="18" s="1"/>
  <c r="D149" i="18"/>
  <c r="F149" i="18" s="1"/>
  <c r="E148" i="18"/>
  <c r="G148" i="18" s="1"/>
  <c r="D148" i="18"/>
  <c r="F148" i="18" s="1"/>
  <c r="E147" i="18"/>
  <c r="G147" i="18" s="1"/>
  <c r="D147" i="18"/>
  <c r="F147" i="18" s="1"/>
  <c r="E146" i="18"/>
  <c r="G146" i="18" s="1"/>
  <c r="D146" i="18"/>
  <c r="F146" i="18" s="1"/>
  <c r="E145" i="18"/>
  <c r="G145" i="18" s="1"/>
  <c r="D145" i="18"/>
  <c r="F145" i="18" s="1"/>
  <c r="E144" i="18"/>
  <c r="G144" i="18" s="1"/>
  <c r="D144" i="18"/>
  <c r="F144" i="18" s="1"/>
  <c r="E143" i="18"/>
  <c r="G143" i="18" s="1"/>
  <c r="D143" i="18"/>
  <c r="F143" i="18" s="1"/>
  <c r="E142" i="18"/>
  <c r="G142" i="18" s="1"/>
  <c r="D142" i="18"/>
  <c r="F142" i="18" s="1"/>
  <c r="E141" i="18"/>
  <c r="G141" i="18" s="1"/>
  <c r="D141" i="18"/>
  <c r="F141" i="18" s="1"/>
  <c r="E140" i="18"/>
  <c r="G140" i="18" s="1"/>
  <c r="D140" i="18"/>
  <c r="F140" i="18" s="1"/>
  <c r="E139" i="18"/>
  <c r="G139" i="18" s="1"/>
  <c r="D139" i="18"/>
  <c r="F139" i="18" s="1"/>
  <c r="E138" i="18"/>
  <c r="G138" i="18" s="1"/>
  <c r="D138" i="18"/>
  <c r="F138" i="18" s="1"/>
  <c r="E137" i="18"/>
  <c r="G137" i="18" s="1"/>
  <c r="D137" i="18"/>
  <c r="F137" i="18" s="1"/>
  <c r="E136" i="18"/>
  <c r="G136" i="18" s="1"/>
  <c r="D136" i="18"/>
  <c r="F136" i="18" s="1"/>
  <c r="E135" i="18"/>
  <c r="G135" i="18" s="1"/>
  <c r="D135" i="18"/>
  <c r="F135" i="18" s="1"/>
  <c r="E134" i="18"/>
  <c r="G134" i="18" s="1"/>
  <c r="D134" i="18"/>
  <c r="F134" i="18" s="1"/>
  <c r="E133" i="18"/>
  <c r="G133" i="18" s="1"/>
  <c r="D133" i="18"/>
  <c r="F133" i="18" s="1"/>
  <c r="E132" i="18"/>
  <c r="G132" i="18" s="1"/>
  <c r="D132" i="18"/>
  <c r="F132" i="18" s="1"/>
  <c r="E131" i="18"/>
  <c r="G131" i="18" s="1"/>
  <c r="D131" i="18"/>
  <c r="F131" i="18" s="1"/>
  <c r="E130" i="18"/>
  <c r="G130" i="18" s="1"/>
  <c r="D130" i="18"/>
  <c r="F130" i="18" s="1"/>
  <c r="E129" i="18"/>
  <c r="G129" i="18" s="1"/>
  <c r="D129" i="18"/>
  <c r="F129" i="18" s="1"/>
  <c r="E128" i="18"/>
  <c r="G128" i="18" s="1"/>
  <c r="D128" i="18"/>
  <c r="F128" i="18" s="1"/>
  <c r="E127" i="18"/>
  <c r="G127" i="18" s="1"/>
  <c r="D127" i="18"/>
  <c r="F127" i="18" s="1"/>
  <c r="E126" i="18"/>
  <c r="G126" i="18" s="1"/>
  <c r="D126" i="18"/>
  <c r="F126" i="18" s="1"/>
  <c r="E125" i="18"/>
  <c r="G125" i="18" s="1"/>
  <c r="D125" i="18"/>
  <c r="F125" i="18" s="1"/>
  <c r="E124" i="18"/>
  <c r="G124" i="18" s="1"/>
  <c r="D124" i="18"/>
  <c r="F124" i="18" s="1"/>
  <c r="E123" i="18"/>
  <c r="G123" i="18" s="1"/>
  <c r="D123" i="18"/>
  <c r="F123" i="18" s="1"/>
  <c r="E122" i="18"/>
  <c r="G122" i="18" s="1"/>
  <c r="D122" i="18"/>
  <c r="F122" i="18" s="1"/>
  <c r="E121" i="18"/>
  <c r="G121" i="18" s="1"/>
  <c r="D121" i="18"/>
  <c r="F121" i="18" s="1"/>
  <c r="E120" i="18"/>
  <c r="G120" i="18" s="1"/>
  <c r="D120" i="18"/>
  <c r="F120" i="18" s="1"/>
  <c r="E119" i="18"/>
  <c r="G119" i="18" s="1"/>
  <c r="D119" i="18"/>
  <c r="F119" i="18" s="1"/>
  <c r="E118" i="18"/>
  <c r="D118" i="18"/>
  <c r="E117" i="18"/>
  <c r="G117" i="18" s="1"/>
  <c r="D117" i="18"/>
  <c r="F117" i="18" s="1"/>
  <c r="E116" i="18"/>
  <c r="G116" i="18" s="1"/>
  <c r="D116" i="18"/>
  <c r="F116" i="18" s="1"/>
  <c r="E115" i="18"/>
  <c r="G115" i="18" s="1"/>
  <c r="D115" i="18"/>
  <c r="F115" i="18" s="1"/>
  <c r="E114" i="18"/>
  <c r="G114" i="18" s="1"/>
  <c r="D114" i="18"/>
  <c r="F114" i="18" s="1"/>
  <c r="E113" i="18"/>
  <c r="G113" i="18" s="1"/>
  <c r="D113" i="18"/>
  <c r="F113" i="18" s="1"/>
  <c r="E112" i="18"/>
  <c r="G112" i="18" s="1"/>
  <c r="D112" i="18"/>
  <c r="F112" i="18" s="1"/>
  <c r="E111" i="18"/>
  <c r="G111" i="18" s="1"/>
  <c r="D111" i="18"/>
  <c r="F111" i="18" s="1"/>
  <c r="E110" i="18"/>
  <c r="G110" i="18" s="1"/>
  <c r="D110" i="18"/>
  <c r="F110" i="18" s="1"/>
  <c r="E109" i="18"/>
  <c r="G109" i="18" s="1"/>
  <c r="D109" i="18"/>
  <c r="F109" i="18" s="1"/>
  <c r="E108" i="18"/>
  <c r="G108" i="18" s="1"/>
  <c r="D108" i="18"/>
  <c r="F108" i="18" s="1"/>
  <c r="E107" i="18"/>
  <c r="G107" i="18" s="1"/>
  <c r="D107" i="18"/>
  <c r="F107" i="18" s="1"/>
  <c r="E106" i="18"/>
  <c r="G106" i="18" s="1"/>
  <c r="D106" i="18"/>
  <c r="F106" i="18" s="1"/>
  <c r="E105" i="18"/>
  <c r="G105" i="18" s="1"/>
  <c r="D105" i="18"/>
  <c r="F105" i="18" s="1"/>
  <c r="E104" i="18"/>
  <c r="G104" i="18" s="1"/>
  <c r="D104" i="18"/>
  <c r="F104" i="18" s="1"/>
  <c r="E103" i="18"/>
  <c r="G103" i="18" s="1"/>
  <c r="D103" i="18"/>
  <c r="F103" i="18" s="1"/>
  <c r="E102" i="18"/>
  <c r="G102" i="18" s="1"/>
  <c r="D102" i="18"/>
  <c r="F102" i="18" s="1"/>
  <c r="E101" i="18"/>
  <c r="G101" i="18" s="1"/>
  <c r="D101" i="18"/>
  <c r="F101" i="18" s="1"/>
  <c r="E100" i="18"/>
  <c r="G100" i="18" s="1"/>
  <c r="D100" i="18"/>
  <c r="F100" i="18" s="1"/>
  <c r="E99" i="18"/>
  <c r="G99" i="18" s="1"/>
  <c r="D99" i="18"/>
  <c r="F99" i="18" s="1"/>
  <c r="E98" i="18"/>
  <c r="G98" i="18" s="1"/>
  <c r="D98" i="18"/>
  <c r="F98" i="18" s="1"/>
  <c r="E97" i="18"/>
  <c r="G97" i="18" s="1"/>
  <c r="D97" i="18"/>
  <c r="F97" i="18" s="1"/>
  <c r="E96" i="18"/>
  <c r="G96" i="18" s="1"/>
  <c r="D96" i="18"/>
  <c r="F96" i="18" s="1"/>
  <c r="E95" i="18"/>
  <c r="G95" i="18" s="1"/>
  <c r="D95" i="18"/>
  <c r="F95" i="18" s="1"/>
  <c r="E94" i="18"/>
  <c r="G94" i="18" s="1"/>
  <c r="D94" i="18"/>
  <c r="F94" i="18" s="1"/>
  <c r="E93" i="18"/>
  <c r="G93" i="18" s="1"/>
  <c r="D93" i="18"/>
  <c r="F93" i="18" s="1"/>
  <c r="E92" i="18"/>
  <c r="G92" i="18" s="1"/>
  <c r="D92" i="18"/>
  <c r="F92" i="18" s="1"/>
  <c r="E91" i="18"/>
  <c r="G91" i="18" s="1"/>
  <c r="D91" i="18"/>
  <c r="F91" i="18" s="1"/>
  <c r="E90" i="18"/>
  <c r="G90" i="18" s="1"/>
  <c r="D90" i="18"/>
  <c r="F90" i="18" s="1"/>
  <c r="E89" i="18"/>
  <c r="G89" i="18" s="1"/>
  <c r="D89" i="18"/>
  <c r="F89" i="18" s="1"/>
  <c r="E88" i="18"/>
  <c r="G88" i="18" s="1"/>
  <c r="D88" i="18"/>
  <c r="F88" i="18" s="1"/>
  <c r="E87" i="18"/>
  <c r="G87" i="18" s="1"/>
  <c r="D87" i="18"/>
  <c r="F87" i="18" s="1"/>
  <c r="E86" i="18"/>
  <c r="G86" i="18" s="1"/>
  <c r="D86" i="18"/>
  <c r="F86" i="18" s="1"/>
  <c r="E85" i="18"/>
  <c r="G85" i="18" s="1"/>
  <c r="D85" i="18"/>
  <c r="F85" i="18" s="1"/>
  <c r="E84" i="18"/>
  <c r="G84" i="18" s="1"/>
  <c r="D84" i="18"/>
  <c r="F84" i="18" s="1"/>
  <c r="E83" i="18"/>
  <c r="G83" i="18" s="1"/>
  <c r="D83" i="18"/>
  <c r="F83" i="18" s="1"/>
  <c r="E82" i="18"/>
  <c r="G82" i="18" s="1"/>
  <c r="D82" i="18"/>
  <c r="F82" i="18" s="1"/>
  <c r="E81" i="18"/>
  <c r="G81" i="18" s="1"/>
  <c r="D81" i="18"/>
  <c r="F81" i="18" s="1"/>
  <c r="E80" i="18"/>
  <c r="G80" i="18" s="1"/>
  <c r="D80" i="18"/>
  <c r="F80" i="18" s="1"/>
  <c r="E79" i="18"/>
  <c r="G79" i="18" s="1"/>
  <c r="D79" i="18"/>
  <c r="F79" i="18" s="1"/>
  <c r="E78" i="18"/>
  <c r="G78" i="18" s="1"/>
  <c r="D78" i="18"/>
  <c r="F78" i="18" s="1"/>
  <c r="E77" i="18"/>
  <c r="G77" i="18" s="1"/>
  <c r="D77" i="18"/>
  <c r="F77" i="18" s="1"/>
  <c r="E76" i="18"/>
  <c r="G76" i="18" s="1"/>
  <c r="D76" i="18"/>
  <c r="F76" i="18" s="1"/>
  <c r="E75" i="18"/>
  <c r="G75" i="18" s="1"/>
  <c r="D75" i="18"/>
  <c r="F75" i="18" s="1"/>
  <c r="E74" i="18"/>
  <c r="G74" i="18" s="1"/>
  <c r="D74" i="18"/>
  <c r="F74" i="18" s="1"/>
  <c r="E73" i="18"/>
  <c r="G73" i="18" s="1"/>
  <c r="D73" i="18"/>
  <c r="F73" i="18" s="1"/>
  <c r="E72" i="18"/>
  <c r="G72" i="18" s="1"/>
  <c r="D72" i="18"/>
  <c r="F72" i="18" s="1"/>
  <c r="E71" i="18"/>
  <c r="G71" i="18" s="1"/>
  <c r="D71" i="18"/>
  <c r="F71" i="18" s="1"/>
  <c r="E70" i="18"/>
  <c r="G70" i="18" s="1"/>
  <c r="D70" i="18"/>
  <c r="F70" i="18" s="1"/>
  <c r="E69" i="18"/>
  <c r="G69" i="18" s="1"/>
  <c r="D69" i="18"/>
  <c r="F69" i="18" s="1"/>
  <c r="E68" i="18"/>
  <c r="G68" i="18" s="1"/>
  <c r="D68" i="18"/>
  <c r="F68" i="18" s="1"/>
  <c r="E67" i="18"/>
  <c r="G67" i="18" s="1"/>
  <c r="D67" i="18"/>
  <c r="F67" i="18" s="1"/>
  <c r="E66" i="18"/>
  <c r="G66" i="18" s="1"/>
  <c r="D66" i="18"/>
  <c r="F66" i="18" s="1"/>
  <c r="E65" i="18"/>
  <c r="G65" i="18" s="1"/>
  <c r="D65" i="18"/>
  <c r="F65" i="18" s="1"/>
  <c r="E64" i="18"/>
  <c r="G64" i="18" s="1"/>
  <c r="D64" i="18"/>
  <c r="F64" i="18" s="1"/>
  <c r="E63" i="18"/>
  <c r="G63" i="18" s="1"/>
  <c r="D63" i="18"/>
  <c r="F63" i="18" s="1"/>
  <c r="E62" i="18"/>
  <c r="G62" i="18" s="1"/>
  <c r="D62" i="18"/>
  <c r="F62" i="18" s="1"/>
  <c r="E61" i="18"/>
  <c r="G61" i="18" s="1"/>
  <c r="D61" i="18"/>
  <c r="F61" i="18" s="1"/>
  <c r="E60" i="18"/>
  <c r="G60" i="18" s="1"/>
  <c r="D60" i="18"/>
  <c r="F60" i="18" s="1"/>
  <c r="E59" i="18"/>
  <c r="G59" i="18" s="1"/>
  <c r="D59" i="18"/>
  <c r="F59" i="18" s="1"/>
  <c r="E58" i="18"/>
  <c r="G58" i="18" s="1"/>
  <c r="D58" i="18"/>
  <c r="F58" i="18" s="1"/>
  <c r="E57" i="18"/>
  <c r="G57" i="18" s="1"/>
  <c r="D57" i="18"/>
  <c r="F57" i="18" s="1"/>
  <c r="E56" i="18"/>
  <c r="G56" i="18" s="1"/>
  <c r="D56" i="18"/>
  <c r="F56" i="18" s="1"/>
  <c r="E55" i="18"/>
  <c r="G55" i="18" s="1"/>
  <c r="D55" i="18"/>
  <c r="F55" i="18" s="1"/>
  <c r="E54" i="18"/>
  <c r="G54" i="18" s="1"/>
  <c r="D54" i="18"/>
  <c r="F54" i="18" s="1"/>
  <c r="E53" i="18"/>
  <c r="G53" i="18" s="1"/>
  <c r="D53" i="18"/>
  <c r="F53" i="18" s="1"/>
  <c r="E52" i="18"/>
  <c r="G52" i="18" s="1"/>
  <c r="D52" i="18"/>
  <c r="F52" i="18" s="1"/>
  <c r="E51" i="18"/>
  <c r="G51" i="18" s="1"/>
  <c r="D51" i="18"/>
  <c r="F51" i="18" s="1"/>
  <c r="E50" i="18"/>
  <c r="G50" i="18" s="1"/>
  <c r="D50" i="18"/>
  <c r="F50" i="18" s="1"/>
  <c r="E49" i="18"/>
  <c r="G49" i="18" s="1"/>
  <c r="D49" i="18"/>
  <c r="F49" i="18" s="1"/>
  <c r="E48" i="18"/>
  <c r="G48" i="18" s="1"/>
  <c r="D48" i="18"/>
  <c r="F48" i="18" s="1"/>
  <c r="E47" i="18"/>
  <c r="G47" i="18" s="1"/>
  <c r="D47" i="18"/>
  <c r="F47" i="18" s="1"/>
  <c r="E46" i="18"/>
  <c r="G46" i="18" s="1"/>
  <c r="D46" i="18"/>
  <c r="F46" i="18" s="1"/>
  <c r="E45" i="18"/>
  <c r="G45" i="18" s="1"/>
  <c r="D45" i="18"/>
  <c r="F45" i="18" s="1"/>
  <c r="E44" i="18"/>
  <c r="G44" i="18" s="1"/>
  <c r="D44" i="18"/>
  <c r="F44" i="18" s="1"/>
  <c r="E43" i="18"/>
  <c r="G43" i="18" s="1"/>
  <c r="D43" i="18"/>
  <c r="F43" i="18" s="1"/>
  <c r="E42" i="18"/>
  <c r="G42" i="18" s="1"/>
  <c r="D42" i="18"/>
  <c r="F42" i="18" s="1"/>
  <c r="E41" i="18"/>
  <c r="G41" i="18" s="1"/>
  <c r="D41" i="18"/>
  <c r="F41" i="18" s="1"/>
  <c r="E40" i="18"/>
  <c r="G40" i="18" s="1"/>
  <c r="D40" i="18"/>
  <c r="F40" i="18" s="1"/>
  <c r="E39" i="18"/>
  <c r="G39" i="18" s="1"/>
  <c r="D39" i="18"/>
  <c r="F39" i="18" s="1"/>
  <c r="E38" i="18"/>
  <c r="G38" i="18" s="1"/>
  <c r="D38" i="18"/>
  <c r="F38" i="18" s="1"/>
  <c r="E37" i="18"/>
  <c r="G37" i="18" s="1"/>
  <c r="D37" i="18"/>
  <c r="F37" i="18" s="1"/>
  <c r="E36" i="18"/>
  <c r="G36" i="18" s="1"/>
  <c r="D36" i="18"/>
  <c r="F36" i="18" s="1"/>
  <c r="E35" i="18"/>
  <c r="G35" i="18" s="1"/>
  <c r="D35" i="18"/>
  <c r="F35" i="18" s="1"/>
  <c r="E34" i="18"/>
  <c r="G34" i="18" s="1"/>
  <c r="D34" i="18"/>
  <c r="F34" i="18" s="1"/>
  <c r="E33" i="18"/>
  <c r="G33" i="18" s="1"/>
  <c r="D33" i="18"/>
  <c r="F33" i="18" s="1"/>
  <c r="E32" i="18"/>
  <c r="G32" i="18" s="1"/>
  <c r="D32" i="18"/>
  <c r="F32" i="18" s="1"/>
  <c r="E31" i="18"/>
  <c r="G31" i="18" s="1"/>
  <c r="D31" i="18"/>
  <c r="F31" i="18" s="1"/>
  <c r="E30" i="18"/>
  <c r="G30" i="18" s="1"/>
  <c r="D30" i="18"/>
  <c r="F30" i="18" s="1"/>
  <c r="E29" i="18"/>
  <c r="G29" i="18" s="1"/>
  <c r="D29" i="18"/>
  <c r="F29" i="18" s="1"/>
  <c r="E28" i="18"/>
  <c r="G28" i="18" s="1"/>
  <c r="D28" i="18"/>
  <c r="F28" i="18" s="1"/>
  <c r="E27" i="18"/>
  <c r="G27" i="18" s="1"/>
  <c r="D27" i="18"/>
  <c r="F27" i="18" s="1"/>
  <c r="E26" i="18"/>
  <c r="G26" i="18" s="1"/>
  <c r="D26" i="18"/>
  <c r="F26" i="18" s="1"/>
  <c r="E25" i="18"/>
  <c r="G25" i="18" s="1"/>
  <c r="D25" i="18"/>
  <c r="F25" i="18" s="1"/>
  <c r="E24" i="18"/>
  <c r="G24" i="18" s="1"/>
  <c r="D24" i="18"/>
  <c r="F24" i="18" s="1"/>
  <c r="E23" i="18"/>
  <c r="G23" i="18" s="1"/>
  <c r="D23" i="18"/>
  <c r="F23" i="18" s="1"/>
  <c r="E22" i="18"/>
  <c r="G22" i="18" s="1"/>
  <c r="D22" i="18"/>
  <c r="F22" i="18" s="1"/>
  <c r="E21" i="18"/>
  <c r="G21" i="18" s="1"/>
  <c r="D21" i="18"/>
  <c r="F21" i="18" s="1"/>
  <c r="E20" i="18"/>
  <c r="G20" i="18" s="1"/>
  <c r="D20" i="18"/>
  <c r="F20" i="18" s="1"/>
  <c r="E19" i="18"/>
  <c r="G19" i="18" s="1"/>
  <c r="D19" i="18"/>
  <c r="F19" i="18" s="1"/>
  <c r="E18" i="18"/>
  <c r="G18" i="18" s="1"/>
  <c r="D18" i="18"/>
  <c r="F18" i="18" s="1"/>
  <c r="E17" i="18"/>
  <c r="G17" i="18" s="1"/>
  <c r="D17" i="18"/>
  <c r="F17" i="18" s="1"/>
  <c r="E16" i="18"/>
  <c r="G16" i="18" s="1"/>
  <c r="D16" i="18"/>
  <c r="F16" i="18" s="1"/>
  <c r="E15" i="18"/>
  <c r="G15" i="18" s="1"/>
  <c r="D15" i="18"/>
  <c r="F15" i="18" s="1"/>
  <c r="E14" i="18"/>
  <c r="G14" i="18" s="1"/>
  <c r="D14" i="18"/>
  <c r="F14" i="18" s="1"/>
  <c r="E13" i="18"/>
  <c r="G13" i="18" s="1"/>
  <c r="D13" i="18"/>
  <c r="F13" i="18" s="1"/>
  <c r="E12" i="18"/>
  <c r="G12" i="18" s="1"/>
  <c r="D12" i="18"/>
  <c r="F12" i="18" s="1"/>
  <c r="E11" i="18"/>
  <c r="G11" i="18" s="1"/>
  <c r="D11" i="18"/>
  <c r="F11" i="18" s="1"/>
  <c r="E10" i="18"/>
  <c r="G10" i="18" s="1"/>
  <c r="D10" i="18"/>
  <c r="F10" i="18" s="1"/>
  <c r="E9" i="18"/>
  <c r="G9" i="18" s="1"/>
  <c r="D9" i="18"/>
  <c r="F9" i="18" s="1"/>
  <c r="E8" i="18"/>
  <c r="G8" i="18" s="1"/>
  <c r="D8" i="18"/>
  <c r="F8" i="18" s="1"/>
  <c r="E7" i="18"/>
  <c r="G7" i="18" s="1"/>
  <c r="D7" i="18"/>
  <c r="F7" i="18" s="1"/>
  <c r="E6" i="18"/>
  <c r="G6" i="18" s="1"/>
  <c r="D6" i="18"/>
  <c r="F6" i="18" s="1"/>
  <c r="E5" i="18"/>
  <c r="G5" i="18" s="1"/>
  <c r="D5" i="18"/>
  <c r="F5" i="18" s="1"/>
  <c r="E4" i="18"/>
  <c r="G4" i="18" s="1"/>
  <c r="D4" i="18"/>
  <c r="F4" i="18" s="1"/>
  <c r="E3" i="18"/>
  <c r="G3" i="18" s="1"/>
  <c r="D3" i="18"/>
  <c r="F3" i="18" s="1"/>
  <c r="E91" i="15"/>
  <c r="G91" i="15" s="1"/>
  <c r="D91" i="15"/>
  <c r="F91" i="15" s="1"/>
  <c r="E90" i="15"/>
  <c r="G90" i="15" s="1"/>
  <c r="D90" i="15"/>
  <c r="F90" i="15" s="1"/>
  <c r="E89" i="15"/>
  <c r="G89" i="15" s="1"/>
  <c r="D89" i="15"/>
  <c r="F89" i="15" s="1"/>
  <c r="E88" i="15"/>
  <c r="G88" i="15" s="1"/>
  <c r="D88" i="15"/>
  <c r="F88" i="15" s="1"/>
  <c r="E87" i="15"/>
  <c r="G87" i="15" s="1"/>
  <c r="D87" i="15"/>
  <c r="F87" i="15" s="1"/>
  <c r="E86" i="15"/>
  <c r="G86" i="15" s="1"/>
  <c r="D86" i="15"/>
  <c r="F86" i="15" s="1"/>
  <c r="E85" i="15"/>
  <c r="G85" i="15" s="1"/>
  <c r="D85" i="15"/>
  <c r="F85" i="15" s="1"/>
  <c r="E84" i="15"/>
  <c r="G84" i="15" s="1"/>
  <c r="D84" i="15"/>
  <c r="F84" i="15" s="1"/>
  <c r="E83" i="15"/>
  <c r="G83" i="15" s="1"/>
  <c r="D83" i="15"/>
  <c r="F83" i="15" s="1"/>
  <c r="E82" i="15"/>
  <c r="G82" i="15" s="1"/>
  <c r="D82" i="15"/>
  <c r="F82" i="15" s="1"/>
  <c r="E81" i="15"/>
  <c r="G81" i="15" s="1"/>
  <c r="D81" i="15"/>
  <c r="F81" i="15" s="1"/>
  <c r="E80" i="15"/>
  <c r="G80" i="15" s="1"/>
  <c r="D80" i="15"/>
  <c r="F80" i="15" s="1"/>
  <c r="E79" i="15"/>
  <c r="G79" i="15" s="1"/>
  <c r="D79" i="15"/>
  <c r="F79" i="15" s="1"/>
  <c r="E78" i="15"/>
  <c r="G78" i="15" s="1"/>
  <c r="D78" i="15"/>
  <c r="F78" i="15" s="1"/>
  <c r="E77" i="15"/>
  <c r="G77" i="15" s="1"/>
  <c r="D77" i="15"/>
  <c r="F77" i="15" s="1"/>
  <c r="E76" i="15"/>
  <c r="G76" i="15" s="1"/>
  <c r="D76" i="15"/>
  <c r="F76" i="15" s="1"/>
  <c r="E75" i="15"/>
  <c r="G75" i="15" s="1"/>
  <c r="D75" i="15"/>
  <c r="F75" i="15" s="1"/>
  <c r="E74" i="15"/>
  <c r="G74" i="15" s="1"/>
  <c r="D74" i="15"/>
  <c r="F74" i="15" s="1"/>
  <c r="E73" i="15"/>
  <c r="G73" i="15" s="1"/>
  <c r="D73" i="15"/>
  <c r="F73" i="15" s="1"/>
  <c r="E72" i="15"/>
  <c r="G72" i="15" s="1"/>
  <c r="D72" i="15"/>
  <c r="F72" i="15" s="1"/>
  <c r="E71" i="15"/>
  <c r="G71" i="15" s="1"/>
  <c r="D71" i="15"/>
  <c r="F71" i="15" s="1"/>
  <c r="E70" i="15"/>
  <c r="G70" i="15" s="1"/>
  <c r="D70" i="15"/>
  <c r="F70" i="15" s="1"/>
  <c r="E69" i="15"/>
  <c r="G69" i="15" s="1"/>
  <c r="D69" i="15"/>
  <c r="F69" i="15" s="1"/>
  <c r="E68" i="15"/>
  <c r="G68" i="15" s="1"/>
  <c r="D68" i="15"/>
  <c r="F68" i="15" s="1"/>
  <c r="E67" i="15"/>
  <c r="G67" i="15" s="1"/>
  <c r="D67" i="15"/>
  <c r="F67" i="15" s="1"/>
  <c r="E66" i="15"/>
  <c r="G66" i="15" s="1"/>
  <c r="D66" i="15"/>
  <c r="F66" i="15" s="1"/>
  <c r="E65" i="15"/>
  <c r="G65" i="15" s="1"/>
  <c r="D65" i="15"/>
  <c r="F65" i="15" s="1"/>
  <c r="E64" i="15"/>
  <c r="G64" i="15" s="1"/>
  <c r="D64" i="15"/>
  <c r="F64" i="15" s="1"/>
  <c r="E63" i="15"/>
  <c r="G63" i="15" s="1"/>
  <c r="D63" i="15"/>
  <c r="F63" i="15" s="1"/>
  <c r="E62" i="15"/>
  <c r="G62" i="15" s="1"/>
  <c r="D62" i="15"/>
  <c r="F62" i="15" s="1"/>
  <c r="E61" i="15"/>
  <c r="G61" i="15" s="1"/>
  <c r="D61" i="15"/>
  <c r="F61" i="15" s="1"/>
  <c r="E60" i="15"/>
  <c r="G60" i="15" s="1"/>
  <c r="D60" i="15"/>
  <c r="F60" i="15" s="1"/>
  <c r="E59" i="15"/>
  <c r="G59" i="15" s="1"/>
  <c r="D59" i="15"/>
  <c r="F59" i="15" s="1"/>
  <c r="E58" i="15"/>
  <c r="G58" i="15" s="1"/>
  <c r="D58" i="15"/>
  <c r="F58" i="15" s="1"/>
  <c r="E57" i="15"/>
  <c r="G57" i="15" s="1"/>
  <c r="D57" i="15"/>
  <c r="F57" i="15" s="1"/>
  <c r="E56" i="15"/>
  <c r="G56" i="15" s="1"/>
  <c r="D56" i="15"/>
  <c r="F56" i="15" s="1"/>
  <c r="E55" i="15"/>
  <c r="G55" i="15" s="1"/>
  <c r="D55" i="15"/>
  <c r="F55" i="15" s="1"/>
  <c r="E54" i="15"/>
  <c r="G54" i="15" s="1"/>
  <c r="D54" i="15"/>
  <c r="F54" i="15" s="1"/>
  <c r="E53" i="15"/>
  <c r="G53" i="15" s="1"/>
  <c r="D53" i="15"/>
  <c r="F53" i="15" s="1"/>
  <c r="E52" i="15"/>
  <c r="G52" i="15" s="1"/>
  <c r="D52" i="15"/>
  <c r="F52" i="15" s="1"/>
  <c r="E51" i="15"/>
  <c r="G51" i="15" s="1"/>
  <c r="D51" i="15"/>
  <c r="F51" i="15" s="1"/>
  <c r="E50" i="15"/>
  <c r="G50" i="15" s="1"/>
  <c r="D50" i="15"/>
  <c r="F50" i="15" s="1"/>
  <c r="E49" i="15"/>
  <c r="G49" i="15" s="1"/>
  <c r="D49" i="15"/>
  <c r="F49" i="15" s="1"/>
  <c r="E48" i="15"/>
  <c r="G48" i="15" s="1"/>
  <c r="D48" i="15"/>
  <c r="F48" i="15" s="1"/>
  <c r="E47" i="15"/>
  <c r="G47" i="15" s="1"/>
  <c r="D47" i="15"/>
  <c r="F47" i="15" s="1"/>
  <c r="E46" i="15"/>
  <c r="G46" i="15" s="1"/>
  <c r="D46" i="15"/>
  <c r="F46" i="15" s="1"/>
  <c r="E45" i="15"/>
  <c r="G45" i="15" s="1"/>
  <c r="D45" i="15"/>
  <c r="F45" i="15" s="1"/>
  <c r="E44" i="15"/>
  <c r="G44" i="15" s="1"/>
  <c r="D44" i="15"/>
  <c r="F44" i="15" s="1"/>
  <c r="E43" i="15"/>
  <c r="G43" i="15" s="1"/>
  <c r="D43" i="15"/>
  <c r="F43" i="15" s="1"/>
  <c r="E42" i="15"/>
  <c r="G42" i="15" s="1"/>
  <c r="D42" i="15"/>
  <c r="F42" i="15" s="1"/>
  <c r="E41" i="15"/>
  <c r="G41" i="15" s="1"/>
  <c r="D41" i="15"/>
  <c r="F41" i="15" s="1"/>
  <c r="E40" i="15"/>
  <c r="G40" i="15" s="1"/>
  <c r="D40" i="15"/>
  <c r="F40" i="15" s="1"/>
  <c r="E39" i="15"/>
  <c r="G39" i="15" s="1"/>
  <c r="D39" i="15"/>
  <c r="F39" i="15" s="1"/>
  <c r="E38" i="15"/>
  <c r="G38" i="15" s="1"/>
  <c r="D38" i="15"/>
  <c r="F38" i="15" s="1"/>
  <c r="E37" i="15"/>
  <c r="G37" i="15" s="1"/>
  <c r="D37" i="15"/>
  <c r="F37" i="15" s="1"/>
  <c r="E36" i="15"/>
  <c r="G36" i="15" s="1"/>
  <c r="D36" i="15"/>
  <c r="F36" i="15" s="1"/>
  <c r="E35" i="15"/>
  <c r="G35" i="15" s="1"/>
  <c r="D35" i="15"/>
  <c r="F35" i="15" s="1"/>
  <c r="E34" i="15"/>
  <c r="G34" i="15" s="1"/>
  <c r="D34" i="15"/>
  <c r="F34" i="15" s="1"/>
  <c r="E33" i="15"/>
  <c r="G33" i="15" s="1"/>
  <c r="D33" i="15"/>
  <c r="F33" i="15" s="1"/>
  <c r="E32" i="15"/>
  <c r="G32" i="15" s="1"/>
  <c r="D32" i="15"/>
  <c r="F32" i="15" s="1"/>
  <c r="E31" i="15"/>
  <c r="G31" i="15" s="1"/>
  <c r="D31" i="15"/>
  <c r="F31" i="15" s="1"/>
  <c r="E30" i="15"/>
  <c r="G30" i="15" s="1"/>
  <c r="D30" i="15"/>
  <c r="F30" i="15" s="1"/>
  <c r="E29" i="15"/>
  <c r="G29" i="15" s="1"/>
  <c r="D29" i="15"/>
  <c r="F29" i="15" s="1"/>
  <c r="E28" i="15"/>
  <c r="G28" i="15" s="1"/>
  <c r="D28" i="15"/>
  <c r="F28" i="15" s="1"/>
  <c r="E27" i="15"/>
  <c r="G27" i="15" s="1"/>
  <c r="D27" i="15"/>
  <c r="F27" i="15" s="1"/>
  <c r="E26" i="15"/>
  <c r="G26" i="15" s="1"/>
  <c r="D26" i="15"/>
  <c r="F26" i="15" s="1"/>
  <c r="E25" i="15"/>
  <c r="G25" i="15" s="1"/>
  <c r="D25" i="15"/>
  <c r="F25" i="15" s="1"/>
  <c r="E24" i="15"/>
  <c r="G24" i="15" s="1"/>
  <c r="D24" i="15"/>
  <c r="F24" i="15" s="1"/>
  <c r="E23" i="15"/>
  <c r="G23" i="15" s="1"/>
  <c r="D23" i="15"/>
  <c r="F23" i="15" s="1"/>
  <c r="E22" i="15"/>
  <c r="G22" i="15" s="1"/>
  <c r="D22" i="15"/>
  <c r="F22" i="15" s="1"/>
  <c r="E21" i="15"/>
  <c r="G21" i="15" s="1"/>
  <c r="D21" i="15"/>
  <c r="F21" i="15" s="1"/>
  <c r="E20" i="15"/>
  <c r="G20" i="15" s="1"/>
  <c r="D20" i="15"/>
  <c r="F20" i="15" s="1"/>
  <c r="E19" i="15"/>
  <c r="G19" i="15" s="1"/>
  <c r="D19" i="15"/>
  <c r="F19" i="15" s="1"/>
  <c r="E18" i="15"/>
  <c r="G18" i="15" s="1"/>
  <c r="D18" i="15"/>
  <c r="F18" i="15" s="1"/>
  <c r="E17" i="15"/>
  <c r="G17" i="15" s="1"/>
  <c r="D17" i="15"/>
  <c r="F17" i="15" s="1"/>
  <c r="E16" i="15"/>
  <c r="G16" i="15" s="1"/>
  <c r="D16" i="15"/>
  <c r="F16" i="15" s="1"/>
  <c r="E15" i="15"/>
  <c r="G15" i="15" s="1"/>
  <c r="D15" i="15"/>
  <c r="F15" i="15" s="1"/>
  <c r="E14" i="15"/>
  <c r="G14" i="15" s="1"/>
  <c r="D14" i="15"/>
  <c r="F14" i="15" s="1"/>
  <c r="E13" i="15"/>
  <c r="G13" i="15" s="1"/>
  <c r="D13" i="15"/>
  <c r="F13" i="15" s="1"/>
  <c r="E12" i="15"/>
  <c r="G12" i="15" s="1"/>
  <c r="D12" i="15"/>
  <c r="F12" i="15" s="1"/>
  <c r="E11" i="15"/>
  <c r="G11" i="15" s="1"/>
  <c r="D11" i="15"/>
  <c r="F11" i="15" s="1"/>
  <c r="E10" i="15"/>
  <c r="G10" i="15" s="1"/>
  <c r="D10" i="15"/>
  <c r="F10" i="15" s="1"/>
  <c r="E9" i="15"/>
  <c r="G9" i="15" s="1"/>
  <c r="D9" i="15"/>
  <c r="F9" i="15" s="1"/>
  <c r="E8" i="15"/>
  <c r="G8" i="15" s="1"/>
  <c r="D8" i="15"/>
  <c r="F8" i="15" s="1"/>
  <c r="E7" i="15"/>
  <c r="G7" i="15" s="1"/>
  <c r="D7" i="15"/>
  <c r="F7" i="15" s="1"/>
  <c r="E6" i="15"/>
  <c r="G6" i="15" s="1"/>
  <c r="D6" i="15"/>
  <c r="F6" i="15" s="1"/>
  <c r="E5" i="15"/>
  <c r="G5" i="15" s="1"/>
  <c r="D5" i="15"/>
  <c r="F5" i="15" s="1"/>
  <c r="E4" i="15"/>
  <c r="G4" i="15" s="1"/>
  <c r="D4" i="15"/>
  <c r="F4" i="15" s="1"/>
  <c r="E3" i="15"/>
  <c r="G3" i="15" s="1"/>
  <c r="D3" i="15"/>
  <c r="F3" i="15" s="1"/>
  <c r="E86" i="14"/>
  <c r="G86" i="14" s="1"/>
  <c r="D86" i="14"/>
  <c r="F86" i="14" s="1"/>
  <c r="E85" i="14"/>
  <c r="G85" i="14" s="1"/>
  <c r="D85" i="14"/>
  <c r="F85" i="14" s="1"/>
  <c r="E84" i="14"/>
  <c r="G84" i="14" s="1"/>
  <c r="D84" i="14"/>
  <c r="F84" i="14" s="1"/>
  <c r="E83" i="14"/>
  <c r="G83" i="14" s="1"/>
  <c r="D83" i="14"/>
  <c r="F83" i="14" s="1"/>
  <c r="E82" i="14"/>
  <c r="G82" i="14" s="1"/>
  <c r="D82" i="14"/>
  <c r="F82" i="14" s="1"/>
  <c r="E81" i="14"/>
  <c r="G81" i="14" s="1"/>
  <c r="D81" i="14"/>
  <c r="F81" i="14" s="1"/>
  <c r="E80" i="14"/>
  <c r="G80" i="14" s="1"/>
  <c r="D80" i="14"/>
  <c r="F80" i="14" s="1"/>
  <c r="E79" i="14"/>
  <c r="G79" i="14" s="1"/>
  <c r="D79" i="14"/>
  <c r="F79" i="14" s="1"/>
  <c r="E78" i="14"/>
  <c r="G78" i="14" s="1"/>
  <c r="D78" i="14"/>
  <c r="F78" i="14" s="1"/>
  <c r="E77" i="14"/>
  <c r="G77" i="14" s="1"/>
  <c r="D77" i="14"/>
  <c r="F77" i="14" s="1"/>
  <c r="E76" i="14"/>
  <c r="G76" i="14" s="1"/>
  <c r="D76" i="14"/>
  <c r="F76" i="14" s="1"/>
  <c r="E75" i="14"/>
  <c r="G75" i="14" s="1"/>
  <c r="D75" i="14"/>
  <c r="F75" i="14" s="1"/>
  <c r="E74" i="14"/>
  <c r="G74" i="14" s="1"/>
  <c r="D74" i="14"/>
  <c r="F74" i="14" s="1"/>
  <c r="E73" i="14"/>
  <c r="G73" i="14" s="1"/>
  <c r="D73" i="14"/>
  <c r="F73" i="14" s="1"/>
  <c r="E72" i="14"/>
  <c r="G72" i="14" s="1"/>
  <c r="D72" i="14"/>
  <c r="F72" i="14" s="1"/>
  <c r="E71" i="14"/>
  <c r="G71" i="14" s="1"/>
  <c r="D71" i="14"/>
  <c r="F71" i="14" s="1"/>
  <c r="E70" i="14"/>
  <c r="G70" i="14" s="1"/>
  <c r="D70" i="14"/>
  <c r="F70" i="14" s="1"/>
  <c r="E69" i="14"/>
  <c r="G69" i="14" s="1"/>
  <c r="D69" i="14"/>
  <c r="F69" i="14" s="1"/>
  <c r="E68" i="14"/>
  <c r="G68" i="14" s="1"/>
  <c r="D68" i="14"/>
  <c r="F68" i="14" s="1"/>
  <c r="E67" i="14"/>
  <c r="G67" i="14" s="1"/>
  <c r="D67" i="14"/>
  <c r="F67" i="14" s="1"/>
  <c r="E66" i="14"/>
  <c r="G66" i="14" s="1"/>
  <c r="D66" i="14"/>
  <c r="F66" i="14" s="1"/>
  <c r="E65" i="14"/>
  <c r="G65" i="14" s="1"/>
  <c r="D65" i="14"/>
  <c r="F65" i="14" s="1"/>
  <c r="E64" i="14"/>
  <c r="G64" i="14" s="1"/>
  <c r="D64" i="14"/>
  <c r="F64" i="14" s="1"/>
  <c r="E63" i="14"/>
  <c r="G63" i="14" s="1"/>
  <c r="D63" i="14"/>
  <c r="F63" i="14" s="1"/>
  <c r="E62" i="14"/>
  <c r="G62" i="14" s="1"/>
  <c r="D62" i="14"/>
  <c r="F62" i="14" s="1"/>
  <c r="E61" i="14"/>
  <c r="G61" i="14" s="1"/>
  <c r="D61" i="14"/>
  <c r="F61" i="14" s="1"/>
  <c r="E60" i="14"/>
  <c r="G60" i="14" s="1"/>
  <c r="D60" i="14"/>
  <c r="F60" i="14" s="1"/>
  <c r="E59" i="14"/>
  <c r="G59" i="14" s="1"/>
  <c r="D59" i="14"/>
  <c r="F59" i="14" s="1"/>
  <c r="E58" i="14"/>
  <c r="G58" i="14" s="1"/>
  <c r="D58" i="14"/>
  <c r="F58" i="14" s="1"/>
  <c r="E57" i="14"/>
  <c r="G57" i="14" s="1"/>
  <c r="D57" i="14"/>
  <c r="F57" i="14" s="1"/>
  <c r="E56" i="14"/>
  <c r="G56" i="14" s="1"/>
  <c r="D56" i="14"/>
  <c r="F56" i="14" s="1"/>
  <c r="E55" i="14"/>
  <c r="G55" i="14" s="1"/>
  <c r="D55" i="14"/>
  <c r="F55" i="14" s="1"/>
  <c r="E54" i="14"/>
  <c r="G54" i="14" s="1"/>
  <c r="D54" i="14"/>
  <c r="F54" i="14" s="1"/>
  <c r="E53" i="14"/>
  <c r="G53" i="14" s="1"/>
  <c r="D53" i="14"/>
  <c r="F53" i="14" s="1"/>
  <c r="E52" i="14"/>
  <c r="G52" i="14" s="1"/>
  <c r="D52" i="14"/>
  <c r="F52" i="14" s="1"/>
  <c r="E51" i="14"/>
  <c r="G51" i="14" s="1"/>
  <c r="D51" i="14"/>
  <c r="F51" i="14" s="1"/>
  <c r="E50" i="14"/>
  <c r="G50" i="14" s="1"/>
  <c r="D50" i="14"/>
  <c r="F50" i="14" s="1"/>
  <c r="E49" i="14"/>
  <c r="G49" i="14" s="1"/>
  <c r="D49" i="14"/>
  <c r="F49" i="14" s="1"/>
  <c r="E48" i="14"/>
  <c r="G48" i="14" s="1"/>
  <c r="D48" i="14"/>
  <c r="F48" i="14" s="1"/>
  <c r="E47" i="14"/>
  <c r="G47" i="14" s="1"/>
  <c r="D47" i="14"/>
  <c r="F47" i="14" s="1"/>
  <c r="E46" i="14"/>
  <c r="G46" i="14" s="1"/>
  <c r="D46" i="14"/>
  <c r="F46" i="14" s="1"/>
  <c r="E45" i="14"/>
  <c r="G45" i="14" s="1"/>
  <c r="D45" i="14"/>
  <c r="F45" i="14" s="1"/>
  <c r="E44" i="14"/>
  <c r="G44" i="14" s="1"/>
  <c r="D44" i="14"/>
  <c r="F44" i="14" s="1"/>
  <c r="E43" i="14"/>
  <c r="G43" i="14" s="1"/>
  <c r="D43" i="14"/>
  <c r="F43" i="14" s="1"/>
  <c r="E42" i="14"/>
  <c r="G42" i="14" s="1"/>
  <c r="D42" i="14"/>
  <c r="F42" i="14" s="1"/>
  <c r="E41" i="14"/>
  <c r="G41" i="14" s="1"/>
  <c r="D41" i="14"/>
  <c r="F41" i="14" s="1"/>
  <c r="E40" i="14"/>
  <c r="G40" i="14" s="1"/>
  <c r="D40" i="14"/>
  <c r="F40" i="14" s="1"/>
  <c r="E39" i="14"/>
  <c r="G39" i="14" s="1"/>
  <c r="D39" i="14"/>
  <c r="F39" i="14" s="1"/>
  <c r="E38" i="14"/>
  <c r="G38" i="14" s="1"/>
  <c r="D38" i="14"/>
  <c r="F38" i="14" s="1"/>
  <c r="E37" i="14"/>
  <c r="G37" i="14" s="1"/>
  <c r="D37" i="14"/>
  <c r="F37" i="14" s="1"/>
  <c r="E36" i="14"/>
  <c r="G36" i="14" s="1"/>
  <c r="D36" i="14"/>
  <c r="F36" i="14" s="1"/>
  <c r="E35" i="14"/>
  <c r="G35" i="14" s="1"/>
  <c r="D35" i="14"/>
  <c r="F35" i="14" s="1"/>
  <c r="E34" i="14"/>
  <c r="G34" i="14" s="1"/>
  <c r="D34" i="14"/>
  <c r="F34" i="14" s="1"/>
  <c r="E33" i="14"/>
  <c r="G33" i="14" s="1"/>
  <c r="D33" i="14"/>
  <c r="F33" i="14" s="1"/>
  <c r="E32" i="14"/>
  <c r="G32" i="14" s="1"/>
  <c r="D32" i="14"/>
  <c r="F32" i="14" s="1"/>
  <c r="E31" i="14"/>
  <c r="G31" i="14" s="1"/>
  <c r="D31" i="14"/>
  <c r="F31" i="14" s="1"/>
  <c r="E30" i="14"/>
  <c r="G30" i="14" s="1"/>
  <c r="D30" i="14"/>
  <c r="F30" i="14" s="1"/>
  <c r="E29" i="14"/>
  <c r="G29" i="14" s="1"/>
  <c r="D29" i="14"/>
  <c r="F29" i="14" s="1"/>
  <c r="E28" i="14"/>
  <c r="G28" i="14" s="1"/>
  <c r="D28" i="14"/>
  <c r="F28" i="14" s="1"/>
  <c r="E27" i="14"/>
  <c r="G27" i="14" s="1"/>
  <c r="D27" i="14"/>
  <c r="F27" i="14" s="1"/>
  <c r="E26" i="14"/>
  <c r="G26" i="14" s="1"/>
  <c r="D26" i="14"/>
  <c r="F26" i="14" s="1"/>
  <c r="E25" i="14"/>
  <c r="G25" i="14" s="1"/>
  <c r="D25" i="14"/>
  <c r="F25" i="14" s="1"/>
  <c r="E24" i="14"/>
  <c r="G24" i="14" s="1"/>
  <c r="D24" i="14"/>
  <c r="F24" i="14" s="1"/>
  <c r="E23" i="14"/>
  <c r="G23" i="14" s="1"/>
  <c r="D23" i="14"/>
  <c r="F23" i="14" s="1"/>
  <c r="E22" i="14"/>
  <c r="G22" i="14" s="1"/>
  <c r="D22" i="14"/>
  <c r="F22" i="14" s="1"/>
  <c r="E21" i="14"/>
  <c r="G21" i="14" s="1"/>
  <c r="D21" i="14"/>
  <c r="F21" i="14" s="1"/>
  <c r="E20" i="14"/>
  <c r="G20" i="14" s="1"/>
  <c r="D20" i="14"/>
  <c r="F20" i="14" s="1"/>
  <c r="E19" i="14"/>
  <c r="G19" i="14" s="1"/>
  <c r="D19" i="14"/>
  <c r="F19" i="14" s="1"/>
  <c r="E18" i="14"/>
  <c r="G18" i="14" s="1"/>
  <c r="D18" i="14"/>
  <c r="F18" i="14" s="1"/>
  <c r="E17" i="14"/>
  <c r="G17" i="14" s="1"/>
  <c r="D17" i="14"/>
  <c r="F17" i="14" s="1"/>
  <c r="E16" i="14"/>
  <c r="D16" i="14"/>
  <c r="F16" i="14" s="1"/>
  <c r="H16" i="14" s="1"/>
  <c r="E15" i="14"/>
  <c r="G15" i="14" s="1"/>
  <c r="D15" i="14"/>
  <c r="F15" i="14" s="1"/>
  <c r="E14" i="14"/>
  <c r="G14" i="14" s="1"/>
  <c r="D14" i="14"/>
  <c r="F14" i="14" s="1"/>
  <c r="E13" i="14"/>
  <c r="G13" i="14" s="1"/>
  <c r="D13" i="14"/>
  <c r="F13" i="14" s="1"/>
  <c r="E12" i="14"/>
  <c r="G12" i="14" s="1"/>
  <c r="D12" i="14"/>
  <c r="F12" i="14" s="1"/>
  <c r="E11" i="14"/>
  <c r="G11" i="14" s="1"/>
  <c r="D11" i="14"/>
  <c r="F11" i="14" s="1"/>
  <c r="E10" i="14"/>
  <c r="G10" i="14" s="1"/>
  <c r="D10" i="14"/>
  <c r="F10" i="14" s="1"/>
  <c r="E9" i="14"/>
  <c r="G9" i="14" s="1"/>
  <c r="D9" i="14"/>
  <c r="F9" i="14" s="1"/>
  <c r="E8" i="14"/>
  <c r="G8" i="14" s="1"/>
  <c r="D8" i="14"/>
  <c r="F8" i="14" s="1"/>
  <c r="E7" i="14"/>
  <c r="G7" i="14" s="1"/>
  <c r="D7" i="14"/>
  <c r="F7" i="14" s="1"/>
  <c r="E6" i="14"/>
  <c r="G6" i="14" s="1"/>
  <c r="D6" i="14"/>
  <c r="F6" i="14" s="1"/>
  <c r="E5" i="14"/>
  <c r="G5" i="14" s="1"/>
  <c r="D5" i="14"/>
  <c r="F5" i="14" s="1"/>
  <c r="E4" i="14"/>
  <c r="G4" i="14" s="1"/>
  <c r="D4" i="14"/>
  <c r="F4" i="14" s="1"/>
  <c r="E3" i="14"/>
  <c r="G3" i="14" s="1"/>
  <c r="D3" i="14"/>
  <c r="F3" i="14" s="1"/>
  <c r="H22" i="14" l="1"/>
  <c r="H26" i="14"/>
  <c r="H38" i="14"/>
  <c r="H46" i="14"/>
  <c r="H54" i="14"/>
  <c r="H58" i="14"/>
  <c r="H62" i="14"/>
  <c r="H3" i="14"/>
  <c r="H7" i="14"/>
  <c r="H11" i="14"/>
  <c r="H15" i="14"/>
  <c r="H68" i="18"/>
  <c r="H72" i="18"/>
  <c r="H80" i="18"/>
  <c r="H88" i="18"/>
  <c r="H78" i="14"/>
  <c r="H86" i="14"/>
  <c r="H4" i="14"/>
  <c r="H8" i="14"/>
  <c r="H12" i="14"/>
  <c r="H11" i="15"/>
  <c r="H15" i="15"/>
  <c r="H23" i="15"/>
  <c r="H27" i="15"/>
  <c r="H31" i="15"/>
  <c r="H39" i="15"/>
  <c r="H10" i="18"/>
  <c r="H30" i="14"/>
  <c r="H34" i="14"/>
  <c r="H66" i="14"/>
  <c r="H70" i="14"/>
  <c r="H42" i="14"/>
  <c r="H74" i="14"/>
  <c r="H18" i="14"/>
  <c r="H50" i="14"/>
  <c r="H82" i="14"/>
  <c r="H24" i="14"/>
  <c r="H32" i="14"/>
  <c r="H40" i="14"/>
  <c r="H48" i="14"/>
  <c r="H56" i="14"/>
  <c r="H64" i="14"/>
  <c r="H72" i="14"/>
  <c r="H80" i="14"/>
  <c r="H20" i="14"/>
  <c r="H28" i="14"/>
  <c r="H36" i="14"/>
  <c r="H44" i="14"/>
  <c r="H52" i="14"/>
  <c r="H60" i="14"/>
  <c r="H68" i="14"/>
  <c r="H76" i="14"/>
  <c r="H84" i="14"/>
  <c r="H31" i="14"/>
  <c r="H39" i="14"/>
  <c r="H43" i="14"/>
  <c r="H47" i="14"/>
  <c r="H51" i="14"/>
  <c r="H59" i="14"/>
  <c r="H67" i="14"/>
  <c r="H75" i="14"/>
  <c r="H79" i="14"/>
  <c r="H19" i="14"/>
  <c r="H23" i="14"/>
  <c r="H27" i="14"/>
  <c r="H35" i="14"/>
  <c r="H55" i="14"/>
  <c r="H63" i="14"/>
  <c r="H71" i="14"/>
  <c r="H83" i="14"/>
  <c r="H6" i="14"/>
  <c r="H10" i="14"/>
  <c r="H14" i="14"/>
  <c r="H229" i="18"/>
  <c r="H245" i="18"/>
  <c r="H5" i="14"/>
  <c r="H9" i="14"/>
  <c r="H13" i="14"/>
  <c r="H17" i="14"/>
  <c r="H21" i="14"/>
  <c r="H25" i="14"/>
  <c r="H29" i="14"/>
  <c r="H33" i="14"/>
  <c r="H37" i="14"/>
  <c r="H41" i="14"/>
  <c r="H45" i="14"/>
  <c r="H49" i="14"/>
  <c r="H53" i="14"/>
  <c r="H57" i="14"/>
  <c r="H61" i="14"/>
  <c r="H65" i="14"/>
  <c r="H69" i="14"/>
  <c r="H73" i="14"/>
  <c r="H77" i="14"/>
  <c r="H81" i="14"/>
  <c r="H85" i="14"/>
  <c r="H111" i="18"/>
  <c r="H127" i="18"/>
  <c r="H129" i="18"/>
  <c r="H141" i="18"/>
  <c r="H75" i="15"/>
  <c r="H87" i="15"/>
  <c r="H173" i="18"/>
  <c r="H177" i="18"/>
  <c r="H197" i="18"/>
  <c r="H100" i="18"/>
  <c r="H102" i="18"/>
  <c r="H132" i="18"/>
  <c r="H136" i="18"/>
  <c r="H144" i="18"/>
  <c r="H148" i="18"/>
  <c r="H152" i="18"/>
  <c r="H205" i="18"/>
  <c r="H209" i="18"/>
  <c r="H225" i="18"/>
  <c r="H3" i="15"/>
  <c r="H5" i="15"/>
  <c r="H59" i="15"/>
  <c r="H71" i="15"/>
  <c r="H3" i="18"/>
  <c r="H157" i="18"/>
  <c r="H201" i="18"/>
  <c r="H19" i="18"/>
  <c r="H84" i="18"/>
  <c r="H86" i="18"/>
  <c r="H112" i="18"/>
  <c r="H114" i="18"/>
  <c r="H121" i="18"/>
  <c r="H137" i="18"/>
  <c r="H160" i="18"/>
  <c r="H164" i="18"/>
  <c r="H168" i="18"/>
  <c r="H181" i="18"/>
  <c r="H185" i="18"/>
  <c r="H213" i="18"/>
  <c r="H217" i="18"/>
  <c r="H233" i="18"/>
  <c r="H43" i="15"/>
  <c r="H55" i="15"/>
  <c r="H14" i="18"/>
  <c r="H69" i="18"/>
  <c r="H96" i="18"/>
  <c r="H124" i="18"/>
  <c r="H145" i="18"/>
  <c r="H153" i="18"/>
  <c r="H172" i="18"/>
  <c r="H189" i="18"/>
  <c r="H193" i="18"/>
  <c r="H221" i="18"/>
  <c r="H237" i="18"/>
  <c r="H58" i="18"/>
  <c r="H74" i="18"/>
  <c r="H32" i="15"/>
  <c r="H24" i="15"/>
  <c r="H40" i="15"/>
  <c r="H47" i="15"/>
  <c r="H56" i="15"/>
  <c r="H63" i="15"/>
  <c r="H72" i="15"/>
  <c r="H79" i="15"/>
  <c r="H88" i="15"/>
  <c r="H6" i="18"/>
  <c r="H15" i="18"/>
  <c r="H31" i="18"/>
  <c r="H47" i="18"/>
  <c r="H81" i="18"/>
  <c r="H138" i="18"/>
  <c r="H154" i="18"/>
  <c r="H170" i="18"/>
  <c r="H16" i="15"/>
  <c r="H7" i="15"/>
  <c r="H19" i="15"/>
  <c r="H35" i="15"/>
  <c r="H51" i="15"/>
  <c r="H67" i="15"/>
  <c r="H83" i="15"/>
  <c r="H91" i="15"/>
  <c r="H11" i="18"/>
  <c r="H27" i="18"/>
  <c r="H43" i="18"/>
  <c r="H64" i="18"/>
  <c r="H119" i="18"/>
  <c r="H133" i="18"/>
  <c r="H140" i="18"/>
  <c r="H149" i="18"/>
  <c r="H156" i="18"/>
  <c r="H165" i="18"/>
  <c r="H48" i="15"/>
  <c r="H64" i="15"/>
  <c r="H80" i="15"/>
  <c r="H7" i="18"/>
  <c r="H23" i="18"/>
  <c r="H39" i="18"/>
  <c r="H55" i="18"/>
  <c r="H125" i="18"/>
  <c r="H146" i="18"/>
  <c r="H162" i="18"/>
  <c r="H241" i="18"/>
  <c r="H9" i="15"/>
  <c r="H35" i="18"/>
  <c r="H51" i="18"/>
  <c r="H106" i="18"/>
  <c r="H171" i="18"/>
  <c r="H179" i="18"/>
  <c r="H187" i="18"/>
  <c r="H195" i="18"/>
  <c r="H203" i="18"/>
  <c r="H211" i="18"/>
  <c r="H219" i="18"/>
  <c r="H227" i="18"/>
  <c r="H13" i="15"/>
  <c r="H21" i="15"/>
  <c r="H29" i="15"/>
  <c r="H37" i="15"/>
  <c r="H45" i="15"/>
  <c r="H53" i="15"/>
  <c r="H61" i="15"/>
  <c r="H69" i="15"/>
  <c r="H77" i="15"/>
  <c r="H85" i="15"/>
  <c r="H12" i="15"/>
  <c r="H20" i="15"/>
  <c r="H44" i="15"/>
  <c r="H52" i="15"/>
  <c r="H60" i="15"/>
  <c r="H68" i="15"/>
  <c r="H76" i="15"/>
  <c r="H84" i="15"/>
  <c r="H94" i="18"/>
  <c r="H28" i="15"/>
  <c r="H36" i="15"/>
  <c r="H4" i="15"/>
  <c r="H8" i="15"/>
  <c r="H17" i="15"/>
  <c r="H25" i="15"/>
  <c r="H33" i="15"/>
  <c r="H41" i="15"/>
  <c r="H49" i="15"/>
  <c r="H57" i="15"/>
  <c r="H65" i="15"/>
  <c r="H73" i="15"/>
  <c r="H81" i="15"/>
  <c r="H89" i="15"/>
  <c r="H4" i="18"/>
  <c r="H8" i="18"/>
  <c r="H12" i="18"/>
  <c r="H16" i="18"/>
  <c r="H20" i="18"/>
  <c r="H24" i="18"/>
  <c r="H28" i="18"/>
  <c r="H32" i="18"/>
  <c r="H36" i="18"/>
  <c r="H40" i="18"/>
  <c r="H44" i="18"/>
  <c r="H48" i="18"/>
  <c r="H52" i="18"/>
  <c r="H56" i="18"/>
  <c r="H60" i="18"/>
  <c r="H62" i="18"/>
  <c r="H66" i="18"/>
  <c r="H76" i="18"/>
  <c r="H78" i="18"/>
  <c r="H92" i="18"/>
  <c r="H104" i="18"/>
  <c r="H117" i="18"/>
  <c r="H135" i="18"/>
  <c r="H143" i="18"/>
  <c r="H151" i="18"/>
  <c r="H159" i="18"/>
  <c r="H167" i="18"/>
  <c r="H175" i="18"/>
  <c r="H183" i="18"/>
  <c r="H191" i="18"/>
  <c r="H199" i="18"/>
  <c r="H207" i="18"/>
  <c r="H215" i="18"/>
  <c r="H223" i="18"/>
  <c r="H231" i="18"/>
  <c r="H239" i="18"/>
  <c r="H65" i="18"/>
  <c r="H90" i="18"/>
  <c r="H134" i="18"/>
  <c r="H142" i="18"/>
  <c r="H150" i="18"/>
  <c r="H158" i="18"/>
  <c r="H166" i="18"/>
  <c r="H57" i="18"/>
  <c r="H70" i="18"/>
  <c r="H82" i="18"/>
  <c r="H85" i="18"/>
  <c r="H98" i="18"/>
  <c r="H110" i="18"/>
  <c r="H126" i="18"/>
  <c r="H139" i="18"/>
  <c r="H147" i="18"/>
  <c r="H155" i="18"/>
  <c r="H161" i="18"/>
  <c r="H163" i="18"/>
  <c r="H169" i="18"/>
  <c r="H235" i="18"/>
  <c r="H243" i="18"/>
  <c r="H174" i="18"/>
  <c r="H178" i="18"/>
  <c r="H182" i="18"/>
  <c r="H186" i="18"/>
  <c r="H190" i="18"/>
  <c r="H194" i="18"/>
  <c r="H198" i="18"/>
  <c r="H202" i="18"/>
  <c r="H206" i="18"/>
  <c r="H210" i="18"/>
  <c r="H214" i="18"/>
  <c r="H218" i="18"/>
  <c r="H222" i="18"/>
  <c r="H226" i="18"/>
  <c r="H230" i="18"/>
  <c r="H234" i="18"/>
  <c r="H238" i="18"/>
  <c r="H242" i="18"/>
  <c r="H73" i="18"/>
  <c r="H109" i="18"/>
  <c r="H61" i="18"/>
  <c r="H6" i="15"/>
  <c r="H10" i="15"/>
  <c r="H14" i="15"/>
  <c r="H18" i="15"/>
  <c r="H22" i="15"/>
  <c r="H26" i="15"/>
  <c r="H30" i="15"/>
  <c r="H34" i="15"/>
  <c r="H38" i="15"/>
  <c r="H42" i="15"/>
  <c r="H46" i="15"/>
  <c r="H50" i="15"/>
  <c r="H54" i="15"/>
  <c r="H58" i="15"/>
  <c r="H62" i="15"/>
  <c r="H66" i="15"/>
  <c r="H70" i="15"/>
  <c r="H74" i="15"/>
  <c r="H78" i="15"/>
  <c r="H82" i="15"/>
  <c r="H86" i="15"/>
  <c r="H90" i="15"/>
  <c r="H5" i="18"/>
  <c r="H9" i="18"/>
  <c r="H13" i="18"/>
  <c r="H17" i="18"/>
  <c r="H21" i="18"/>
  <c r="H25" i="18"/>
  <c r="H29" i="18"/>
  <c r="H33" i="18"/>
  <c r="H37" i="18"/>
  <c r="H41" i="18"/>
  <c r="H45" i="18"/>
  <c r="H49" i="18"/>
  <c r="H53" i="18"/>
  <c r="H18" i="18"/>
  <c r="H22" i="18"/>
  <c r="H26" i="18"/>
  <c r="H30" i="18"/>
  <c r="H34" i="18"/>
  <c r="H38" i="18"/>
  <c r="H42" i="18"/>
  <c r="H46" i="18"/>
  <c r="H50" i="18"/>
  <c r="H54" i="18"/>
  <c r="H77" i="18"/>
  <c r="H63" i="18"/>
  <c r="H79" i="18"/>
  <c r="H89" i="18"/>
  <c r="H93" i="18"/>
  <c r="H97" i="18"/>
  <c r="H101" i="18"/>
  <c r="H130" i="18"/>
  <c r="H67" i="18"/>
  <c r="H83" i="18"/>
  <c r="H113" i="18"/>
  <c r="H115" i="18"/>
  <c r="H116" i="18"/>
  <c r="H120" i="18"/>
  <c r="H122" i="18"/>
  <c r="H123" i="18"/>
  <c r="H131" i="18"/>
  <c r="H71" i="18"/>
  <c r="H87" i="18"/>
  <c r="H91" i="18"/>
  <c r="H95" i="18"/>
  <c r="H99" i="18"/>
  <c r="H103" i="18"/>
  <c r="H59" i="18"/>
  <c r="H75" i="18"/>
  <c r="H105" i="18"/>
  <c r="H107" i="18"/>
  <c r="H108" i="18"/>
  <c r="H128" i="18"/>
  <c r="H176" i="18"/>
  <c r="H180" i="18"/>
  <c r="H184" i="18"/>
  <c r="H188" i="18"/>
  <c r="H192" i="18"/>
  <c r="H196" i="18"/>
  <c r="H200" i="18"/>
  <c r="H204" i="18"/>
  <c r="H208" i="18"/>
  <c r="H212" i="18"/>
  <c r="H216" i="18"/>
  <c r="H220" i="18"/>
  <c r="H224" i="18"/>
  <c r="H228" i="18"/>
  <c r="H232" i="18"/>
  <c r="H236" i="18"/>
  <c r="H240" i="18"/>
  <c r="H244" i="18"/>
</calcChain>
</file>

<file path=xl/sharedStrings.xml><?xml version="1.0" encoding="utf-8"?>
<sst xmlns="http://schemas.openxmlformats.org/spreadsheetml/2006/main" count="5882" uniqueCount="1207">
  <si>
    <t>AMASYA</t>
  </si>
  <si>
    <t>TAKIM ADI</t>
  </si>
  <si>
    <t>TOPLAM</t>
  </si>
  <si>
    <t>1.</t>
  </si>
  <si>
    <t>YALOVA</t>
  </si>
  <si>
    <t>2.</t>
  </si>
  <si>
    <t>3.</t>
  </si>
  <si>
    <t>4.</t>
  </si>
  <si>
    <t>5.</t>
  </si>
  <si>
    <t>ANKARA</t>
  </si>
  <si>
    <t>6.</t>
  </si>
  <si>
    <t>7.</t>
  </si>
  <si>
    <t>İSTANBUL</t>
  </si>
  <si>
    <t>8.</t>
  </si>
  <si>
    <t>9.</t>
  </si>
  <si>
    <t>TEKİRDAĞ</t>
  </si>
  <si>
    <t>10.</t>
  </si>
  <si>
    <t>11.</t>
  </si>
  <si>
    <t>12.</t>
  </si>
  <si>
    <t>13.</t>
  </si>
  <si>
    <t>14.</t>
  </si>
  <si>
    <t>15.</t>
  </si>
  <si>
    <t>16.</t>
  </si>
  <si>
    <t>17.</t>
  </si>
  <si>
    <t>KAYSERİ</t>
  </si>
  <si>
    <t>BURSA</t>
  </si>
  <si>
    <t>ÇORUM</t>
  </si>
  <si>
    <t>KOCAELİ</t>
  </si>
  <si>
    <t>İZMİR</t>
  </si>
  <si>
    <t>RİZE</t>
  </si>
  <si>
    <t>ISPARTA</t>
  </si>
  <si>
    <t>HATAY</t>
  </si>
  <si>
    <t>BATMAN</t>
  </si>
  <si>
    <t>ANTALYA</t>
  </si>
  <si>
    <t>ANTALYASPOR</t>
  </si>
  <si>
    <t>GAZİANTEP</t>
  </si>
  <si>
    <t>KONYA</t>
  </si>
  <si>
    <t>MUĞLA</t>
  </si>
  <si>
    <t>HATAY ASP SPOR</t>
  </si>
  <si>
    <t>ADANA</t>
  </si>
  <si>
    <t>KIRKLARELİ</t>
  </si>
  <si>
    <t>MKE ANKARAGÜCÜ</t>
  </si>
  <si>
    <t>KASTAMONU</t>
  </si>
  <si>
    <t>BAYBURT</t>
  </si>
  <si>
    <t>SAKARYA</t>
  </si>
  <si>
    <t>EDİRNE</t>
  </si>
  <si>
    <t>Adı ve Soyadı</t>
  </si>
  <si>
    <t>İli</t>
  </si>
  <si>
    <t>Kulübü</t>
  </si>
  <si>
    <t>BALIKESİR</t>
  </si>
  <si>
    <t>MARDİN</t>
  </si>
  <si>
    <t>VAN</t>
  </si>
  <si>
    <t>DENİZLİ</t>
  </si>
  <si>
    <t>İSTANBUL DSİ SPOR</t>
  </si>
  <si>
    <t>MALATYA</t>
  </si>
  <si>
    <t>1. Oyuncu</t>
  </si>
  <si>
    <t>2. Oyuncu</t>
  </si>
  <si>
    <t>1. Puan</t>
  </si>
  <si>
    <t>2. Puan</t>
  </si>
  <si>
    <t xml:space="preserve">2021-22 SEZONU ÇİFT KIZ KATILIM LİSTESİ </t>
  </si>
  <si>
    <t xml:space="preserve">2021-22 SEZONU ÇİFT ERKEK KATILIM LİSTESİ </t>
  </si>
  <si>
    <t xml:space="preserve">BAYBURT GENÇLİK MERKEZİ </t>
  </si>
  <si>
    <t>MUĞLA B.ŞEHİR BLD. SPOR</t>
  </si>
  <si>
    <t>ÇUKUROVA ÜNİV.</t>
  </si>
  <si>
    <t>YEŞİLYURT BELEDİYESPOR</t>
  </si>
  <si>
    <t>ÇİLTAR MTİ</t>
  </si>
  <si>
    <t>KYS</t>
  </si>
  <si>
    <t>İST</t>
  </si>
  <si>
    <t>ŞAFAKTEPE GENÇLİK VE SPOR</t>
  </si>
  <si>
    <t>1955 BATMAN BLD. SPOR</t>
  </si>
  <si>
    <t>BİTLİS GENÇLİK SPOR</t>
  </si>
  <si>
    <t>BİTLİS</t>
  </si>
  <si>
    <t>ÇORUM BLD. GENÇLİK VE SPOR (A)</t>
  </si>
  <si>
    <t>ÇORUM BLD. GENÇLİK VE SPOR (B)</t>
  </si>
  <si>
    <t>ÇORUM SPOR İHTİSAS SPOR</t>
  </si>
  <si>
    <t>ERZİNCAN</t>
  </si>
  <si>
    <t>ERZURUM</t>
  </si>
  <si>
    <t>ISPARTES GSK</t>
  </si>
  <si>
    <t>FENERBAHÇE SPOR KULÜBÜ</t>
  </si>
  <si>
    <t>İSTANBUL B.ŞEHİR BLD. (A)</t>
  </si>
  <si>
    <t>İSTANBUL B.ŞEHİR BLD. (B)</t>
  </si>
  <si>
    <t>İZMİR B. ŞEHİR BLD. GSK (A)</t>
  </si>
  <si>
    <t>MAVİ EGE (A)</t>
  </si>
  <si>
    <t>KOCASİNAN BLD. SPOR (A)</t>
  </si>
  <si>
    <t>KOCASİNAN BLD. SPOR (B)</t>
  </si>
  <si>
    <t>KİLİS</t>
  </si>
  <si>
    <t>MERİT GRUP REAL MARDİN (A)</t>
  </si>
  <si>
    <t>VAN GENÇLİK SPOR (A)</t>
  </si>
  <si>
    <t>VAN GENÇLİK SPOR (B)</t>
  </si>
  <si>
    <t>YALOVA BLD. GENÇLİK SPOR (A)</t>
  </si>
  <si>
    <t>YALOVA BLD. GENÇLİK SPOR (B)</t>
  </si>
  <si>
    <t>ZONGULDAK</t>
  </si>
  <si>
    <t>ADN</t>
  </si>
  <si>
    <t>ANK</t>
  </si>
  <si>
    <t>ANT</t>
  </si>
  <si>
    <t>BTM</t>
  </si>
  <si>
    <t>BYB</t>
  </si>
  <si>
    <t>BTL</t>
  </si>
  <si>
    <t>BRS</t>
  </si>
  <si>
    <t>ÇRM</t>
  </si>
  <si>
    <t>ERZ</t>
  </si>
  <si>
    <t>GZT</t>
  </si>
  <si>
    <t>HTY</t>
  </si>
  <si>
    <t>ISP</t>
  </si>
  <si>
    <t>İZM</t>
  </si>
  <si>
    <t>KLS</t>
  </si>
  <si>
    <t>MLT</t>
  </si>
  <si>
    <t>MRD</t>
  </si>
  <si>
    <t>MĞL</t>
  </si>
  <si>
    <t>TKD</t>
  </si>
  <si>
    <t>YLV</t>
  </si>
  <si>
    <t>AFAD GENÇLİK VE SPOR</t>
  </si>
  <si>
    <t>1955 BATMAN BLD. SPOR (A)</t>
  </si>
  <si>
    <t>1955 BATMAN BLD. SPOR (B)</t>
  </si>
  <si>
    <t>BURSA B.ŞEHİR BLD. SPOR (A)</t>
  </si>
  <si>
    <t>ÇORUM GENÇLİK SPOR (A)</t>
  </si>
  <si>
    <t>ÇORUM GENÇLİK SPOR (B)</t>
  </si>
  <si>
    <t xml:space="preserve">EBUAŞ SPOR </t>
  </si>
  <si>
    <t>ELAZIĞ</t>
  </si>
  <si>
    <t>SERAMİK SPOR</t>
  </si>
  <si>
    <t>KÜTAHYA</t>
  </si>
  <si>
    <t>KTH</t>
  </si>
  <si>
    <t>ELZ</t>
  </si>
  <si>
    <t>BLK</t>
  </si>
  <si>
    <t xml:space="preserve">GENÇLER TAKIM TÜRKİYE ŞAMPİYONASI  </t>
  </si>
  <si>
    <t xml:space="preserve">GENÇLER TAKIM-FERDİ TÜRKİYE ŞAMPİYONASI </t>
  </si>
  <si>
    <t xml:space="preserve">KIZ TAKIM </t>
  </si>
  <si>
    <t>GR</t>
  </si>
  <si>
    <t>TŞ</t>
  </si>
  <si>
    <t>BS</t>
  </si>
  <si>
    <t xml:space="preserve"> 30 Ocak-02 Şubat 2020 Didim / AYDIN</t>
  </si>
  <si>
    <t>19-22 Şubat 2022  KOCAELİ</t>
  </si>
  <si>
    <t>BU PİLİÇ SKD</t>
  </si>
  <si>
    <t>MARMARA</t>
  </si>
  <si>
    <t>TŞ1</t>
  </si>
  <si>
    <t>ÇORUM BLD. GSK (A)</t>
  </si>
  <si>
    <t>İÇ ANADOLU</t>
  </si>
  <si>
    <t>TŞ2</t>
  </si>
  <si>
    <t>KARADENİZ</t>
  </si>
  <si>
    <t>TŞ3</t>
  </si>
  <si>
    <t xml:space="preserve">ÇORUM GENÇLİK SPOR </t>
  </si>
  <si>
    <t xml:space="preserve">İSTANBUL B.ŞEHİR BLD. </t>
  </si>
  <si>
    <t>TŞ4</t>
  </si>
  <si>
    <t>TŞ5</t>
  </si>
  <si>
    <t xml:space="preserve">BURSA B.ŞEHİR BLD.SPOR (A) </t>
  </si>
  <si>
    <t>ETİMESGUT BLD. GELİŞİMSPOR</t>
  </si>
  <si>
    <t>GÜNEYDOĞU ANADOLU</t>
  </si>
  <si>
    <t>TŞ6</t>
  </si>
  <si>
    <t>1955 BATMAN BLD SPOR</t>
  </si>
  <si>
    <t>SPOR İHTİSAS</t>
  </si>
  <si>
    <t>AKDENİZ</t>
  </si>
  <si>
    <t>TŞ7</t>
  </si>
  <si>
    <t>MUĞLA B.ŞEHİR BLD. (A)</t>
  </si>
  <si>
    <t>EGE</t>
  </si>
  <si>
    <t>TŞ8</t>
  </si>
  <si>
    <t>SERAMİKSPOR</t>
  </si>
  <si>
    <t>ÇORUM BLD. GSK (B)</t>
  </si>
  <si>
    <t>TŞ9</t>
  </si>
  <si>
    <t xml:space="preserve">İZMİR B. ŞEHİR BLD. GSK </t>
  </si>
  <si>
    <t>TŞ11</t>
  </si>
  <si>
    <t xml:space="preserve">ÖZEL İDARE YOL SPOR (A) </t>
  </si>
  <si>
    <t>DOĞU ANADOLU</t>
  </si>
  <si>
    <t>TŞ15</t>
  </si>
  <si>
    <t xml:space="preserve">ISPARTES GSK </t>
  </si>
  <si>
    <t>HATAY ASP SPOR (A)</t>
  </si>
  <si>
    <t>KKTC</t>
  </si>
  <si>
    <t xml:space="preserve">MASA-DER </t>
  </si>
  <si>
    <t>ALTINORDU</t>
  </si>
  <si>
    <t>ÖZ VAN GENÇLİK SPOR</t>
  </si>
  <si>
    <t>AKDENİZ SPOR BİRLİĞİ</t>
  </si>
  <si>
    <t xml:space="preserve">ÖZEL İDARE YOL SPOR (B) </t>
  </si>
  <si>
    <t>ERZİNCAN TENİS SPOR</t>
  </si>
  <si>
    <t>18.</t>
  </si>
  <si>
    <t>19.</t>
  </si>
  <si>
    <t>20.</t>
  </si>
  <si>
    <t>21.</t>
  </si>
  <si>
    <t>22.</t>
  </si>
  <si>
    <t>23.</t>
  </si>
  <si>
    <t xml:space="preserve">ÇORUM BLD. GSK </t>
  </si>
  <si>
    <t>24.</t>
  </si>
  <si>
    <t>ÇERKEZKÖY BLD. GSK</t>
  </si>
  <si>
    <t>GELEMİYOR</t>
  </si>
  <si>
    <t>YERİNE</t>
  </si>
  <si>
    <t>GELİYOR</t>
  </si>
  <si>
    <t>İLİ</t>
  </si>
  <si>
    <t>Bölge Sıra</t>
  </si>
  <si>
    <t>Grup Sıra</t>
  </si>
  <si>
    <t>T.Ş. Sıra</t>
  </si>
  <si>
    <t>ELEMEDEN GETİR</t>
  </si>
  <si>
    <t xml:space="preserve">ANTALYA B.ŞEHİR BLD. ASAT GSK </t>
  </si>
  <si>
    <t>MUĞLA B.ŞEHİR BLD. SPOR  (A)</t>
  </si>
  <si>
    <t xml:space="preserve">ERZURUM TÜRK TELEKOM SPOR  </t>
  </si>
  <si>
    <t>ŞAHİNBEY BELEDİYESİ GSK</t>
  </si>
  <si>
    <t>KAŞİF GENÇLİK SPOR VE İZCİLİK</t>
  </si>
  <si>
    <t>MUĞLA B.ŞEHİR BLD. SPOR  (B)</t>
  </si>
  <si>
    <t>ÇERKEZKÖY BLD. GSK (A)</t>
  </si>
  <si>
    <t xml:space="preserve"> Bye</t>
  </si>
  <si>
    <t>TÜRKİYE MASA TENİSİ FEDERASYONU</t>
  </si>
  <si>
    <t>ERKEK TAKIM SIRALAMA</t>
  </si>
  <si>
    <t>BAYAN TAKIM SIRALAMA</t>
  </si>
  <si>
    <t>DERECE</t>
  </si>
  <si>
    <t>ORDU</t>
  </si>
  <si>
    <t xml:space="preserve">2021-22 SEZONU KARMA KATILIM LİSTESİ </t>
  </si>
  <si>
    <t>ERKEK TAKIM ADI</t>
  </si>
  <si>
    <t>KIZ TAKIM ADI</t>
  </si>
  <si>
    <t>SELÇUKLU BLD. SPOR</t>
  </si>
  <si>
    <t>ESK</t>
  </si>
  <si>
    <t>ESKİŞEHİR</t>
  </si>
  <si>
    <t>Erkek</t>
  </si>
  <si>
    <t>AYD</t>
  </si>
  <si>
    <t>AYDIN ASP GSK</t>
  </si>
  <si>
    <t>AYDIN</t>
  </si>
  <si>
    <t>DÜZCE</t>
  </si>
  <si>
    <t>FENERBAHÇE</t>
  </si>
  <si>
    <t/>
  </si>
  <si>
    <t>MUĞLA B. ŞEHİR BLD. SPOR</t>
  </si>
  <si>
    <t>FENERBAHÇE (A)</t>
  </si>
  <si>
    <t>MANİSA</t>
  </si>
  <si>
    <t>SİNOP</t>
  </si>
  <si>
    <t>NİĞDE</t>
  </si>
  <si>
    <t>PENDİK BLD. SPOR (A)</t>
  </si>
  <si>
    <t>KIRIKKALE</t>
  </si>
  <si>
    <t>KASTAMONU MTSK (A)</t>
  </si>
  <si>
    <t>ERKEK TAKIMLAR</t>
  </si>
  <si>
    <t>KIZ TAKIMLAR</t>
  </si>
  <si>
    <t>Takım Adı</t>
  </si>
  <si>
    <t>BODVED (A)</t>
  </si>
  <si>
    <t>KARATAY BLD. SPOR (A)</t>
  </si>
  <si>
    <t>KUTLUBEY OKULLARI SPOR (A)</t>
  </si>
  <si>
    <t>GAZİANTEP BLD. SPOR (A)</t>
  </si>
  <si>
    <t>BAYAN TAKIMLAR</t>
  </si>
  <si>
    <t>ISPARTES SPOR (A)</t>
  </si>
  <si>
    <t>YENİ ÖZVAN GENÇLİK SPOR</t>
  </si>
  <si>
    <t xml:space="preserve">BATMAN GENÇLİK SPOR (A) </t>
  </si>
  <si>
    <t xml:space="preserve">ÇERKEZKÖY BLD. GSK (A) </t>
  </si>
  <si>
    <t xml:space="preserve">ÇERKEZKÖY BLD. GSK (B) </t>
  </si>
  <si>
    <t xml:space="preserve">GAZİANTEP BLD. SPOR (A) </t>
  </si>
  <si>
    <t xml:space="preserve">ÇORUM GENÇLİK SPOR (A) </t>
  </si>
  <si>
    <t xml:space="preserve">GAZİANTEP BLD. SPOR (B) </t>
  </si>
  <si>
    <t xml:space="preserve">ÖZEL İDARE YOLSPOR (A) </t>
  </si>
  <si>
    <t xml:space="preserve">1955 BATMAN BLD. SPOR (A) </t>
  </si>
  <si>
    <t xml:space="preserve">KASTAMONU MTSK (A) </t>
  </si>
  <si>
    <t xml:space="preserve">100. YIL MİNİKLER TAKIM VE FERDİ TÜRKİYE ŞAMPİYONASI </t>
  </si>
  <si>
    <t>11-14 Haziran 2024 İZMİR</t>
  </si>
  <si>
    <t>DİYARBAKIR</t>
  </si>
  <si>
    <t>KBB</t>
  </si>
  <si>
    <t>GBB</t>
  </si>
  <si>
    <t>SİNOP DORUK SPOR (A)</t>
  </si>
  <si>
    <t>AYDIN KARTALLARI (A)</t>
  </si>
  <si>
    <t>İTÜ GVO SPOR (A)</t>
  </si>
  <si>
    <t>GDB</t>
  </si>
  <si>
    <t>SAMSUN</t>
  </si>
  <si>
    <t>IĞDIR</t>
  </si>
  <si>
    <t>HAKKARİ</t>
  </si>
  <si>
    <t>BURDUR</t>
  </si>
  <si>
    <t>2024–2025 SEZONU İLLERİN YER ALDIKLARI BÖLGELER</t>
  </si>
  <si>
    <t>KUZEYBATI BÖLGESİ</t>
  </si>
  <si>
    <t>GÜNEYBATI BÖLGESİ</t>
  </si>
  <si>
    <t>KUZEYDOĞU BÖLGESİ</t>
  </si>
  <si>
    <t>GÜNEYDOĞU BÖLGESİ</t>
  </si>
  <si>
    <t>AFYON</t>
  </si>
  <si>
    <t>AĞRI</t>
  </si>
  <si>
    <t>BARTIN</t>
  </si>
  <si>
    <t>AKSARAY</t>
  </si>
  <si>
    <t>BİLECİK</t>
  </si>
  <si>
    <t>BOLU</t>
  </si>
  <si>
    <t>ARDAHAN</t>
  </si>
  <si>
    <t>ARTVİN</t>
  </si>
  <si>
    <t>ÇANAKKALE</t>
  </si>
  <si>
    <t>ÇANKIRI</t>
  </si>
  <si>
    <t>KARAMAN</t>
  </si>
  <si>
    <t>KARABÜK</t>
  </si>
  <si>
    <t>GİRESUN</t>
  </si>
  <si>
    <t>GÜMÜŞHANE</t>
  </si>
  <si>
    <t>UŞAK</t>
  </si>
  <si>
    <t>KARS</t>
  </si>
  <si>
    <t>SİVAS</t>
  </si>
  <si>
    <t>TOKAT</t>
  </si>
  <si>
    <t>TRABZON</t>
  </si>
  <si>
    <t>YOZGAT</t>
  </si>
  <si>
    <t>BİNGÖL</t>
  </si>
  <si>
    <t>NEVŞEHİR</t>
  </si>
  <si>
    <t>EDİRNE YURDUM SPOR (A)</t>
  </si>
  <si>
    <t>SİLVAN MTSK (A)</t>
  </si>
  <si>
    <t>SİLVAN MTSK (B)</t>
  </si>
  <si>
    <t>D.S.İ. BENT SPOR (A)</t>
  </si>
  <si>
    <t>ESKİŞEHİR YURDUM SPOR (A)</t>
  </si>
  <si>
    <t>LÜLEBURGAZ ZİRVE SPOR  (A)</t>
  </si>
  <si>
    <t>KARATAY BLD. SPOR (B)</t>
  </si>
  <si>
    <t>AKHİSAR BLD. SPOR (A)</t>
  </si>
  <si>
    <t>HENDEK OLİMPİK SPOR (A)</t>
  </si>
  <si>
    <t>BURDUR BAHÇEŞEHİR KOLEJİ GSK (A)</t>
  </si>
  <si>
    <t>YURDUM GENÇLİK SPOR (A)</t>
  </si>
  <si>
    <t>İSTANBUL DSİ SPOR  (A)</t>
  </si>
  <si>
    <t>ANTALYASPOR  (A)</t>
  </si>
  <si>
    <t>KAHRAMANMARAŞ</t>
  </si>
  <si>
    <t>LÜLEBURGAZ GENÇLİK SPOR  (A)</t>
  </si>
  <si>
    <t>LİDER ENGELLİLER SK (A)</t>
  </si>
  <si>
    <t>ÇORUM BLD. SPOR (A)</t>
  </si>
  <si>
    <t>ÇİLTAR MTSK (A)</t>
  </si>
  <si>
    <t>ÇİLTAR MTSK (B)</t>
  </si>
  <si>
    <t>MERSİN</t>
  </si>
  <si>
    <t>BÖLGELER</t>
  </si>
  <si>
    <t>MAVİ EGE SPOR (A)</t>
  </si>
  <si>
    <t>ARENA GSK (A)</t>
  </si>
  <si>
    <t>ŞANLIURFA</t>
  </si>
  <si>
    <t>TRAKER SPOR (A)</t>
  </si>
  <si>
    <t>HENDEK OLİMPİK SPOR</t>
  </si>
  <si>
    <t>ISPARTES SPOR (B)</t>
  </si>
  <si>
    <t>DENİZLİ B.ŞEHİR BLD. SPOR (A)</t>
  </si>
  <si>
    <t>KUTLUBEY OKULLARI (A)</t>
  </si>
  <si>
    <t>KUTLUBEY OKULLARI (B)</t>
  </si>
  <si>
    <t>YENİ ÖZVAN GENÇLİK SPOR (A)</t>
  </si>
  <si>
    <t>DENİZLİ B.ŞEHİR BLD. SPOR</t>
  </si>
  <si>
    <t>MUĞLA B. ŞEHİR BLD. SPOR (A)</t>
  </si>
  <si>
    <t xml:space="preserve">ÇORUM </t>
  </si>
  <si>
    <t>ÇORUM BLD. SPOR</t>
  </si>
  <si>
    <t>YALOVA BLD. GENÇLİK SPOR</t>
  </si>
  <si>
    <t>BURSA B. ŞEH. BLD. SPOR</t>
  </si>
  <si>
    <t>SELÇUKLU BELEDİYESPOR</t>
  </si>
  <si>
    <t>İTÜ GVO SK</t>
  </si>
  <si>
    <t>SİLVAN MTSK</t>
  </si>
  <si>
    <t>AYDIN BAŞAK KOLEJİ (A)</t>
  </si>
  <si>
    <t>KAYSERİ SPOR A.Ş SPOR (A)</t>
  </si>
  <si>
    <t>SOMA ZAFER SPOR (A)</t>
  </si>
  <si>
    <t>KUTLUBEY OKULLARI</t>
  </si>
  <si>
    <t>KARATAY BLD. SPOR</t>
  </si>
  <si>
    <t>İBB SPOR</t>
  </si>
  <si>
    <t>KASTAMONU MTSK</t>
  </si>
  <si>
    <t>ÇİLTAR MTSK</t>
  </si>
  <si>
    <t xml:space="preserve">VAN       </t>
  </si>
  <si>
    <t>KIRIKKALE GSİMSK</t>
  </si>
  <si>
    <t>GAZİANTEP BLD. SPOR</t>
  </si>
  <si>
    <t>GAZİANTEP GENÇLİK SPOR</t>
  </si>
  <si>
    <t>YILDIZ RAKETLER</t>
  </si>
  <si>
    <t>KIRIKKALE GSİMSK (A)</t>
  </si>
  <si>
    <t>İSTANBUL DSİ (A)</t>
  </si>
  <si>
    <t>MAVİ EGE SPOR</t>
  </si>
  <si>
    <t>BODVED</t>
  </si>
  <si>
    <t>ORTAHİSAR BLD. SPOR</t>
  </si>
  <si>
    <t>ADI VE SOYADI</t>
  </si>
  <si>
    <t>TEK TOPLAM</t>
  </si>
  <si>
    <t>ARENA SPOR</t>
  </si>
  <si>
    <t>LİDER ENGELLİLER</t>
  </si>
  <si>
    <t>BURSA B. ŞEHİR BLD. SPOR</t>
  </si>
  <si>
    <t>25.</t>
  </si>
  <si>
    <t>FERDİ</t>
  </si>
  <si>
    <t>PUAN</t>
  </si>
  <si>
    <t>09-13 Nisan 2025 ÇORUM</t>
  </si>
  <si>
    <t xml:space="preserve">İSTANBUL DSİ SPOR </t>
  </si>
  <si>
    <t>KUZEY ÖZNERGİZ DNZ</t>
  </si>
  <si>
    <t xml:space="preserve">ELA SU YÖNTER </t>
  </si>
  <si>
    <t>ŞAFAKTEPE</t>
  </si>
  <si>
    <t xml:space="preserve">ARMİN AYDIN </t>
  </si>
  <si>
    <t>MUĞLA B. ŞEHİR BLD.</t>
  </si>
  <si>
    <t>HATAY SPOR</t>
  </si>
  <si>
    <t>KOCASİNAN BLD.SPOR</t>
  </si>
  <si>
    <t>PENDİK BELEDİYE SPOR KULÜBÜ</t>
  </si>
  <si>
    <t>ŞAHİNBEY BLD. GSK</t>
  </si>
  <si>
    <t xml:space="preserve">2025-26 SEZONU KÜÇÜK ERKEK KATILIM LİSTESİ </t>
  </si>
  <si>
    <t xml:space="preserve">2025-26 SEZONU KÜÇÜK KIZ KATILIM LİSTESİ </t>
  </si>
  <si>
    <t>İSMAİL EREN ALICI KÜÇÜKLER FERDİ VE TAKIM YARIŞMALARI</t>
  </si>
  <si>
    <t>DENİZLİ BÜYÜKŞEHİR BELEDİYE (A)</t>
  </si>
  <si>
    <t>GİRNE AMERİKAN ÜNİVERSİTESİ</t>
  </si>
  <si>
    <t>2024-2025 SEZONU KÜÇÜKLER BÖLGE SIRALAMALARI 22-23 Şubat 2025</t>
  </si>
  <si>
    <t>İTÜ GVO SK (A)</t>
  </si>
  <si>
    <t>TRAKER SPOR (B)</t>
  </si>
  <si>
    <t>PENDİK BLD. SPOR (C)</t>
  </si>
  <si>
    <t>İBB SPOR (A)</t>
  </si>
  <si>
    <t>BOLU GSİMSK (A)</t>
  </si>
  <si>
    <t>KARABÜK GSİMSK (B)</t>
  </si>
  <si>
    <t>DENİZLİ BÜYÜKŞEHİR BELEDİYE (B)</t>
  </si>
  <si>
    <t>DENİZLİ BÜYÜKŞEHİR BELEDİYE (C)</t>
  </si>
  <si>
    <t xml:space="preserve">SERAMİK SPOR </t>
  </si>
  <si>
    <t>DENİZLİ GÜCÜ (A)</t>
  </si>
  <si>
    <t>AYDIN BAŞAK KOLEJİ (C)</t>
  </si>
  <si>
    <t>İZMİR B. ŞEHİR BLD. SPOR (A)</t>
  </si>
  <si>
    <t>AYDIN BAŞAK KOLEJİ (B)</t>
  </si>
  <si>
    <t xml:space="preserve">ERASLAN AKADEMİ SPOR </t>
  </si>
  <si>
    <t>ÇORUM SPOR İHTİSAS (A)</t>
  </si>
  <si>
    <t>ÇORUM ARENA SPOR (C)</t>
  </si>
  <si>
    <t>ŞEKER 06 SPOR  KULÜBÜ (A)</t>
  </si>
  <si>
    <t>KUTLUBEY OKULLARI (C)</t>
  </si>
  <si>
    <t>KIRIKKALE GSİMSK (B)</t>
  </si>
  <si>
    <t>ÇORUM SPOR İHTİSAS (B)</t>
  </si>
  <si>
    <t>EMEK MASA TENİSİ (B)</t>
  </si>
  <si>
    <t>ÇİLTAR MTSK (C)</t>
  </si>
  <si>
    <t>HAKKARİ MTSK (C)</t>
  </si>
  <si>
    <t>MERİT GRUP REAL MARDİN (B)</t>
  </si>
  <si>
    <t>ÖZERDEN SPOR (A)</t>
  </si>
  <si>
    <t>ŞAHİNBEY BELEDİYE SPOR (A)</t>
  </si>
  <si>
    <t>AKİF EMRE BUCAK</t>
  </si>
  <si>
    <t>MUHAMMED EMRE KANTİK</t>
  </si>
  <si>
    <t>MUSTAFA KAYRA TURAN</t>
  </si>
  <si>
    <t>AHMET EFE YILMAZ</t>
  </si>
  <si>
    <t>MEHMET FATİH GEZER</t>
  </si>
  <si>
    <t>MAVİ EGE SPOR KULÜBÜ</t>
  </si>
  <si>
    <t>EGE BOLAT</t>
  </si>
  <si>
    <t>AKİF EFE ASLANPAY</t>
  </si>
  <si>
    <t>ALİ SAİD AKDOĞAN</t>
  </si>
  <si>
    <t>YUSUF EFE GÜL</t>
  </si>
  <si>
    <t>HAMZA ÖZBEK</t>
  </si>
  <si>
    <t>EYMEN YERDELEN</t>
  </si>
  <si>
    <t>SİNOP DORUK SPOR</t>
  </si>
  <si>
    <t>CAN ÖZTÜRK</t>
  </si>
  <si>
    <t>EYMEN SAVCI</t>
  </si>
  <si>
    <t>LİDER ENGELLİLER SK</t>
  </si>
  <si>
    <t>METEHAN ŞAHİN</t>
  </si>
  <si>
    <t>MUSTAFA YİĞİT GÜRBÜZ</t>
  </si>
  <si>
    <t>SELİM ÖZYUVA</t>
  </si>
  <si>
    <t>SEMİH KAHRAMAN</t>
  </si>
  <si>
    <t>KOCASİNAN BLD. SPOR</t>
  </si>
  <si>
    <t>ADEM DUHAN DOĞAN</t>
  </si>
  <si>
    <t>YİĞİT BOLAT</t>
  </si>
  <si>
    <t>ŞEYHMUS KAPLAN</t>
  </si>
  <si>
    <t>CEYDA DÖKMECİ</t>
  </si>
  <si>
    <t>DEFNE ÜZÜMCÜ</t>
  </si>
  <si>
    <t>DERİN MÜLAZIM</t>
  </si>
  <si>
    <t>AYBİGE FERİDE ÜSTÜNDAĞ</t>
  </si>
  <si>
    <t>AYŞE NAR ALPTEKİN</t>
  </si>
  <si>
    <t>ATİYE ÖZER</t>
  </si>
  <si>
    <t>BURCU AL</t>
  </si>
  <si>
    <t>ASİYE TUĞÇE KENAR</t>
  </si>
  <si>
    <t>HAVİN MUTLU</t>
  </si>
  <si>
    <t>MERİT GRUP REAL MARDİN</t>
  </si>
  <si>
    <t>ELİF FATIMA DEMİRCİ</t>
  </si>
  <si>
    <t>FERİDE MELİKE HAMAL</t>
  </si>
  <si>
    <t>DENİZLİ B. ŞEHİR BLD. SPOR</t>
  </si>
  <si>
    <t>CEREN BUDAK</t>
  </si>
  <si>
    <t>BURCU ASEL TUNCER</t>
  </si>
  <si>
    <t>HAFSA TORBALI</t>
  </si>
  <si>
    <t>ZEYNEP KALKAN</t>
  </si>
  <si>
    <t>NİHAN BERA KOÇER</t>
  </si>
  <si>
    <t>ÇAYKUR RİZESPOR</t>
  </si>
  <si>
    <t>UMAY ŞAHİN</t>
  </si>
  <si>
    <t>İLKİM EYLÜL YEKREK</t>
  </si>
  <si>
    <t>GÜLCE DEĞİŞLİ</t>
  </si>
  <si>
    <t>ESKİŞEHİR YURDUM SPOR</t>
  </si>
  <si>
    <t>ADIYAMAN</t>
  </si>
  <si>
    <t>KAYSERI</t>
  </si>
  <si>
    <t>KIRŞEHİR</t>
  </si>
  <si>
    <t>MUŞ</t>
  </si>
  <si>
    <t>OSMANİYE</t>
  </si>
  <si>
    <t>SİİRT</t>
  </si>
  <si>
    <t>ŞIRNAK</t>
  </si>
  <si>
    <t>TUNCELİ</t>
  </si>
  <si>
    <t>İPEK UĞUR</t>
  </si>
  <si>
    <t>ZEYNEP ÖZÇELİK</t>
  </si>
  <si>
    <t>DURU YAVAŞCAOĞLU</t>
  </si>
  <si>
    <t>AZRA USTA</t>
  </si>
  <si>
    <t>SEDEF YILDIRIM</t>
  </si>
  <si>
    <t>ŞÜKRAN ERVA İNCİ</t>
  </si>
  <si>
    <t>ELİZ NEHİR ŞAHİN</t>
  </si>
  <si>
    <t>BERK TURAN</t>
  </si>
  <si>
    <t>FURKAN ALP TUNA</t>
  </si>
  <si>
    <t>YALOVA BLD. SPOR (A)</t>
  </si>
  <si>
    <t>YALOVA BLD. SPOR (B)</t>
  </si>
  <si>
    <t>YALOVA BLD. SPOR (C)</t>
  </si>
  <si>
    <t>ASYA NAZ EROL</t>
  </si>
  <si>
    <t>CİHAN POYRAZ COŞKUNLAR</t>
  </si>
  <si>
    <t>PENDİK BLD. SPOR</t>
  </si>
  <si>
    <t>KEMAL KASHOUSH</t>
  </si>
  <si>
    <t>AHMET AZİZ YETİM</t>
  </si>
  <si>
    <t>ISPARTES</t>
  </si>
  <si>
    <t>HÜSEYİN EREN YILMAZ</t>
  </si>
  <si>
    <t>BEREN GÜNER</t>
  </si>
  <si>
    <t>YILDIZ RAKETLER SPOR</t>
  </si>
  <si>
    <t>KAYSERİ SPOR A.Ş SPOR</t>
  </si>
  <si>
    <t>İPEK ÖZTÜRK</t>
  </si>
  <si>
    <t>PELİN BALIK</t>
  </si>
  <si>
    <t>BRD</t>
  </si>
  <si>
    <t>Takım Sayısı</t>
  </si>
  <si>
    <t>Sporcu Sayısı</t>
  </si>
  <si>
    <t>Bayan</t>
  </si>
  <si>
    <t>Toplam</t>
  </si>
  <si>
    <t>Minikler Bölge Yar. TOPLAM</t>
  </si>
  <si>
    <t xml:space="preserve">Küçükler Bölge Yarışmaları </t>
  </si>
  <si>
    <t>Bölgesi</t>
  </si>
  <si>
    <t>Cinsiyeti</t>
  </si>
  <si>
    <t>BURDUR BAHÇEŞEHİR KOLEJİ GSK</t>
  </si>
  <si>
    <t>KNY</t>
  </si>
  <si>
    <t>YUNUS BURAK SULAK</t>
  </si>
  <si>
    <t>BNG</t>
  </si>
  <si>
    <t>YENİ SOLHAN SPOR</t>
  </si>
  <si>
    <t>DYB</t>
  </si>
  <si>
    <t>YURDUM GENÇLİK SPOR</t>
  </si>
  <si>
    <t>IĞD</t>
  </si>
  <si>
    <t>ALİ UYGAR YILDIRICI</t>
  </si>
  <si>
    <t>DEMİR YÖNÜ</t>
  </si>
  <si>
    <t>ALPER AYDIN</t>
  </si>
  <si>
    <t>KRL</t>
  </si>
  <si>
    <t>ALİ TAHA YENİHAYAT</t>
  </si>
  <si>
    <t>SKR</t>
  </si>
  <si>
    <t>SAKARYA B. ŞEH. BLD. SPOR</t>
  </si>
  <si>
    <t>YALOVA BLD. SPOR</t>
  </si>
  <si>
    <t>AMS</t>
  </si>
  <si>
    <t>KDB</t>
  </si>
  <si>
    <t>ERC</t>
  </si>
  <si>
    <t>GENÇLİKSPOR</t>
  </si>
  <si>
    <t>KRK</t>
  </si>
  <si>
    <t>DURSUN AYAZ NARMAN</t>
  </si>
  <si>
    <t>KRŞ</t>
  </si>
  <si>
    <t>RİZ</t>
  </si>
  <si>
    <t>ÇAYKUR RİZE SPOR</t>
  </si>
  <si>
    <t>SNP</t>
  </si>
  <si>
    <t>AHMET ÇELİK</t>
  </si>
  <si>
    <t>YİĞİT HÜSEYİN SUBAŞI</t>
  </si>
  <si>
    <t>BERAT ÖZDEMİR</t>
  </si>
  <si>
    <t>AHMET BERK TÜKENMEZ</t>
  </si>
  <si>
    <t>AHMET YİĞİT GÜLENLER</t>
  </si>
  <si>
    <t>ALİ ENES SEREN</t>
  </si>
  <si>
    <t>ARAS AYDIN</t>
  </si>
  <si>
    <t>NĞD</t>
  </si>
  <si>
    <t>NİĞDE GENÇLİKSPOR</t>
  </si>
  <si>
    <t>ASLI ATEŞ</t>
  </si>
  <si>
    <t>SUDENUR BURAKMAK</t>
  </si>
  <si>
    <t>ZEYNEP DURAN</t>
  </si>
  <si>
    <t>CEMRE İPEK YÜTÜK</t>
  </si>
  <si>
    <t>ELİF İKRA KEYFLİ</t>
  </si>
  <si>
    <t>ESLEM ÇAVŞAK</t>
  </si>
  <si>
    <t>EYLÜL YALÇINKAYA</t>
  </si>
  <si>
    <t>YALÇINKAYA EĞİTİM SPOR</t>
  </si>
  <si>
    <t>ZEYNEP GÜLER</t>
  </si>
  <si>
    <t>SELGAH CAMİİ SPOR</t>
  </si>
  <si>
    <t>AYSENA ÖZASLAN</t>
  </si>
  <si>
    <t>LİZA TÜYLÜOĞLU</t>
  </si>
  <si>
    <t>HİRA TÜRKSELÇİ</t>
  </si>
  <si>
    <t>YAREN ALBAYRAK</t>
  </si>
  <si>
    <t>ZEYNEP ZEREN YILMAZ</t>
  </si>
  <si>
    <t>SMS</t>
  </si>
  <si>
    <t>ÇARŞAMBA BLD. SPOR</t>
  </si>
  <si>
    <t>HAYRUNNİSA ALKAN</t>
  </si>
  <si>
    <t>ESLEM BAYKUT</t>
  </si>
  <si>
    <t>İLKADIM BLD. SPOR</t>
  </si>
  <si>
    <t>DEFNE ANIK</t>
  </si>
  <si>
    <t>ELA SU YÖNTER</t>
  </si>
  <si>
    <t>BELİNAY DAVUŞ</t>
  </si>
  <si>
    <t>EMİNE AYDINAY</t>
  </si>
  <si>
    <t>ŞEVVAL ALAŞ</t>
  </si>
  <si>
    <t>DURU BERİL TOK</t>
  </si>
  <si>
    <t>ARMİN AYDIN</t>
  </si>
  <si>
    <t>İSTANBUL DSİ SPOR (A)</t>
  </si>
  <si>
    <t>SELÇUKLU BLD. SPOR (A)</t>
  </si>
  <si>
    <t>ÇAĞDAŞ KOLEJLİLER SPOR (A)</t>
  </si>
  <si>
    <t>YILDIZ RAKETLER SPOR (A)</t>
  </si>
  <si>
    <t>YILDIZ RAKETLER SPOR (B)</t>
  </si>
  <si>
    <t>SELÇUKLU BLD. SPOR (B)</t>
  </si>
  <si>
    <t>DÜNDAR ÖZEL SPORCULAR (A)</t>
  </si>
  <si>
    <t>DÜNDAR ÖZEL SPORCULAR (B)</t>
  </si>
  <si>
    <t>ADANA GENÇLİK SPOR (A)</t>
  </si>
  <si>
    <t>ADANA GENÇLİK SPOR (B)</t>
  </si>
  <si>
    <t>ELAZIĞ GENÇLİKSPOR (B)</t>
  </si>
  <si>
    <t>YURDUM GENÇLİK SPOR (B)</t>
  </si>
  <si>
    <t>zynepaskin41@gmail.com</t>
  </si>
  <si>
    <t>melis.budak@fenerbahce.org</t>
  </si>
  <si>
    <t>eksiisinan53@gmail.com</t>
  </si>
  <si>
    <t>dermencimustafa@gmail.com</t>
  </si>
  <si>
    <t>tenisciduygu@hotmail.com</t>
  </si>
  <si>
    <t>dcelik4004@gmail.com</t>
  </si>
  <si>
    <t>ozcannozdemir@gmail.com</t>
  </si>
  <si>
    <t>muratbatur21@gmail.com</t>
  </si>
  <si>
    <t>kastamonumasatenisisk@gmail.com</t>
  </si>
  <si>
    <t>sakaryamasatenisi@gmail.com</t>
  </si>
  <si>
    <t>unalyalcinkaya@hotmail.com</t>
  </si>
  <si>
    <t>kasimhoca52@gmail.com</t>
  </si>
  <si>
    <t>halit.eroglu21@gmail.com</t>
  </si>
  <si>
    <t>imercan_71@hotmail.com</t>
  </si>
  <si>
    <t>leyla.yilmaz0675@gmail.com</t>
  </si>
  <si>
    <t>ozlembetul2010@hotmail.com</t>
  </si>
  <si>
    <t>ozgeyildirimguner@gmail.com</t>
  </si>
  <si>
    <t>ilkerkeser_74@hotmail.com</t>
  </si>
  <si>
    <t>info@heysemsigorta.com</t>
  </si>
  <si>
    <t>siimsek.46@gmail.com</t>
  </si>
  <si>
    <t>sedatgunes2@hotmail.com</t>
  </si>
  <si>
    <t>mahsumbalik087@gmail.com</t>
  </si>
  <si>
    <t>tamerfiratgokdemir@hotmail.com</t>
  </si>
  <si>
    <t>ayhaneris2626@gmail.com</t>
  </si>
  <si>
    <t>mustafaakgun23@hotmail.com</t>
  </si>
  <si>
    <t>kdrbrdbk3@gmail.com</t>
  </si>
  <si>
    <t>adogukanli2@gmail.com</t>
  </si>
  <si>
    <t>sportif.faaliyetler45@gmail.com</t>
  </si>
  <si>
    <t>sametkisacik60@gmail.com</t>
  </si>
  <si>
    <t>aysgldncrr16@gmail.com</t>
  </si>
  <si>
    <t>bozkurt_timoboll@hotmail.com</t>
  </si>
  <si>
    <t>egemenibis456@gmail.com</t>
  </si>
  <si>
    <t>emirgulaydogdu@gmail.com</t>
  </si>
  <si>
    <t>erfidanbilal13@gmail.com</t>
  </si>
  <si>
    <t>guneralptekin16@gmail.com</t>
  </si>
  <si>
    <t>ismailkalfa57@gmail.com</t>
  </si>
  <si>
    <t>jaleecan1@gmail.com</t>
  </si>
  <si>
    <t>mucahitkoyuncu26@gmail.com</t>
  </si>
  <si>
    <t>Muhammed.tasan1@gmail.com</t>
  </si>
  <si>
    <t>ramazanakdemir15@gmail.com</t>
  </si>
  <si>
    <t>simge.ozbayrac@hotmail.com</t>
  </si>
  <si>
    <t>sudamlasifotokopi@gmail.com</t>
  </si>
  <si>
    <t>uludagolimpik@gmail.com</t>
  </si>
  <si>
    <t>bayramaliy@hotmail.com</t>
  </si>
  <si>
    <t>Ahmetfidan6522@gmail.com</t>
  </si>
  <si>
    <t>ozenaytul@gmail.com</t>
  </si>
  <si>
    <t>gztshnbygnclk_sprklb@hotmail.com</t>
  </si>
  <si>
    <t>zehradurmaz028@gmail.com</t>
  </si>
  <si>
    <t>antrenoralaettin@gmail.com</t>
  </si>
  <si>
    <t>ayselldemir907@gmail.com</t>
  </si>
  <si>
    <t>bilalozalp63@hotmail.com</t>
  </si>
  <si>
    <t>boraoztasci@msn.com</t>
  </si>
  <si>
    <t>burakdeniz547@gmail.com</t>
  </si>
  <si>
    <t>burcak.bas.9@gmail.com</t>
  </si>
  <si>
    <t>emrullahmt@hotmail.com</t>
  </si>
  <si>
    <t>ermandurann@hotmail.com</t>
  </si>
  <si>
    <t>gamzeakkaya946@gmail.com</t>
  </si>
  <si>
    <t>hale_balim@hotmail.com</t>
  </si>
  <si>
    <t>hallityavvuz@gmail.com</t>
  </si>
  <si>
    <t>Hicretyilmaz@outlook.com</t>
  </si>
  <si>
    <t>Hilal.YAMAK@gsb.gov.tr</t>
  </si>
  <si>
    <t>huseyindagtekin10@gmail.com</t>
  </si>
  <si>
    <t>ibrahimocak11@hotmail.com</t>
  </si>
  <si>
    <t>info@izmirbsbspor.org</t>
  </si>
  <si>
    <t>kodozturk@gmail.com</t>
  </si>
  <si>
    <t>mcanoztuna5@gmail.com</t>
  </si>
  <si>
    <t>mehmetkilicoglu27@hotmail.com</t>
  </si>
  <si>
    <t>metinbekar19@gmail.com</t>
  </si>
  <si>
    <t>masateniscihuzi@gmail.com</t>
  </si>
  <si>
    <t>mustafaakyuz674@gmail.com</t>
  </si>
  <si>
    <t>cukurmustafanuri@gmail.com</t>
  </si>
  <si>
    <t>nerminsenol3737@gmail.com</t>
  </si>
  <si>
    <t>mammoste3065@gmail.com</t>
  </si>
  <si>
    <t>kelebek557@gmail.com</t>
  </si>
  <si>
    <t>saim@gmail.com</t>
  </si>
  <si>
    <t>saliharslan05@gmail.com</t>
  </si>
  <si>
    <t>senayyaman2007@hotmail.com</t>
  </si>
  <si>
    <t>serdarheren@hotmail.com</t>
  </si>
  <si>
    <t>serkan.debran@itugvo.k12.tr</t>
  </si>
  <si>
    <t>Sevdagul.DEMIR@gsb.gov.tr</t>
  </si>
  <si>
    <t>polatsoner@hotmail.com</t>
  </si>
  <si>
    <t>tommyjoola@hotmail.com</t>
  </si>
  <si>
    <t>yaseminmasatenisi41@gmail.com</t>
  </si>
  <si>
    <t>fatihcakir40@hotmail.com</t>
  </si>
  <si>
    <t>raifcintas05@hotmail.com</t>
  </si>
  <si>
    <t>samet.kocyigit@selcuklu.bel.tr</t>
  </si>
  <si>
    <t>ÇINAR HÜSEYİN ÇEKEN</t>
  </si>
  <si>
    <t>KERİM ESAT ODACI</t>
  </si>
  <si>
    <t>ESMA ERFİLİZ</t>
  </si>
  <si>
    <t>BALIKESİR B. ŞEHİR BLD. SPOR</t>
  </si>
  <si>
    <t>BEREN BOZKURT</t>
  </si>
  <si>
    <t>GİZEM ÇİĞİL</t>
  </si>
  <si>
    <t>ADANA GENÇLİK SPOR</t>
  </si>
  <si>
    <t>emirhangms1903@gmail.com</t>
  </si>
  <si>
    <t>HAYRİYE EDA KOCADAŞ</t>
  </si>
  <si>
    <t>AHSEN BEYZA BENER</t>
  </si>
  <si>
    <t>ÖMER MUSAB TOY</t>
  </si>
  <si>
    <t>MEDİNE İREM TÜRKAN</t>
  </si>
  <si>
    <t>1955 BATMAN BLD. SPOR (C)</t>
  </si>
  <si>
    <t>BURSA B. ŞEHİR BLD. SPOR (A)</t>
  </si>
  <si>
    <t>SÜMEYYE DERYA KOKMAZ</t>
  </si>
  <si>
    <t>MUHAMMED BARIŞ KALKAN</t>
  </si>
  <si>
    <t>GAZİANTEP GENÇLİKSPOR (A)</t>
  </si>
  <si>
    <t>asimakcay97@gmail.com</t>
  </si>
  <si>
    <t>asimozbilgi@hotmail.com</t>
  </si>
  <si>
    <t>mami_guner@hotmail.com</t>
  </si>
  <si>
    <t>VAN GENÇLİK SPOR</t>
  </si>
  <si>
    <t>ÜMMÜGÜLSÜM ALAN</t>
  </si>
  <si>
    <t>ARENA SPOR (A)</t>
  </si>
  <si>
    <t>ARENA SPOR (B)</t>
  </si>
  <si>
    <t>FURKAN KONYALI</t>
  </si>
  <si>
    <t>ÇORUM GENÇLİKSPOR (A)</t>
  </si>
  <si>
    <t>ÇORUM GENÇLİKSPOR</t>
  </si>
  <si>
    <t>mustafapaltaaa@gmail.com</t>
  </si>
  <si>
    <t>muammer23kaya@gmail.com</t>
  </si>
  <si>
    <t>B. B. ANKARA SPOR</t>
  </si>
  <si>
    <t>MİRA DİNÇ</t>
  </si>
  <si>
    <t>muhammedcank12@gmail.com</t>
  </si>
  <si>
    <t>serhatakbalik12@gmail.com</t>
  </si>
  <si>
    <t>aliguller@gmail.com</t>
  </si>
  <si>
    <t>KEREM GÜLLER</t>
  </si>
  <si>
    <t>MT MASTERS SPOR</t>
  </si>
  <si>
    <t>AHMET EMİR KALKAN</t>
  </si>
  <si>
    <t>ALİ BERKE GÜMÜŞ</t>
  </si>
  <si>
    <t>BARAN ERDEM</t>
  </si>
  <si>
    <t>BEYAZIT BERK DEMİR</t>
  </si>
  <si>
    <t>CEMAL AYAZ KARTAL</t>
  </si>
  <si>
    <t>ENSAR ERFİDAN VAN</t>
  </si>
  <si>
    <t>KAYA ARSLAN</t>
  </si>
  <si>
    <t>MUHAMMED EMİN KABADAYI</t>
  </si>
  <si>
    <t>MUSTAFA YILDIRIM</t>
  </si>
  <si>
    <t>SELİM AZAZİ</t>
  </si>
  <si>
    <t>BERRA BAHTİYAR</t>
  </si>
  <si>
    <t>BUĞLEM SENA ÇALIŞKAN</t>
  </si>
  <si>
    <t>EDA MORAL</t>
  </si>
  <si>
    <t>ELİF DURU BECER</t>
  </si>
  <si>
    <t>ESMA SULTAN SARI</t>
  </si>
  <si>
    <t>FEYZA KOÇER</t>
  </si>
  <si>
    <t>FİRDEVS NUR BİNGÖL</t>
  </si>
  <si>
    <t>HAFSA YURTERİ</t>
  </si>
  <si>
    <t>MERVE TUŞEK</t>
  </si>
  <si>
    <t>NİSA GÜN</t>
  </si>
  <si>
    <t>NİSA ÜZÜMCÜ</t>
  </si>
  <si>
    <t>RANA ZEREN KÖSE</t>
  </si>
  <si>
    <t>ZEYNEP POLAT</t>
  </si>
  <si>
    <t>İLAYDA DEMİRCİ</t>
  </si>
  <si>
    <t>ANTALYASPOR (A)</t>
  </si>
  <si>
    <t>ANTALYASPOR (B)</t>
  </si>
  <si>
    <t>sevincibrahim35@gmail.com</t>
  </si>
  <si>
    <t>BÜŞRA NAZAR</t>
  </si>
  <si>
    <t>deniz.1453.dk@gmail.com</t>
  </si>
  <si>
    <t>yercan01@hotmail.com</t>
  </si>
  <si>
    <t>ebmuhtar@gmail.com</t>
  </si>
  <si>
    <t>CİHAN UĞURLUCAN</t>
  </si>
  <si>
    <t>MANİSA GSİMSK</t>
  </si>
  <si>
    <t>DNZ</t>
  </si>
  <si>
    <t>KUDRET GÜLMEZLER</t>
  </si>
  <si>
    <t>DENİZLİ B. ŞEHİR BLD. SPOR (A)</t>
  </si>
  <si>
    <t>DENİZLİ B. ŞEHİR BLD. SPOR (B)</t>
  </si>
  <si>
    <t>ahmetfidan6682@icloud.com</t>
  </si>
  <si>
    <t>emekmasatenisi@gmail.com</t>
  </si>
  <si>
    <t>KONYA GSIM</t>
  </si>
  <si>
    <t>ECRİN ATASEVER</t>
  </si>
  <si>
    <t>İSHAK TARHAN</t>
  </si>
  <si>
    <t>sahriman611992@gmail.com</t>
  </si>
  <si>
    <t>izzetatasever@hotmail.com</t>
  </si>
  <si>
    <t>toker756161@gmail.com</t>
  </si>
  <si>
    <t>ELİF NUR KOÇ</t>
  </si>
  <si>
    <t>fatih_yaldiz_61@hotmail.com</t>
  </si>
  <si>
    <t>EYLÜL YILMAZ</t>
  </si>
  <si>
    <t>HKR</t>
  </si>
  <si>
    <t>HAKKARİ MTSK</t>
  </si>
  <si>
    <t>ZELAL ÖZER</t>
  </si>
  <si>
    <t>HAKKARİ POLİS GÜCÜ SPOR</t>
  </si>
  <si>
    <t>zengin.vedatt@hotmail.com</t>
  </si>
  <si>
    <t>ecealtundere@gmail.com</t>
  </si>
  <si>
    <t>ahmetfidan6522@gmail.com</t>
  </si>
  <si>
    <t>Acelik@ilbank.gov.tr</t>
  </si>
  <si>
    <t>Advocate_2008@hotmail.com</t>
  </si>
  <si>
    <t>abdullahtmr@hotmail.com</t>
  </si>
  <si>
    <t>ahmetsaitarslan@hotmail.com</t>
  </si>
  <si>
    <t>512103002@ogr.uludag.edu.tr</t>
  </si>
  <si>
    <t>alibyrmplt@hotmail.com</t>
  </si>
  <si>
    <t>ahmetyat58@gmail.com</t>
  </si>
  <si>
    <t>ahmetyat@gmail.com</t>
  </si>
  <si>
    <t>adalar1963@gmail.com</t>
  </si>
  <si>
    <t>alibyrmplt@gmail.com</t>
  </si>
  <si>
    <t>atila@hazerspor.com</t>
  </si>
  <si>
    <t>aydincabuk043@gmail.com</t>
  </si>
  <si>
    <t>altayorhan44@gmail.com</t>
  </si>
  <si>
    <t xml:space="preserve">baycanercanermehmet@gmail.com </t>
  </si>
  <si>
    <t>bico_25_25@outlook.com</t>
  </si>
  <si>
    <t>aynurcecen7@gmail.com</t>
  </si>
  <si>
    <t>apokadoz@gmail.com</t>
  </si>
  <si>
    <t>bilalsahincoal@gmail.com</t>
  </si>
  <si>
    <t>aydnelik3@hotmail.com</t>
  </si>
  <si>
    <t>bico_25_25@outoook.com</t>
  </si>
  <si>
    <t>aunal5633@gmail.com</t>
  </si>
  <si>
    <t>dilemyk@gmail.com</t>
  </si>
  <si>
    <t>deryatuncal93@gmail.com</t>
  </si>
  <si>
    <t>baharbuzkurt@gmail.com</t>
  </si>
  <si>
    <t>dursun11dogan@gmail.com</t>
  </si>
  <si>
    <t>bornova.bel.spor@gmail.com</t>
  </si>
  <si>
    <t>cadiguzel20@hotmail.com</t>
  </si>
  <si>
    <t>elcin_m.tenis@hotmail.com</t>
  </si>
  <si>
    <t>burakcicek1989@gmail.com</t>
  </si>
  <si>
    <t>crisan_erman@hotmail.com</t>
  </si>
  <si>
    <t>drbicak@gmail.com</t>
  </si>
  <si>
    <t>furknmete@gmail.com</t>
  </si>
  <si>
    <t>emrah_seven_s@hotmail.com</t>
  </si>
  <si>
    <t>cumhur.yildizcicek@gsb.gov.tr</t>
  </si>
  <si>
    <t>hakanerbay9319@gmail.com</t>
  </si>
  <si>
    <t>dedeoglu_palet@hotmail.com</t>
  </si>
  <si>
    <t>cuneytykurt@gmail.com</t>
  </si>
  <si>
    <t>hdr6909@gmail.com</t>
  </si>
  <si>
    <t>emirhankelleci55@gmail.com</t>
  </si>
  <si>
    <t>eraslansporkulubu@gmail.com</t>
  </si>
  <si>
    <t>heysemsaban@heysemsigorta.com</t>
  </si>
  <si>
    <t>emreerkli@hotmail.com</t>
  </si>
  <si>
    <t>f_erden@hotmail.com</t>
  </si>
  <si>
    <t>depenevzat@gmail.com</t>
  </si>
  <si>
    <t>isaislam@gmail.com</t>
  </si>
  <si>
    <t>dndrmhr@gmail.com</t>
  </si>
  <si>
    <t>ispartes@gmail.com</t>
  </si>
  <si>
    <t>drmzrdvn19@gmail.com</t>
  </si>
  <si>
    <t>izeeldikilitas@gmail.com</t>
  </si>
  <si>
    <t>feyzacakmak542@gmail.com</t>
  </si>
  <si>
    <t>ferhat@fittmasatenisi.com</t>
  </si>
  <si>
    <t>haliladak1@hotmail.com</t>
  </si>
  <si>
    <t>garpli79@hotmail.com</t>
  </si>
  <si>
    <t>gkaraogen@gmail.com</t>
  </si>
  <si>
    <t>emir_haktn@outlook.com</t>
  </si>
  <si>
    <t xml:space="preserve">gztshnbygnclk_sprklb@hotmail.com </t>
  </si>
  <si>
    <t>hi-antalya@hotmail.com</t>
  </si>
  <si>
    <t>gultekin_cik@hotmail.com</t>
  </si>
  <si>
    <t>gurcumyahya@gmail.com</t>
  </si>
  <si>
    <t>iboafyon50@gmail.com</t>
  </si>
  <si>
    <t>eneserfidan13@gmail.com</t>
  </si>
  <si>
    <t>kemal-balim@hotmail.com</t>
  </si>
  <si>
    <t>hakanndnc@gmail.com</t>
  </si>
  <si>
    <t>Gurbuzbora01@gmail.com</t>
  </si>
  <si>
    <t>erkanhocaoglu68@gmail.com</t>
  </si>
  <si>
    <t>mehmetbaburustundag@hotmail.com</t>
  </si>
  <si>
    <t>hasankartal63@hotmail.com</t>
  </si>
  <si>
    <t>mehmetguraras@hotmail.com</t>
  </si>
  <si>
    <t>inanliemre95@gmail.com</t>
  </si>
  <si>
    <t>Hilal.YAMAK@gsb.gov.t</t>
  </si>
  <si>
    <t>hilalyamak5470@gmail.com</t>
  </si>
  <si>
    <t>esingokkaya@gmail.com</t>
  </si>
  <si>
    <t>hyazici@bandirma.edu.tr</t>
  </si>
  <si>
    <t>hamzacaliska@gmail.com</t>
  </si>
  <si>
    <t>mkirbac@hotmail.com</t>
  </si>
  <si>
    <t>Kador.orhn@outlook.com</t>
  </si>
  <si>
    <t>farukakbagpc09@gmail.com</t>
  </si>
  <si>
    <t>jasmincin2009@gmail.com</t>
  </si>
  <si>
    <t>kanbolat05@hotmail.com</t>
  </si>
  <si>
    <t>hicretyilmaz@outlook.com</t>
  </si>
  <si>
    <t>muhammett.aydin@gmail.com</t>
  </si>
  <si>
    <t>inegol_masatenisi@hotmail.com</t>
  </si>
  <si>
    <t>karatasarslan6@gmail.com</t>
  </si>
  <si>
    <t>fesihturdu84@gmail.com</t>
  </si>
  <si>
    <t>muratkaragoztt@gmail.com</t>
  </si>
  <si>
    <t>info@kubusboylersan.com.tr</t>
  </si>
  <si>
    <t>kelebek557@gmai.com</t>
  </si>
  <si>
    <t xml:space="preserve">muratsandal93@gmail.com </t>
  </si>
  <si>
    <t>iremirem.cabuk@gmail.com</t>
  </si>
  <si>
    <t>mustafa.kantik@iskur.gov.tr</t>
  </si>
  <si>
    <t>kerem.karaman1@hotmail.com</t>
  </si>
  <si>
    <t>kadrikocacenk@hotmail.com</t>
  </si>
  <si>
    <t>oktay-akyel@hotmail.com</t>
  </si>
  <si>
    <t>olcaysalici@gmail.com</t>
  </si>
  <si>
    <t>omer.koca@windowslive.com</t>
  </si>
  <si>
    <t>masatenisi5858@gmail.com</t>
  </si>
  <si>
    <t>kocyigit.samet@hotmail.com</t>
  </si>
  <si>
    <t>masadermasatenisi@gmail.com</t>
  </si>
  <si>
    <t>mkaradeniz4050@gmail.com</t>
  </si>
  <si>
    <t>ibrahim.gezer@gelbul.com.tr</t>
  </si>
  <si>
    <t>sporcu_sporcu_74@hotmail.com</t>
  </si>
  <si>
    <t>mt.hasan42442@gmail.com</t>
  </si>
  <si>
    <t>mesutkusgoz@gmail.com</t>
  </si>
  <si>
    <t>inancuzun@gmail.com</t>
  </si>
  <si>
    <t>ulasaslanpay@hotmail.com</t>
  </si>
  <si>
    <t>utku54@hotmail.com</t>
  </si>
  <si>
    <t>ismailgumushoca@gmail.com</t>
  </si>
  <si>
    <t>vahed.malmiri@fenerbahce.org</t>
  </si>
  <si>
    <t>onurseymen95@hotmail.com</t>
  </si>
  <si>
    <t>melihsrshn03@gmail.com</t>
  </si>
  <si>
    <t>nnkbkci02@gmail.com</t>
  </si>
  <si>
    <t>mrtouz1905@hotmail.com</t>
  </si>
  <si>
    <t>yahyaseckin@hotmail.com</t>
  </si>
  <si>
    <t>ivtta@yahoo.com.tr</t>
  </si>
  <si>
    <t>memiray@yahoo.com</t>
  </si>
  <si>
    <t>Ozlembetul2010@hotmail.com</t>
  </si>
  <si>
    <t>munir.basaran@yandex.com</t>
  </si>
  <si>
    <t>kaderdonmez2011@hotmail.com</t>
  </si>
  <si>
    <t>ridvansimsek@yahoo.com</t>
  </si>
  <si>
    <t>Oguzhanbingo@hotmail.com</t>
  </si>
  <si>
    <t>polatkansaim@gmail.com</t>
  </si>
  <si>
    <t>kasaphasan77@hotmail.com</t>
  </si>
  <si>
    <t>s48selcuk43@hotmail.com</t>
  </si>
  <si>
    <t>sedefkaradagg@gmail.com</t>
  </si>
  <si>
    <t>pursaklarbelediyesporkulubu@gmail.com</t>
  </si>
  <si>
    <t>semasari_@hotmail.com</t>
  </si>
  <si>
    <t>resul_yildirim@hotmail.com.tr</t>
  </si>
  <si>
    <t>serkan.debran@itugvo.k12.t</t>
  </si>
  <si>
    <t>sakarya@tmtf.gov.tr</t>
  </si>
  <si>
    <t>kezbanpilic9@hotmail.com</t>
  </si>
  <si>
    <t>mustafayaman1961@gmail.com</t>
  </si>
  <si>
    <t xml:space="preserve">savas-te-ke@hotmail.com </t>
  </si>
  <si>
    <t>m.guven@outlook.com</t>
  </si>
  <si>
    <t>ocalgokmen@gmail.com</t>
  </si>
  <si>
    <t>semihozoglu@hotmail.com</t>
  </si>
  <si>
    <t>senibrahim35@icloud.com</t>
  </si>
  <si>
    <t>sinanmuhurdaroglu@gmail.com</t>
  </si>
  <si>
    <t>masatenisi2020@gmail.com</t>
  </si>
  <si>
    <t>sunayatakan@gmail.com</t>
  </si>
  <si>
    <t>ozlemsevincli@hotmail.com</t>
  </si>
  <si>
    <t>serapdivrak97@gmail.com</t>
  </si>
  <si>
    <t>mehmet.sonmezz@hotmail.com</t>
  </si>
  <si>
    <t>serayatagan@icloud.com</t>
  </si>
  <si>
    <t>Mehmetguraras@hotmail.com</t>
  </si>
  <si>
    <t>yekupi@hotmail.com</t>
  </si>
  <si>
    <t>sultangazibelgsk@gmail.com</t>
  </si>
  <si>
    <t>melihbugur5841@gmail.com</t>
  </si>
  <si>
    <t>Tenisciduygu@hotmail.com</t>
  </si>
  <si>
    <t>yeicete@gmail.com</t>
  </si>
  <si>
    <t>yildizbusra520@gmail.com</t>
  </si>
  <si>
    <t>torebaltaa@gmail.com</t>
  </si>
  <si>
    <t>ttyusuftt8@gmail.com</t>
  </si>
  <si>
    <t>yhtarak@hotmail.com</t>
  </si>
  <si>
    <t>mustafanin55@gmail.com</t>
  </si>
  <si>
    <t>ziyaoner1962@gmail.com</t>
  </si>
  <si>
    <t>tuanna_0203@hotmail.com</t>
  </si>
  <si>
    <t>rabia11dogan@gmail.com</t>
  </si>
  <si>
    <t>rasimpehlivan1974@gmail.com</t>
  </si>
  <si>
    <t>omer44tekin44@gmail.com</t>
  </si>
  <si>
    <t>sadiakkus@hotmail.com</t>
  </si>
  <si>
    <t>sedat_hiz@hotmail.com</t>
  </si>
  <si>
    <t>talha_alkaya@hotmail.com</t>
  </si>
  <si>
    <t>uzpakize@gmail.com</t>
  </si>
  <si>
    <t>yaman.cihan@teias.gov.tr</t>
  </si>
  <si>
    <t>yns-ugurlu_kls@hotmail.com</t>
  </si>
  <si>
    <t>yusuf.koseoglu@turktelekom.com.tr</t>
  </si>
  <si>
    <t>haliladak1@gmail.com</t>
  </si>
  <si>
    <t>ADİL TAHA ADAK</t>
  </si>
  <si>
    <t>EMİR KAHRAMAN</t>
  </si>
  <si>
    <t>ECRİN KAHRAMAN</t>
  </si>
  <si>
    <t>ELİF YAREN YÜKSEL</t>
  </si>
  <si>
    <t>BERRA ÇİFTÇİ</t>
  </si>
  <si>
    <t>MERSİN GENÇLİK SPOR (A)</t>
  </si>
  <si>
    <t>ahmetbitirmis3535@gmail.com</t>
  </si>
  <si>
    <t>ELA AKDOĞAN</t>
  </si>
  <si>
    <t>SAMİ DURAK</t>
  </si>
  <si>
    <t>gurbuzbora01@gmail.com</t>
  </si>
  <si>
    <t>ayazkurt1903@gmail.com</t>
  </si>
  <si>
    <t xml:space="preserve">2025-26 SEZONU ERKEK KATILIM LİSTESİ </t>
  </si>
  <si>
    <t xml:space="preserve">EİY </t>
  </si>
  <si>
    <t>ARENA SPOR KULUBÜ</t>
  </si>
  <si>
    <t>KENAN EREN KAHRAMAN</t>
  </si>
  <si>
    <t>AHMET EREN ÖZTERLEMEZ</t>
  </si>
  <si>
    <t>GÖRKEM ÖÇAL</t>
  </si>
  <si>
    <t>YİĞİT FURKAN ŞİMŞEK</t>
  </si>
  <si>
    <t>BUPİLİÇ SPOR</t>
  </si>
  <si>
    <t>ALİ EREN ULUSAKARYA</t>
  </si>
  <si>
    <t>İBB SPOR KULÜBÜ</t>
  </si>
  <si>
    <t>ARDA KEKİLLİOĞLU</t>
  </si>
  <si>
    <t>ARDA MURAT EDİS</t>
  </si>
  <si>
    <t>ASAF TAHA EKER</t>
  </si>
  <si>
    <t>HALİL İBRAHİM ZER</t>
  </si>
  <si>
    <t>TRABZONSPOR</t>
  </si>
  <si>
    <t>BERK ÖZTOPRAK</t>
  </si>
  <si>
    <t>BÜLENT ATAKAN</t>
  </si>
  <si>
    <t>DENİZ KAYA</t>
  </si>
  <si>
    <t>EGEMEN SUAT DOKUR</t>
  </si>
  <si>
    <t>ELYASA EREN SÖNMEZ</t>
  </si>
  <si>
    <t>İSTANBUL DSİ</t>
  </si>
  <si>
    <t>YUSUF GAYGISIZ</t>
  </si>
  <si>
    <t>EVLİYA ÖZDEMİR</t>
  </si>
  <si>
    <t>MUHAMMED FATİH CANDAN</t>
  </si>
  <si>
    <t>BANDIRMA 17 EYLÜL ÜNİV.</t>
  </si>
  <si>
    <t>KAAN SENEM</t>
  </si>
  <si>
    <t>MEHMET TALHA KOÇAK</t>
  </si>
  <si>
    <t>MUHAMMED ALİ ATAKUL</t>
  </si>
  <si>
    <t>MUHAMMED CAN BİLGE</t>
  </si>
  <si>
    <t>MUSTAFA GEZER</t>
  </si>
  <si>
    <t>SULTANGAZİ BLD. GSK</t>
  </si>
  <si>
    <t>MUSTAFA NEBHAN</t>
  </si>
  <si>
    <t>ONUR DURAN</t>
  </si>
  <si>
    <t>SERKAN AVŞAR</t>
  </si>
  <si>
    <t>UMUT AYHAN</t>
  </si>
  <si>
    <t>YİĞİT CAN KAYA</t>
  </si>
  <si>
    <t>YUNUS GAYGISIZ</t>
  </si>
  <si>
    <t>EİY</t>
  </si>
  <si>
    <t>ÇORUM ARENA SPOR</t>
  </si>
  <si>
    <t>AHMET ŞAHAN</t>
  </si>
  <si>
    <t>ISPARTES SPOR</t>
  </si>
  <si>
    <t>AKIŞ TUĞRA ÇARIYEV</t>
  </si>
  <si>
    <t>ALİ AŞNAS GÜL</t>
  </si>
  <si>
    <t>ATA SARPER CİHAN</t>
  </si>
  <si>
    <t>ATLAS TUTUK</t>
  </si>
  <si>
    <t>BATIN GÜLER</t>
  </si>
  <si>
    <t>CAN DAVİD KASPİ</t>
  </si>
  <si>
    <t>BEYOĞLUSPOR</t>
  </si>
  <si>
    <t>DORUK ŞENDOĞAN</t>
  </si>
  <si>
    <t>EMİR PEHLİVAN</t>
  </si>
  <si>
    <t>HASAN TALHA YAVUZ</t>
  </si>
  <si>
    <t>KAAN BEYZAT TUNA</t>
  </si>
  <si>
    <t>KAAN DUMAN</t>
  </si>
  <si>
    <t xml:space="preserve">1955 BATMAN BLD. SPOR </t>
  </si>
  <si>
    <t>KUZEY GÜNDOĞDU</t>
  </si>
  <si>
    <t>MEHMET SALİH KAYA</t>
  </si>
  <si>
    <t>MASA TENİSİ MASTERS SPOR</t>
  </si>
  <si>
    <t>ÖMER TALHA ASLAN</t>
  </si>
  <si>
    <t>SALİH EREN YILDIRIM</t>
  </si>
  <si>
    <t>GİRESUN GSK</t>
  </si>
  <si>
    <t>SELMAN ARSLAN</t>
  </si>
  <si>
    <t>UMUT ŞAN</t>
  </si>
  <si>
    <t>KAYSERİ SPOR A.Ş. SPOR</t>
  </si>
  <si>
    <t>İSTANBUL GENÇLİK SPOR</t>
  </si>
  <si>
    <t>DENİZLİ BBSK</t>
  </si>
  <si>
    <t>G Der.</t>
  </si>
  <si>
    <t>T.Ş.</t>
  </si>
  <si>
    <t>B.K.</t>
  </si>
  <si>
    <t>BATU GÜRSOY</t>
  </si>
  <si>
    <t>KEREM KÖSE</t>
  </si>
  <si>
    <t>HÜSEYİN UTKU KIRBAÇ</t>
  </si>
  <si>
    <t>EYMEN ÖZKAN</t>
  </si>
  <si>
    <t>İSTANBUL GSK</t>
  </si>
  <si>
    <t>ENSAR AYDIN</t>
  </si>
  <si>
    <t>DEMİR SERT</t>
  </si>
  <si>
    <t>BEYOĞLU SPOR</t>
  </si>
  <si>
    <t>ÖMER SEVİNÇHAN</t>
  </si>
  <si>
    <t>ALİ KESKİN</t>
  </si>
  <si>
    <t>ENVER AYHAN</t>
  </si>
  <si>
    <t>CESUR DENİZ SOBUTAY</t>
  </si>
  <si>
    <t>M. SAİD OĞUZ</t>
  </si>
  <si>
    <t>TAHİR EFE ŞAHİN</t>
  </si>
  <si>
    <t>AHMET ERDEM AYDIN</t>
  </si>
  <si>
    <t>EMİR SARIDOĞAN</t>
  </si>
  <si>
    <t>EYMEN AYDOĞAN</t>
  </si>
  <si>
    <t>M. EMİN KARAKURT</t>
  </si>
  <si>
    <t>AHMET İLKER AY</t>
  </si>
  <si>
    <t>EYMEN BAŞER</t>
  </si>
  <si>
    <t>GÖLBAŞI BLD. SPOR</t>
  </si>
  <si>
    <t>ÖMER AYAZ YILDIZ</t>
  </si>
  <si>
    <t>YUSUF DURSUN KOCA</t>
  </si>
  <si>
    <t>BERA AKİF KALKAN</t>
  </si>
  <si>
    <t>AHMET FIRAT ÖZKAN</t>
  </si>
  <si>
    <t>MİRAÇ TAŞKOPARAN</t>
  </si>
  <si>
    <t>CANBERK SEVİNDİK</t>
  </si>
  <si>
    <t>TOLGAHAN PEKMEZ</t>
  </si>
  <si>
    <t>MEHMET ÇAĞDAŞ UZUNER</t>
  </si>
  <si>
    <t>GAZİANTEP GENÇLİKSPOR</t>
  </si>
  <si>
    <t>MUHAMMED ARAS DEMİR</t>
  </si>
  <si>
    <t>İSMAİL TARHAN</t>
  </si>
  <si>
    <t>ONUR DEMİR</t>
  </si>
  <si>
    <t>OĞUZHAN ER</t>
  </si>
  <si>
    <t>MUSTAFA AKYÜREK</t>
  </si>
  <si>
    <t>ZEKİ CİHAN KONUŞUM</t>
  </si>
  <si>
    <t>T.K.K.</t>
  </si>
  <si>
    <t>MERT ZEYBEK</t>
  </si>
  <si>
    <t>VEYSEL TURGUT</t>
  </si>
  <si>
    <t>BATMAN GENÇLİK SPOR</t>
  </si>
  <si>
    <t>SUAT BOZTEKİN</t>
  </si>
  <si>
    <t>MUHAMMED ENSAR ASANI</t>
  </si>
  <si>
    <t>POYRAZ KAAN UGUN</t>
  </si>
  <si>
    <t>DÜNDAR ÖZEL SPORCULAR</t>
  </si>
  <si>
    <t>ARUCAD</t>
  </si>
  <si>
    <t>KAYRA GÜRSES</t>
  </si>
  <si>
    <t>OSMAN KAYRA SARAÇOĞLU</t>
  </si>
  <si>
    <t>DÜZCE BLD. SPOR AKADEMİSİ</t>
  </si>
  <si>
    <t>EMİR YALÇIN PEHLİVAN</t>
  </si>
  <si>
    <t>TRAKER SPOR</t>
  </si>
  <si>
    <t>KEREM KUYULU</t>
  </si>
  <si>
    <t>RÜZGAR BOZACI</t>
  </si>
  <si>
    <t>SEMİH YÜKSEL</t>
  </si>
  <si>
    <t>RÜZGAR ALP YALÇINKAYA</t>
  </si>
  <si>
    <t>MUHAMMED SAİD OĞUZ</t>
  </si>
  <si>
    <t>EMİR KAYA</t>
  </si>
  <si>
    <t>MEHMET GÜNGÜT</t>
  </si>
  <si>
    <t>GÖLBAŞI SPOR</t>
  </si>
  <si>
    <t>ONUR ALP SAĞIR</t>
  </si>
  <si>
    <t>GİRESUN GENÇLİK VE SPOR</t>
  </si>
  <si>
    <t>BŞB ANKARA SPOR</t>
  </si>
  <si>
    <t>EYMEN KARA</t>
  </si>
  <si>
    <t>TAHA KAAN DUMAN</t>
  </si>
  <si>
    <t>TAYYİP YUSUF</t>
  </si>
  <si>
    <t>MUHAMMED HÜSEYİN BALCIOĞLU</t>
  </si>
  <si>
    <t>ÖNDER BOZKIR</t>
  </si>
  <si>
    <t>IĞDIR YURDUM SPOR</t>
  </si>
  <si>
    <t>MEHMET EREN HANÇER</t>
  </si>
  <si>
    <t>SERHAT KILIÇKALKAN</t>
  </si>
  <si>
    <t>BERAT DAĞTEKİN</t>
  </si>
  <si>
    <t>GAZİANTEP GENÇLİK VE SPOR</t>
  </si>
  <si>
    <t>KAP-OFF</t>
  </si>
  <si>
    <t>SULTANGAZİ BLD. SPOR</t>
  </si>
  <si>
    <t>ALİ KEMAL BUCAK</t>
  </si>
  <si>
    <t>YUNUS EMRE EKREM</t>
  </si>
  <si>
    <t>FENERBAHÇE VMTSK</t>
  </si>
  <si>
    <t>ZAFER ESERTAŞ</t>
  </si>
  <si>
    <t>İBRAHİM NAZAR</t>
  </si>
  <si>
    <t>FURKAN EMRE DÖNMEZ</t>
  </si>
  <si>
    <t>BAHÇELİEVLER BLD. SPOR</t>
  </si>
  <si>
    <t>MUSTAFA EFE ALAYBEYOĞLU</t>
  </si>
  <si>
    <t>KONYA GSIMSK</t>
  </si>
  <si>
    <t>MUHAMMED ENSAR ERDEM</t>
  </si>
  <si>
    <t>MUSTAFA IŞIK ALYAPRAK</t>
  </si>
  <si>
    <t>KÖYCEĞİZ SPOR</t>
  </si>
  <si>
    <t>ARDA SARIASLAN</t>
  </si>
  <si>
    <t>SPİN POİNT SPOR</t>
  </si>
  <si>
    <t>MEHMET EMİN TOMAÇ</t>
  </si>
  <si>
    <t>TRABZON B. ŞEHİR BLD. SPOR</t>
  </si>
  <si>
    <t>YENİ ÖZVAN GENÇLİKSPOR</t>
  </si>
  <si>
    <t>İSHAK MORBONCUK</t>
  </si>
  <si>
    <t>İLHAN ŞUDUT</t>
  </si>
  <si>
    <t>KİLİS YURDUM SPOR</t>
  </si>
  <si>
    <t>YAMEN HAJHANZAL</t>
  </si>
  <si>
    <t>MUHAMMED YASİR BOZKURT</t>
  </si>
  <si>
    <t>YÜKSELEN GENÇLİK SPOR</t>
  </si>
  <si>
    <t>Kon.</t>
  </si>
  <si>
    <t>Küçük</t>
  </si>
  <si>
    <t>Yıldız</t>
  </si>
  <si>
    <t>Genç</t>
  </si>
  <si>
    <t>DZC</t>
  </si>
  <si>
    <t>GRS</t>
  </si>
  <si>
    <t>NVŞ</t>
  </si>
  <si>
    <t>TRB</t>
  </si>
  <si>
    <t>Kat.</t>
  </si>
  <si>
    <t>E/K</t>
  </si>
  <si>
    <t>Böl.</t>
  </si>
  <si>
    <t>İl</t>
  </si>
  <si>
    <t>V/Y</t>
  </si>
  <si>
    <t>Kız</t>
  </si>
  <si>
    <t>alihankilic81@gmail.com</t>
  </si>
  <si>
    <t>hale.balim@hotmail.com</t>
  </si>
  <si>
    <t>erhan.kutluana@gmail.com</t>
  </si>
  <si>
    <t>soylemezalican@gmail.com</t>
  </si>
  <si>
    <t>*</t>
  </si>
  <si>
    <t>AHMET GÜNEY KARATAŞ</t>
  </si>
  <si>
    <t>DENİZHAN SEREN</t>
  </si>
  <si>
    <t>SALİH DALKILIÇ</t>
  </si>
  <si>
    <t>MUHAMMED YUSUF ÖZTEKİN</t>
  </si>
  <si>
    <t xml:space="preserve">DSİ BENT SPOR </t>
  </si>
  <si>
    <t xml:space="preserve">KÖYCEĞİZ SPOR </t>
  </si>
  <si>
    <t xml:space="preserve">ÇİLTAR MTSK </t>
  </si>
  <si>
    <t xml:space="preserve">SELÇUKLU BELEDİYESPOR </t>
  </si>
  <si>
    <t xml:space="preserve">KARATAY BLD. SPOR </t>
  </si>
  <si>
    <t>DORUK ÇETİN</t>
  </si>
  <si>
    <t xml:space="preserve">AYDIN GSİMSK </t>
  </si>
  <si>
    <t>AREL BATU DÜDÜKÇÜ</t>
  </si>
  <si>
    <t>MUHAMMED EMİN KARAKURT</t>
  </si>
  <si>
    <t>MEHMET TATAR</t>
  </si>
  <si>
    <t>YENİ ÖZVAN GENÇLİK</t>
  </si>
  <si>
    <t>ENES ASANI</t>
  </si>
  <si>
    <t>MUHAMMED EMİN KABADI</t>
  </si>
  <si>
    <t>EFE SELİM BAŞAL</t>
  </si>
  <si>
    <t>SALİH TOMAÇ</t>
  </si>
  <si>
    <t>BAYRAM BUĞRA ÇETİN</t>
  </si>
  <si>
    <t>ORÇUN ÇELİK</t>
  </si>
  <si>
    <t>ÖMER MÜLHİM</t>
  </si>
  <si>
    <t>AHMET AYRAÇ</t>
  </si>
  <si>
    <t>KTŞ</t>
  </si>
  <si>
    <t>TP</t>
  </si>
  <si>
    <t>EİSY</t>
  </si>
  <si>
    <t xml:space="preserve">AHMET BERK TÜKENMEZ </t>
  </si>
  <si>
    <t xml:space="preserve">AKİF EMRE BUCAK </t>
  </si>
  <si>
    <t xml:space="preserve">AHMET ÇELİK </t>
  </si>
  <si>
    <t xml:space="preserve">AHMET EFE YILMAZ </t>
  </si>
  <si>
    <t xml:space="preserve">YİĞİT HÜSEYİN SUBAŞI </t>
  </si>
  <si>
    <t xml:space="preserve">AHMET EMİR KALKAN </t>
  </si>
  <si>
    <t xml:space="preserve">BERAT ÖZDEMİR </t>
  </si>
  <si>
    <t xml:space="preserve">AHMET YİĞİT GÜLENLER </t>
  </si>
  <si>
    <t xml:space="preserve">AKİF EFE ASLANPAY </t>
  </si>
  <si>
    <t xml:space="preserve">ALİ ENES SEREN </t>
  </si>
  <si>
    <t xml:space="preserve">ALİ BERKE GÜMÜŞ </t>
  </si>
  <si>
    <t xml:space="preserve">ARAS AYDIN </t>
  </si>
  <si>
    <t xml:space="preserve">MUSTAFA YILDIRIM </t>
  </si>
  <si>
    <t xml:space="preserve">ALİ SAİD AKDOĞAN </t>
  </si>
  <si>
    <t xml:space="preserve">BEYAZIT BERK DEMİR </t>
  </si>
  <si>
    <t xml:space="preserve">BARAN ERDEM </t>
  </si>
  <si>
    <t xml:space="preserve">BERK TURAN </t>
  </si>
  <si>
    <t xml:space="preserve">KAYA ARSLAN </t>
  </si>
  <si>
    <t xml:space="preserve">FURKAN KONYALI </t>
  </si>
  <si>
    <t xml:space="preserve">CEMAL AYAZ KARTAL </t>
  </si>
  <si>
    <t xml:space="preserve">MEHMET FATİH GEZER </t>
  </si>
  <si>
    <t xml:space="preserve">DEMİR YÖNÜ </t>
  </si>
  <si>
    <t xml:space="preserve">DURSUN AYAZ NARMAN </t>
  </si>
  <si>
    <t xml:space="preserve">SELİM AZAZİ </t>
  </si>
  <si>
    <t xml:space="preserve">ENSAR ERFİDAN VAN       </t>
  </si>
  <si>
    <t xml:space="preserve">KEREM GÜLLER </t>
  </si>
  <si>
    <t xml:space="preserve">KERİM ESAT ODACI </t>
  </si>
  <si>
    <t xml:space="preserve">MUHAMMED EMİN KABADAYI </t>
  </si>
  <si>
    <t xml:space="preserve">MUHAMMED BARIŞ KALKAN </t>
  </si>
  <si>
    <t xml:space="preserve">MUSTAFA KAYRA TURAN </t>
  </si>
  <si>
    <t xml:space="preserve">METEHAN ŞAHİN </t>
  </si>
  <si>
    <t xml:space="preserve">ASİYE TUĞÇE KENAR </t>
  </si>
  <si>
    <t xml:space="preserve">ZEYNEP DURAN </t>
  </si>
  <si>
    <t xml:space="preserve">ATİYE ÖZER </t>
  </si>
  <si>
    <t xml:space="preserve">BELİNAY DAVUŞ </t>
  </si>
  <si>
    <t xml:space="preserve">AYBİGE FERİDE ÜSTÜNDAĞ </t>
  </si>
  <si>
    <t xml:space="preserve">EMİNE AYDINAY </t>
  </si>
  <si>
    <t xml:space="preserve">AYŞE NAR ALPTEKİN </t>
  </si>
  <si>
    <t xml:space="preserve">ŞEVVAL ALAŞ </t>
  </si>
  <si>
    <t xml:space="preserve">DURU BERİL TOK </t>
  </si>
  <si>
    <t xml:space="preserve">BERRA BAHTİYAR </t>
  </si>
  <si>
    <t xml:space="preserve">BUĞLEM SENA ÇALIŞKAN </t>
  </si>
  <si>
    <t xml:space="preserve">BURCU AL </t>
  </si>
  <si>
    <t xml:space="preserve">MEDİNE İREM TÜRKAN </t>
  </si>
  <si>
    <t xml:space="preserve">BURCU ASEL TUNCER </t>
  </si>
  <si>
    <t xml:space="preserve">ELİF DURU BECER </t>
  </si>
  <si>
    <t xml:space="preserve">CEREN BUDAK </t>
  </si>
  <si>
    <t xml:space="preserve">CEYDA DÖKMECİ </t>
  </si>
  <si>
    <t xml:space="preserve">HAFSA YURTERİ </t>
  </si>
  <si>
    <t xml:space="preserve">DERİN MÜLAZIM </t>
  </si>
  <si>
    <t xml:space="preserve">EDA MORAL </t>
  </si>
  <si>
    <t xml:space="preserve">DURU YAVAŞCAOĞLU </t>
  </si>
  <si>
    <t xml:space="preserve">NİSA ÜZÜMCÜ </t>
  </si>
  <si>
    <t xml:space="preserve">ESMA SULTAN SARI </t>
  </si>
  <si>
    <t xml:space="preserve">ZEYNEP KALKAN </t>
  </si>
  <si>
    <t xml:space="preserve">FEYZA KOÇER </t>
  </si>
  <si>
    <t xml:space="preserve">FİRDEVS NUR BİNGÖL </t>
  </si>
  <si>
    <t xml:space="preserve">MERVE TUŞEK </t>
  </si>
  <si>
    <t xml:space="preserve">NİSA GÜN </t>
  </si>
  <si>
    <t xml:space="preserve">RANA ZEREN KÖSE </t>
  </si>
  <si>
    <t xml:space="preserve">ZEYNEP POLAT </t>
  </si>
  <si>
    <t>ZEHRA HİLAL ÖLMEZ</t>
  </si>
  <si>
    <t xml:space="preserve">KOCASİNAN BLD. SPOR </t>
  </si>
  <si>
    <t>HÜMEYRA ULUÇ</t>
  </si>
  <si>
    <t>DAMLA BOZTEKİN</t>
  </si>
  <si>
    <t>MAHMUT SAMİ DURAK</t>
  </si>
  <si>
    <t>GENÇLİK VE SPOR</t>
  </si>
  <si>
    <t xml:space="preserve">KONYA </t>
  </si>
  <si>
    <t>SERRA HAS</t>
  </si>
  <si>
    <t>ECE BAYRAKTAROĞLU</t>
  </si>
  <si>
    <t>ÇAĞDAŞ KOLEJLİLER SPOR</t>
  </si>
  <si>
    <t>NİĞDE GENÇLİK SPOR</t>
  </si>
  <si>
    <t>ASYA ERVA KARAHANLI</t>
  </si>
  <si>
    <t>ESMA TAŞDAN</t>
  </si>
  <si>
    <t xml:space="preserve">YALOVA BLD. SPOR </t>
  </si>
  <si>
    <t xml:space="preserve">YILDIZ RAKETLER SPOR </t>
  </si>
  <si>
    <t>DAMLA NUR ALPAR</t>
  </si>
  <si>
    <t>FENERBAHÇE SPOR</t>
  </si>
  <si>
    <t>BEYZA KISA</t>
  </si>
  <si>
    <t>D.S.İ BENT S.K</t>
  </si>
  <si>
    <t>ELİF ASYA TAVAN</t>
  </si>
  <si>
    <t>ASYA ECE ÇALIŞKAN</t>
  </si>
  <si>
    <t>SELEN NAZ EKER</t>
  </si>
  <si>
    <t>AZRA BABAOĞLU</t>
  </si>
  <si>
    <t>ARNİSA ŞEKER</t>
  </si>
  <si>
    <t>ELİF DUGAN</t>
  </si>
  <si>
    <t>EDİRNE YURDUM SPOR</t>
  </si>
  <si>
    <t>BELİNAY KÖSEOĞLU</t>
  </si>
  <si>
    <t>GÜLCE KARABIYIK</t>
  </si>
  <si>
    <t>YAĞMUR YALÇINKAYA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</si>
</sst>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##"/>
    <numFmt numFmtId="165" formatCode="[$-41F]General"/>
    <numFmt numFmtId="166" formatCode="#,##0.00[$YTL-41F];[Red]&quot;-&quot;#,##0.00[$YTL-41F]"/>
    <numFmt numFmtId="167" formatCode="0;\-0;;@"/>
    <numFmt numFmtId="168" formatCode="#,##0.0"/>
  </numFmts>
  <fonts count="10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i/>
      <sz val="10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sz val="10"/>
      <name val="Arial"/>
      <family val="2"/>
      <charset val="162"/>
    </font>
    <font>
      <sz val="9"/>
      <color theme="1"/>
      <name val="Calibri"/>
      <family val="2"/>
      <charset val="162"/>
      <scheme val="minor"/>
    </font>
    <font>
      <sz val="9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sz val="10"/>
      <name val="Arial"/>
      <family val="2"/>
    </font>
    <font>
      <b/>
      <i/>
      <sz val="9"/>
      <name val="Calibri"/>
      <family val="2"/>
      <charset val="162"/>
      <scheme val="minor"/>
    </font>
    <font>
      <i/>
      <sz val="9"/>
      <name val="Calibri"/>
      <family val="2"/>
      <charset val="162"/>
      <scheme val="minor"/>
    </font>
    <font>
      <i/>
      <sz val="9"/>
      <color theme="1"/>
      <name val="Calibri"/>
      <family val="2"/>
      <charset val="162"/>
      <scheme val="minor"/>
    </font>
    <font>
      <b/>
      <i/>
      <sz val="9"/>
      <color rgb="FFFF0000"/>
      <name val="Calibri"/>
      <family val="2"/>
      <charset val="162"/>
      <scheme val="minor"/>
    </font>
    <font>
      <i/>
      <sz val="9"/>
      <color rgb="FFFF0000"/>
      <name val="Calibri"/>
      <family val="2"/>
      <charset val="162"/>
      <scheme val="minor"/>
    </font>
    <font>
      <b/>
      <i/>
      <sz val="1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i/>
      <sz val="9"/>
      <color theme="1"/>
      <name val="Calibri"/>
      <family val="2"/>
      <charset val="162"/>
      <scheme val="minor"/>
    </font>
    <font>
      <i/>
      <sz val="10"/>
      <color theme="1"/>
      <name val="Calibri"/>
      <family val="2"/>
      <charset val="162"/>
      <scheme val="minor"/>
    </font>
    <font>
      <b/>
      <sz val="10"/>
      <color rgb="FFFF0000"/>
      <name val="Calibri"/>
      <family val="2"/>
      <charset val="162"/>
      <scheme val="minor"/>
    </font>
    <font>
      <b/>
      <i/>
      <sz val="10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charset val="162"/>
      <scheme val="minor"/>
    </font>
    <font>
      <b/>
      <u/>
      <sz val="9"/>
      <name val="Calibri"/>
      <family val="2"/>
      <charset val="162"/>
      <scheme val="minor"/>
    </font>
    <font>
      <b/>
      <i/>
      <u/>
      <sz val="9"/>
      <name val="Calibri"/>
      <family val="2"/>
      <charset val="162"/>
      <scheme val="minor"/>
    </font>
    <font>
      <b/>
      <sz val="9"/>
      <color rgb="FFFF0000"/>
      <name val="Calibri"/>
      <family val="2"/>
      <charset val="162"/>
      <scheme val="minor"/>
    </font>
    <font>
      <sz val="9"/>
      <color indexed="8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4"/>
      <name val="Calibri"/>
      <family val="2"/>
      <charset val="162"/>
      <scheme val="minor"/>
    </font>
    <font>
      <b/>
      <i/>
      <sz val="11"/>
      <name val="Calibri"/>
      <family val="2"/>
      <charset val="162"/>
      <scheme val="minor"/>
    </font>
    <font>
      <b/>
      <u/>
      <sz val="9"/>
      <color theme="1"/>
      <name val="Calibri"/>
      <family val="2"/>
      <charset val="162"/>
      <scheme val="minor"/>
    </font>
    <font>
      <u/>
      <sz val="11"/>
      <color theme="10"/>
      <name val="Calibri"/>
      <family val="2"/>
      <charset val="162"/>
      <scheme val="minor"/>
    </font>
    <font>
      <sz val="11"/>
      <color theme="1"/>
      <name val="Arial"/>
      <family val="2"/>
      <charset val="162"/>
    </font>
    <font>
      <sz val="11"/>
      <color rgb="FF000000"/>
      <name val="Calibri"/>
      <family val="2"/>
      <charset val="162"/>
    </font>
    <font>
      <u/>
      <sz val="11"/>
      <color rgb="FF0000FF"/>
      <name val="Calibri"/>
      <family val="2"/>
      <charset val="162"/>
    </font>
    <font>
      <b/>
      <i/>
      <sz val="16"/>
      <color theme="1"/>
      <name val="Arial"/>
      <family val="2"/>
      <charset val="162"/>
    </font>
    <font>
      <b/>
      <i/>
      <u/>
      <sz val="11"/>
      <color theme="1"/>
      <name val="Arial"/>
      <family val="2"/>
      <charset val="162"/>
    </font>
    <font>
      <sz val="11"/>
      <name val="Calibri"/>
      <family val="2"/>
      <charset val="16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10"/>
      <name val="Arial"/>
      <family val="2"/>
      <charset val="161"/>
    </font>
    <font>
      <b/>
      <i/>
      <u/>
      <sz val="9"/>
      <color theme="1"/>
      <name val="Calibri"/>
      <family val="2"/>
      <charset val="162"/>
      <scheme val="minor"/>
    </font>
    <font>
      <b/>
      <sz val="9"/>
      <color theme="1"/>
      <name val="Arial Narrow"/>
      <family val="2"/>
      <charset val="162"/>
    </font>
    <font>
      <sz val="8"/>
      <color theme="1"/>
      <name val="Arial Narrow"/>
      <family val="2"/>
      <charset val="162"/>
    </font>
    <font>
      <i/>
      <u/>
      <sz val="10"/>
      <color theme="1"/>
      <name val="Calibri"/>
      <family val="2"/>
      <charset val="162"/>
      <scheme val="minor"/>
    </font>
    <font>
      <b/>
      <sz val="8"/>
      <color rgb="FF000000"/>
      <name val="Arial Narrow"/>
      <family val="2"/>
      <charset val="162"/>
    </font>
    <font>
      <b/>
      <i/>
      <sz val="10"/>
      <name val="Arial"/>
      <family val="2"/>
      <charset val="162"/>
    </font>
    <font>
      <b/>
      <i/>
      <sz val="8"/>
      <name val="Arial"/>
      <family val="2"/>
      <charset val="162"/>
    </font>
    <font>
      <i/>
      <sz val="10"/>
      <name val="Arial"/>
      <family val="2"/>
      <charset val="162"/>
    </font>
    <font>
      <i/>
      <sz val="9"/>
      <name val="Arial"/>
      <family val="2"/>
      <charset val="162"/>
    </font>
    <font>
      <b/>
      <sz val="12"/>
      <color theme="1"/>
      <name val="Arial Narrow"/>
      <family val="2"/>
      <charset val="162"/>
    </font>
    <font>
      <b/>
      <sz val="12"/>
      <color theme="1"/>
      <name val="Calibri"/>
      <family val="2"/>
      <scheme val="minor"/>
    </font>
    <font>
      <i/>
      <u/>
      <sz val="9"/>
      <color theme="0"/>
      <name val="Calibri"/>
      <family val="2"/>
      <scheme val="minor"/>
    </font>
    <font>
      <b/>
      <u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i/>
      <sz val="9"/>
      <name val="Calibri"/>
      <family val="2"/>
      <scheme val="minor"/>
    </font>
    <font>
      <i/>
      <sz val="9"/>
      <color theme="0"/>
      <name val="Calibri"/>
      <family val="2"/>
      <scheme val="minor"/>
    </font>
    <font>
      <u/>
      <sz val="9"/>
      <name val="Calibri"/>
      <family val="2"/>
      <scheme val="minor"/>
    </font>
    <font>
      <b/>
      <i/>
      <u/>
      <sz val="9"/>
      <color rgb="FFFF0000"/>
      <name val="Calibri"/>
      <family val="2"/>
      <scheme val="minor"/>
    </font>
    <font>
      <sz val="9"/>
      <color rgb="FFFF0000"/>
      <name val="Calibri"/>
      <family val="2"/>
      <charset val="162"/>
      <scheme val="minor"/>
    </font>
    <font>
      <b/>
      <u/>
      <sz val="9"/>
      <color rgb="FFFF0000"/>
      <name val="Calibri"/>
      <family val="2"/>
      <charset val="162"/>
      <scheme val="minor"/>
    </font>
    <font>
      <u/>
      <sz val="9"/>
      <color theme="1"/>
      <name val="Calibri"/>
      <family val="2"/>
      <charset val="162"/>
      <scheme val="minor"/>
    </font>
    <font>
      <b/>
      <i/>
      <u/>
      <sz val="9"/>
      <color rgb="FFFF0000"/>
      <name val="Calibri"/>
      <family val="2"/>
      <charset val="162"/>
      <scheme val="minor"/>
    </font>
    <font>
      <b/>
      <i/>
      <sz val="11"/>
      <color theme="1"/>
      <name val="Calibri"/>
      <family val="2"/>
      <charset val="162"/>
      <scheme val="minor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04">
    <xf numFmtId="0" fontId="0" fillId="0" borderId="0"/>
    <xf numFmtId="0" fontId="42" fillId="0" borderId="0"/>
    <xf numFmtId="0" fontId="42" fillId="0" borderId="0"/>
    <xf numFmtId="0" fontId="46" fillId="0" borderId="0"/>
    <xf numFmtId="0" fontId="42" fillId="0" borderId="0"/>
    <xf numFmtId="0" fontId="59" fillId="0" borderId="0"/>
    <xf numFmtId="0" fontId="42" fillId="0" borderId="0"/>
    <xf numFmtId="0" fontId="38" fillId="0" borderId="0"/>
    <xf numFmtId="0" fontId="71" fillId="0" borderId="0" applyNumberFormat="0" applyFill="0" applyBorder="0" applyAlignment="0" applyProtection="0"/>
    <xf numFmtId="0" fontId="37" fillId="0" borderId="0"/>
    <xf numFmtId="0" fontId="36" fillId="0" borderId="0"/>
    <xf numFmtId="0" fontId="72" fillId="0" borderId="0"/>
    <xf numFmtId="165" fontId="74" fillId="0" borderId="0"/>
    <xf numFmtId="165" fontId="73" fillId="0" borderId="0"/>
    <xf numFmtId="0" fontId="75" fillId="0" borderId="0">
      <alignment horizontal="center"/>
    </xf>
    <xf numFmtId="0" fontId="75" fillId="0" borderId="0">
      <alignment horizontal="center" textRotation="90"/>
    </xf>
    <xf numFmtId="0" fontId="76" fillId="0" borderId="0"/>
    <xf numFmtId="166" fontId="76" fillId="0" borderId="0"/>
    <xf numFmtId="0" fontId="73" fillId="0" borderId="0"/>
    <xf numFmtId="0" fontId="77" fillId="0" borderId="0">
      <alignment vertical="center"/>
    </xf>
    <xf numFmtId="0" fontId="74" fillId="0" borderId="0">
      <protection locked="0"/>
    </xf>
    <xf numFmtId="0" fontId="35" fillId="0" borderId="0"/>
    <xf numFmtId="0" fontId="34" fillId="0" borderId="0"/>
    <xf numFmtId="0" fontId="33" fillId="0" borderId="0"/>
    <xf numFmtId="0" fontId="71" fillId="0" borderId="0" applyNumberFormat="0" applyFill="0" applyBorder="0" applyAlignment="0" applyProtection="0"/>
    <xf numFmtId="0" fontId="32" fillId="0" borderId="0"/>
    <xf numFmtId="0" fontId="31" fillId="0" borderId="0"/>
    <xf numFmtId="0" fontId="74" fillId="0" borderId="0">
      <alignment vertical="top"/>
      <protection locked="0"/>
    </xf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6" fillId="0" borderId="0"/>
    <xf numFmtId="0" fontId="83" fillId="0" borderId="0"/>
    <xf numFmtId="0" fontId="5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</cellStyleXfs>
  <cellXfs count="410">
    <xf numFmtId="0" fontId="0" fillId="0" borderId="0" xfId="0"/>
    <xf numFmtId="0" fontId="40" fillId="0" borderId="0" xfId="0" applyFont="1" applyAlignment="1">
      <alignment horizontal="left"/>
    </xf>
    <xf numFmtId="0" fontId="53" fillId="0" borderId="0" xfId="0" applyFont="1"/>
    <xf numFmtId="0" fontId="56" fillId="0" borderId="0" xfId="0" applyFont="1"/>
    <xf numFmtId="0" fontId="58" fillId="7" borderId="0" xfId="0" applyFont="1" applyFill="1"/>
    <xf numFmtId="1" fontId="58" fillId="7" borderId="0" xfId="0" applyNumberFormat="1" applyFont="1" applyFill="1"/>
    <xf numFmtId="0" fontId="58" fillId="7" borderId="0" xfId="0" applyFont="1" applyFill="1" applyAlignment="1">
      <alignment horizontal="center"/>
    </xf>
    <xf numFmtId="1" fontId="58" fillId="7" borderId="0" xfId="0" applyNumberFormat="1" applyFont="1" applyFill="1" applyAlignment="1">
      <alignment horizontal="center"/>
    </xf>
    <xf numFmtId="0" fontId="58" fillId="0" borderId="0" xfId="0" applyFont="1"/>
    <xf numFmtId="0" fontId="39" fillId="0" borderId="0" xfId="0" applyFont="1" applyAlignment="1">
      <alignment horizontal="left"/>
    </xf>
    <xf numFmtId="1" fontId="39" fillId="0" borderId="0" xfId="0" applyNumberFormat="1" applyFont="1" applyAlignment="1">
      <alignment horizontal="center"/>
    </xf>
    <xf numFmtId="1" fontId="58" fillId="10" borderId="0" xfId="0" applyNumberFormat="1" applyFont="1" applyFill="1" applyAlignment="1">
      <alignment horizontal="center"/>
    </xf>
    <xf numFmtId="1" fontId="58" fillId="0" borderId="0" xfId="0" applyNumberFormat="1" applyFont="1" applyAlignment="1">
      <alignment horizontal="center"/>
    </xf>
    <xf numFmtId="0" fontId="54" fillId="7" borderId="0" xfId="0" applyFont="1" applyFill="1"/>
    <xf numFmtId="1" fontId="54" fillId="7" borderId="0" xfId="0" applyNumberFormat="1" applyFont="1" applyFill="1"/>
    <xf numFmtId="0" fontId="54" fillId="7" borderId="0" xfId="0" applyFont="1" applyFill="1" applyAlignment="1">
      <alignment horizontal="center"/>
    </xf>
    <xf numFmtId="1" fontId="54" fillId="7" borderId="0" xfId="0" applyNumberFormat="1" applyFont="1" applyFill="1" applyAlignment="1">
      <alignment horizontal="center"/>
    </xf>
    <xf numFmtId="0" fontId="54" fillId="0" borderId="0" xfId="0" applyFont="1"/>
    <xf numFmtId="1" fontId="41" fillId="9" borderId="0" xfId="0" applyNumberFormat="1" applyFont="1" applyFill="1" applyAlignment="1">
      <alignment horizontal="center"/>
    </xf>
    <xf numFmtId="0" fontId="40" fillId="0" borderId="0" xfId="0" applyFont="1" applyAlignment="1">
      <alignment horizontal="center"/>
    </xf>
    <xf numFmtId="1" fontId="53" fillId="0" borderId="0" xfId="0" applyNumberFormat="1" applyFont="1"/>
    <xf numFmtId="0" fontId="53" fillId="0" borderId="0" xfId="0" applyFont="1" applyAlignment="1">
      <alignment horizontal="center"/>
    </xf>
    <xf numFmtId="1" fontId="53" fillId="0" borderId="0" xfId="0" applyNumberFormat="1" applyFont="1" applyAlignment="1">
      <alignment horizontal="center"/>
    </xf>
    <xf numFmtId="0" fontId="53" fillId="2" borderId="0" xfId="0" applyFont="1" applyFill="1"/>
    <xf numFmtId="0" fontId="53" fillId="2" borderId="0" xfId="0" applyFont="1" applyFill="1" applyAlignment="1">
      <alignment horizontal="center"/>
    </xf>
    <xf numFmtId="1" fontId="53" fillId="2" borderId="0" xfId="0" applyNumberFormat="1" applyFont="1" applyFill="1" applyAlignment="1">
      <alignment horizontal="center"/>
    </xf>
    <xf numFmtId="0" fontId="54" fillId="2" borderId="0" xfId="0" applyFont="1" applyFill="1" applyAlignment="1">
      <alignment horizontal="center"/>
    </xf>
    <xf numFmtId="0" fontId="40" fillId="2" borderId="0" xfId="0" applyFont="1" applyFill="1" applyAlignment="1">
      <alignment horizontal="center"/>
    </xf>
    <xf numFmtId="1" fontId="40" fillId="2" borderId="0" xfId="0" applyNumberFormat="1" applyFont="1" applyFill="1" applyAlignment="1">
      <alignment horizontal="center"/>
    </xf>
    <xf numFmtId="0" fontId="52" fillId="7" borderId="0" xfId="0" applyFont="1" applyFill="1" applyAlignment="1">
      <alignment horizontal="center"/>
    </xf>
    <xf numFmtId="0" fontId="61" fillId="0" borderId="0" xfId="0" applyFont="1" applyAlignment="1">
      <alignment horizontal="right"/>
    </xf>
    <xf numFmtId="0" fontId="43" fillId="0" borderId="0" xfId="0" applyFont="1"/>
    <xf numFmtId="0" fontId="44" fillId="0" borderId="0" xfId="0" applyFont="1" applyAlignment="1">
      <alignment horizontal="left"/>
    </xf>
    <xf numFmtId="49" fontId="61" fillId="0" borderId="0" xfId="0" applyNumberFormat="1" applyFont="1" applyAlignment="1">
      <alignment horizontal="right"/>
    </xf>
    <xf numFmtId="0" fontId="44" fillId="0" borderId="0" xfId="0" applyFont="1"/>
    <xf numFmtId="0" fontId="48" fillId="0" borderId="0" xfId="0" applyFont="1"/>
    <xf numFmtId="0" fontId="49" fillId="0" borderId="0" xfId="0" applyFont="1"/>
    <xf numFmtId="0" fontId="55" fillId="0" borderId="0" xfId="0" applyFont="1"/>
    <xf numFmtId="0" fontId="47" fillId="0" borderId="0" xfId="0" applyFont="1" applyAlignment="1">
      <alignment vertical="center"/>
    </xf>
    <xf numFmtId="0" fontId="61" fillId="0" borderId="0" xfId="0" applyFont="1"/>
    <xf numFmtId="0" fontId="61" fillId="0" borderId="0" xfId="0" applyFont="1" applyAlignment="1">
      <alignment horizontal="center"/>
    </xf>
    <xf numFmtId="49" fontId="61" fillId="0" borderId="0" xfId="0" applyNumberFormat="1" applyFont="1" applyAlignment="1">
      <alignment horizontal="center"/>
    </xf>
    <xf numFmtId="0" fontId="48" fillId="0" borderId="0" xfId="0" applyFont="1" applyAlignment="1">
      <alignment horizontal="center"/>
    </xf>
    <xf numFmtId="164" fontId="47" fillId="0" borderId="0" xfId="0" applyNumberFormat="1" applyFont="1" applyAlignment="1">
      <alignment horizontal="center"/>
    </xf>
    <xf numFmtId="0" fontId="47" fillId="0" borderId="0" xfId="0" applyFont="1"/>
    <xf numFmtId="49" fontId="47" fillId="0" borderId="0" xfId="0" applyNumberFormat="1" applyFont="1" applyAlignment="1">
      <alignment horizontal="center" vertical="center"/>
    </xf>
    <xf numFmtId="0" fontId="47" fillId="0" borderId="0" xfId="0" applyFont="1" applyAlignment="1">
      <alignment horizontal="center"/>
    </xf>
    <xf numFmtId="164" fontId="47" fillId="9" borderId="0" xfId="0" applyNumberFormat="1" applyFont="1" applyFill="1" applyAlignment="1">
      <alignment horizontal="center"/>
    </xf>
    <xf numFmtId="0" fontId="47" fillId="12" borderId="0" xfId="0" applyFont="1" applyFill="1"/>
    <xf numFmtId="0" fontId="47" fillId="12" borderId="0" xfId="0" applyFont="1" applyFill="1" applyAlignment="1">
      <alignment horizontal="center" vertical="center"/>
    </xf>
    <xf numFmtId="0" fontId="48" fillId="8" borderId="0" xfId="0" applyFont="1" applyFill="1" applyAlignment="1">
      <alignment horizontal="center"/>
    </xf>
    <xf numFmtId="0" fontId="48" fillId="13" borderId="0" xfId="0" applyFont="1" applyFill="1"/>
    <xf numFmtId="0" fontId="48" fillId="13" borderId="0" xfId="0" applyFont="1" applyFill="1" applyAlignment="1">
      <alignment horizontal="center"/>
    </xf>
    <xf numFmtId="0" fontId="47" fillId="13" borderId="0" xfId="0" applyFont="1" applyFill="1" applyAlignment="1">
      <alignment horizontal="right"/>
    </xf>
    <xf numFmtId="0" fontId="47" fillId="13" borderId="0" xfId="0" applyFont="1" applyFill="1"/>
    <xf numFmtId="49" fontId="52" fillId="13" borderId="0" xfId="6" applyNumberFormat="1" applyFont="1" applyFill="1" applyAlignment="1">
      <alignment horizontal="center"/>
    </xf>
    <xf numFmtId="0" fontId="47" fillId="13" borderId="0" xfId="0" applyFont="1" applyFill="1" applyAlignment="1">
      <alignment vertical="center"/>
    </xf>
    <xf numFmtId="49" fontId="48" fillId="0" borderId="0" xfId="6" applyNumberFormat="1" applyFont="1" applyAlignment="1">
      <alignment horizontal="center"/>
    </xf>
    <xf numFmtId="49" fontId="52" fillId="0" borderId="0" xfId="6" applyNumberFormat="1" applyFont="1" applyAlignment="1">
      <alignment horizontal="center"/>
    </xf>
    <xf numFmtId="0" fontId="48" fillId="13" borderId="0" xfId="0" applyFont="1" applyFill="1" applyAlignment="1">
      <alignment horizontal="left"/>
    </xf>
    <xf numFmtId="0" fontId="48" fillId="10" borderId="0" xfId="0" applyFont="1" applyFill="1"/>
    <xf numFmtId="0" fontId="48" fillId="10" borderId="0" xfId="0" applyFont="1" applyFill="1" applyAlignment="1">
      <alignment horizontal="center"/>
    </xf>
    <xf numFmtId="0" fontId="47" fillId="10" borderId="0" xfId="0" applyFont="1" applyFill="1" applyAlignment="1">
      <alignment vertical="center"/>
    </xf>
    <xf numFmtId="0" fontId="48" fillId="14" borderId="0" xfId="0" applyFont="1" applyFill="1"/>
    <xf numFmtId="0" fontId="48" fillId="14" borderId="0" xfId="0" applyFont="1" applyFill="1" applyAlignment="1">
      <alignment horizontal="center"/>
    </xf>
    <xf numFmtId="0" fontId="47" fillId="14" borderId="0" xfId="0" applyFont="1" applyFill="1" applyAlignment="1">
      <alignment vertical="center"/>
    </xf>
    <xf numFmtId="0" fontId="55" fillId="0" borderId="0" xfId="0" applyFont="1" applyAlignment="1">
      <alignment horizontal="center"/>
    </xf>
    <xf numFmtId="164" fontId="47" fillId="0" borderId="0" xfId="0" applyNumberFormat="1" applyFont="1"/>
    <xf numFmtId="0" fontId="50" fillId="2" borderId="0" xfId="0" applyFont="1" applyFill="1" applyAlignment="1">
      <alignment horizontal="center"/>
    </xf>
    <xf numFmtId="0" fontId="50" fillId="0" borderId="0" xfId="0" applyFont="1" applyAlignment="1">
      <alignment horizontal="center"/>
    </xf>
    <xf numFmtId="0" fontId="48" fillId="8" borderId="0" xfId="0" applyFont="1" applyFill="1"/>
    <xf numFmtId="1" fontId="61" fillId="0" borderId="0" xfId="0" applyNumberFormat="1" applyFont="1" applyAlignment="1">
      <alignment horizontal="center"/>
    </xf>
    <xf numFmtId="164" fontId="61" fillId="2" borderId="0" xfId="0" applyNumberFormat="1" applyFont="1" applyFill="1" applyAlignment="1">
      <alignment horizontal="center"/>
    </xf>
    <xf numFmtId="0" fontId="61" fillId="2" borderId="0" xfId="0" applyFont="1" applyFill="1" applyAlignment="1">
      <alignment horizontal="left" wrapText="1"/>
    </xf>
    <xf numFmtId="0" fontId="61" fillId="2" borderId="0" xfId="0" applyFont="1" applyFill="1" applyAlignment="1">
      <alignment horizontal="center"/>
    </xf>
    <xf numFmtId="1" fontId="44" fillId="0" borderId="0" xfId="0" applyNumberFormat="1" applyFont="1" applyAlignment="1">
      <alignment horizontal="center"/>
    </xf>
    <xf numFmtId="49" fontId="61" fillId="13" borderId="0" xfId="0" applyNumberFormat="1" applyFont="1" applyFill="1" applyAlignment="1">
      <alignment horizontal="right"/>
    </xf>
    <xf numFmtId="0" fontId="61" fillId="13" borderId="0" xfId="0" applyFont="1" applyFill="1" applyAlignment="1">
      <alignment horizontal="right"/>
    </xf>
    <xf numFmtId="49" fontId="61" fillId="15" borderId="0" xfId="0" applyNumberFormat="1" applyFont="1" applyFill="1" applyAlignment="1">
      <alignment horizontal="right"/>
    </xf>
    <xf numFmtId="0" fontId="61" fillId="15" borderId="0" xfId="0" applyFont="1" applyFill="1" applyAlignment="1">
      <alignment horizontal="right"/>
    </xf>
    <xf numFmtId="49" fontId="61" fillId="14" borderId="0" xfId="0" applyNumberFormat="1" applyFont="1" applyFill="1" applyAlignment="1">
      <alignment horizontal="right"/>
    </xf>
    <xf numFmtId="164" fontId="61" fillId="0" borderId="0" xfId="0" applyNumberFormat="1" applyFont="1" applyAlignment="1">
      <alignment horizontal="center"/>
    </xf>
    <xf numFmtId="164" fontId="44" fillId="0" borderId="0" xfId="0" applyNumberFormat="1" applyFont="1" applyAlignment="1">
      <alignment horizontal="center"/>
    </xf>
    <xf numFmtId="0" fontId="44" fillId="16" borderId="0" xfId="0" applyFont="1" applyFill="1" applyAlignment="1">
      <alignment horizontal="left"/>
    </xf>
    <xf numFmtId="0" fontId="65" fillId="0" borderId="0" xfId="0" applyFont="1" applyAlignment="1">
      <alignment horizontal="left"/>
    </xf>
    <xf numFmtId="49" fontId="62" fillId="0" borderId="0" xfId="0" applyNumberFormat="1" applyFont="1" applyAlignment="1">
      <alignment horizontal="center"/>
    </xf>
    <xf numFmtId="49" fontId="62" fillId="0" borderId="3" xfId="0" applyNumberFormat="1" applyFont="1" applyBorder="1" applyAlignment="1">
      <alignment horizontal="center"/>
    </xf>
    <xf numFmtId="49" fontId="44" fillId="0" borderId="0" xfId="0" applyNumberFormat="1" applyFont="1" applyAlignment="1">
      <alignment horizontal="center"/>
    </xf>
    <xf numFmtId="49" fontId="63" fillId="0" borderId="0" xfId="0" applyNumberFormat="1" applyFont="1" applyAlignment="1">
      <alignment horizontal="center"/>
    </xf>
    <xf numFmtId="49" fontId="63" fillId="0" borderId="3" xfId="0" applyNumberFormat="1" applyFont="1" applyBorder="1" applyAlignment="1">
      <alignment horizontal="center"/>
    </xf>
    <xf numFmtId="49" fontId="47" fillId="0" borderId="0" xfId="0" applyNumberFormat="1" applyFont="1" applyAlignment="1">
      <alignment horizontal="center"/>
    </xf>
    <xf numFmtId="0" fontId="48" fillId="0" borderId="0" xfId="0" applyFont="1" applyAlignment="1">
      <alignment horizontal="right"/>
    </xf>
    <xf numFmtId="0" fontId="40" fillId="2" borderId="0" xfId="0" applyFont="1" applyFill="1" applyAlignment="1">
      <alignment horizontal="left"/>
    </xf>
    <xf numFmtId="0" fontId="57" fillId="2" borderId="0" xfId="0" applyFont="1" applyFill="1" applyAlignment="1">
      <alignment horizontal="center"/>
    </xf>
    <xf numFmtId="0" fontId="57" fillId="7" borderId="0" xfId="0" applyFont="1" applyFill="1" applyAlignment="1">
      <alignment horizontal="center"/>
    </xf>
    <xf numFmtId="1" fontId="57" fillId="10" borderId="0" xfId="0" applyNumberFormat="1" applyFont="1" applyFill="1" applyAlignment="1">
      <alignment horizontal="center"/>
    </xf>
    <xf numFmtId="0" fontId="57" fillId="0" borderId="0" xfId="0" applyFont="1" applyAlignment="1">
      <alignment horizontal="center"/>
    </xf>
    <xf numFmtId="49" fontId="61" fillId="2" borderId="0" xfId="0" applyNumberFormat="1" applyFont="1" applyFill="1" applyAlignment="1">
      <alignment horizontal="left"/>
    </xf>
    <xf numFmtId="0" fontId="61" fillId="2" borderId="0" xfId="0" applyFont="1" applyFill="1"/>
    <xf numFmtId="0" fontId="44" fillId="13" borderId="0" xfId="0" applyFont="1" applyFill="1"/>
    <xf numFmtId="0" fontId="61" fillId="13" borderId="0" xfId="0" applyFont="1" applyFill="1"/>
    <xf numFmtId="49" fontId="68" fillId="0" borderId="0" xfId="0" applyNumberFormat="1" applyFont="1" applyAlignment="1">
      <alignment horizontal="center"/>
    </xf>
    <xf numFmtId="49" fontId="62" fillId="0" borderId="3" xfId="0" applyNumberFormat="1" applyFont="1" applyBorder="1"/>
    <xf numFmtId="49" fontId="63" fillId="0" borderId="3" xfId="0" applyNumberFormat="1" applyFont="1" applyBorder="1"/>
    <xf numFmtId="0" fontId="41" fillId="0" borderId="0" xfId="1" applyFont="1" applyAlignment="1">
      <alignment horizontal="left"/>
    </xf>
    <xf numFmtId="0" fontId="52" fillId="0" borderId="0" xfId="1" applyFont="1" applyAlignment="1">
      <alignment horizontal="left"/>
    </xf>
    <xf numFmtId="0" fontId="44" fillId="15" borderId="0" xfId="0" applyFont="1" applyFill="1"/>
    <xf numFmtId="0" fontId="47" fillId="15" borderId="0" xfId="0" applyFont="1" applyFill="1"/>
    <xf numFmtId="0" fontId="61" fillId="15" borderId="0" xfId="0" applyFont="1" applyFill="1"/>
    <xf numFmtId="0" fontId="44" fillId="2" borderId="0" xfId="0" applyFont="1" applyFill="1"/>
    <xf numFmtId="0" fontId="44" fillId="14" borderId="0" xfId="0" applyFont="1" applyFill="1"/>
    <xf numFmtId="0" fontId="47" fillId="14" borderId="0" xfId="0" applyFont="1" applyFill="1"/>
    <xf numFmtId="164" fontId="61" fillId="0" borderId="0" xfId="0" applyNumberFormat="1" applyFont="1"/>
    <xf numFmtId="0" fontId="64" fillId="0" borderId="0" xfId="0" applyFont="1"/>
    <xf numFmtId="49" fontId="44" fillId="16" borderId="0" xfId="0" applyNumberFormat="1" applyFont="1" applyFill="1"/>
    <xf numFmtId="0" fontId="40" fillId="0" borderId="0" xfId="0" applyFont="1"/>
    <xf numFmtId="0" fontId="39" fillId="0" borderId="0" xfId="0" applyFont="1"/>
    <xf numFmtId="0" fontId="48" fillId="2" borderId="0" xfId="0" applyFont="1" applyFill="1"/>
    <xf numFmtId="0" fontId="47" fillId="2" borderId="0" xfId="0" applyFont="1" applyFill="1"/>
    <xf numFmtId="0" fontId="50" fillId="13" borderId="0" xfId="0" applyFont="1" applyFill="1"/>
    <xf numFmtId="0" fontId="40" fillId="6" borderId="0" xfId="0" applyFont="1" applyFill="1" applyAlignment="1">
      <alignment horizontal="left"/>
    </xf>
    <xf numFmtId="0" fontId="51" fillId="14" borderId="0" xfId="0" applyFont="1" applyFill="1"/>
    <xf numFmtId="0" fontId="47" fillId="5" borderId="0" xfId="0" applyFont="1" applyFill="1" applyAlignment="1">
      <alignment vertical="center"/>
    </xf>
    <xf numFmtId="0" fontId="48" fillId="5" borderId="0" xfId="0" applyFont="1" applyFill="1"/>
    <xf numFmtId="0" fontId="48" fillId="5" borderId="0" xfId="0" applyFont="1" applyFill="1" applyAlignment="1">
      <alignment horizontal="center"/>
    </xf>
    <xf numFmtId="164" fontId="61" fillId="3" borderId="0" xfId="0" applyNumberFormat="1" applyFont="1" applyFill="1" applyAlignment="1">
      <alignment horizontal="center"/>
    </xf>
    <xf numFmtId="49" fontId="61" fillId="3" borderId="0" xfId="0" applyNumberFormat="1" applyFont="1" applyFill="1" applyAlignment="1">
      <alignment horizontal="left"/>
    </xf>
    <xf numFmtId="0" fontId="61" fillId="3" borderId="0" xfId="0" applyFont="1" applyFill="1"/>
    <xf numFmtId="0" fontId="61" fillId="3" borderId="0" xfId="0" applyFont="1" applyFill="1" applyAlignment="1">
      <alignment horizontal="left" wrapText="1"/>
    </xf>
    <xf numFmtId="0" fontId="61" fillId="3" borderId="0" xfId="0" applyFont="1" applyFill="1" applyAlignment="1">
      <alignment horizontal="center"/>
    </xf>
    <xf numFmtId="1" fontId="52" fillId="9" borderId="0" xfId="0" applyNumberFormat="1" applyFont="1" applyFill="1" applyAlignment="1">
      <alignment horizontal="center"/>
    </xf>
    <xf numFmtId="1" fontId="56" fillId="0" borderId="0" xfId="0" applyNumberFormat="1" applyFont="1"/>
    <xf numFmtId="0" fontId="78" fillId="0" borderId="0" xfId="0" applyFont="1"/>
    <xf numFmtId="0" fontId="79" fillId="0" borderId="0" xfId="0" applyFont="1"/>
    <xf numFmtId="0" fontId="81" fillId="0" borderId="0" xfId="0" applyFont="1"/>
    <xf numFmtId="0" fontId="81" fillId="0" borderId="0" xfId="0" applyFont="1" applyAlignment="1">
      <alignment vertical="center"/>
    </xf>
    <xf numFmtId="0" fontId="81" fillId="0" borderId="0" xfId="0" applyFont="1" applyAlignment="1">
      <alignment horizontal="left" vertical="center"/>
    </xf>
    <xf numFmtId="0" fontId="81" fillId="11" borderId="0" xfId="0" applyFont="1" applyFill="1" applyAlignment="1">
      <alignment vertical="center"/>
    </xf>
    <xf numFmtId="0" fontId="70" fillId="2" borderId="0" xfId="0" applyFont="1" applyFill="1" applyAlignment="1">
      <alignment vertical="center"/>
    </xf>
    <xf numFmtId="14" fontId="81" fillId="0" borderId="0" xfId="0" applyNumberFormat="1" applyFont="1" applyAlignment="1">
      <alignment horizontal="center" vertical="center"/>
    </xf>
    <xf numFmtId="49" fontId="78" fillId="11" borderId="0" xfId="0" applyNumberFormat="1" applyFont="1" applyFill="1" applyAlignment="1">
      <alignment horizontal="center"/>
    </xf>
    <xf numFmtId="0" fontId="78" fillId="11" borderId="0" xfId="0" applyFont="1" applyFill="1" applyAlignment="1">
      <alignment horizontal="center"/>
    </xf>
    <xf numFmtId="0" fontId="81" fillId="0" borderId="0" xfId="0" applyFont="1" applyAlignment="1">
      <alignment horizontal="center" vertical="center"/>
    </xf>
    <xf numFmtId="0" fontId="80" fillId="2" borderId="0" xfId="0" applyFont="1" applyFill="1" applyAlignment="1">
      <alignment horizontal="center" vertical="center"/>
    </xf>
    <xf numFmtId="0" fontId="81" fillId="0" borderId="0" xfId="0" applyFont="1" applyAlignment="1">
      <alignment horizontal="center"/>
    </xf>
    <xf numFmtId="0" fontId="86" fillId="0" borderId="9" xfId="0" applyFont="1" applyBorder="1" applyAlignment="1">
      <alignment horizontal="justify" vertical="center" wrapText="1"/>
    </xf>
    <xf numFmtId="0" fontId="86" fillId="0" borderId="10" xfId="0" applyFont="1" applyBorder="1" applyAlignment="1">
      <alignment horizontal="justify" vertical="center" wrapText="1"/>
    </xf>
    <xf numFmtId="0" fontId="86" fillId="0" borderId="11" xfId="0" applyFont="1" applyBorder="1" applyAlignment="1">
      <alignment horizontal="justify" vertical="center" wrapText="1"/>
    </xf>
    <xf numFmtId="0" fontId="86" fillId="0" borderId="12" xfId="0" applyFont="1" applyBorder="1" applyAlignment="1">
      <alignment horizontal="justify" vertical="center" wrapText="1"/>
    </xf>
    <xf numFmtId="0" fontId="86" fillId="0" borderId="0" xfId="0" applyFont="1" applyAlignment="1">
      <alignment horizontal="justify" vertical="center" wrapText="1"/>
    </xf>
    <xf numFmtId="1" fontId="82" fillId="11" borderId="0" xfId="0" applyNumberFormat="1" applyFont="1" applyFill="1" applyAlignment="1">
      <alignment horizontal="right" vertical="center"/>
    </xf>
    <xf numFmtId="0" fontId="81" fillId="11" borderId="0" xfId="0" applyFont="1" applyFill="1"/>
    <xf numFmtId="0" fontId="41" fillId="0" borderId="7" xfId="0" applyFont="1" applyBorder="1"/>
    <xf numFmtId="0" fontId="41" fillId="0" borderId="0" xfId="0" applyFont="1" applyAlignment="1">
      <alignment horizontal="right"/>
    </xf>
    <xf numFmtId="0" fontId="41" fillId="0" borderId="0" xfId="0" applyFont="1"/>
    <xf numFmtId="0" fontId="41" fillId="19" borderId="7" xfId="0" applyFont="1" applyFill="1" applyBorder="1"/>
    <xf numFmtId="0" fontId="41" fillId="19" borderId="7" xfId="0" applyFont="1" applyFill="1" applyBorder="1" applyAlignment="1">
      <alignment horizontal="left"/>
    </xf>
    <xf numFmtId="0" fontId="41" fillId="19" borderId="0" xfId="0" applyFont="1" applyFill="1" applyAlignment="1">
      <alignment horizontal="right"/>
    </xf>
    <xf numFmtId="0" fontId="54" fillId="0" borderId="0" xfId="0" applyFont="1" applyAlignment="1">
      <alignment horizontal="right"/>
    </xf>
    <xf numFmtId="0" fontId="41" fillId="19" borderId="0" xfId="0" applyFont="1" applyFill="1"/>
    <xf numFmtId="0" fontId="41" fillId="19" borderId="0" xfId="0" applyFont="1" applyFill="1" applyAlignment="1">
      <alignment horizontal="left"/>
    </xf>
    <xf numFmtId="0" fontId="41" fillId="0" borderId="0" xfId="0" applyFont="1" applyAlignment="1">
      <alignment horizontal="left"/>
    </xf>
    <xf numFmtId="0" fontId="87" fillId="0" borderId="0" xfId="0" applyFont="1" applyAlignment="1">
      <alignment wrapText="1"/>
    </xf>
    <xf numFmtId="0" fontId="78" fillId="2" borderId="0" xfId="0" applyFont="1" applyFill="1"/>
    <xf numFmtId="0" fontId="45" fillId="0" borderId="0" xfId="0" applyFont="1"/>
    <xf numFmtId="0" fontId="45" fillId="0" borderId="0" xfId="0" applyFont="1" applyAlignment="1">
      <alignment horizontal="right" vertical="center"/>
    </xf>
    <xf numFmtId="0" fontId="61" fillId="0" borderId="0" xfId="0" applyFont="1" applyAlignment="1">
      <alignment horizontal="left" vertical="center"/>
    </xf>
    <xf numFmtId="0" fontId="45" fillId="0" borderId="0" xfId="0" applyFont="1" applyAlignment="1">
      <alignment horizontal="center"/>
    </xf>
    <xf numFmtId="1" fontId="50" fillId="2" borderId="0" xfId="3" applyNumberFormat="1" applyFont="1" applyFill="1" applyAlignment="1">
      <alignment horizontal="center" vertical="center"/>
    </xf>
    <xf numFmtId="0" fontId="84" fillId="2" borderId="0" xfId="0" applyFont="1" applyFill="1" applyAlignment="1">
      <alignment wrapText="1"/>
    </xf>
    <xf numFmtId="3" fontId="63" fillId="2" borderId="0" xfId="0" applyNumberFormat="1" applyFont="1" applyFill="1" applyAlignment="1">
      <alignment horizontal="right" wrapText="1"/>
    </xf>
    <xf numFmtId="0" fontId="61" fillId="0" borderId="0" xfId="0" applyFont="1" applyAlignment="1">
      <alignment horizontal="left"/>
    </xf>
    <xf numFmtId="3" fontId="47" fillId="0" borderId="0" xfId="0" applyNumberFormat="1" applyFont="1" applyAlignment="1">
      <alignment horizontal="right" vertical="center"/>
    </xf>
    <xf numFmtId="0" fontId="84" fillId="0" borderId="0" xfId="0" applyFont="1" applyAlignment="1">
      <alignment wrapText="1"/>
    </xf>
    <xf numFmtId="1" fontId="63" fillId="2" borderId="0" xfId="0" applyNumberFormat="1" applyFont="1" applyFill="1" applyAlignment="1">
      <alignment horizontal="right" wrapText="1"/>
    </xf>
    <xf numFmtId="1" fontId="50" fillId="0" borderId="0" xfId="0" applyNumberFormat="1" applyFont="1" applyAlignment="1">
      <alignment horizontal="center"/>
    </xf>
    <xf numFmtId="167" fontId="49" fillId="0" borderId="0" xfId="0" quotePrefix="1" applyNumberFormat="1" applyFont="1" applyAlignment="1">
      <alignment vertical="center"/>
    </xf>
    <xf numFmtId="168" fontId="49" fillId="0" borderId="0" xfId="0" applyNumberFormat="1" applyFont="1"/>
    <xf numFmtId="49" fontId="47" fillId="0" borderId="0" xfId="0" applyNumberFormat="1" applyFont="1" applyAlignment="1">
      <alignment horizontal="right"/>
    </xf>
    <xf numFmtId="0" fontId="48" fillId="0" borderId="0" xfId="0" applyFont="1" applyAlignment="1">
      <alignment horizontal="left"/>
    </xf>
    <xf numFmtId="0" fontId="49" fillId="0" borderId="0" xfId="0" applyFont="1" applyAlignment="1">
      <alignment horizontal="center"/>
    </xf>
    <xf numFmtId="0" fontId="55" fillId="11" borderId="0" xfId="0" applyFont="1" applyFill="1"/>
    <xf numFmtId="0" fontId="49" fillId="0" borderId="0" xfId="0" applyFont="1" applyAlignment="1">
      <alignment horizontal="right"/>
    </xf>
    <xf numFmtId="3" fontId="49" fillId="0" borderId="0" xfId="0" applyNumberFormat="1" applyFont="1" applyAlignment="1">
      <alignment horizontal="right"/>
    </xf>
    <xf numFmtId="0" fontId="62" fillId="0" borderId="0" xfId="0" applyFont="1" applyAlignment="1">
      <alignment horizontal="left"/>
    </xf>
    <xf numFmtId="0" fontId="55" fillId="0" borderId="0" xfId="0" applyFont="1" applyAlignment="1">
      <alignment horizontal="left"/>
    </xf>
    <xf numFmtId="0" fontId="63" fillId="0" borderId="0" xfId="0" applyFont="1" applyAlignment="1">
      <alignment horizontal="left"/>
    </xf>
    <xf numFmtId="49" fontId="61" fillId="2" borderId="0" xfId="0" applyNumberFormat="1" applyFont="1" applyFill="1" applyAlignment="1">
      <alignment horizontal="center"/>
    </xf>
    <xf numFmtId="49" fontId="47" fillId="2" borderId="0" xfId="0" applyNumberFormat="1" applyFont="1" applyFill="1" applyAlignment="1">
      <alignment horizontal="center"/>
    </xf>
    <xf numFmtId="0" fontId="62" fillId="0" borderId="0" xfId="0" applyFont="1" applyAlignment="1">
      <alignment horizontal="center"/>
    </xf>
    <xf numFmtId="0" fontId="63" fillId="0" borderId="0" xfId="0" applyFont="1" applyAlignment="1">
      <alignment horizontal="center"/>
    </xf>
    <xf numFmtId="0" fontId="47" fillId="2" borderId="0" xfId="0" applyFont="1" applyFill="1" applyAlignment="1">
      <alignment horizontal="center"/>
    </xf>
    <xf numFmtId="0" fontId="88" fillId="2" borderId="8" xfId="0" applyFont="1" applyFill="1" applyBorder="1" applyAlignment="1">
      <alignment horizontal="justify" vertical="center" wrapText="1"/>
    </xf>
    <xf numFmtId="0" fontId="88" fillId="8" borderId="6" xfId="0" applyFont="1" applyFill="1" applyBorder="1" applyAlignment="1">
      <alignment horizontal="justify" vertical="center" wrapText="1"/>
    </xf>
    <xf numFmtId="0" fontId="88" fillId="21" borderId="6" xfId="0" applyFont="1" applyFill="1" applyBorder="1" applyAlignment="1">
      <alignment horizontal="justify" vertical="center" wrapText="1"/>
    </xf>
    <xf numFmtId="0" fontId="88" fillId="18" borderId="6" xfId="0" applyFont="1" applyFill="1" applyBorder="1" applyAlignment="1">
      <alignment horizontal="justify" vertical="center" wrapText="1"/>
    </xf>
    <xf numFmtId="0" fontId="86" fillId="0" borderId="15" xfId="0" applyFont="1" applyBorder="1" applyAlignment="1">
      <alignment horizontal="justify" vertical="center" wrapText="1"/>
    </xf>
    <xf numFmtId="0" fontId="86" fillId="0" borderId="14" xfId="0" applyFont="1" applyBorder="1" applyAlignment="1">
      <alignment horizontal="left" vertical="center" wrapText="1"/>
    </xf>
    <xf numFmtId="0" fontId="86" fillId="0" borderId="13" xfId="0" applyFont="1" applyBorder="1" applyAlignment="1">
      <alignment horizontal="justify" vertical="center" wrapText="1"/>
    </xf>
    <xf numFmtId="0" fontId="86" fillId="0" borderId="7" xfId="0" applyFont="1" applyBorder="1" applyAlignment="1">
      <alignment horizontal="justify" vertical="center" wrapText="1"/>
    </xf>
    <xf numFmtId="0" fontId="0" fillId="0" borderId="11" xfId="0" applyBorder="1"/>
    <xf numFmtId="0" fontId="1" fillId="0" borderId="0" xfId="0" applyFont="1"/>
    <xf numFmtId="0" fontId="1" fillId="0" borderId="0" xfId="0" applyFont="1" applyAlignment="1">
      <alignment horizontal="center"/>
    </xf>
    <xf numFmtId="0" fontId="89" fillId="3" borderId="1" xfId="0" applyFont="1" applyFill="1" applyBorder="1" applyAlignment="1">
      <alignment horizontal="left"/>
    </xf>
    <xf numFmtId="0" fontId="89" fillId="17" borderId="18" xfId="0" applyFont="1" applyFill="1" applyBorder="1" applyAlignment="1">
      <alignment horizontal="center"/>
    </xf>
    <xf numFmtId="0" fontId="89" fillId="7" borderId="19" xfId="0" applyFont="1" applyFill="1" applyBorder="1" applyAlignment="1">
      <alignment horizontal="center"/>
    </xf>
    <xf numFmtId="0" fontId="89" fillId="22" borderId="1" xfId="0" applyFont="1" applyFill="1" applyBorder="1" applyAlignment="1">
      <alignment horizontal="right"/>
    </xf>
    <xf numFmtId="0" fontId="89" fillId="17" borderId="18" xfId="0" applyFont="1" applyFill="1" applyBorder="1" applyAlignment="1">
      <alignment horizontal="right"/>
    </xf>
    <xf numFmtId="0" fontId="89" fillId="7" borderId="19" xfId="0" applyFont="1" applyFill="1" applyBorder="1" applyAlignment="1">
      <alignment horizontal="right"/>
    </xf>
    <xf numFmtId="0" fontId="89" fillId="22" borderId="11" xfId="0" applyFont="1" applyFill="1" applyBorder="1" applyAlignment="1">
      <alignment horizontal="right"/>
    </xf>
    <xf numFmtId="0" fontId="90" fillId="23" borderId="20" xfId="0" applyFont="1" applyFill="1" applyBorder="1" applyAlignment="1">
      <alignment horizontal="left"/>
    </xf>
    <xf numFmtId="1" fontId="91" fillId="23" borderId="21" xfId="0" applyNumberFormat="1" applyFont="1" applyFill="1" applyBorder="1" applyAlignment="1">
      <alignment horizontal="right"/>
    </xf>
    <xf numFmtId="1" fontId="91" fillId="23" borderId="22" xfId="0" applyNumberFormat="1" applyFont="1" applyFill="1" applyBorder="1" applyAlignment="1">
      <alignment horizontal="right"/>
    </xf>
    <xf numFmtId="1" fontId="89" fillId="23" borderId="23" xfId="0" applyNumberFormat="1" applyFont="1" applyFill="1" applyBorder="1" applyAlignment="1">
      <alignment horizontal="right"/>
    </xf>
    <xf numFmtId="1" fontId="89" fillId="23" borderId="20" xfId="0" applyNumberFormat="1" applyFont="1" applyFill="1" applyBorder="1" applyAlignment="1">
      <alignment horizontal="right"/>
    </xf>
    <xf numFmtId="0" fontId="90" fillId="4" borderId="8" xfId="0" applyFont="1" applyFill="1" applyBorder="1" applyAlignment="1">
      <alignment horizontal="left"/>
    </xf>
    <xf numFmtId="1" fontId="91" fillId="4" borderId="4" xfId="0" applyNumberFormat="1" applyFont="1" applyFill="1" applyBorder="1" applyAlignment="1">
      <alignment horizontal="right"/>
    </xf>
    <xf numFmtId="1" fontId="91" fillId="4" borderId="24" xfId="0" applyNumberFormat="1" applyFont="1" applyFill="1" applyBorder="1" applyAlignment="1">
      <alignment horizontal="right"/>
    </xf>
    <xf numFmtId="1" fontId="89" fillId="4" borderId="1" xfId="0" applyNumberFormat="1" applyFont="1" applyFill="1" applyBorder="1" applyAlignment="1">
      <alignment horizontal="right"/>
    </xf>
    <xf numFmtId="1" fontId="89" fillId="4" borderId="8" xfId="0" applyNumberFormat="1" applyFont="1" applyFill="1" applyBorder="1" applyAlignment="1">
      <alignment horizontal="right"/>
    </xf>
    <xf numFmtId="0" fontId="90" fillId="24" borderId="9" xfId="0" applyFont="1" applyFill="1" applyBorder="1" applyAlignment="1">
      <alignment horizontal="left"/>
    </xf>
    <xf numFmtId="1" fontId="91" fillId="24" borderId="25" xfId="0" applyNumberFormat="1" applyFont="1" applyFill="1" applyBorder="1" applyAlignment="1">
      <alignment horizontal="right"/>
    </xf>
    <xf numFmtId="1" fontId="91" fillId="24" borderId="26" xfId="0" applyNumberFormat="1" applyFont="1" applyFill="1" applyBorder="1" applyAlignment="1">
      <alignment horizontal="right"/>
    </xf>
    <xf numFmtId="1" fontId="89" fillId="24" borderId="27" xfId="0" applyNumberFormat="1" applyFont="1" applyFill="1" applyBorder="1" applyAlignment="1">
      <alignment horizontal="right"/>
    </xf>
    <xf numFmtId="1" fontId="89" fillId="24" borderId="9" xfId="0" applyNumberFormat="1" applyFont="1" applyFill="1" applyBorder="1" applyAlignment="1">
      <alignment horizontal="right"/>
    </xf>
    <xf numFmtId="0" fontId="90" fillId="20" borderId="8" xfId="0" applyFont="1" applyFill="1" applyBorder="1" applyAlignment="1">
      <alignment horizontal="left"/>
    </xf>
    <xf numFmtId="1" fontId="91" fillId="20" borderId="4" xfId="0" applyNumberFormat="1" applyFont="1" applyFill="1" applyBorder="1" applyAlignment="1">
      <alignment horizontal="right"/>
    </xf>
    <xf numFmtId="1" fontId="91" fillId="20" borderId="24" xfId="0" applyNumberFormat="1" applyFont="1" applyFill="1" applyBorder="1" applyAlignment="1">
      <alignment horizontal="right"/>
    </xf>
    <xf numFmtId="1" fontId="89" fillId="20" borderId="1" xfId="0" applyNumberFormat="1" applyFont="1" applyFill="1" applyBorder="1" applyAlignment="1">
      <alignment horizontal="right"/>
    </xf>
    <xf numFmtId="1" fontId="89" fillId="20" borderId="8" xfId="0" applyNumberFormat="1" applyFont="1" applyFill="1" applyBorder="1" applyAlignment="1">
      <alignment horizontal="right"/>
    </xf>
    <xf numFmtId="0" fontId="89" fillId="9" borderId="17" xfId="0" applyFont="1" applyFill="1" applyBorder="1" applyAlignment="1">
      <alignment horizontal="left"/>
    </xf>
    <xf numFmtId="1" fontId="92" fillId="9" borderId="17" xfId="0" applyNumberFormat="1" applyFont="1" applyFill="1" applyBorder="1" applyAlignment="1">
      <alignment horizontal="right"/>
    </xf>
    <xf numFmtId="1" fontId="92" fillId="9" borderId="24" xfId="0" applyNumberFormat="1" applyFont="1" applyFill="1" applyBorder="1" applyAlignment="1">
      <alignment horizontal="right"/>
    </xf>
    <xf numFmtId="1" fontId="92" fillId="9" borderId="8" xfId="0" applyNumberFormat="1" applyFont="1" applyFill="1" applyBorder="1" applyAlignment="1">
      <alignment horizontal="right"/>
    </xf>
    <xf numFmtId="0" fontId="41" fillId="0" borderId="0" xfId="0" applyFont="1" applyAlignment="1">
      <alignment horizontal="center"/>
    </xf>
    <xf numFmtId="49" fontId="78" fillId="2" borderId="0" xfId="0" applyNumberFormat="1" applyFont="1" applyFill="1" applyAlignment="1">
      <alignment horizontal="center" vertical="center"/>
    </xf>
    <xf numFmtId="0" fontId="78" fillId="2" borderId="0" xfId="0" applyFont="1" applyFill="1" applyAlignment="1">
      <alignment horizontal="center"/>
    </xf>
    <xf numFmtId="0" fontId="78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80" fillId="0" borderId="0" xfId="0" applyFont="1" applyAlignment="1">
      <alignment vertical="center"/>
    </xf>
    <xf numFmtId="49" fontId="81" fillId="0" borderId="0" xfId="0" applyNumberFormat="1" applyFont="1" applyAlignment="1">
      <alignment vertical="center"/>
    </xf>
    <xf numFmtId="49" fontId="81" fillId="0" borderId="0" xfId="0" applyNumberFormat="1" applyFont="1" applyAlignment="1">
      <alignment horizontal="center" vertical="center"/>
    </xf>
    <xf numFmtId="0" fontId="43" fillId="0" borderId="0" xfId="0" applyFont="1" applyAlignment="1">
      <alignment vertical="center"/>
    </xf>
    <xf numFmtId="14" fontId="44" fillId="0" borderId="0" xfId="0" applyNumberFormat="1" applyFont="1" applyAlignment="1">
      <alignment horizontal="center" vertical="center"/>
    </xf>
    <xf numFmtId="0" fontId="61" fillId="11" borderId="0" xfId="0" applyFont="1" applyFill="1"/>
    <xf numFmtId="0" fontId="44" fillId="11" borderId="0" xfId="0" applyFont="1" applyFill="1"/>
    <xf numFmtId="0" fontId="93" fillId="0" borderId="0" xfId="0" applyFont="1" applyAlignment="1">
      <alignment horizontal="center" vertical="center"/>
    </xf>
    <xf numFmtId="0" fontId="94" fillId="0" borderId="0" xfId="0" applyFont="1" applyAlignment="1">
      <alignment horizontal="center"/>
    </xf>
    <xf numFmtId="0" fontId="43" fillId="11" borderId="0" xfId="0" applyFont="1" applyFill="1" applyAlignment="1">
      <alignment vertical="center"/>
    </xf>
    <xf numFmtId="0" fontId="43" fillId="11" borderId="0" xfId="0" applyFont="1" applyFill="1"/>
    <xf numFmtId="0" fontId="43" fillId="2" borderId="0" xfId="0" applyFont="1" applyFill="1" applyAlignment="1">
      <alignment vertical="center"/>
    </xf>
    <xf numFmtId="0" fontId="44" fillId="2" borderId="0" xfId="0" applyFont="1" applyFill="1" applyAlignment="1">
      <alignment horizontal="left"/>
    </xf>
    <xf numFmtId="0" fontId="62" fillId="0" borderId="0" xfId="0" applyFont="1"/>
    <xf numFmtId="0" fontId="47" fillId="0" borderId="0" xfId="0" applyFont="1" applyAlignment="1">
      <alignment horizontal="left"/>
    </xf>
    <xf numFmtId="0" fontId="48" fillId="2" borderId="0" xfId="0" applyFont="1" applyFill="1" applyAlignment="1">
      <alignment horizontal="left"/>
    </xf>
    <xf numFmtId="0" fontId="47" fillId="2" borderId="0" xfId="0" applyFont="1" applyFill="1" applyAlignment="1">
      <alignment horizontal="left"/>
    </xf>
    <xf numFmtId="0" fontId="63" fillId="0" borderId="0" xfId="0" applyFont="1"/>
    <xf numFmtId="0" fontId="47" fillId="11" borderId="0" xfId="0" applyFont="1" applyFill="1"/>
    <xf numFmtId="14" fontId="0" fillId="0" borderId="0" xfId="0" applyNumberFormat="1"/>
    <xf numFmtId="0" fontId="80" fillId="0" borderId="0" xfId="0" applyFont="1" applyAlignment="1">
      <alignment wrapText="1"/>
    </xf>
    <xf numFmtId="0" fontId="95" fillId="0" borderId="0" xfId="0" applyFont="1" applyAlignment="1">
      <alignment wrapText="1"/>
    </xf>
    <xf numFmtId="0" fontId="98" fillId="0" borderId="0" xfId="0" applyFont="1"/>
    <xf numFmtId="1" fontId="81" fillId="0" borderId="0" xfId="0" applyNumberFormat="1" applyFont="1" applyAlignment="1">
      <alignment horizontal="center"/>
    </xf>
    <xf numFmtId="1" fontId="97" fillId="2" borderId="0" xfId="0" applyNumberFormat="1" applyFont="1" applyFill="1" applyAlignment="1">
      <alignment horizontal="center"/>
    </xf>
    <xf numFmtId="0" fontId="97" fillId="11" borderId="0" xfId="0" applyFont="1" applyFill="1"/>
    <xf numFmtId="0" fontId="81" fillId="0" borderId="0" xfId="0" applyFont="1" applyAlignment="1">
      <alignment horizontal="left"/>
    </xf>
    <xf numFmtId="1" fontId="97" fillId="0" borderId="0" xfId="0" applyNumberFormat="1" applyFont="1" applyAlignment="1">
      <alignment horizontal="center"/>
    </xf>
    <xf numFmtId="3" fontId="81" fillId="0" borderId="0" xfId="0" applyNumberFormat="1" applyFont="1" applyAlignment="1">
      <alignment horizontal="right"/>
    </xf>
    <xf numFmtId="0" fontId="100" fillId="0" borderId="0" xfId="0" applyFont="1"/>
    <xf numFmtId="3" fontId="99" fillId="0" borderId="0" xfId="0" applyNumberFormat="1" applyFont="1" applyAlignment="1">
      <alignment horizontal="right" vertical="center"/>
    </xf>
    <xf numFmtId="3" fontId="63" fillId="20" borderId="0" xfId="3" applyNumberFormat="1" applyFont="1" applyFill="1" applyAlignment="1">
      <alignment horizontal="right" vertical="center" wrapText="1"/>
    </xf>
    <xf numFmtId="3" fontId="47" fillId="20" borderId="0" xfId="0" applyNumberFormat="1" applyFont="1" applyFill="1" applyAlignment="1">
      <alignment horizontal="right" vertical="center"/>
    </xf>
    <xf numFmtId="1" fontId="64" fillId="4" borderId="0" xfId="3" applyNumberFormat="1" applyFont="1" applyFill="1" applyAlignment="1">
      <alignment horizontal="center" vertical="center"/>
    </xf>
    <xf numFmtId="1" fontId="51" fillId="0" borderId="0" xfId="0" applyNumberFormat="1" applyFont="1" applyAlignment="1">
      <alignment horizontal="center" vertical="center"/>
    </xf>
    <xf numFmtId="0" fontId="45" fillId="19" borderId="0" xfId="0" applyFont="1" applyFill="1" applyAlignment="1">
      <alignment vertical="center"/>
    </xf>
    <xf numFmtId="0" fontId="45" fillId="19" borderId="0" xfId="0" applyFont="1" applyFill="1" applyAlignment="1">
      <alignment horizontal="center" vertical="center"/>
    </xf>
    <xf numFmtId="0" fontId="43" fillId="4" borderId="0" xfId="0" applyFont="1" applyFill="1" applyAlignment="1">
      <alignment vertical="center"/>
    </xf>
    <xf numFmtId="0" fontId="43" fillId="12" borderId="0" xfId="0" applyFont="1" applyFill="1" applyAlignment="1">
      <alignment vertical="center"/>
    </xf>
    <xf numFmtId="0" fontId="43" fillId="19" borderId="0" xfId="0" applyFont="1" applyFill="1" applyAlignment="1">
      <alignment vertical="center"/>
    </xf>
    <xf numFmtId="0" fontId="43" fillId="19" borderId="0" xfId="0" applyFont="1" applyFill="1" applyAlignment="1">
      <alignment horizontal="center" vertical="center"/>
    </xf>
    <xf numFmtId="0" fontId="43" fillId="20" borderId="0" xfId="0" applyFont="1" applyFill="1" applyAlignment="1">
      <alignment vertical="center"/>
    </xf>
    <xf numFmtId="0" fontId="43" fillId="25" borderId="0" xfId="0" applyFont="1" applyFill="1" applyAlignment="1">
      <alignment vertical="center"/>
    </xf>
    <xf numFmtId="0" fontId="49" fillId="0" borderId="0" xfId="0" applyFont="1" applyAlignment="1">
      <alignment vertical="center"/>
    </xf>
    <xf numFmtId="0" fontId="49" fillId="11" borderId="0" xfId="0" applyFont="1" applyFill="1" applyAlignment="1">
      <alignment vertical="center"/>
    </xf>
    <xf numFmtId="0" fontId="80" fillId="2" borderId="0" xfId="0" applyFont="1" applyFill="1" applyAlignment="1">
      <alignment horizontal="left" vertical="center"/>
    </xf>
    <xf numFmtId="14" fontId="79" fillId="11" borderId="0" xfId="0" applyNumberFormat="1" applyFont="1" applyFill="1" applyAlignment="1">
      <alignment horizontal="center" vertical="center"/>
    </xf>
    <xf numFmtId="1" fontId="82" fillId="11" borderId="0" xfId="0" applyNumberFormat="1" applyFont="1" applyFill="1" applyAlignment="1">
      <alignment horizontal="center" vertical="center"/>
    </xf>
    <xf numFmtId="0" fontId="44" fillId="0" borderId="0" xfId="3" applyFont="1" applyAlignment="1">
      <alignment horizontal="center" vertical="center"/>
    </xf>
    <xf numFmtId="0" fontId="101" fillId="0" borderId="0" xfId="0" applyFont="1"/>
    <xf numFmtId="1" fontId="102" fillId="2" borderId="0" xfId="3" applyNumberFormat="1" applyFont="1" applyFill="1" applyAlignment="1">
      <alignment horizontal="center" vertical="center"/>
    </xf>
    <xf numFmtId="0" fontId="80" fillId="2" borderId="0" xfId="0" applyFont="1" applyFill="1" applyAlignment="1">
      <alignment vertical="center"/>
    </xf>
    <xf numFmtId="0" fontId="96" fillId="2" borderId="0" xfId="0" applyFont="1" applyFill="1" applyAlignment="1">
      <alignment horizontal="left" vertical="center"/>
    </xf>
    <xf numFmtId="0" fontId="96" fillId="2" borderId="0" xfId="0" applyFont="1" applyFill="1" applyAlignment="1">
      <alignment horizontal="center" vertical="center"/>
    </xf>
    <xf numFmtId="14" fontId="96" fillId="11" borderId="0" xfId="0" applyNumberFormat="1" applyFont="1" applyFill="1" applyAlignment="1">
      <alignment horizontal="center" vertical="center"/>
    </xf>
    <xf numFmtId="49" fontId="80" fillId="2" borderId="0" xfId="0" applyNumberFormat="1" applyFont="1" applyFill="1" applyAlignment="1">
      <alignment vertical="center"/>
    </xf>
    <xf numFmtId="49" fontId="80" fillId="2" borderId="0" xfId="0" applyNumberFormat="1" applyFont="1" applyFill="1" applyAlignment="1">
      <alignment horizontal="left" vertical="center"/>
    </xf>
    <xf numFmtId="0" fontId="84" fillId="2" borderId="0" xfId="0" applyFont="1" applyFill="1" applyAlignment="1">
      <alignment vertical="center"/>
    </xf>
    <xf numFmtId="0" fontId="48" fillId="11" borderId="0" xfId="0" applyFont="1" applyFill="1"/>
    <xf numFmtId="0" fontId="49" fillId="11" borderId="0" xfId="0" applyFont="1" applyFill="1"/>
    <xf numFmtId="0" fontId="43" fillId="19" borderId="0" xfId="0" applyFont="1" applyFill="1"/>
    <xf numFmtId="0" fontId="43" fillId="19" borderId="0" xfId="0" applyFont="1" applyFill="1" applyAlignment="1">
      <alignment horizontal="center"/>
    </xf>
    <xf numFmtId="14" fontId="96" fillId="2" borderId="0" xfId="0" applyNumberFormat="1" applyFont="1" applyFill="1" applyAlignment="1">
      <alignment horizontal="left" vertical="center"/>
    </xf>
    <xf numFmtId="0" fontId="84" fillId="2" borderId="0" xfId="0" applyFont="1" applyFill="1" applyAlignment="1">
      <alignment horizontal="left" vertical="center"/>
    </xf>
    <xf numFmtId="0" fontId="84" fillId="2" borderId="0" xfId="0" applyFont="1" applyFill="1" applyAlignment="1">
      <alignment horizontal="center" vertical="center"/>
    </xf>
    <xf numFmtId="0" fontId="82" fillId="19" borderId="0" xfId="0" applyFont="1" applyFill="1" applyAlignment="1">
      <alignment horizontal="center" vertical="center"/>
    </xf>
    <xf numFmtId="0" fontId="82" fillId="19" borderId="0" xfId="0" applyFont="1" applyFill="1" applyAlignment="1">
      <alignment vertical="center"/>
    </xf>
    <xf numFmtId="0" fontId="103" fillId="19" borderId="0" xfId="0" applyFont="1" applyFill="1" applyAlignment="1">
      <alignment vertical="center"/>
    </xf>
    <xf numFmtId="0" fontId="103" fillId="19" borderId="0" xfId="0" applyFont="1" applyFill="1" applyAlignment="1">
      <alignment horizontal="center" vertical="center"/>
    </xf>
    <xf numFmtId="0" fontId="43" fillId="0" borderId="0" xfId="0" applyFont="1" applyAlignment="1">
      <alignment horizontal="center" vertical="center" wrapText="1"/>
    </xf>
    <xf numFmtId="0" fontId="43" fillId="0" borderId="0" xfId="0" applyFont="1" applyAlignment="1">
      <alignment vertical="center" wrapText="1"/>
    </xf>
    <xf numFmtId="0" fontId="43" fillId="11" borderId="0" xfId="0" applyFont="1" applyFill="1" applyAlignment="1">
      <alignment horizontal="center"/>
    </xf>
    <xf numFmtId="0" fontId="43" fillId="11" borderId="0" xfId="0" applyFont="1" applyFill="1" applyAlignment="1">
      <alignment horizontal="center" vertical="center"/>
    </xf>
    <xf numFmtId="167" fontId="97" fillId="2" borderId="0" xfId="0" applyNumberFormat="1" applyFont="1" applyFill="1" applyAlignment="1">
      <alignment vertical="center"/>
    </xf>
    <xf numFmtId="167" fontId="81" fillId="2" borderId="0" xfId="0" quotePrefix="1" applyNumberFormat="1" applyFont="1" applyFill="1" applyAlignment="1">
      <alignment vertical="center"/>
    </xf>
    <xf numFmtId="167" fontId="81" fillId="2" borderId="0" xfId="0" applyNumberFormat="1" applyFont="1" applyFill="1" applyAlignment="1">
      <alignment vertical="center"/>
    </xf>
    <xf numFmtId="1" fontId="81" fillId="2" borderId="0" xfId="0" applyNumberFormat="1" applyFont="1" applyFill="1" applyAlignment="1">
      <alignment horizontal="center"/>
    </xf>
    <xf numFmtId="3" fontId="99" fillId="2" borderId="0" xfId="0" applyNumberFormat="1" applyFont="1" applyFill="1" applyAlignment="1">
      <alignment horizontal="right"/>
    </xf>
    <xf numFmtId="3" fontId="79" fillId="2" borderId="0" xfId="0" applyNumberFormat="1" applyFont="1" applyFill="1" applyAlignment="1">
      <alignment horizontal="right" vertical="center"/>
    </xf>
    <xf numFmtId="0" fontId="70" fillId="2" borderId="0" xfId="0" applyFont="1" applyFill="1" applyAlignment="1">
      <alignment wrapText="1"/>
    </xf>
    <xf numFmtId="1" fontId="62" fillId="2" borderId="0" xfId="0" applyNumberFormat="1" applyFont="1" applyFill="1" applyAlignment="1">
      <alignment horizontal="center" wrapText="1"/>
    </xf>
    <xf numFmtId="3" fontId="62" fillId="20" borderId="0" xfId="3" applyNumberFormat="1" applyFont="1" applyFill="1" applyAlignment="1">
      <alignment horizontal="right" vertical="center" wrapText="1"/>
    </xf>
    <xf numFmtId="0" fontId="62" fillId="0" borderId="0" xfId="0" applyFont="1" applyAlignment="1">
      <alignment horizontal="right" wrapText="1"/>
    </xf>
    <xf numFmtId="0" fontId="70" fillId="0" borderId="0" xfId="0" applyFont="1" applyAlignment="1">
      <alignment wrapText="1"/>
    </xf>
    <xf numFmtId="0" fontId="104" fillId="2" borderId="0" xfId="0" applyFont="1" applyFill="1" applyAlignment="1">
      <alignment wrapText="1"/>
    </xf>
    <xf numFmtId="0" fontId="104" fillId="0" borderId="0" xfId="0" applyFont="1" applyAlignment="1">
      <alignment wrapText="1"/>
    </xf>
    <xf numFmtId="0" fontId="105" fillId="0" borderId="0" xfId="0" applyFont="1" applyAlignment="1">
      <alignment wrapText="1"/>
    </xf>
    <xf numFmtId="0" fontId="104" fillId="2" borderId="0" xfId="0" applyFont="1" applyFill="1" applyAlignment="1">
      <alignment horizontal="center" wrapText="1"/>
    </xf>
    <xf numFmtId="167" fontId="43" fillId="0" borderId="0" xfId="0" quotePrefix="1" applyNumberFormat="1" applyFont="1" applyAlignment="1">
      <alignment vertical="center"/>
    </xf>
    <xf numFmtId="167" fontId="43" fillId="0" borderId="0" xfId="0" applyNumberFormat="1" applyFont="1" applyAlignment="1">
      <alignment vertical="center"/>
    </xf>
    <xf numFmtId="1" fontId="43" fillId="0" borderId="0" xfId="0" applyNumberFormat="1" applyFont="1" applyAlignment="1">
      <alignment horizontal="center"/>
    </xf>
    <xf numFmtId="3" fontId="45" fillId="0" borderId="0" xfId="0" applyNumberFormat="1" applyFont="1" applyAlignment="1">
      <alignment horizontal="center"/>
    </xf>
    <xf numFmtId="3" fontId="61" fillId="20" borderId="0" xfId="0" applyNumberFormat="1" applyFont="1" applyFill="1" applyAlignment="1">
      <alignment horizontal="right" vertical="center"/>
    </xf>
    <xf numFmtId="0" fontId="61" fillId="11" borderId="0" xfId="5" applyFont="1" applyFill="1" applyAlignment="1" applyProtection="1">
      <alignment horizontal="left"/>
      <protection hidden="1"/>
    </xf>
    <xf numFmtId="3" fontId="49" fillId="0" borderId="0" xfId="0" applyNumberFormat="1" applyFont="1"/>
    <xf numFmtId="0" fontId="43" fillId="0" borderId="0" xfId="0" applyFont="1" applyAlignment="1">
      <alignment horizontal="center"/>
    </xf>
    <xf numFmtId="0" fontId="44" fillId="0" borderId="0" xfId="0" applyFont="1" applyProtection="1">
      <protection locked="0"/>
    </xf>
    <xf numFmtId="0" fontId="45" fillId="11" borderId="0" xfId="0" applyFont="1" applyFill="1"/>
    <xf numFmtId="1" fontId="45" fillId="0" borderId="0" xfId="0" applyNumberFormat="1" applyFont="1" applyAlignment="1">
      <alignment horizontal="center"/>
    </xf>
    <xf numFmtId="3" fontId="43" fillId="0" borderId="0" xfId="0" applyNumberFormat="1" applyFont="1"/>
    <xf numFmtId="0" fontId="43" fillId="0" borderId="0" xfId="0" applyFont="1" applyAlignment="1">
      <alignment horizontal="right"/>
    </xf>
    <xf numFmtId="3" fontId="43" fillId="0" borderId="0" xfId="0" applyNumberFormat="1" applyFont="1" applyAlignment="1">
      <alignment horizontal="right"/>
    </xf>
    <xf numFmtId="0" fontId="84" fillId="2" borderId="0" xfId="0" applyFont="1" applyFill="1" applyAlignment="1">
      <alignment horizontal="left" wrapText="1"/>
    </xf>
    <xf numFmtId="0" fontId="106" fillId="0" borderId="0" xfId="0" applyFont="1" applyAlignment="1">
      <alignment wrapText="1"/>
    </xf>
    <xf numFmtId="0" fontId="106" fillId="2" borderId="0" xfId="0" applyFont="1" applyFill="1" applyAlignment="1">
      <alignment wrapText="1"/>
    </xf>
    <xf numFmtId="0" fontId="47" fillId="11" borderId="0" xfId="5" applyFont="1" applyFill="1" applyAlignment="1" applyProtection="1">
      <alignment horizontal="left"/>
      <protection hidden="1"/>
    </xf>
    <xf numFmtId="167" fontId="49" fillId="0" borderId="0" xfId="0" applyNumberFormat="1" applyFont="1" applyAlignment="1">
      <alignment vertical="center"/>
    </xf>
    <xf numFmtId="1" fontId="47" fillId="0" borderId="0" xfId="0" applyNumberFormat="1" applyFont="1" applyAlignment="1">
      <alignment horizontal="right"/>
    </xf>
    <xf numFmtId="1" fontId="49" fillId="3" borderId="0" xfId="0" applyNumberFormat="1" applyFont="1" applyFill="1" applyAlignment="1">
      <alignment horizontal="right"/>
    </xf>
    <xf numFmtId="1" fontId="55" fillId="2" borderId="0" xfId="0" applyNumberFormat="1" applyFont="1" applyFill="1" applyAlignment="1">
      <alignment horizontal="right"/>
    </xf>
    <xf numFmtId="0" fontId="49" fillId="0" borderId="0" xfId="0" applyFont="1" applyAlignment="1">
      <alignment horizontal="right" vertical="center"/>
    </xf>
    <xf numFmtId="0" fontId="49" fillId="0" borderId="0" xfId="0" applyFont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47" fillId="0" borderId="0" xfId="0" applyFont="1" applyAlignment="1">
      <alignment horizontal="right"/>
    </xf>
    <xf numFmtId="0" fontId="48" fillId="0" borderId="0" xfId="0" applyFont="1" applyProtection="1">
      <protection locked="0"/>
    </xf>
    <xf numFmtId="0" fontId="107" fillId="0" borderId="0" xfId="0" applyFont="1" applyAlignment="1">
      <alignment vertical="center"/>
    </xf>
    <xf numFmtId="0" fontId="107" fillId="0" borderId="0" xfId="0" applyFont="1" applyAlignment="1">
      <alignment horizontal="left" vertical="center"/>
    </xf>
    <xf numFmtId="0" fontId="55" fillId="0" borderId="0" xfId="0" applyFont="1" applyAlignment="1">
      <alignment horizontal="right"/>
    </xf>
    <xf numFmtId="0" fontId="49" fillId="0" borderId="0" xfId="0" applyFont="1" applyAlignment="1">
      <alignment horizontal="left"/>
    </xf>
    <xf numFmtId="1" fontId="45" fillId="4" borderId="0" xfId="0" applyNumberFormat="1" applyFont="1" applyFill="1" applyAlignment="1">
      <alignment horizontal="right"/>
    </xf>
    <xf numFmtId="1" fontId="43" fillId="0" borderId="0" xfId="0" applyNumberFormat="1" applyFont="1" applyAlignment="1">
      <alignment horizontal="right"/>
    </xf>
    <xf numFmtId="1" fontId="45" fillId="2" borderId="0" xfId="0" applyNumberFormat="1" applyFont="1" applyFill="1" applyAlignment="1">
      <alignment horizontal="right"/>
    </xf>
    <xf numFmtId="0" fontId="44" fillId="11" borderId="0" xfId="5" applyFont="1" applyFill="1" applyProtection="1">
      <protection hidden="1"/>
    </xf>
    <xf numFmtId="3" fontId="47" fillId="0" borderId="0" xfId="0" applyNumberFormat="1" applyFont="1" applyAlignment="1">
      <alignment horizontal="center"/>
    </xf>
    <xf numFmtId="0" fontId="41" fillId="2" borderId="0" xfId="0" applyFont="1" applyFill="1" applyAlignment="1">
      <alignment horizontal="center"/>
    </xf>
    <xf numFmtId="49" fontId="66" fillId="0" borderId="0" xfId="0" applyNumberFormat="1" applyFont="1" applyAlignment="1">
      <alignment horizontal="center"/>
    </xf>
    <xf numFmtId="49" fontId="67" fillId="0" borderId="0" xfId="0" applyNumberFormat="1" applyFont="1" applyAlignment="1">
      <alignment horizontal="center"/>
    </xf>
    <xf numFmtId="49" fontId="67" fillId="0" borderId="2" xfId="0" applyNumberFormat="1" applyFont="1" applyBorder="1" applyAlignment="1">
      <alignment horizontal="center"/>
    </xf>
    <xf numFmtId="49" fontId="69" fillId="0" borderId="2" xfId="0" applyNumberFormat="1" applyFont="1" applyBorder="1" applyAlignment="1">
      <alignment horizontal="center"/>
    </xf>
    <xf numFmtId="0" fontId="47" fillId="0" borderId="0" xfId="0" applyFont="1" applyAlignment="1">
      <alignment horizontal="center" vertical="center"/>
    </xf>
    <xf numFmtId="0" fontId="47" fillId="0" borderId="0" xfId="0" applyFont="1" applyAlignment="1">
      <alignment horizontal="center"/>
    </xf>
    <xf numFmtId="0" fontId="47" fillId="0" borderId="2" xfId="0" applyFont="1" applyBorder="1" applyAlignment="1">
      <alignment horizontal="center"/>
    </xf>
    <xf numFmtId="0" fontId="89" fillId="17" borderId="15" xfId="0" applyFont="1" applyFill="1" applyBorder="1" applyAlignment="1">
      <alignment horizontal="center" vertical="center"/>
    </xf>
    <xf numFmtId="0" fontId="89" fillId="17" borderId="11" xfId="0" applyFont="1" applyFill="1" applyBorder="1" applyAlignment="1">
      <alignment horizontal="center" vertical="center"/>
    </xf>
    <xf numFmtId="0" fontId="89" fillId="17" borderId="16" xfId="0" applyFont="1" applyFill="1" applyBorder="1" applyAlignment="1">
      <alignment horizontal="center" vertical="center"/>
    </xf>
    <xf numFmtId="0" fontId="89" fillId="17" borderId="13" xfId="0" applyFont="1" applyFill="1" applyBorder="1" applyAlignment="1">
      <alignment horizontal="center" vertical="center"/>
    </xf>
    <xf numFmtId="0" fontId="89" fillId="17" borderId="17" xfId="0" applyFont="1" applyFill="1" applyBorder="1" applyAlignment="1">
      <alignment horizontal="center" vertical="center"/>
    </xf>
    <xf numFmtId="0" fontId="89" fillId="17" borderId="7" xfId="0" applyFont="1" applyFill="1" applyBorder="1" applyAlignment="1">
      <alignment horizontal="center" vertical="center"/>
    </xf>
    <xf numFmtId="0" fontId="89" fillId="17" borderId="14" xfId="0" applyFont="1" applyFill="1" applyBorder="1" applyAlignment="1">
      <alignment horizontal="center" vertical="center"/>
    </xf>
    <xf numFmtId="0" fontId="89" fillId="17" borderId="12" xfId="0" applyFont="1" applyFill="1" applyBorder="1" applyAlignment="1">
      <alignment horizontal="center" vertical="center"/>
    </xf>
    <xf numFmtId="0" fontId="61" fillId="2" borderId="0" xfId="0" applyFont="1" applyFill="1" applyAlignment="1">
      <alignment horizontal="center" vertical="center"/>
    </xf>
    <xf numFmtId="0" fontId="79" fillId="2" borderId="0" xfId="0" applyFont="1" applyFill="1" applyAlignment="1">
      <alignment horizontal="center" vertical="center"/>
    </xf>
    <xf numFmtId="0" fontId="45" fillId="12" borderId="0" xfId="0" applyFont="1" applyFill="1" applyAlignment="1">
      <alignment horizontal="center" vertical="center" wrapText="1"/>
    </xf>
    <xf numFmtId="0" fontId="55" fillId="3" borderId="0" xfId="0" applyFont="1" applyFill="1" applyAlignment="1">
      <alignment horizontal="center" vertical="center" wrapText="1"/>
    </xf>
    <xf numFmtId="0" fontId="106" fillId="2" borderId="0" xfId="0" applyFont="1" applyFill="1" applyAlignment="1">
      <alignment horizontal="center" wrapText="1"/>
    </xf>
    <xf numFmtId="0" fontId="85" fillId="0" borderId="0" xfId="0" applyFont="1" applyAlignment="1">
      <alignment horizontal="center" vertical="center"/>
    </xf>
    <xf numFmtId="0" fontId="41" fillId="0" borderId="0" xfId="0" applyFont="1" applyAlignment="1">
      <alignment horizontal="center"/>
    </xf>
    <xf numFmtId="0" fontId="41" fillId="19" borderId="0" xfId="0" applyFont="1" applyFill="1" applyAlignment="1">
      <alignment horizontal="center"/>
    </xf>
    <xf numFmtId="0" fontId="66" fillId="0" borderId="0" xfId="0" applyFont="1" applyAlignment="1">
      <alignment horizontal="center" vertical="center"/>
    </xf>
    <xf numFmtId="0" fontId="61" fillId="17" borderId="1" xfId="0" applyFont="1" applyFill="1" applyBorder="1" applyAlignment="1">
      <alignment horizontal="center"/>
    </xf>
    <xf numFmtId="0" fontId="61" fillId="17" borderId="5" xfId="0" applyFont="1" applyFill="1" applyBorder="1" applyAlignment="1">
      <alignment horizontal="center"/>
    </xf>
    <xf numFmtId="0" fontId="61" fillId="17" borderId="6" xfId="0" applyFont="1" applyFill="1" applyBorder="1" applyAlignment="1">
      <alignment horizontal="center"/>
    </xf>
    <xf numFmtId="0" fontId="47" fillId="3" borderId="1" xfId="0" applyFont="1" applyFill="1" applyBorder="1" applyAlignment="1">
      <alignment horizontal="center"/>
    </xf>
    <xf numFmtId="0" fontId="47" fillId="3" borderId="5" xfId="0" applyFont="1" applyFill="1" applyBorder="1" applyAlignment="1">
      <alignment horizontal="center"/>
    </xf>
    <xf numFmtId="0" fontId="47" fillId="3" borderId="6" xfId="0" applyFont="1" applyFill="1" applyBorder="1" applyAlignment="1">
      <alignment horizontal="center"/>
    </xf>
    <xf numFmtId="0" fontId="48" fillId="0" borderId="0" xfId="3" applyFont="1" applyAlignment="1">
      <alignment horizontal="center" vertical="center"/>
    </xf>
    <xf numFmtId="0" fontId="47" fillId="2" borderId="0" xfId="0" applyFont="1" applyFill="1" applyAlignment="1">
      <alignment horizontal="center" vertical="center"/>
    </xf>
    <xf numFmtId="14" fontId="47" fillId="11" borderId="0" xfId="0" applyNumberFormat="1" applyFont="1" applyFill="1" applyAlignment="1">
      <alignment horizontal="center" vertical="center"/>
    </xf>
    <xf numFmtId="1" fontId="106" fillId="2" borderId="0" xfId="3" applyNumberFormat="1" applyFont="1" applyFill="1" applyAlignment="1">
      <alignment horizontal="center" vertical="center"/>
    </xf>
    <xf numFmtId="0" fontId="63" fillId="2" borderId="0" xfId="0" applyFont="1" applyFill="1" applyAlignment="1">
      <alignment horizontal="left" vertical="center"/>
    </xf>
    <xf numFmtId="0" fontId="63" fillId="2" borderId="0" xfId="0" applyFont="1" applyFill="1" applyAlignment="1">
      <alignment horizontal="center" vertical="center"/>
    </xf>
    <xf numFmtId="14" fontId="63" fillId="2" borderId="0" xfId="0" applyNumberFormat="1" applyFont="1" applyFill="1" applyAlignment="1">
      <alignment horizontal="left" vertical="center"/>
    </xf>
    <xf numFmtId="1" fontId="50" fillId="4" borderId="0" xfId="3" applyNumberFormat="1" applyFont="1" applyFill="1" applyAlignment="1">
      <alignment horizontal="center" vertical="center"/>
    </xf>
    <xf numFmtId="0" fontId="48" fillId="11" borderId="0" xfId="0" applyFont="1" applyFill="1" applyAlignment="1">
      <alignment horizontal="center"/>
    </xf>
    <xf numFmtId="49" fontId="48" fillId="11" borderId="0" xfId="0" applyNumberFormat="1" applyFont="1" applyFill="1" applyAlignment="1">
      <alignment horizontal="center"/>
    </xf>
    <xf numFmtId="1" fontId="51" fillId="11" borderId="0" xfId="0" applyNumberFormat="1" applyFont="1" applyFill="1" applyAlignment="1">
      <alignment horizontal="center" vertical="center"/>
    </xf>
    <xf numFmtId="14" fontId="49" fillId="0" borderId="0" xfId="0" applyNumberFormat="1" applyFont="1" applyAlignment="1">
      <alignment horizontal="center" vertical="center"/>
    </xf>
    <xf numFmtId="14" fontId="48" fillId="0" borderId="0" xfId="0" applyNumberFormat="1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47" fillId="11" borderId="0" xfId="0" applyFont="1" applyFill="1" applyAlignment="1">
      <alignment horizontal="center"/>
    </xf>
    <xf numFmtId="0" fontId="47" fillId="0" borderId="0" xfId="3" applyFont="1" applyAlignment="1">
      <alignment horizontal="center" vertical="center"/>
    </xf>
  </cellXfs>
  <cellStyles count="104">
    <cellStyle name="Excel Built-in Hyperlink" xfId="12" xr:uid="{00000000-0005-0000-0000-000000000000}"/>
    <cellStyle name="Excel Built-in Normal" xfId="13" xr:uid="{00000000-0005-0000-0000-000001000000}"/>
    <cellStyle name="Heading" xfId="14" xr:uid="{00000000-0005-0000-0000-000002000000}"/>
    <cellStyle name="Heading1" xfId="15" xr:uid="{00000000-0005-0000-0000-000003000000}"/>
    <cellStyle name="Hyperlink" xfId="24" xr:uid="{00000000-0005-0000-0000-000004000000}"/>
    <cellStyle name="Köprü 2" xfId="8" xr:uid="{00000000-0005-0000-0000-000005000000}"/>
    <cellStyle name="Köprü 3" xfId="20" xr:uid="{00000000-0005-0000-0000-000006000000}"/>
    <cellStyle name="Köprü 4" xfId="27" xr:uid="{00000000-0005-0000-0000-000007000000}"/>
    <cellStyle name="Normal" xfId="0" builtinId="0"/>
    <cellStyle name="Normal 10" xfId="19" xr:uid="{00000000-0005-0000-0000-000009000000}"/>
    <cellStyle name="Normal 11" xfId="21" xr:uid="{00000000-0005-0000-0000-00000A000000}"/>
    <cellStyle name="Normal 11 2" xfId="47" xr:uid="{00000000-0005-0000-0000-00000B000000}"/>
    <cellStyle name="Normal 11 3" xfId="68" xr:uid="{00000000-0005-0000-0000-00000C000000}"/>
    <cellStyle name="Normal 12" xfId="22" xr:uid="{00000000-0005-0000-0000-00000D000000}"/>
    <cellStyle name="Normal 12 2" xfId="48" xr:uid="{00000000-0005-0000-0000-00000E000000}"/>
    <cellStyle name="Normal 12 3" xfId="69" xr:uid="{00000000-0005-0000-0000-00000F000000}"/>
    <cellStyle name="Normal 13" xfId="23" xr:uid="{00000000-0005-0000-0000-000010000000}"/>
    <cellStyle name="Normal 13 2" xfId="49" xr:uid="{00000000-0005-0000-0000-000011000000}"/>
    <cellStyle name="Normal 13 3" xfId="70" xr:uid="{00000000-0005-0000-0000-000012000000}"/>
    <cellStyle name="Normal 14" xfId="25" xr:uid="{00000000-0005-0000-0000-000013000000}"/>
    <cellStyle name="Normal 14 2" xfId="50" xr:uid="{00000000-0005-0000-0000-000014000000}"/>
    <cellStyle name="Normal 14 3" xfId="71" xr:uid="{00000000-0005-0000-0000-000015000000}"/>
    <cellStyle name="Normal 15" xfId="26" xr:uid="{00000000-0005-0000-0000-000016000000}"/>
    <cellStyle name="Normal 15 2" xfId="51" xr:uid="{00000000-0005-0000-0000-000017000000}"/>
    <cellStyle name="Normal 15 3" xfId="72" xr:uid="{00000000-0005-0000-0000-000018000000}"/>
    <cellStyle name="Normal 16" xfId="28" xr:uid="{00000000-0005-0000-0000-000019000000}"/>
    <cellStyle name="Normal 16 2" xfId="52" xr:uid="{00000000-0005-0000-0000-00001A000000}"/>
    <cellStyle name="Normal 16 3" xfId="73" xr:uid="{00000000-0005-0000-0000-00001B000000}"/>
    <cellStyle name="Normal 17" xfId="29" xr:uid="{00000000-0005-0000-0000-00001C000000}"/>
    <cellStyle name="Normal 17 2" xfId="53" xr:uid="{00000000-0005-0000-0000-00001D000000}"/>
    <cellStyle name="Normal 17 3" xfId="74" xr:uid="{00000000-0005-0000-0000-00001E000000}"/>
    <cellStyle name="Normal 18" xfId="30" xr:uid="{00000000-0005-0000-0000-00001F000000}"/>
    <cellStyle name="Normal 18 2" xfId="54" xr:uid="{00000000-0005-0000-0000-000020000000}"/>
    <cellStyle name="Normal 18 3" xfId="75" xr:uid="{00000000-0005-0000-0000-000021000000}"/>
    <cellStyle name="Normal 19" xfId="31" xr:uid="{00000000-0005-0000-0000-000022000000}"/>
    <cellStyle name="Normal 19 2" xfId="55" xr:uid="{00000000-0005-0000-0000-000023000000}"/>
    <cellStyle name="Normal 19 3" xfId="76" xr:uid="{00000000-0005-0000-0000-000024000000}"/>
    <cellStyle name="Normal 2" xfId="4" xr:uid="{00000000-0005-0000-0000-000025000000}"/>
    <cellStyle name="Normal 2 2" xfId="6" xr:uid="{00000000-0005-0000-0000-000026000000}"/>
    <cellStyle name="Normal 2 2 2" xfId="62" xr:uid="{00000000-0005-0000-0000-000027000000}"/>
    <cellStyle name="Normal 2 4" xfId="3" xr:uid="{00000000-0005-0000-0000-000028000000}"/>
    <cellStyle name="Normal 20" xfId="32" xr:uid="{00000000-0005-0000-0000-000029000000}"/>
    <cellStyle name="Normal 20 2" xfId="56" xr:uid="{00000000-0005-0000-0000-00002A000000}"/>
    <cellStyle name="Normal 20 3" xfId="77" xr:uid="{00000000-0005-0000-0000-00002B000000}"/>
    <cellStyle name="Normal 21" xfId="33" xr:uid="{00000000-0005-0000-0000-00002C000000}"/>
    <cellStyle name="Normal 21 2" xfId="57" xr:uid="{00000000-0005-0000-0000-00002D000000}"/>
    <cellStyle name="Normal 21 3" xfId="78" xr:uid="{00000000-0005-0000-0000-00002E000000}"/>
    <cellStyle name="Normal 22" xfId="34" xr:uid="{00000000-0005-0000-0000-00002F000000}"/>
    <cellStyle name="Normal 22 2" xfId="58" xr:uid="{00000000-0005-0000-0000-000030000000}"/>
    <cellStyle name="Normal 22 3" xfId="79" xr:uid="{00000000-0005-0000-0000-000031000000}"/>
    <cellStyle name="Normal 23" xfId="35" xr:uid="{00000000-0005-0000-0000-000032000000}"/>
    <cellStyle name="Normal 23 2" xfId="59" xr:uid="{00000000-0005-0000-0000-000033000000}"/>
    <cellStyle name="Normal 23 3" xfId="80" xr:uid="{00000000-0005-0000-0000-000034000000}"/>
    <cellStyle name="Normal 24" xfId="36" xr:uid="{00000000-0005-0000-0000-000035000000}"/>
    <cellStyle name="Normal 24 2" xfId="60" xr:uid="{00000000-0005-0000-0000-000036000000}"/>
    <cellStyle name="Normal 24 3" xfId="81" xr:uid="{00000000-0005-0000-0000-000037000000}"/>
    <cellStyle name="Normal 25" xfId="37" xr:uid="{00000000-0005-0000-0000-000038000000}"/>
    <cellStyle name="Normal 25 2" xfId="61" xr:uid="{00000000-0005-0000-0000-000039000000}"/>
    <cellStyle name="Normal 26" xfId="38" xr:uid="{00000000-0005-0000-0000-00003A000000}"/>
    <cellStyle name="Normal 26 2" xfId="82" xr:uid="{00000000-0005-0000-0000-00003B000000}"/>
    <cellStyle name="Normal 27" xfId="39" xr:uid="{00000000-0005-0000-0000-00003C000000}"/>
    <cellStyle name="Normal 27 2" xfId="83" xr:uid="{00000000-0005-0000-0000-00003D000000}"/>
    <cellStyle name="Normal 28" xfId="40" xr:uid="{00000000-0005-0000-0000-00003E000000}"/>
    <cellStyle name="Normal 28 2" xfId="84" xr:uid="{00000000-0005-0000-0000-00003F000000}"/>
    <cellStyle name="Normal 29" xfId="41" xr:uid="{00000000-0005-0000-0000-000040000000}"/>
    <cellStyle name="Normal 29 2" xfId="85" xr:uid="{00000000-0005-0000-0000-000041000000}"/>
    <cellStyle name="Normal 3" xfId="7" xr:uid="{00000000-0005-0000-0000-000042000000}"/>
    <cellStyle name="Normal 3 2" xfId="64" xr:uid="{00000000-0005-0000-0000-000043000000}"/>
    <cellStyle name="Normal 3 3" xfId="44" xr:uid="{00000000-0005-0000-0000-000044000000}"/>
    <cellStyle name="Normal 3 4" xfId="65" xr:uid="{00000000-0005-0000-0000-000045000000}"/>
    <cellStyle name="Normal 3 5" xfId="97" xr:uid="{00000000-0005-0000-0000-000046000000}"/>
    <cellStyle name="Normal 3 6" xfId="99" xr:uid="{00000000-0005-0000-0000-000047000000}"/>
    <cellStyle name="Normal 3 7" xfId="101" xr:uid="{00000000-0005-0000-0000-000048000000}"/>
    <cellStyle name="Normal 3 8" xfId="103" xr:uid="{00000000-0005-0000-0000-000049000000}"/>
    <cellStyle name="Normal 30" xfId="42" xr:uid="{00000000-0005-0000-0000-00004A000000}"/>
    <cellStyle name="Normal 30 2" xfId="86" xr:uid="{00000000-0005-0000-0000-00004B000000}"/>
    <cellStyle name="Normal 31" xfId="43" xr:uid="{00000000-0005-0000-0000-00004C000000}"/>
    <cellStyle name="Normal 31 2" xfId="87" xr:uid="{00000000-0005-0000-0000-00004D000000}"/>
    <cellStyle name="Normal 32" xfId="88" xr:uid="{00000000-0005-0000-0000-00004E000000}"/>
    <cellStyle name="Normal 33" xfId="89" xr:uid="{00000000-0005-0000-0000-00004F000000}"/>
    <cellStyle name="Normal 34" xfId="90" xr:uid="{00000000-0005-0000-0000-000050000000}"/>
    <cellStyle name="Normal 35" xfId="91" xr:uid="{00000000-0005-0000-0000-000051000000}"/>
    <cellStyle name="Normal 36" xfId="92" xr:uid="{00000000-0005-0000-0000-000052000000}"/>
    <cellStyle name="Normal 37" xfId="93" xr:uid="{00000000-0005-0000-0000-000053000000}"/>
    <cellStyle name="Normal 38" xfId="94" xr:uid="{00000000-0005-0000-0000-000054000000}"/>
    <cellStyle name="Normal 39" xfId="95" xr:uid="{00000000-0005-0000-0000-000055000000}"/>
    <cellStyle name="Normal 4" xfId="5" xr:uid="{00000000-0005-0000-0000-000056000000}"/>
    <cellStyle name="Normal 40" xfId="96" xr:uid="{00000000-0005-0000-0000-000057000000}"/>
    <cellStyle name="Normal 41" xfId="98" xr:uid="{00000000-0005-0000-0000-000058000000}"/>
    <cellStyle name="Normal 42" xfId="100" xr:uid="{00000000-0005-0000-0000-000059000000}"/>
    <cellStyle name="Normal 43" xfId="102" xr:uid="{00000000-0005-0000-0000-00005A000000}"/>
    <cellStyle name="Normal 46" xfId="1" xr:uid="{00000000-0005-0000-0000-00005B000000}"/>
    <cellStyle name="Normal 5" xfId="9" xr:uid="{00000000-0005-0000-0000-00005C000000}"/>
    <cellStyle name="Normal 5 2" xfId="45" xr:uid="{00000000-0005-0000-0000-00005D000000}"/>
    <cellStyle name="Normal 5 3" xfId="66" xr:uid="{00000000-0005-0000-0000-00005E000000}"/>
    <cellStyle name="Normal 6" xfId="10" xr:uid="{00000000-0005-0000-0000-00005F000000}"/>
    <cellStyle name="Normal 6 2" xfId="46" xr:uid="{00000000-0005-0000-0000-000060000000}"/>
    <cellStyle name="Normal 6 3" xfId="67" xr:uid="{00000000-0005-0000-0000-000061000000}"/>
    <cellStyle name="Normal 7" xfId="11" xr:uid="{00000000-0005-0000-0000-000062000000}"/>
    <cellStyle name="Normal 7 2" xfId="63" xr:uid="{00000000-0005-0000-0000-000063000000}"/>
    <cellStyle name="Normal 8" xfId="2" xr:uid="{00000000-0005-0000-0000-000064000000}"/>
    <cellStyle name="Normal 9" xfId="18" xr:uid="{00000000-0005-0000-0000-000065000000}"/>
    <cellStyle name="Result" xfId="16" xr:uid="{00000000-0005-0000-0000-000066000000}"/>
    <cellStyle name="Result2" xfId="17" xr:uid="{00000000-0005-0000-0000-000067000000}"/>
  </cellStyles>
  <dxfs count="5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2212975</xdr:colOff>
      <xdr:row>10</xdr:row>
      <xdr:rowOff>0</xdr:rowOff>
    </xdr:from>
    <xdr:to>
      <xdr:col>1</xdr:col>
      <xdr:colOff>2212975</xdr:colOff>
      <xdr:row>10</xdr:row>
      <xdr:rowOff>0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F2A8E47F-6E69-47AA-A04A-41349E94B4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3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</xdr:row>
      <xdr:rowOff>0</xdr:rowOff>
    </xdr:from>
    <xdr:to>
      <xdr:col>1</xdr:col>
      <xdr:colOff>2212975</xdr:colOff>
      <xdr:row>10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F8F9FD08-48B7-4B43-9089-0A33576D8C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3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</xdr:row>
      <xdr:rowOff>0</xdr:rowOff>
    </xdr:from>
    <xdr:to>
      <xdr:col>1</xdr:col>
      <xdr:colOff>2212975</xdr:colOff>
      <xdr:row>10</xdr:row>
      <xdr:rowOff>0</xdr:rowOff>
    </xdr:to>
    <xdr:sp macro="" textlink="">
      <xdr:nvSpPr>
        <xdr:cNvPr id="4" name="WordArt 3">
          <a:extLst>
            <a:ext uri="{FF2B5EF4-FFF2-40B4-BE49-F238E27FC236}">
              <a16:creationId xmlns:a16="http://schemas.microsoft.com/office/drawing/2014/main" id="{299FEC19-0ABE-4AE6-ABEF-56CF4BC04F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3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</xdr:row>
      <xdr:rowOff>0</xdr:rowOff>
    </xdr:from>
    <xdr:to>
      <xdr:col>1</xdr:col>
      <xdr:colOff>2212975</xdr:colOff>
      <xdr:row>10</xdr:row>
      <xdr:rowOff>0</xdr:rowOff>
    </xdr:to>
    <xdr:sp macro="" textlink="">
      <xdr:nvSpPr>
        <xdr:cNvPr id="5" name="WordArt 4">
          <a:extLst>
            <a:ext uri="{FF2B5EF4-FFF2-40B4-BE49-F238E27FC236}">
              <a16:creationId xmlns:a16="http://schemas.microsoft.com/office/drawing/2014/main" id="{695517B2-54D5-4AA4-A81D-475F61CB51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3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</xdr:row>
      <xdr:rowOff>0</xdr:rowOff>
    </xdr:from>
    <xdr:to>
      <xdr:col>1</xdr:col>
      <xdr:colOff>2212975</xdr:colOff>
      <xdr:row>10</xdr:row>
      <xdr:rowOff>0</xdr:rowOff>
    </xdr:to>
    <xdr:sp macro="" textlink="">
      <xdr:nvSpPr>
        <xdr:cNvPr id="6" name="WordArt 5">
          <a:extLst>
            <a:ext uri="{FF2B5EF4-FFF2-40B4-BE49-F238E27FC236}">
              <a16:creationId xmlns:a16="http://schemas.microsoft.com/office/drawing/2014/main" id="{D5897894-1E2B-4710-8600-8D8960F338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3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</xdr:row>
      <xdr:rowOff>0</xdr:rowOff>
    </xdr:from>
    <xdr:to>
      <xdr:col>1</xdr:col>
      <xdr:colOff>2212975</xdr:colOff>
      <xdr:row>10</xdr:row>
      <xdr:rowOff>0</xdr:rowOff>
    </xdr:to>
    <xdr:sp macro="" textlink="">
      <xdr:nvSpPr>
        <xdr:cNvPr id="7" name="WordArt 6">
          <a:extLst>
            <a:ext uri="{FF2B5EF4-FFF2-40B4-BE49-F238E27FC236}">
              <a16:creationId xmlns:a16="http://schemas.microsoft.com/office/drawing/2014/main" id="{74B8F5B9-F73F-47D6-9D4C-0C4AD1F4A2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3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</xdr:row>
      <xdr:rowOff>0</xdr:rowOff>
    </xdr:from>
    <xdr:to>
      <xdr:col>1</xdr:col>
      <xdr:colOff>2212975</xdr:colOff>
      <xdr:row>10</xdr:row>
      <xdr:rowOff>0</xdr:rowOff>
    </xdr:to>
    <xdr:sp macro="" textlink="">
      <xdr:nvSpPr>
        <xdr:cNvPr id="8" name="WordArt 7">
          <a:extLst>
            <a:ext uri="{FF2B5EF4-FFF2-40B4-BE49-F238E27FC236}">
              <a16:creationId xmlns:a16="http://schemas.microsoft.com/office/drawing/2014/main" id="{8A0496FD-5B8C-4393-8B00-E67FC0203E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3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</xdr:row>
      <xdr:rowOff>0</xdr:rowOff>
    </xdr:from>
    <xdr:to>
      <xdr:col>1</xdr:col>
      <xdr:colOff>2212975</xdr:colOff>
      <xdr:row>10</xdr:row>
      <xdr:rowOff>0</xdr:rowOff>
    </xdr:to>
    <xdr:sp macro="" textlink="">
      <xdr:nvSpPr>
        <xdr:cNvPr id="9" name="WordArt 8">
          <a:extLst>
            <a:ext uri="{FF2B5EF4-FFF2-40B4-BE49-F238E27FC236}">
              <a16:creationId xmlns:a16="http://schemas.microsoft.com/office/drawing/2014/main" id="{39B2862F-30B6-4EE7-9C06-20E1E5BC1F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3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</xdr:row>
      <xdr:rowOff>0</xdr:rowOff>
    </xdr:from>
    <xdr:to>
      <xdr:col>1</xdr:col>
      <xdr:colOff>2212975</xdr:colOff>
      <xdr:row>10</xdr:row>
      <xdr:rowOff>0</xdr:rowOff>
    </xdr:to>
    <xdr:sp macro="" textlink="">
      <xdr:nvSpPr>
        <xdr:cNvPr id="10" name="WordArt 1">
          <a:extLst>
            <a:ext uri="{FF2B5EF4-FFF2-40B4-BE49-F238E27FC236}">
              <a16:creationId xmlns:a16="http://schemas.microsoft.com/office/drawing/2014/main" id="{C5EC153D-9E61-456E-BDB8-B82D276395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3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</xdr:row>
      <xdr:rowOff>0</xdr:rowOff>
    </xdr:from>
    <xdr:to>
      <xdr:col>1</xdr:col>
      <xdr:colOff>2212975</xdr:colOff>
      <xdr:row>10</xdr:row>
      <xdr:rowOff>0</xdr:rowOff>
    </xdr:to>
    <xdr:sp macro="" textlink="">
      <xdr:nvSpPr>
        <xdr:cNvPr id="11" name="WordArt 2">
          <a:extLst>
            <a:ext uri="{FF2B5EF4-FFF2-40B4-BE49-F238E27FC236}">
              <a16:creationId xmlns:a16="http://schemas.microsoft.com/office/drawing/2014/main" id="{0A518E1D-EA3C-4069-8672-3D9AFD83E9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3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</xdr:row>
      <xdr:rowOff>0</xdr:rowOff>
    </xdr:from>
    <xdr:to>
      <xdr:col>1</xdr:col>
      <xdr:colOff>2212975</xdr:colOff>
      <xdr:row>10</xdr:row>
      <xdr:rowOff>0</xdr:rowOff>
    </xdr:to>
    <xdr:sp macro="" textlink="">
      <xdr:nvSpPr>
        <xdr:cNvPr id="12" name="WordArt 3">
          <a:extLst>
            <a:ext uri="{FF2B5EF4-FFF2-40B4-BE49-F238E27FC236}">
              <a16:creationId xmlns:a16="http://schemas.microsoft.com/office/drawing/2014/main" id="{A66E6F19-8A35-4A8F-98B6-ED98EFA3F7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3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</xdr:row>
      <xdr:rowOff>0</xdr:rowOff>
    </xdr:from>
    <xdr:to>
      <xdr:col>1</xdr:col>
      <xdr:colOff>2212975</xdr:colOff>
      <xdr:row>10</xdr:row>
      <xdr:rowOff>0</xdr:rowOff>
    </xdr:to>
    <xdr:sp macro="" textlink="">
      <xdr:nvSpPr>
        <xdr:cNvPr id="13" name="WordArt 4">
          <a:extLst>
            <a:ext uri="{FF2B5EF4-FFF2-40B4-BE49-F238E27FC236}">
              <a16:creationId xmlns:a16="http://schemas.microsoft.com/office/drawing/2014/main" id="{5EF9D162-9C0D-41A4-89A5-FB9E683C56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3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</xdr:row>
      <xdr:rowOff>0</xdr:rowOff>
    </xdr:from>
    <xdr:to>
      <xdr:col>1</xdr:col>
      <xdr:colOff>2212975</xdr:colOff>
      <xdr:row>10</xdr:row>
      <xdr:rowOff>0</xdr:rowOff>
    </xdr:to>
    <xdr:sp macro="" textlink="">
      <xdr:nvSpPr>
        <xdr:cNvPr id="14" name="WordArt 5">
          <a:extLst>
            <a:ext uri="{FF2B5EF4-FFF2-40B4-BE49-F238E27FC236}">
              <a16:creationId xmlns:a16="http://schemas.microsoft.com/office/drawing/2014/main" id="{B2600BD5-1CC8-4AAC-BECC-13A4A74E8B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3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</xdr:row>
      <xdr:rowOff>0</xdr:rowOff>
    </xdr:from>
    <xdr:to>
      <xdr:col>1</xdr:col>
      <xdr:colOff>2212975</xdr:colOff>
      <xdr:row>10</xdr:row>
      <xdr:rowOff>0</xdr:rowOff>
    </xdr:to>
    <xdr:sp macro="" textlink="">
      <xdr:nvSpPr>
        <xdr:cNvPr id="15" name="WordArt 6">
          <a:extLst>
            <a:ext uri="{FF2B5EF4-FFF2-40B4-BE49-F238E27FC236}">
              <a16:creationId xmlns:a16="http://schemas.microsoft.com/office/drawing/2014/main" id="{3FFDC8F6-4433-4EB5-9DB1-5E99B29E40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3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</xdr:row>
      <xdr:rowOff>0</xdr:rowOff>
    </xdr:from>
    <xdr:to>
      <xdr:col>1</xdr:col>
      <xdr:colOff>2212975</xdr:colOff>
      <xdr:row>10</xdr:row>
      <xdr:rowOff>0</xdr:rowOff>
    </xdr:to>
    <xdr:sp macro="" textlink="">
      <xdr:nvSpPr>
        <xdr:cNvPr id="16" name="WordArt 7">
          <a:extLst>
            <a:ext uri="{FF2B5EF4-FFF2-40B4-BE49-F238E27FC236}">
              <a16:creationId xmlns:a16="http://schemas.microsoft.com/office/drawing/2014/main" id="{267BA413-9941-4299-B0C1-37AAF0E8E2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3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</xdr:row>
      <xdr:rowOff>0</xdr:rowOff>
    </xdr:from>
    <xdr:to>
      <xdr:col>1</xdr:col>
      <xdr:colOff>2212975</xdr:colOff>
      <xdr:row>10</xdr:row>
      <xdr:rowOff>0</xdr:rowOff>
    </xdr:to>
    <xdr:sp macro="" textlink="">
      <xdr:nvSpPr>
        <xdr:cNvPr id="17" name="WordArt 8">
          <a:extLst>
            <a:ext uri="{FF2B5EF4-FFF2-40B4-BE49-F238E27FC236}">
              <a16:creationId xmlns:a16="http://schemas.microsoft.com/office/drawing/2014/main" id="{7FEF3DE2-D28B-4AA9-8F8F-7F4E47D840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3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122</xdr:row>
      <xdr:rowOff>0</xdr:rowOff>
    </xdr:from>
    <xdr:to>
      <xdr:col>1</xdr:col>
      <xdr:colOff>2212975</xdr:colOff>
      <xdr:row>122</xdr:row>
      <xdr:rowOff>0</xdr:rowOff>
    </xdr:to>
    <xdr:sp macro="" textlink="">
      <xdr:nvSpPr>
        <xdr:cNvPr id="18" name="WordArt 1">
          <a:extLst>
            <a:ext uri="{FF2B5EF4-FFF2-40B4-BE49-F238E27FC236}">
              <a16:creationId xmlns:a16="http://schemas.microsoft.com/office/drawing/2014/main" id="{BC197C1E-4112-47CB-8AB1-800BF82940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122</xdr:row>
      <xdr:rowOff>0</xdr:rowOff>
    </xdr:from>
    <xdr:to>
      <xdr:col>1</xdr:col>
      <xdr:colOff>2212975</xdr:colOff>
      <xdr:row>122</xdr:row>
      <xdr:rowOff>0</xdr:rowOff>
    </xdr:to>
    <xdr:sp macro="" textlink="">
      <xdr:nvSpPr>
        <xdr:cNvPr id="19" name="WordArt 2">
          <a:extLst>
            <a:ext uri="{FF2B5EF4-FFF2-40B4-BE49-F238E27FC236}">
              <a16:creationId xmlns:a16="http://schemas.microsoft.com/office/drawing/2014/main" id="{B660C4B2-EB15-44F0-BFD4-A4DD282CEE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122</xdr:row>
      <xdr:rowOff>0</xdr:rowOff>
    </xdr:from>
    <xdr:to>
      <xdr:col>1</xdr:col>
      <xdr:colOff>2212975</xdr:colOff>
      <xdr:row>122</xdr:row>
      <xdr:rowOff>0</xdr:rowOff>
    </xdr:to>
    <xdr:sp macro="" textlink="">
      <xdr:nvSpPr>
        <xdr:cNvPr id="20" name="WordArt 3">
          <a:extLst>
            <a:ext uri="{FF2B5EF4-FFF2-40B4-BE49-F238E27FC236}">
              <a16:creationId xmlns:a16="http://schemas.microsoft.com/office/drawing/2014/main" id="{2BDC57D8-C412-4E1D-A9DB-86C17B214B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122</xdr:row>
      <xdr:rowOff>0</xdr:rowOff>
    </xdr:from>
    <xdr:to>
      <xdr:col>1</xdr:col>
      <xdr:colOff>2212975</xdr:colOff>
      <xdr:row>122</xdr:row>
      <xdr:rowOff>0</xdr:rowOff>
    </xdr:to>
    <xdr:sp macro="" textlink="">
      <xdr:nvSpPr>
        <xdr:cNvPr id="21" name="WordArt 4">
          <a:extLst>
            <a:ext uri="{FF2B5EF4-FFF2-40B4-BE49-F238E27FC236}">
              <a16:creationId xmlns:a16="http://schemas.microsoft.com/office/drawing/2014/main" id="{1F974555-0350-4E69-9738-46600233B4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122</xdr:row>
      <xdr:rowOff>0</xdr:rowOff>
    </xdr:from>
    <xdr:to>
      <xdr:col>1</xdr:col>
      <xdr:colOff>2212975</xdr:colOff>
      <xdr:row>122</xdr:row>
      <xdr:rowOff>0</xdr:rowOff>
    </xdr:to>
    <xdr:sp macro="" textlink="">
      <xdr:nvSpPr>
        <xdr:cNvPr id="22" name="WordArt 5">
          <a:extLst>
            <a:ext uri="{FF2B5EF4-FFF2-40B4-BE49-F238E27FC236}">
              <a16:creationId xmlns:a16="http://schemas.microsoft.com/office/drawing/2014/main" id="{58E51C65-91CD-4313-A3F0-88DE2789BE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122</xdr:row>
      <xdr:rowOff>0</xdr:rowOff>
    </xdr:from>
    <xdr:to>
      <xdr:col>1</xdr:col>
      <xdr:colOff>2212975</xdr:colOff>
      <xdr:row>122</xdr:row>
      <xdr:rowOff>0</xdr:rowOff>
    </xdr:to>
    <xdr:sp macro="" textlink="">
      <xdr:nvSpPr>
        <xdr:cNvPr id="23" name="WordArt 6">
          <a:extLst>
            <a:ext uri="{FF2B5EF4-FFF2-40B4-BE49-F238E27FC236}">
              <a16:creationId xmlns:a16="http://schemas.microsoft.com/office/drawing/2014/main" id="{DC14F313-34C8-4F1B-887E-DE1E30CEC7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122</xdr:row>
      <xdr:rowOff>0</xdr:rowOff>
    </xdr:from>
    <xdr:to>
      <xdr:col>1</xdr:col>
      <xdr:colOff>2212975</xdr:colOff>
      <xdr:row>122</xdr:row>
      <xdr:rowOff>0</xdr:rowOff>
    </xdr:to>
    <xdr:sp macro="" textlink="">
      <xdr:nvSpPr>
        <xdr:cNvPr id="24" name="WordArt 7">
          <a:extLst>
            <a:ext uri="{FF2B5EF4-FFF2-40B4-BE49-F238E27FC236}">
              <a16:creationId xmlns:a16="http://schemas.microsoft.com/office/drawing/2014/main" id="{12289AC0-FA51-46D8-888B-8AE9FF6166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122</xdr:row>
      <xdr:rowOff>0</xdr:rowOff>
    </xdr:from>
    <xdr:to>
      <xdr:col>1</xdr:col>
      <xdr:colOff>2212975</xdr:colOff>
      <xdr:row>122</xdr:row>
      <xdr:rowOff>0</xdr:rowOff>
    </xdr:to>
    <xdr:sp macro="" textlink="">
      <xdr:nvSpPr>
        <xdr:cNvPr id="25" name="WordArt 8">
          <a:extLst>
            <a:ext uri="{FF2B5EF4-FFF2-40B4-BE49-F238E27FC236}">
              <a16:creationId xmlns:a16="http://schemas.microsoft.com/office/drawing/2014/main" id="{8462128B-9F19-4484-B5F8-087027B5C9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122</xdr:row>
      <xdr:rowOff>0</xdr:rowOff>
    </xdr:from>
    <xdr:to>
      <xdr:col>1</xdr:col>
      <xdr:colOff>2212975</xdr:colOff>
      <xdr:row>122</xdr:row>
      <xdr:rowOff>0</xdr:rowOff>
    </xdr:to>
    <xdr:sp macro="" textlink="">
      <xdr:nvSpPr>
        <xdr:cNvPr id="26" name="WordArt 1">
          <a:extLst>
            <a:ext uri="{FF2B5EF4-FFF2-40B4-BE49-F238E27FC236}">
              <a16:creationId xmlns:a16="http://schemas.microsoft.com/office/drawing/2014/main" id="{C83945C9-8ACA-417E-B41A-FCE039AD9B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122</xdr:row>
      <xdr:rowOff>0</xdr:rowOff>
    </xdr:from>
    <xdr:to>
      <xdr:col>1</xdr:col>
      <xdr:colOff>2212975</xdr:colOff>
      <xdr:row>122</xdr:row>
      <xdr:rowOff>0</xdr:rowOff>
    </xdr:to>
    <xdr:sp macro="" textlink="">
      <xdr:nvSpPr>
        <xdr:cNvPr id="27" name="WordArt 2">
          <a:extLst>
            <a:ext uri="{FF2B5EF4-FFF2-40B4-BE49-F238E27FC236}">
              <a16:creationId xmlns:a16="http://schemas.microsoft.com/office/drawing/2014/main" id="{D8C3C7B6-3584-4836-BACC-4D35D4EFCB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122</xdr:row>
      <xdr:rowOff>0</xdr:rowOff>
    </xdr:from>
    <xdr:to>
      <xdr:col>1</xdr:col>
      <xdr:colOff>2212975</xdr:colOff>
      <xdr:row>122</xdr:row>
      <xdr:rowOff>0</xdr:rowOff>
    </xdr:to>
    <xdr:sp macro="" textlink="">
      <xdr:nvSpPr>
        <xdr:cNvPr id="28" name="WordArt 3">
          <a:extLst>
            <a:ext uri="{FF2B5EF4-FFF2-40B4-BE49-F238E27FC236}">
              <a16:creationId xmlns:a16="http://schemas.microsoft.com/office/drawing/2014/main" id="{1C64F791-ADD8-49BB-B054-78C76ABD8B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122</xdr:row>
      <xdr:rowOff>0</xdr:rowOff>
    </xdr:from>
    <xdr:to>
      <xdr:col>1</xdr:col>
      <xdr:colOff>2212975</xdr:colOff>
      <xdr:row>122</xdr:row>
      <xdr:rowOff>0</xdr:rowOff>
    </xdr:to>
    <xdr:sp macro="" textlink="">
      <xdr:nvSpPr>
        <xdr:cNvPr id="29" name="WordArt 4">
          <a:extLst>
            <a:ext uri="{FF2B5EF4-FFF2-40B4-BE49-F238E27FC236}">
              <a16:creationId xmlns:a16="http://schemas.microsoft.com/office/drawing/2014/main" id="{78C21570-F9CD-4A39-8F50-4D5C551B5E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122</xdr:row>
      <xdr:rowOff>0</xdr:rowOff>
    </xdr:from>
    <xdr:to>
      <xdr:col>1</xdr:col>
      <xdr:colOff>2212975</xdr:colOff>
      <xdr:row>122</xdr:row>
      <xdr:rowOff>0</xdr:rowOff>
    </xdr:to>
    <xdr:sp macro="" textlink="">
      <xdr:nvSpPr>
        <xdr:cNvPr id="30" name="WordArt 5">
          <a:extLst>
            <a:ext uri="{FF2B5EF4-FFF2-40B4-BE49-F238E27FC236}">
              <a16:creationId xmlns:a16="http://schemas.microsoft.com/office/drawing/2014/main" id="{1E56FF11-4F32-4076-A758-7551E9739F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122</xdr:row>
      <xdr:rowOff>0</xdr:rowOff>
    </xdr:from>
    <xdr:to>
      <xdr:col>1</xdr:col>
      <xdr:colOff>2212975</xdr:colOff>
      <xdr:row>122</xdr:row>
      <xdr:rowOff>0</xdr:rowOff>
    </xdr:to>
    <xdr:sp macro="" textlink="">
      <xdr:nvSpPr>
        <xdr:cNvPr id="31" name="WordArt 6">
          <a:extLst>
            <a:ext uri="{FF2B5EF4-FFF2-40B4-BE49-F238E27FC236}">
              <a16:creationId xmlns:a16="http://schemas.microsoft.com/office/drawing/2014/main" id="{4D39571D-C9A3-4263-ADBF-A8F55A69A8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122</xdr:row>
      <xdr:rowOff>0</xdr:rowOff>
    </xdr:from>
    <xdr:to>
      <xdr:col>1</xdr:col>
      <xdr:colOff>2212975</xdr:colOff>
      <xdr:row>122</xdr:row>
      <xdr:rowOff>0</xdr:rowOff>
    </xdr:to>
    <xdr:sp macro="" textlink="">
      <xdr:nvSpPr>
        <xdr:cNvPr id="32" name="WordArt 7">
          <a:extLst>
            <a:ext uri="{FF2B5EF4-FFF2-40B4-BE49-F238E27FC236}">
              <a16:creationId xmlns:a16="http://schemas.microsoft.com/office/drawing/2014/main" id="{5821F412-32F1-4B02-BAEB-0C98BA7FF0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122</xdr:row>
      <xdr:rowOff>0</xdr:rowOff>
    </xdr:from>
    <xdr:to>
      <xdr:col>1</xdr:col>
      <xdr:colOff>2212975</xdr:colOff>
      <xdr:row>122</xdr:row>
      <xdr:rowOff>0</xdr:rowOff>
    </xdr:to>
    <xdr:sp macro="" textlink="">
      <xdr:nvSpPr>
        <xdr:cNvPr id="33" name="WordArt 8">
          <a:extLst>
            <a:ext uri="{FF2B5EF4-FFF2-40B4-BE49-F238E27FC236}">
              <a16:creationId xmlns:a16="http://schemas.microsoft.com/office/drawing/2014/main" id="{75C90A45-6095-48F0-A32C-03273311E3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122</xdr:row>
      <xdr:rowOff>0</xdr:rowOff>
    </xdr:from>
    <xdr:to>
      <xdr:col>1</xdr:col>
      <xdr:colOff>2212975</xdr:colOff>
      <xdr:row>122</xdr:row>
      <xdr:rowOff>0</xdr:rowOff>
    </xdr:to>
    <xdr:sp macro="" textlink="">
      <xdr:nvSpPr>
        <xdr:cNvPr id="34" name="WordArt 1">
          <a:extLst>
            <a:ext uri="{FF2B5EF4-FFF2-40B4-BE49-F238E27FC236}">
              <a16:creationId xmlns:a16="http://schemas.microsoft.com/office/drawing/2014/main" id="{BCA1BD45-FA9B-4035-91BC-22B1A9DFFF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122</xdr:row>
      <xdr:rowOff>0</xdr:rowOff>
    </xdr:from>
    <xdr:to>
      <xdr:col>1</xdr:col>
      <xdr:colOff>2212975</xdr:colOff>
      <xdr:row>122</xdr:row>
      <xdr:rowOff>0</xdr:rowOff>
    </xdr:to>
    <xdr:sp macro="" textlink="">
      <xdr:nvSpPr>
        <xdr:cNvPr id="35" name="WordArt 2">
          <a:extLst>
            <a:ext uri="{FF2B5EF4-FFF2-40B4-BE49-F238E27FC236}">
              <a16:creationId xmlns:a16="http://schemas.microsoft.com/office/drawing/2014/main" id="{868830FC-53FC-4941-8B51-62988F41A6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122</xdr:row>
      <xdr:rowOff>0</xdr:rowOff>
    </xdr:from>
    <xdr:to>
      <xdr:col>1</xdr:col>
      <xdr:colOff>2212975</xdr:colOff>
      <xdr:row>122</xdr:row>
      <xdr:rowOff>0</xdr:rowOff>
    </xdr:to>
    <xdr:sp macro="" textlink="">
      <xdr:nvSpPr>
        <xdr:cNvPr id="36" name="WordArt 3">
          <a:extLst>
            <a:ext uri="{FF2B5EF4-FFF2-40B4-BE49-F238E27FC236}">
              <a16:creationId xmlns:a16="http://schemas.microsoft.com/office/drawing/2014/main" id="{C8D3ECC0-FD20-46C3-8638-370F08107C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122</xdr:row>
      <xdr:rowOff>0</xdr:rowOff>
    </xdr:from>
    <xdr:to>
      <xdr:col>1</xdr:col>
      <xdr:colOff>2212975</xdr:colOff>
      <xdr:row>122</xdr:row>
      <xdr:rowOff>0</xdr:rowOff>
    </xdr:to>
    <xdr:sp macro="" textlink="">
      <xdr:nvSpPr>
        <xdr:cNvPr id="37" name="WordArt 4">
          <a:extLst>
            <a:ext uri="{FF2B5EF4-FFF2-40B4-BE49-F238E27FC236}">
              <a16:creationId xmlns:a16="http://schemas.microsoft.com/office/drawing/2014/main" id="{3C24BF2B-FA36-46C4-A3F1-04F13557AA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122</xdr:row>
      <xdr:rowOff>0</xdr:rowOff>
    </xdr:from>
    <xdr:to>
      <xdr:col>1</xdr:col>
      <xdr:colOff>2212975</xdr:colOff>
      <xdr:row>122</xdr:row>
      <xdr:rowOff>0</xdr:rowOff>
    </xdr:to>
    <xdr:sp macro="" textlink="">
      <xdr:nvSpPr>
        <xdr:cNvPr id="38" name="WordArt 5">
          <a:extLst>
            <a:ext uri="{FF2B5EF4-FFF2-40B4-BE49-F238E27FC236}">
              <a16:creationId xmlns:a16="http://schemas.microsoft.com/office/drawing/2014/main" id="{DF96C096-9BC6-412A-9E0B-FADA28ED7B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122</xdr:row>
      <xdr:rowOff>0</xdr:rowOff>
    </xdr:from>
    <xdr:to>
      <xdr:col>1</xdr:col>
      <xdr:colOff>2212975</xdr:colOff>
      <xdr:row>122</xdr:row>
      <xdr:rowOff>0</xdr:rowOff>
    </xdr:to>
    <xdr:sp macro="" textlink="">
      <xdr:nvSpPr>
        <xdr:cNvPr id="39" name="WordArt 6">
          <a:extLst>
            <a:ext uri="{FF2B5EF4-FFF2-40B4-BE49-F238E27FC236}">
              <a16:creationId xmlns:a16="http://schemas.microsoft.com/office/drawing/2014/main" id="{ED751513-0C57-447A-95BD-3B629701B6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122</xdr:row>
      <xdr:rowOff>0</xdr:rowOff>
    </xdr:from>
    <xdr:to>
      <xdr:col>1</xdr:col>
      <xdr:colOff>2212975</xdr:colOff>
      <xdr:row>122</xdr:row>
      <xdr:rowOff>0</xdr:rowOff>
    </xdr:to>
    <xdr:sp macro="" textlink="">
      <xdr:nvSpPr>
        <xdr:cNvPr id="40" name="WordArt 7">
          <a:extLst>
            <a:ext uri="{FF2B5EF4-FFF2-40B4-BE49-F238E27FC236}">
              <a16:creationId xmlns:a16="http://schemas.microsoft.com/office/drawing/2014/main" id="{3D04E1A9-C124-47D0-A884-B8AD1F8EAD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122</xdr:row>
      <xdr:rowOff>0</xdr:rowOff>
    </xdr:from>
    <xdr:to>
      <xdr:col>1</xdr:col>
      <xdr:colOff>2212975</xdr:colOff>
      <xdr:row>122</xdr:row>
      <xdr:rowOff>0</xdr:rowOff>
    </xdr:to>
    <xdr:sp macro="" textlink="">
      <xdr:nvSpPr>
        <xdr:cNvPr id="41" name="WordArt 8">
          <a:extLst>
            <a:ext uri="{FF2B5EF4-FFF2-40B4-BE49-F238E27FC236}">
              <a16:creationId xmlns:a16="http://schemas.microsoft.com/office/drawing/2014/main" id="{0A65398C-A3C6-4156-B6E1-E4A9DBA6BE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16</xdr:row>
      <xdr:rowOff>0</xdr:rowOff>
    </xdr:from>
    <xdr:to>
      <xdr:col>1</xdr:col>
      <xdr:colOff>927100</xdr:colOff>
      <xdr:row>16</xdr:row>
      <xdr:rowOff>0</xdr:rowOff>
    </xdr:to>
    <xdr:sp macro="" textlink="">
      <xdr:nvSpPr>
        <xdr:cNvPr id="42" name="WordArt 1">
          <a:extLst>
            <a:ext uri="{FF2B5EF4-FFF2-40B4-BE49-F238E27FC236}">
              <a16:creationId xmlns:a16="http://schemas.microsoft.com/office/drawing/2014/main" id="{D81C2EF9-984F-4D7A-81CA-72E2B040B9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16</xdr:row>
      <xdr:rowOff>0</xdr:rowOff>
    </xdr:from>
    <xdr:to>
      <xdr:col>1</xdr:col>
      <xdr:colOff>927100</xdr:colOff>
      <xdr:row>16</xdr:row>
      <xdr:rowOff>0</xdr:rowOff>
    </xdr:to>
    <xdr:sp macro="" textlink="">
      <xdr:nvSpPr>
        <xdr:cNvPr id="43" name="WordArt 2">
          <a:extLst>
            <a:ext uri="{FF2B5EF4-FFF2-40B4-BE49-F238E27FC236}">
              <a16:creationId xmlns:a16="http://schemas.microsoft.com/office/drawing/2014/main" id="{DC8A5A7C-94FF-4F31-933B-8FAD629E43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16</xdr:row>
      <xdr:rowOff>0</xdr:rowOff>
    </xdr:from>
    <xdr:to>
      <xdr:col>1</xdr:col>
      <xdr:colOff>927100</xdr:colOff>
      <xdr:row>16</xdr:row>
      <xdr:rowOff>0</xdr:rowOff>
    </xdr:to>
    <xdr:sp macro="" textlink="">
      <xdr:nvSpPr>
        <xdr:cNvPr id="44" name="WordArt 3">
          <a:extLst>
            <a:ext uri="{FF2B5EF4-FFF2-40B4-BE49-F238E27FC236}">
              <a16:creationId xmlns:a16="http://schemas.microsoft.com/office/drawing/2014/main" id="{754D87FE-6631-4FCF-A72B-98D5407979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16</xdr:row>
      <xdr:rowOff>0</xdr:rowOff>
    </xdr:from>
    <xdr:to>
      <xdr:col>1</xdr:col>
      <xdr:colOff>927100</xdr:colOff>
      <xdr:row>16</xdr:row>
      <xdr:rowOff>0</xdr:rowOff>
    </xdr:to>
    <xdr:sp macro="" textlink="">
      <xdr:nvSpPr>
        <xdr:cNvPr id="45" name="WordArt 4">
          <a:extLst>
            <a:ext uri="{FF2B5EF4-FFF2-40B4-BE49-F238E27FC236}">
              <a16:creationId xmlns:a16="http://schemas.microsoft.com/office/drawing/2014/main" id="{D923E5C1-4B72-4506-95B6-3388908606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16</xdr:row>
      <xdr:rowOff>0</xdr:rowOff>
    </xdr:from>
    <xdr:to>
      <xdr:col>1</xdr:col>
      <xdr:colOff>927100</xdr:colOff>
      <xdr:row>16</xdr:row>
      <xdr:rowOff>0</xdr:rowOff>
    </xdr:to>
    <xdr:sp macro="" textlink="">
      <xdr:nvSpPr>
        <xdr:cNvPr id="46" name="WordArt 5">
          <a:extLst>
            <a:ext uri="{FF2B5EF4-FFF2-40B4-BE49-F238E27FC236}">
              <a16:creationId xmlns:a16="http://schemas.microsoft.com/office/drawing/2014/main" id="{34AFA6B2-C37E-4142-AC9B-D6B4EFA1AB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16</xdr:row>
      <xdr:rowOff>0</xdr:rowOff>
    </xdr:from>
    <xdr:to>
      <xdr:col>1</xdr:col>
      <xdr:colOff>927100</xdr:colOff>
      <xdr:row>16</xdr:row>
      <xdr:rowOff>0</xdr:rowOff>
    </xdr:to>
    <xdr:sp macro="" textlink="">
      <xdr:nvSpPr>
        <xdr:cNvPr id="47" name="WordArt 6">
          <a:extLst>
            <a:ext uri="{FF2B5EF4-FFF2-40B4-BE49-F238E27FC236}">
              <a16:creationId xmlns:a16="http://schemas.microsoft.com/office/drawing/2014/main" id="{10BCC03F-44FB-496E-82CE-6E18AE2F50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16</xdr:row>
      <xdr:rowOff>0</xdr:rowOff>
    </xdr:from>
    <xdr:to>
      <xdr:col>1</xdr:col>
      <xdr:colOff>927100</xdr:colOff>
      <xdr:row>16</xdr:row>
      <xdr:rowOff>0</xdr:rowOff>
    </xdr:to>
    <xdr:sp macro="" textlink="">
      <xdr:nvSpPr>
        <xdr:cNvPr id="48" name="WordArt 7">
          <a:extLst>
            <a:ext uri="{FF2B5EF4-FFF2-40B4-BE49-F238E27FC236}">
              <a16:creationId xmlns:a16="http://schemas.microsoft.com/office/drawing/2014/main" id="{C46A6BEC-D2BB-4235-A45A-8AE827D9C7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16</xdr:row>
      <xdr:rowOff>0</xdr:rowOff>
    </xdr:from>
    <xdr:to>
      <xdr:col>1</xdr:col>
      <xdr:colOff>927100</xdr:colOff>
      <xdr:row>16</xdr:row>
      <xdr:rowOff>0</xdr:rowOff>
    </xdr:to>
    <xdr:sp macro="" textlink="">
      <xdr:nvSpPr>
        <xdr:cNvPr id="49" name="WordArt 8">
          <a:extLst>
            <a:ext uri="{FF2B5EF4-FFF2-40B4-BE49-F238E27FC236}">
              <a16:creationId xmlns:a16="http://schemas.microsoft.com/office/drawing/2014/main" id="{0707CEEA-3DAA-412D-A485-1AA59C0B8C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16</xdr:row>
      <xdr:rowOff>0</xdr:rowOff>
    </xdr:from>
    <xdr:to>
      <xdr:col>1</xdr:col>
      <xdr:colOff>2212975</xdr:colOff>
      <xdr:row>16</xdr:row>
      <xdr:rowOff>0</xdr:rowOff>
    </xdr:to>
    <xdr:sp macro="" textlink="">
      <xdr:nvSpPr>
        <xdr:cNvPr id="50" name="WordArt 1">
          <a:extLst>
            <a:ext uri="{FF2B5EF4-FFF2-40B4-BE49-F238E27FC236}">
              <a16:creationId xmlns:a16="http://schemas.microsoft.com/office/drawing/2014/main" id="{2122829B-08D6-40F2-ACFB-DEAA526888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16</xdr:row>
      <xdr:rowOff>0</xdr:rowOff>
    </xdr:from>
    <xdr:to>
      <xdr:col>1</xdr:col>
      <xdr:colOff>2212975</xdr:colOff>
      <xdr:row>16</xdr:row>
      <xdr:rowOff>0</xdr:rowOff>
    </xdr:to>
    <xdr:sp macro="" textlink="">
      <xdr:nvSpPr>
        <xdr:cNvPr id="51" name="WordArt 2">
          <a:extLst>
            <a:ext uri="{FF2B5EF4-FFF2-40B4-BE49-F238E27FC236}">
              <a16:creationId xmlns:a16="http://schemas.microsoft.com/office/drawing/2014/main" id="{0076739F-A58F-4E0C-917F-E936BE8C31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16</xdr:row>
      <xdr:rowOff>0</xdr:rowOff>
    </xdr:from>
    <xdr:to>
      <xdr:col>1</xdr:col>
      <xdr:colOff>2212975</xdr:colOff>
      <xdr:row>16</xdr:row>
      <xdr:rowOff>0</xdr:rowOff>
    </xdr:to>
    <xdr:sp macro="" textlink="">
      <xdr:nvSpPr>
        <xdr:cNvPr id="52" name="WordArt 3">
          <a:extLst>
            <a:ext uri="{FF2B5EF4-FFF2-40B4-BE49-F238E27FC236}">
              <a16:creationId xmlns:a16="http://schemas.microsoft.com/office/drawing/2014/main" id="{2B5792A8-9B6B-4E2D-9070-AA6B041EAF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16</xdr:row>
      <xdr:rowOff>0</xdr:rowOff>
    </xdr:from>
    <xdr:to>
      <xdr:col>1</xdr:col>
      <xdr:colOff>2212975</xdr:colOff>
      <xdr:row>16</xdr:row>
      <xdr:rowOff>0</xdr:rowOff>
    </xdr:to>
    <xdr:sp macro="" textlink="">
      <xdr:nvSpPr>
        <xdr:cNvPr id="53" name="WordArt 4">
          <a:extLst>
            <a:ext uri="{FF2B5EF4-FFF2-40B4-BE49-F238E27FC236}">
              <a16:creationId xmlns:a16="http://schemas.microsoft.com/office/drawing/2014/main" id="{C50407D2-D4A5-4E6D-8AC0-E78F832754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16</xdr:row>
      <xdr:rowOff>0</xdr:rowOff>
    </xdr:from>
    <xdr:to>
      <xdr:col>1</xdr:col>
      <xdr:colOff>2212975</xdr:colOff>
      <xdr:row>16</xdr:row>
      <xdr:rowOff>0</xdr:rowOff>
    </xdr:to>
    <xdr:sp macro="" textlink="">
      <xdr:nvSpPr>
        <xdr:cNvPr id="54" name="WordArt 5">
          <a:extLst>
            <a:ext uri="{FF2B5EF4-FFF2-40B4-BE49-F238E27FC236}">
              <a16:creationId xmlns:a16="http://schemas.microsoft.com/office/drawing/2014/main" id="{EF26D6EA-D4A9-439E-864F-DAE60AC62C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16</xdr:row>
      <xdr:rowOff>0</xdr:rowOff>
    </xdr:from>
    <xdr:to>
      <xdr:col>1</xdr:col>
      <xdr:colOff>2212975</xdr:colOff>
      <xdr:row>16</xdr:row>
      <xdr:rowOff>0</xdr:rowOff>
    </xdr:to>
    <xdr:sp macro="" textlink="">
      <xdr:nvSpPr>
        <xdr:cNvPr id="55" name="WordArt 6">
          <a:extLst>
            <a:ext uri="{FF2B5EF4-FFF2-40B4-BE49-F238E27FC236}">
              <a16:creationId xmlns:a16="http://schemas.microsoft.com/office/drawing/2014/main" id="{B1DCB824-52D8-4436-B1BA-F75C1629BC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16</xdr:row>
      <xdr:rowOff>0</xdr:rowOff>
    </xdr:from>
    <xdr:to>
      <xdr:col>1</xdr:col>
      <xdr:colOff>2212975</xdr:colOff>
      <xdr:row>16</xdr:row>
      <xdr:rowOff>0</xdr:rowOff>
    </xdr:to>
    <xdr:sp macro="" textlink="">
      <xdr:nvSpPr>
        <xdr:cNvPr id="56" name="WordArt 7">
          <a:extLst>
            <a:ext uri="{FF2B5EF4-FFF2-40B4-BE49-F238E27FC236}">
              <a16:creationId xmlns:a16="http://schemas.microsoft.com/office/drawing/2014/main" id="{5EF75CFE-B532-4D44-B6FB-AAAD7BF447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16</xdr:row>
      <xdr:rowOff>0</xdr:rowOff>
    </xdr:from>
    <xdr:to>
      <xdr:col>1</xdr:col>
      <xdr:colOff>2212975</xdr:colOff>
      <xdr:row>16</xdr:row>
      <xdr:rowOff>0</xdr:rowOff>
    </xdr:to>
    <xdr:sp macro="" textlink="">
      <xdr:nvSpPr>
        <xdr:cNvPr id="57" name="WordArt 8">
          <a:extLst>
            <a:ext uri="{FF2B5EF4-FFF2-40B4-BE49-F238E27FC236}">
              <a16:creationId xmlns:a16="http://schemas.microsoft.com/office/drawing/2014/main" id="{F94A3621-08B1-49C1-87BB-2125894C23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16</xdr:row>
      <xdr:rowOff>0</xdr:rowOff>
    </xdr:from>
    <xdr:to>
      <xdr:col>1</xdr:col>
      <xdr:colOff>927100</xdr:colOff>
      <xdr:row>16</xdr:row>
      <xdr:rowOff>0</xdr:rowOff>
    </xdr:to>
    <xdr:sp macro="" textlink="">
      <xdr:nvSpPr>
        <xdr:cNvPr id="58" name="WordArt 1">
          <a:extLst>
            <a:ext uri="{FF2B5EF4-FFF2-40B4-BE49-F238E27FC236}">
              <a16:creationId xmlns:a16="http://schemas.microsoft.com/office/drawing/2014/main" id="{F89D4655-3BC9-48DF-8DA2-67D4F1A89C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16</xdr:row>
      <xdr:rowOff>0</xdr:rowOff>
    </xdr:from>
    <xdr:to>
      <xdr:col>1</xdr:col>
      <xdr:colOff>927100</xdr:colOff>
      <xdr:row>16</xdr:row>
      <xdr:rowOff>0</xdr:rowOff>
    </xdr:to>
    <xdr:sp macro="" textlink="">
      <xdr:nvSpPr>
        <xdr:cNvPr id="59" name="WordArt 2">
          <a:extLst>
            <a:ext uri="{FF2B5EF4-FFF2-40B4-BE49-F238E27FC236}">
              <a16:creationId xmlns:a16="http://schemas.microsoft.com/office/drawing/2014/main" id="{C8629904-EDDA-4DB3-9238-C635A5D5ED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16</xdr:row>
      <xdr:rowOff>0</xdr:rowOff>
    </xdr:from>
    <xdr:to>
      <xdr:col>1</xdr:col>
      <xdr:colOff>927100</xdr:colOff>
      <xdr:row>16</xdr:row>
      <xdr:rowOff>0</xdr:rowOff>
    </xdr:to>
    <xdr:sp macro="" textlink="">
      <xdr:nvSpPr>
        <xdr:cNvPr id="60" name="WordArt 3">
          <a:extLst>
            <a:ext uri="{FF2B5EF4-FFF2-40B4-BE49-F238E27FC236}">
              <a16:creationId xmlns:a16="http://schemas.microsoft.com/office/drawing/2014/main" id="{3C02F051-02DB-428A-B35F-F694F19C71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16</xdr:row>
      <xdr:rowOff>0</xdr:rowOff>
    </xdr:from>
    <xdr:to>
      <xdr:col>1</xdr:col>
      <xdr:colOff>927100</xdr:colOff>
      <xdr:row>16</xdr:row>
      <xdr:rowOff>0</xdr:rowOff>
    </xdr:to>
    <xdr:sp macro="" textlink="">
      <xdr:nvSpPr>
        <xdr:cNvPr id="61" name="WordArt 4">
          <a:extLst>
            <a:ext uri="{FF2B5EF4-FFF2-40B4-BE49-F238E27FC236}">
              <a16:creationId xmlns:a16="http://schemas.microsoft.com/office/drawing/2014/main" id="{851216B8-1B4B-4545-8982-35FFA951FB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16</xdr:row>
      <xdr:rowOff>0</xdr:rowOff>
    </xdr:from>
    <xdr:to>
      <xdr:col>1</xdr:col>
      <xdr:colOff>927100</xdr:colOff>
      <xdr:row>16</xdr:row>
      <xdr:rowOff>0</xdr:rowOff>
    </xdr:to>
    <xdr:sp macro="" textlink="">
      <xdr:nvSpPr>
        <xdr:cNvPr id="62" name="WordArt 5">
          <a:extLst>
            <a:ext uri="{FF2B5EF4-FFF2-40B4-BE49-F238E27FC236}">
              <a16:creationId xmlns:a16="http://schemas.microsoft.com/office/drawing/2014/main" id="{D779B2C8-5CA5-48CF-AB90-BC247BD0B8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16</xdr:row>
      <xdr:rowOff>0</xdr:rowOff>
    </xdr:from>
    <xdr:to>
      <xdr:col>1</xdr:col>
      <xdr:colOff>927100</xdr:colOff>
      <xdr:row>16</xdr:row>
      <xdr:rowOff>0</xdr:rowOff>
    </xdr:to>
    <xdr:sp macro="" textlink="">
      <xdr:nvSpPr>
        <xdr:cNvPr id="63" name="WordArt 6">
          <a:extLst>
            <a:ext uri="{FF2B5EF4-FFF2-40B4-BE49-F238E27FC236}">
              <a16:creationId xmlns:a16="http://schemas.microsoft.com/office/drawing/2014/main" id="{75D7759E-9C26-4FD6-B2FB-F75D43FF43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16</xdr:row>
      <xdr:rowOff>0</xdr:rowOff>
    </xdr:from>
    <xdr:to>
      <xdr:col>1</xdr:col>
      <xdr:colOff>927100</xdr:colOff>
      <xdr:row>16</xdr:row>
      <xdr:rowOff>0</xdr:rowOff>
    </xdr:to>
    <xdr:sp macro="" textlink="">
      <xdr:nvSpPr>
        <xdr:cNvPr id="64" name="WordArt 7">
          <a:extLst>
            <a:ext uri="{FF2B5EF4-FFF2-40B4-BE49-F238E27FC236}">
              <a16:creationId xmlns:a16="http://schemas.microsoft.com/office/drawing/2014/main" id="{625BAB5C-8E02-4672-86CF-258295FD94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16</xdr:row>
      <xdr:rowOff>0</xdr:rowOff>
    </xdr:from>
    <xdr:to>
      <xdr:col>1</xdr:col>
      <xdr:colOff>927100</xdr:colOff>
      <xdr:row>16</xdr:row>
      <xdr:rowOff>0</xdr:rowOff>
    </xdr:to>
    <xdr:sp macro="" textlink="">
      <xdr:nvSpPr>
        <xdr:cNvPr id="65" name="WordArt 8">
          <a:extLst>
            <a:ext uri="{FF2B5EF4-FFF2-40B4-BE49-F238E27FC236}">
              <a16:creationId xmlns:a16="http://schemas.microsoft.com/office/drawing/2014/main" id="{9F579057-8048-4CCA-B9AA-9935FCDC9F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16</xdr:row>
      <xdr:rowOff>0</xdr:rowOff>
    </xdr:from>
    <xdr:to>
      <xdr:col>1</xdr:col>
      <xdr:colOff>2212975</xdr:colOff>
      <xdr:row>16</xdr:row>
      <xdr:rowOff>0</xdr:rowOff>
    </xdr:to>
    <xdr:sp macro="" textlink="">
      <xdr:nvSpPr>
        <xdr:cNvPr id="66" name="WordArt 1">
          <a:extLst>
            <a:ext uri="{FF2B5EF4-FFF2-40B4-BE49-F238E27FC236}">
              <a16:creationId xmlns:a16="http://schemas.microsoft.com/office/drawing/2014/main" id="{65E04332-2D7E-4CF3-B7F3-E6B33FD5B9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16</xdr:row>
      <xdr:rowOff>0</xdr:rowOff>
    </xdr:from>
    <xdr:to>
      <xdr:col>1</xdr:col>
      <xdr:colOff>2212975</xdr:colOff>
      <xdr:row>16</xdr:row>
      <xdr:rowOff>0</xdr:rowOff>
    </xdr:to>
    <xdr:sp macro="" textlink="">
      <xdr:nvSpPr>
        <xdr:cNvPr id="67" name="WordArt 2">
          <a:extLst>
            <a:ext uri="{FF2B5EF4-FFF2-40B4-BE49-F238E27FC236}">
              <a16:creationId xmlns:a16="http://schemas.microsoft.com/office/drawing/2014/main" id="{0B0965E2-04D0-4C7F-9E2C-9A97D75DC3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16</xdr:row>
      <xdr:rowOff>0</xdr:rowOff>
    </xdr:from>
    <xdr:to>
      <xdr:col>1</xdr:col>
      <xdr:colOff>2212975</xdr:colOff>
      <xdr:row>16</xdr:row>
      <xdr:rowOff>0</xdr:rowOff>
    </xdr:to>
    <xdr:sp macro="" textlink="">
      <xdr:nvSpPr>
        <xdr:cNvPr id="68" name="WordArt 3">
          <a:extLst>
            <a:ext uri="{FF2B5EF4-FFF2-40B4-BE49-F238E27FC236}">
              <a16:creationId xmlns:a16="http://schemas.microsoft.com/office/drawing/2014/main" id="{2B134822-C6B3-40A0-90F5-37579C7F81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16</xdr:row>
      <xdr:rowOff>0</xdr:rowOff>
    </xdr:from>
    <xdr:to>
      <xdr:col>1</xdr:col>
      <xdr:colOff>2212975</xdr:colOff>
      <xdr:row>16</xdr:row>
      <xdr:rowOff>0</xdr:rowOff>
    </xdr:to>
    <xdr:sp macro="" textlink="">
      <xdr:nvSpPr>
        <xdr:cNvPr id="69" name="WordArt 4">
          <a:extLst>
            <a:ext uri="{FF2B5EF4-FFF2-40B4-BE49-F238E27FC236}">
              <a16:creationId xmlns:a16="http://schemas.microsoft.com/office/drawing/2014/main" id="{5315F6C6-203F-44EE-9EFF-7A7B301059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16</xdr:row>
      <xdr:rowOff>0</xdr:rowOff>
    </xdr:from>
    <xdr:to>
      <xdr:col>1</xdr:col>
      <xdr:colOff>2212975</xdr:colOff>
      <xdr:row>16</xdr:row>
      <xdr:rowOff>0</xdr:rowOff>
    </xdr:to>
    <xdr:sp macro="" textlink="">
      <xdr:nvSpPr>
        <xdr:cNvPr id="70" name="WordArt 5">
          <a:extLst>
            <a:ext uri="{FF2B5EF4-FFF2-40B4-BE49-F238E27FC236}">
              <a16:creationId xmlns:a16="http://schemas.microsoft.com/office/drawing/2014/main" id="{D1524F2A-F4BC-4407-BBB3-B2230311F9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16</xdr:row>
      <xdr:rowOff>0</xdr:rowOff>
    </xdr:from>
    <xdr:to>
      <xdr:col>1</xdr:col>
      <xdr:colOff>2212975</xdr:colOff>
      <xdr:row>16</xdr:row>
      <xdr:rowOff>0</xdr:rowOff>
    </xdr:to>
    <xdr:sp macro="" textlink="">
      <xdr:nvSpPr>
        <xdr:cNvPr id="71" name="WordArt 6">
          <a:extLst>
            <a:ext uri="{FF2B5EF4-FFF2-40B4-BE49-F238E27FC236}">
              <a16:creationId xmlns:a16="http://schemas.microsoft.com/office/drawing/2014/main" id="{210B2B4D-F839-440B-B36A-C18C296A5D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16</xdr:row>
      <xdr:rowOff>0</xdr:rowOff>
    </xdr:from>
    <xdr:to>
      <xdr:col>1</xdr:col>
      <xdr:colOff>2212975</xdr:colOff>
      <xdr:row>16</xdr:row>
      <xdr:rowOff>0</xdr:rowOff>
    </xdr:to>
    <xdr:sp macro="" textlink="">
      <xdr:nvSpPr>
        <xdr:cNvPr id="72" name="WordArt 7">
          <a:extLst>
            <a:ext uri="{FF2B5EF4-FFF2-40B4-BE49-F238E27FC236}">
              <a16:creationId xmlns:a16="http://schemas.microsoft.com/office/drawing/2014/main" id="{DB1CAEF2-5982-4B64-B75B-07D4FCC39F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16</xdr:row>
      <xdr:rowOff>0</xdr:rowOff>
    </xdr:from>
    <xdr:to>
      <xdr:col>1</xdr:col>
      <xdr:colOff>2212975</xdr:colOff>
      <xdr:row>16</xdr:row>
      <xdr:rowOff>0</xdr:rowOff>
    </xdr:to>
    <xdr:sp macro="" textlink="">
      <xdr:nvSpPr>
        <xdr:cNvPr id="73" name="WordArt 8">
          <a:extLst>
            <a:ext uri="{FF2B5EF4-FFF2-40B4-BE49-F238E27FC236}">
              <a16:creationId xmlns:a16="http://schemas.microsoft.com/office/drawing/2014/main" id="{C8740FDA-D2E8-430F-AD2F-016C6463D9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16</xdr:row>
      <xdr:rowOff>0</xdr:rowOff>
    </xdr:from>
    <xdr:to>
      <xdr:col>1</xdr:col>
      <xdr:colOff>927100</xdr:colOff>
      <xdr:row>16</xdr:row>
      <xdr:rowOff>0</xdr:rowOff>
    </xdr:to>
    <xdr:sp macro="" textlink="">
      <xdr:nvSpPr>
        <xdr:cNvPr id="74" name="WordArt 1">
          <a:extLst>
            <a:ext uri="{FF2B5EF4-FFF2-40B4-BE49-F238E27FC236}">
              <a16:creationId xmlns:a16="http://schemas.microsoft.com/office/drawing/2014/main" id="{028871C1-5F60-4B44-B159-A8351A0145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16</xdr:row>
      <xdr:rowOff>0</xdr:rowOff>
    </xdr:from>
    <xdr:to>
      <xdr:col>1</xdr:col>
      <xdr:colOff>927100</xdr:colOff>
      <xdr:row>16</xdr:row>
      <xdr:rowOff>0</xdr:rowOff>
    </xdr:to>
    <xdr:sp macro="" textlink="">
      <xdr:nvSpPr>
        <xdr:cNvPr id="75" name="WordArt 2">
          <a:extLst>
            <a:ext uri="{FF2B5EF4-FFF2-40B4-BE49-F238E27FC236}">
              <a16:creationId xmlns:a16="http://schemas.microsoft.com/office/drawing/2014/main" id="{E9EB4B91-5404-4792-BD06-59E5EDC5CB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16</xdr:row>
      <xdr:rowOff>0</xdr:rowOff>
    </xdr:from>
    <xdr:to>
      <xdr:col>1</xdr:col>
      <xdr:colOff>927100</xdr:colOff>
      <xdr:row>16</xdr:row>
      <xdr:rowOff>0</xdr:rowOff>
    </xdr:to>
    <xdr:sp macro="" textlink="">
      <xdr:nvSpPr>
        <xdr:cNvPr id="76" name="WordArt 3">
          <a:extLst>
            <a:ext uri="{FF2B5EF4-FFF2-40B4-BE49-F238E27FC236}">
              <a16:creationId xmlns:a16="http://schemas.microsoft.com/office/drawing/2014/main" id="{62CA4F9B-47B3-4E6B-ACD2-AC0EFAE521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16</xdr:row>
      <xdr:rowOff>0</xdr:rowOff>
    </xdr:from>
    <xdr:to>
      <xdr:col>1</xdr:col>
      <xdr:colOff>927100</xdr:colOff>
      <xdr:row>16</xdr:row>
      <xdr:rowOff>0</xdr:rowOff>
    </xdr:to>
    <xdr:sp macro="" textlink="">
      <xdr:nvSpPr>
        <xdr:cNvPr id="77" name="WordArt 4">
          <a:extLst>
            <a:ext uri="{FF2B5EF4-FFF2-40B4-BE49-F238E27FC236}">
              <a16:creationId xmlns:a16="http://schemas.microsoft.com/office/drawing/2014/main" id="{13915768-CD67-45EF-838C-F37D58F92D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16</xdr:row>
      <xdr:rowOff>0</xdr:rowOff>
    </xdr:from>
    <xdr:to>
      <xdr:col>1</xdr:col>
      <xdr:colOff>927100</xdr:colOff>
      <xdr:row>16</xdr:row>
      <xdr:rowOff>0</xdr:rowOff>
    </xdr:to>
    <xdr:sp macro="" textlink="">
      <xdr:nvSpPr>
        <xdr:cNvPr id="78" name="WordArt 5">
          <a:extLst>
            <a:ext uri="{FF2B5EF4-FFF2-40B4-BE49-F238E27FC236}">
              <a16:creationId xmlns:a16="http://schemas.microsoft.com/office/drawing/2014/main" id="{247C4A26-CD22-4978-9EBB-0A02391DB5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16</xdr:row>
      <xdr:rowOff>0</xdr:rowOff>
    </xdr:from>
    <xdr:to>
      <xdr:col>1</xdr:col>
      <xdr:colOff>927100</xdr:colOff>
      <xdr:row>16</xdr:row>
      <xdr:rowOff>0</xdr:rowOff>
    </xdr:to>
    <xdr:sp macro="" textlink="">
      <xdr:nvSpPr>
        <xdr:cNvPr id="79" name="WordArt 6">
          <a:extLst>
            <a:ext uri="{FF2B5EF4-FFF2-40B4-BE49-F238E27FC236}">
              <a16:creationId xmlns:a16="http://schemas.microsoft.com/office/drawing/2014/main" id="{68661C88-BA0B-418B-BC05-B11E81253D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16</xdr:row>
      <xdr:rowOff>0</xdr:rowOff>
    </xdr:from>
    <xdr:to>
      <xdr:col>1</xdr:col>
      <xdr:colOff>927100</xdr:colOff>
      <xdr:row>16</xdr:row>
      <xdr:rowOff>0</xdr:rowOff>
    </xdr:to>
    <xdr:sp macro="" textlink="">
      <xdr:nvSpPr>
        <xdr:cNvPr id="80" name="WordArt 7">
          <a:extLst>
            <a:ext uri="{FF2B5EF4-FFF2-40B4-BE49-F238E27FC236}">
              <a16:creationId xmlns:a16="http://schemas.microsoft.com/office/drawing/2014/main" id="{D2CEAACD-95EC-4740-A467-DFFCF97A0E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16</xdr:row>
      <xdr:rowOff>0</xdr:rowOff>
    </xdr:from>
    <xdr:to>
      <xdr:col>1</xdr:col>
      <xdr:colOff>927100</xdr:colOff>
      <xdr:row>16</xdr:row>
      <xdr:rowOff>0</xdr:rowOff>
    </xdr:to>
    <xdr:sp macro="" textlink="">
      <xdr:nvSpPr>
        <xdr:cNvPr id="81" name="WordArt 8">
          <a:extLst>
            <a:ext uri="{FF2B5EF4-FFF2-40B4-BE49-F238E27FC236}">
              <a16:creationId xmlns:a16="http://schemas.microsoft.com/office/drawing/2014/main" id="{6CFF03E8-79F4-4E3C-9B28-FD37E5BAB8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16</xdr:row>
      <xdr:rowOff>0</xdr:rowOff>
    </xdr:from>
    <xdr:to>
      <xdr:col>1</xdr:col>
      <xdr:colOff>2212975</xdr:colOff>
      <xdr:row>16</xdr:row>
      <xdr:rowOff>0</xdr:rowOff>
    </xdr:to>
    <xdr:sp macro="" textlink="">
      <xdr:nvSpPr>
        <xdr:cNvPr id="82" name="WordArt 1">
          <a:extLst>
            <a:ext uri="{FF2B5EF4-FFF2-40B4-BE49-F238E27FC236}">
              <a16:creationId xmlns:a16="http://schemas.microsoft.com/office/drawing/2014/main" id="{BD3A8BF3-24F2-4305-AE40-10A95E44CF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16</xdr:row>
      <xdr:rowOff>0</xdr:rowOff>
    </xdr:from>
    <xdr:to>
      <xdr:col>1</xdr:col>
      <xdr:colOff>2212975</xdr:colOff>
      <xdr:row>16</xdr:row>
      <xdr:rowOff>0</xdr:rowOff>
    </xdr:to>
    <xdr:sp macro="" textlink="">
      <xdr:nvSpPr>
        <xdr:cNvPr id="83" name="WordArt 2">
          <a:extLst>
            <a:ext uri="{FF2B5EF4-FFF2-40B4-BE49-F238E27FC236}">
              <a16:creationId xmlns:a16="http://schemas.microsoft.com/office/drawing/2014/main" id="{DF5CAF53-F13D-484E-B897-82F66F652C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16</xdr:row>
      <xdr:rowOff>0</xdr:rowOff>
    </xdr:from>
    <xdr:to>
      <xdr:col>1</xdr:col>
      <xdr:colOff>2212975</xdr:colOff>
      <xdr:row>16</xdr:row>
      <xdr:rowOff>0</xdr:rowOff>
    </xdr:to>
    <xdr:sp macro="" textlink="">
      <xdr:nvSpPr>
        <xdr:cNvPr id="84" name="WordArt 3">
          <a:extLst>
            <a:ext uri="{FF2B5EF4-FFF2-40B4-BE49-F238E27FC236}">
              <a16:creationId xmlns:a16="http://schemas.microsoft.com/office/drawing/2014/main" id="{8B8141C0-89B2-4631-9282-EACAD1FF76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16</xdr:row>
      <xdr:rowOff>0</xdr:rowOff>
    </xdr:from>
    <xdr:to>
      <xdr:col>1</xdr:col>
      <xdr:colOff>2212975</xdr:colOff>
      <xdr:row>16</xdr:row>
      <xdr:rowOff>0</xdr:rowOff>
    </xdr:to>
    <xdr:sp macro="" textlink="">
      <xdr:nvSpPr>
        <xdr:cNvPr id="85" name="WordArt 4">
          <a:extLst>
            <a:ext uri="{FF2B5EF4-FFF2-40B4-BE49-F238E27FC236}">
              <a16:creationId xmlns:a16="http://schemas.microsoft.com/office/drawing/2014/main" id="{355BBCFC-693C-4981-8D52-1732019A6C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16</xdr:row>
      <xdr:rowOff>0</xdr:rowOff>
    </xdr:from>
    <xdr:to>
      <xdr:col>1</xdr:col>
      <xdr:colOff>2212975</xdr:colOff>
      <xdr:row>16</xdr:row>
      <xdr:rowOff>0</xdr:rowOff>
    </xdr:to>
    <xdr:sp macro="" textlink="">
      <xdr:nvSpPr>
        <xdr:cNvPr id="86" name="WordArt 5">
          <a:extLst>
            <a:ext uri="{FF2B5EF4-FFF2-40B4-BE49-F238E27FC236}">
              <a16:creationId xmlns:a16="http://schemas.microsoft.com/office/drawing/2014/main" id="{3AF6CB54-B14F-4FBE-93F9-D923BB39EB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16</xdr:row>
      <xdr:rowOff>0</xdr:rowOff>
    </xdr:from>
    <xdr:to>
      <xdr:col>1</xdr:col>
      <xdr:colOff>2212975</xdr:colOff>
      <xdr:row>16</xdr:row>
      <xdr:rowOff>0</xdr:rowOff>
    </xdr:to>
    <xdr:sp macro="" textlink="">
      <xdr:nvSpPr>
        <xdr:cNvPr id="87" name="WordArt 6">
          <a:extLst>
            <a:ext uri="{FF2B5EF4-FFF2-40B4-BE49-F238E27FC236}">
              <a16:creationId xmlns:a16="http://schemas.microsoft.com/office/drawing/2014/main" id="{342CB628-2454-4033-8E57-35C1E9CECB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16</xdr:row>
      <xdr:rowOff>0</xdr:rowOff>
    </xdr:from>
    <xdr:to>
      <xdr:col>1</xdr:col>
      <xdr:colOff>2212975</xdr:colOff>
      <xdr:row>16</xdr:row>
      <xdr:rowOff>0</xdr:rowOff>
    </xdr:to>
    <xdr:sp macro="" textlink="">
      <xdr:nvSpPr>
        <xdr:cNvPr id="88" name="WordArt 7">
          <a:extLst>
            <a:ext uri="{FF2B5EF4-FFF2-40B4-BE49-F238E27FC236}">
              <a16:creationId xmlns:a16="http://schemas.microsoft.com/office/drawing/2014/main" id="{5671F91B-3CD1-42B7-BB0F-E417036A39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16</xdr:row>
      <xdr:rowOff>0</xdr:rowOff>
    </xdr:from>
    <xdr:to>
      <xdr:col>1</xdr:col>
      <xdr:colOff>2212975</xdr:colOff>
      <xdr:row>16</xdr:row>
      <xdr:rowOff>0</xdr:rowOff>
    </xdr:to>
    <xdr:sp macro="" textlink="">
      <xdr:nvSpPr>
        <xdr:cNvPr id="89" name="WordArt 8">
          <a:extLst>
            <a:ext uri="{FF2B5EF4-FFF2-40B4-BE49-F238E27FC236}">
              <a16:creationId xmlns:a16="http://schemas.microsoft.com/office/drawing/2014/main" id="{BB15A1C6-E18E-4117-B19C-3135EBEBCA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16</xdr:row>
      <xdr:rowOff>0</xdr:rowOff>
    </xdr:from>
    <xdr:to>
      <xdr:col>1</xdr:col>
      <xdr:colOff>927100</xdr:colOff>
      <xdr:row>16</xdr:row>
      <xdr:rowOff>0</xdr:rowOff>
    </xdr:to>
    <xdr:sp macro="" textlink="">
      <xdr:nvSpPr>
        <xdr:cNvPr id="90" name="WordArt 1">
          <a:extLst>
            <a:ext uri="{FF2B5EF4-FFF2-40B4-BE49-F238E27FC236}">
              <a16:creationId xmlns:a16="http://schemas.microsoft.com/office/drawing/2014/main" id="{5A4F6201-FE88-4D1C-9E51-68E1D50E37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16</xdr:row>
      <xdr:rowOff>0</xdr:rowOff>
    </xdr:from>
    <xdr:to>
      <xdr:col>1</xdr:col>
      <xdr:colOff>927100</xdr:colOff>
      <xdr:row>16</xdr:row>
      <xdr:rowOff>0</xdr:rowOff>
    </xdr:to>
    <xdr:sp macro="" textlink="">
      <xdr:nvSpPr>
        <xdr:cNvPr id="91" name="WordArt 2">
          <a:extLst>
            <a:ext uri="{FF2B5EF4-FFF2-40B4-BE49-F238E27FC236}">
              <a16:creationId xmlns:a16="http://schemas.microsoft.com/office/drawing/2014/main" id="{D2977D9D-1606-4E54-B3A8-113E40D94E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16</xdr:row>
      <xdr:rowOff>0</xdr:rowOff>
    </xdr:from>
    <xdr:to>
      <xdr:col>1</xdr:col>
      <xdr:colOff>927100</xdr:colOff>
      <xdr:row>16</xdr:row>
      <xdr:rowOff>0</xdr:rowOff>
    </xdr:to>
    <xdr:sp macro="" textlink="">
      <xdr:nvSpPr>
        <xdr:cNvPr id="92" name="WordArt 3">
          <a:extLst>
            <a:ext uri="{FF2B5EF4-FFF2-40B4-BE49-F238E27FC236}">
              <a16:creationId xmlns:a16="http://schemas.microsoft.com/office/drawing/2014/main" id="{3B2D3371-5ACF-496B-BBD9-25ADAD31A8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16</xdr:row>
      <xdr:rowOff>0</xdr:rowOff>
    </xdr:from>
    <xdr:to>
      <xdr:col>1</xdr:col>
      <xdr:colOff>927100</xdr:colOff>
      <xdr:row>16</xdr:row>
      <xdr:rowOff>0</xdr:rowOff>
    </xdr:to>
    <xdr:sp macro="" textlink="">
      <xdr:nvSpPr>
        <xdr:cNvPr id="93" name="WordArt 4">
          <a:extLst>
            <a:ext uri="{FF2B5EF4-FFF2-40B4-BE49-F238E27FC236}">
              <a16:creationId xmlns:a16="http://schemas.microsoft.com/office/drawing/2014/main" id="{FA448831-A178-4C92-B536-5FF9F0C193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16</xdr:row>
      <xdr:rowOff>0</xdr:rowOff>
    </xdr:from>
    <xdr:to>
      <xdr:col>1</xdr:col>
      <xdr:colOff>927100</xdr:colOff>
      <xdr:row>16</xdr:row>
      <xdr:rowOff>0</xdr:rowOff>
    </xdr:to>
    <xdr:sp macro="" textlink="">
      <xdr:nvSpPr>
        <xdr:cNvPr id="94" name="WordArt 5">
          <a:extLst>
            <a:ext uri="{FF2B5EF4-FFF2-40B4-BE49-F238E27FC236}">
              <a16:creationId xmlns:a16="http://schemas.microsoft.com/office/drawing/2014/main" id="{86E93AE1-D117-4F6C-BA7C-768F4C221B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16</xdr:row>
      <xdr:rowOff>0</xdr:rowOff>
    </xdr:from>
    <xdr:to>
      <xdr:col>1</xdr:col>
      <xdr:colOff>927100</xdr:colOff>
      <xdr:row>16</xdr:row>
      <xdr:rowOff>0</xdr:rowOff>
    </xdr:to>
    <xdr:sp macro="" textlink="">
      <xdr:nvSpPr>
        <xdr:cNvPr id="95" name="WordArt 6">
          <a:extLst>
            <a:ext uri="{FF2B5EF4-FFF2-40B4-BE49-F238E27FC236}">
              <a16:creationId xmlns:a16="http://schemas.microsoft.com/office/drawing/2014/main" id="{146F0AFF-C03C-4DF5-B49B-1DB8878CD5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16</xdr:row>
      <xdr:rowOff>0</xdr:rowOff>
    </xdr:from>
    <xdr:to>
      <xdr:col>1</xdr:col>
      <xdr:colOff>927100</xdr:colOff>
      <xdr:row>16</xdr:row>
      <xdr:rowOff>0</xdr:rowOff>
    </xdr:to>
    <xdr:sp macro="" textlink="">
      <xdr:nvSpPr>
        <xdr:cNvPr id="96" name="WordArt 7">
          <a:extLst>
            <a:ext uri="{FF2B5EF4-FFF2-40B4-BE49-F238E27FC236}">
              <a16:creationId xmlns:a16="http://schemas.microsoft.com/office/drawing/2014/main" id="{3EB85441-1B1B-491E-81B8-EEB66100C6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16</xdr:row>
      <xdr:rowOff>0</xdr:rowOff>
    </xdr:from>
    <xdr:to>
      <xdr:col>1</xdr:col>
      <xdr:colOff>927100</xdr:colOff>
      <xdr:row>16</xdr:row>
      <xdr:rowOff>0</xdr:rowOff>
    </xdr:to>
    <xdr:sp macro="" textlink="">
      <xdr:nvSpPr>
        <xdr:cNvPr id="97" name="WordArt 8">
          <a:extLst>
            <a:ext uri="{FF2B5EF4-FFF2-40B4-BE49-F238E27FC236}">
              <a16:creationId xmlns:a16="http://schemas.microsoft.com/office/drawing/2014/main" id="{27F84042-34B2-49CD-91A1-5E617FF0C4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16</xdr:row>
      <xdr:rowOff>0</xdr:rowOff>
    </xdr:from>
    <xdr:to>
      <xdr:col>1</xdr:col>
      <xdr:colOff>2212975</xdr:colOff>
      <xdr:row>16</xdr:row>
      <xdr:rowOff>0</xdr:rowOff>
    </xdr:to>
    <xdr:sp macro="" textlink="">
      <xdr:nvSpPr>
        <xdr:cNvPr id="98" name="WordArt 1">
          <a:extLst>
            <a:ext uri="{FF2B5EF4-FFF2-40B4-BE49-F238E27FC236}">
              <a16:creationId xmlns:a16="http://schemas.microsoft.com/office/drawing/2014/main" id="{364EABD8-61CE-42C6-BFE5-7DEFB8AFE3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16</xdr:row>
      <xdr:rowOff>0</xdr:rowOff>
    </xdr:from>
    <xdr:to>
      <xdr:col>1</xdr:col>
      <xdr:colOff>2212975</xdr:colOff>
      <xdr:row>16</xdr:row>
      <xdr:rowOff>0</xdr:rowOff>
    </xdr:to>
    <xdr:sp macro="" textlink="">
      <xdr:nvSpPr>
        <xdr:cNvPr id="99" name="WordArt 2">
          <a:extLst>
            <a:ext uri="{FF2B5EF4-FFF2-40B4-BE49-F238E27FC236}">
              <a16:creationId xmlns:a16="http://schemas.microsoft.com/office/drawing/2014/main" id="{59F205EC-B1DF-4D19-AC6F-1485ED16A4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16</xdr:row>
      <xdr:rowOff>0</xdr:rowOff>
    </xdr:from>
    <xdr:to>
      <xdr:col>1</xdr:col>
      <xdr:colOff>2212975</xdr:colOff>
      <xdr:row>16</xdr:row>
      <xdr:rowOff>0</xdr:rowOff>
    </xdr:to>
    <xdr:sp macro="" textlink="">
      <xdr:nvSpPr>
        <xdr:cNvPr id="100" name="WordArt 3">
          <a:extLst>
            <a:ext uri="{FF2B5EF4-FFF2-40B4-BE49-F238E27FC236}">
              <a16:creationId xmlns:a16="http://schemas.microsoft.com/office/drawing/2014/main" id="{1417B974-22DF-43F5-9CAE-4ECD82C05D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16</xdr:row>
      <xdr:rowOff>0</xdr:rowOff>
    </xdr:from>
    <xdr:to>
      <xdr:col>1</xdr:col>
      <xdr:colOff>2212975</xdr:colOff>
      <xdr:row>16</xdr:row>
      <xdr:rowOff>0</xdr:rowOff>
    </xdr:to>
    <xdr:sp macro="" textlink="">
      <xdr:nvSpPr>
        <xdr:cNvPr id="101" name="WordArt 4">
          <a:extLst>
            <a:ext uri="{FF2B5EF4-FFF2-40B4-BE49-F238E27FC236}">
              <a16:creationId xmlns:a16="http://schemas.microsoft.com/office/drawing/2014/main" id="{34AD8D68-BF67-4C3A-8456-B2A80666BB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16</xdr:row>
      <xdr:rowOff>0</xdr:rowOff>
    </xdr:from>
    <xdr:to>
      <xdr:col>1</xdr:col>
      <xdr:colOff>2212975</xdr:colOff>
      <xdr:row>16</xdr:row>
      <xdr:rowOff>0</xdr:rowOff>
    </xdr:to>
    <xdr:sp macro="" textlink="">
      <xdr:nvSpPr>
        <xdr:cNvPr id="102" name="WordArt 5">
          <a:extLst>
            <a:ext uri="{FF2B5EF4-FFF2-40B4-BE49-F238E27FC236}">
              <a16:creationId xmlns:a16="http://schemas.microsoft.com/office/drawing/2014/main" id="{7818035C-AB78-42A1-9AD7-0566B6752C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16</xdr:row>
      <xdr:rowOff>0</xdr:rowOff>
    </xdr:from>
    <xdr:to>
      <xdr:col>1</xdr:col>
      <xdr:colOff>2212975</xdr:colOff>
      <xdr:row>16</xdr:row>
      <xdr:rowOff>0</xdr:rowOff>
    </xdr:to>
    <xdr:sp macro="" textlink="">
      <xdr:nvSpPr>
        <xdr:cNvPr id="103" name="WordArt 6">
          <a:extLst>
            <a:ext uri="{FF2B5EF4-FFF2-40B4-BE49-F238E27FC236}">
              <a16:creationId xmlns:a16="http://schemas.microsoft.com/office/drawing/2014/main" id="{8A6DFD90-8DA6-44E5-8E8C-437AC54C76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16</xdr:row>
      <xdr:rowOff>0</xdr:rowOff>
    </xdr:from>
    <xdr:to>
      <xdr:col>1</xdr:col>
      <xdr:colOff>2212975</xdr:colOff>
      <xdr:row>16</xdr:row>
      <xdr:rowOff>0</xdr:rowOff>
    </xdr:to>
    <xdr:sp macro="" textlink="">
      <xdr:nvSpPr>
        <xdr:cNvPr id="104" name="WordArt 7">
          <a:extLst>
            <a:ext uri="{FF2B5EF4-FFF2-40B4-BE49-F238E27FC236}">
              <a16:creationId xmlns:a16="http://schemas.microsoft.com/office/drawing/2014/main" id="{D1F1EDD6-C8FC-494B-A551-DCD0C0A27A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16</xdr:row>
      <xdr:rowOff>0</xdr:rowOff>
    </xdr:from>
    <xdr:to>
      <xdr:col>1</xdr:col>
      <xdr:colOff>2212975</xdr:colOff>
      <xdr:row>16</xdr:row>
      <xdr:rowOff>0</xdr:rowOff>
    </xdr:to>
    <xdr:sp macro="" textlink="">
      <xdr:nvSpPr>
        <xdr:cNvPr id="105" name="WordArt 8">
          <a:extLst>
            <a:ext uri="{FF2B5EF4-FFF2-40B4-BE49-F238E27FC236}">
              <a16:creationId xmlns:a16="http://schemas.microsoft.com/office/drawing/2014/main" id="{5D61DAFF-F2BC-439D-BC65-A21F6930F2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16</xdr:row>
      <xdr:rowOff>0</xdr:rowOff>
    </xdr:from>
    <xdr:to>
      <xdr:col>1</xdr:col>
      <xdr:colOff>927100</xdr:colOff>
      <xdr:row>16</xdr:row>
      <xdr:rowOff>0</xdr:rowOff>
    </xdr:to>
    <xdr:sp macro="" textlink="">
      <xdr:nvSpPr>
        <xdr:cNvPr id="106" name="WordArt 1">
          <a:extLst>
            <a:ext uri="{FF2B5EF4-FFF2-40B4-BE49-F238E27FC236}">
              <a16:creationId xmlns:a16="http://schemas.microsoft.com/office/drawing/2014/main" id="{0D3588C6-05DC-45DD-B7DD-E44281586D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16</xdr:row>
      <xdr:rowOff>0</xdr:rowOff>
    </xdr:from>
    <xdr:to>
      <xdr:col>1</xdr:col>
      <xdr:colOff>927100</xdr:colOff>
      <xdr:row>16</xdr:row>
      <xdr:rowOff>0</xdr:rowOff>
    </xdr:to>
    <xdr:sp macro="" textlink="">
      <xdr:nvSpPr>
        <xdr:cNvPr id="107" name="WordArt 2">
          <a:extLst>
            <a:ext uri="{FF2B5EF4-FFF2-40B4-BE49-F238E27FC236}">
              <a16:creationId xmlns:a16="http://schemas.microsoft.com/office/drawing/2014/main" id="{2202059F-57FA-4106-BDB2-E4C93EE978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16</xdr:row>
      <xdr:rowOff>0</xdr:rowOff>
    </xdr:from>
    <xdr:to>
      <xdr:col>1</xdr:col>
      <xdr:colOff>927100</xdr:colOff>
      <xdr:row>16</xdr:row>
      <xdr:rowOff>0</xdr:rowOff>
    </xdr:to>
    <xdr:sp macro="" textlink="">
      <xdr:nvSpPr>
        <xdr:cNvPr id="108" name="WordArt 3">
          <a:extLst>
            <a:ext uri="{FF2B5EF4-FFF2-40B4-BE49-F238E27FC236}">
              <a16:creationId xmlns:a16="http://schemas.microsoft.com/office/drawing/2014/main" id="{BC7B33DC-EB9E-4E20-9075-400C1A66F9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16</xdr:row>
      <xdr:rowOff>0</xdr:rowOff>
    </xdr:from>
    <xdr:to>
      <xdr:col>1</xdr:col>
      <xdr:colOff>927100</xdr:colOff>
      <xdr:row>16</xdr:row>
      <xdr:rowOff>0</xdr:rowOff>
    </xdr:to>
    <xdr:sp macro="" textlink="">
      <xdr:nvSpPr>
        <xdr:cNvPr id="109" name="WordArt 4">
          <a:extLst>
            <a:ext uri="{FF2B5EF4-FFF2-40B4-BE49-F238E27FC236}">
              <a16:creationId xmlns:a16="http://schemas.microsoft.com/office/drawing/2014/main" id="{CA1F29E7-FADF-46C8-A3F1-16831F358B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16</xdr:row>
      <xdr:rowOff>0</xdr:rowOff>
    </xdr:from>
    <xdr:to>
      <xdr:col>1</xdr:col>
      <xdr:colOff>927100</xdr:colOff>
      <xdr:row>16</xdr:row>
      <xdr:rowOff>0</xdr:rowOff>
    </xdr:to>
    <xdr:sp macro="" textlink="">
      <xdr:nvSpPr>
        <xdr:cNvPr id="110" name="WordArt 5">
          <a:extLst>
            <a:ext uri="{FF2B5EF4-FFF2-40B4-BE49-F238E27FC236}">
              <a16:creationId xmlns:a16="http://schemas.microsoft.com/office/drawing/2014/main" id="{AC82D391-1C3E-4ABF-B3C8-789FE75457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16</xdr:row>
      <xdr:rowOff>0</xdr:rowOff>
    </xdr:from>
    <xdr:to>
      <xdr:col>1</xdr:col>
      <xdr:colOff>927100</xdr:colOff>
      <xdr:row>16</xdr:row>
      <xdr:rowOff>0</xdr:rowOff>
    </xdr:to>
    <xdr:sp macro="" textlink="">
      <xdr:nvSpPr>
        <xdr:cNvPr id="111" name="WordArt 6">
          <a:extLst>
            <a:ext uri="{FF2B5EF4-FFF2-40B4-BE49-F238E27FC236}">
              <a16:creationId xmlns:a16="http://schemas.microsoft.com/office/drawing/2014/main" id="{1CDB197F-65E6-40C1-A440-817605E11D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16</xdr:row>
      <xdr:rowOff>0</xdr:rowOff>
    </xdr:from>
    <xdr:to>
      <xdr:col>1</xdr:col>
      <xdr:colOff>927100</xdr:colOff>
      <xdr:row>16</xdr:row>
      <xdr:rowOff>0</xdr:rowOff>
    </xdr:to>
    <xdr:sp macro="" textlink="">
      <xdr:nvSpPr>
        <xdr:cNvPr id="112" name="WordArt 7">
          <a:extLst>
            <a:ext uri="{FF2B5EF4-FFF2-40B4-BE49-F238E27FC236}">
              <a16:creationId xmlns:a16="http://schemas.microsoft.com/office/drawing/2014/main" id="{360D2B23-63AC-401A-80B0-26B693123B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16</xdr:row>
      <xdr:rowOff>0</xdr:rowOff>
    </xdr:from>
    <xdr:to>
      <xdr:col>1</xdr:col>
      <xdr:colOff>927100</xdr:colOff>
      <xdr:row>16</xdr:row>
      <xdr:rowOff>0</xdr:rowOff>
    </xdr:to>
    <xdr:sp macro="" textlink="">
      <xdr:nvSpPr>
        <xdr:cNvPr id="113" name="WordArt 8">
          <a:extLst>
            <a:ext uri="{FF2B5EF4-FFF2-40B4-BE49-F238E27FC236}">
              <a16:creationId xmlns:a16="http://schemas.microsoft.com/office/drawing/2014/main" id="{F139DD70-A56E-47B5-87F2-25E10F3AC3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16</xdr:row>
      <xdr:rowOff>0</xdr:rowOff>
    </xdr:from>
    <xdr:to>
      <xdr:col>1</xdr:col>
      <xdr:colOff>2212975</xdr:colOff>
      <xdr:row>16</xdr:row>
      <xdr:rowOff>0</xdr:rowOff>
    </xdr:to>
    <xdr:sp macro="" textlink="">
      <xdr:nvSpPr>
        <xdr:cNvPr id="114" name="WordArt 1">
          <a:extLst>
            <a:ext uri="{FF2B5EF4-FFF2-40B4-BE49-F238E27FC236}">
              <a16:creationId xmlns:a16="http://schemas.microsoft.com/office/drawing/2014/main" id="{E82850B4-FCD0-40C4-9318-D2DB5FF223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16</xdr:row>
      <xdr:rowOff>0</xdr:rowOff>
    </xdr:from>
    <xdr:to>
      <xdr:col>1</xdr:col>
      <xdr:colOff>2212975</xdr:colOff>
      <xdr:row>16</xdr:row>
      <xdr:rowOff>0</xdr:rowOff>
    </xdr:to>
    <xdr:sp macro="" textlink="">
      <xdr:nvSpPr>
        <xdr:cNvPr id="115" name="WordArt 2">
          <a:extLst>
            <a:ext uri="{FF2B5EF4-FFF2-40B4-BE49-F238E27FC236}">
              <a16:creationId xmlns:a16="http://schemas.microsoft.com/office/drawing/2014/main" id="{3767B865-25A4-46E7-8A57-95E8709B29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16</xdr:row>
      <xdr:rowOff>0</xdr:rowOff>
    </xdr:from>
    <xdr:to>
      <xdr:col>1</xdr:col>
      <xdr:colOff>2212975</xdr:colOff>
      <xdr:row>16</xdr:row>
      <xdr:rowOff>0</xdr:rowOff>
    </xdr:to>
    <xdr:sp macro="" textlink="">
      <xdr:nvSpPr>
        <xdr:cNvPr id="116" name="WordArt 3">
          <a:extLst>
            <a:ext uri="{FF2B5EF4-FFF2-40B4-BE49-F238E27FC236}">
              <a16:creationId xmlns:a16="http://schemas.microsoft.com/office/drawing/2014/main" id="{E6744367-3356-4AF2-AFBF-FA84B5C85B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16</xdr:row>
      <xdr:rowOff>0</xdr:rowOff>
    </xdr:from>
    <xdr:to>
      <xdr:col>1</xdr:col>
      <xdr:colOff>2212975</xdr:colOff>
      <xdr:row>16</xdr:row>
      <xdr:rowOff>0</xdr:rowOff>
    </xdr:to>
    <xdr:sp macro="" textlink="">
      <xdr:nvSpPr>
        <xdr:cNvPr id="117" name="WordArt 4">
          <a:extLst>
            <a:ext uri="{FF2B5EF4-FFF2-40B4-BE49-F238E27FC236}">
              <a16:creationId xmlns:a16="http://schemas.microsoft.com/office/drawing/2014/main" id="{A97DFC71-6AEE-402C-82C9-F7E69FF10B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16</xdr:row>
      <xdr:rowOff>0</xdr:rowOff>
    </xdr:from>
    <xdr:to>
      <xdr:col>1</xdr:col>
      <xdr:colOff>2212975</xdr:colOff>
      <xdr:row>16</xdr:row>
      <xdr:rowOff>0</xdr:rowOff>
    </xdr:to>
    <xdr:sp macro="" textlink="">
      <xdr:nvSpPr>
        <xdr:cNvPr id="118" name="WordArt 5">
          <a:extLst>
            <a:ext uri="{FF2B5EF4-FFF2-40B4-BE49-F238E27FC236}">
              <a16:creationId xmlns:a16="http://schemas.microsoft.com/office/drawing/2014/main" id="{6D23683E-F7A7-497D-8534-C8CAB2A269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16</xdr:row>
      <xdr:rowOff>0</xdr:rowOff>
    </xdr:from>
    <xdr:to>
      <xdr:col>1</xdr:col>
      <xdr:colOff>2212975</xdr:colOff>
      <xdr:row>16</xdr:row>
      <xdr:rowOff>0</xdr:rowOff>
    </xdr:to>
    <xdr:sp macro="" textlink="">
      <xdr:nvSpPr>
        <xdr:cNvPr id="119" name="WordArt 6">
          <a:extLst>
            <a:ext uri="{FF2B5EF4-FFF2-40B4-BE49-F238E27FC236}">
              <a16:creationId xmlns:a16="http://schemas.microsoft.com/office/drawing/2014/main" id="{AC7C95B4-3BB1-4EEB-A402-1C449B2FE1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16</xdr:row>
      <xdr:rowOff>0</xdr:rowOff>
    </xdr:from>
    <xdr:to>
      <xdr:col>1</xdr:col>
      <xdr:colOff>2212975</xdr:colOff>
      <xdr:row>16</xdr:row>
      <xdr:rowOff>0</xdr:rowOff>
    </xdr:to>
    <xdr:sp macro="" textlink="">
      <xdr:nvSpPr>
        <xdr:cNvPr id="120" name="WordArt 7">
          <a:extLst>
            <a:ext uri="{FF2B5EF4-FFF2-40B4-BE49-F238E27FC236}">
              <a16:creationId xmlns:a16="http://schemas.microsoft.com/office/drawing/2014/main" id="{B30EF87E-5B4A-483F-A1EF-11633D07AE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16</xdr:row>
      <xdr:rowOff>0</xdr:rowOff>
    </xdr:from>
    <xdr:to>
      <xdr:col>1</xdr:col>
      <xdr:colOff>2212975</xdr:colOff>
      <xdr:row>16</xdr:row>
      <xdr:rowOff>0</xdr:rowOff>
    </xdr:to>
    <xdr:sp macro="" textlink="">
      <xdr:nvSpPr>
        <xdr:cNvPr id="121" name="WordArt 8">
          <a:extLst>
            <a:ext uri="{FF2B5EF4-FFF2-40B4-BE49-F238E27FC236}">
              <a16:creationId xmlns:a16="http://schemas.microsoft.com/office/drawing/2014/main" id="{924747C0-6EF4-4AC9-A9BE-6C01055174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16</xdr:row>
      <xdr:rowOff>0</xdr:rowOff>
    </xdr:from>
    <xdr:to>
      <xdr:col>1</xdr:col>
      <xdr:colOff>927100</xdr:colOff>
      <xdr:row>16</xdr:row>
      <xdr:rowOff>0</xdr:rowOff>
    </xdr:to>
    <xdr:sp macro="" textlink="">
      <xdr:nvSpPr>
        <xdr:cNvPr id="122" name="WordArt 1">
          <a:extLst>
            <a:ext uri="{FF2B5EF4-FFF2-40B4-BE49-F238E27FC236}">
              <a16:creationId xmlns:a16="http://schemas.microsoft.com/office/drawing/2014/main" id="{4018257A-11F3-4B32-A7C6-1EE9533096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16</xdr:row>
      <xdr:rowOff>0</xdr:rowOff>
    </xdr:from>
    <xdr:to>
      <xdr:col>1</xdr:col>
      <xdr:colOff>927100</xdr:colOff>
      <xdr:row>16</xdr:row>
      <xdr:rowOff>0</xdr:rowOff>
    </xdr:to>
    <xdr:sp macro="" textlink="">
      <xdr:nvSpPr>
        <xdr:cNvPr id="123" name="WordArt 2">
          <a:extLst>
            <a:ext uri="{FF2B5EF4-FFF2-40B4-BE49-F238E27FC236}">
              <a16:creationId xmlns:a16="http://schemas.microsoft.com/office/drawing/2014/main" id="{C1166272-1A3B-4BE5-B466-CC23C8A4F1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16</xdr:row>
      <xdr:rowOff>0</xdr:rowOff>
    </xdr:from>
    <xdr:to>
      <xdr:col>1</xdr:col>
      <xdr:colOff>927100</xdr:colOff>
      <xdr:row>16</xdr:row>
      <xdr:rowOff>0</xdr:rowOff>
    </xdr:to>
    <xdr:sp macro="" textlink="">
      <xdr:nvSpPr>
        <xdr:cNvPr id="124" name="WordArt 3">
          <a:extLst>
            <a:ext uri="{FF2B5EF4-FFF2-40B4-BE49-F238E27FC236}">
              <a16:creationId xmlns:a16="http://schemas.microsoft.com/office/drawing/2014/main" id="{156BE79D-BD66-4D5F-9639-7614DE4B7E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16</xdr:row>
      <xdr:rowOff>0</xdr:rowOff>
    </xdr:from>
    <xdr:to>
      <xdr:col>1</xdr:col>
      <xdr:colOff>927100</xdr:colOff>
      <xdr:row>16</xdr:row>
      <xdr:rowOff>0</xdr:rowOff>
    </xdr:to>
    <xdr:sp macro="" textlink="">
      <xdr:nvSpPr>
        <xdr:cNvPr id="125" name="WordArt 4">
          <a:extLst>
            <a:ext uri="{FF2B5EF4-FFF2-40B4-BE49-F238E27FC236}">
              <a16:creationId xmlns:a16="http://schemas.microsoft.com/office/drawing/2014/main" id="{583796B9-C4F8-4057-BF3E-37DB338B3B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16</xdr:row>
      <xdr:rowOff>0</xdr:rowOff>
    </xdr:from>
    <xdr:to>
      <xdr:col>1</xdr:col>
      <xdr:colOff>927100</xdr:colOff>
      <xdr:row>16</xdr:row>
      <xdr:rowOff>0</xdr:rowOff>
    </xdr:to>
    <xdr:sp macro="" textlink="">
      <xdr:nvSpPr>
        <xdr:cNvPr id="126" name="WordArt 5">
          <a:extLst>
            <a:ext uri="{FF2B5EF4-FFF2-40B4-BE49-F238E27FC236}">
              <a16:creationId xmlns:a16="http://schemas.microsoft.com/office/drawing/2014/main" id="{304F8C5B-CDFC-4521-AC09-CFEADE1BD4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16</xdr:row>
      <xdr:rowOff>0</xdr:rowOff>
    </xdr:from>
    <xdr:to>
      <xdr:col>1</xdr:col>
      <xdr:colOff>927100</xdr:colOff>
      <xdr:row>16</xdr:row>
      <xdr:rowOff>0</xdr:rowOff>
    </xdr:to>
    <xdr:sp macro="" textlink="">
      <xdr:nvSpPr>
        <xdr:cNvPr id="127" name="WordArt 6">
          <a:extLst>
            <a:ext uri="{FF2B5EF4-FFF2-40B4-BE49-F238E27FC236}">
              <a16:creationId xmlns:a16="http://schemas.microsoft.com/office/drawing/2014/main" id="{F07A1DB4-BB6C-47DF-A7A5-A3B713AD8C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16</xdr:row>
      <xdr:rowOff>0</xdr:rowOff>
    </xdr:from>
    <xdr:to>
      <xdr:col>1</xdr:col>
      <xdr:colOff>927100</xdr:colOff>
      <xdr:row>16</xdr:row>
      <xdr:rowOff>0</xdr:rowOff>
    </xdr:to>
    <xdr:sp macro="" textlink="">
      <xdr:nvSpPr>
        <xdr:cNvPr id="128" name="WordArt 7">
          <a:extLst>
            <a:ext uri="{FF2B5EF4-FFF2-40B4-BE49-F238E27FC236}">
              <a16:creationId xmlns:a16="http://schemas.microsoft.com/office/drawing/2014/main" id="{86FD5136-17D4-44BB-B48B-8043A00097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16</xdr:row>
      <xdr:rowOff>0</xdr:rowOff>
    </xdr:from>
    <xdr:to>
      <xdr:col>1</xdr:col>
      <xdr:colOff>927100</xdr:colOff>
      <xdr:row>16</xdr:row>
      <xdr:rowOff>0</xdr:rowOff>
    </xdr:to>
    <xdr:sp macro="" textlink="">
      <xdr:nvSpPr>
        <xdr:cNvPr id="129" name="WordArt 8">
          <a:extLst>
            <a:ext uri="{FF2B5EF4-FFF2-40B4-BE49-F238E27FC236}">
              <a16:creationId xmlns:a16="http://schemas.microsoft.com/office/drawing/2014/main" id="{314E3F5E-2CEF-4AD3-8955-12816EA164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16</xdr:row>
      <xdr:rowOff>0</xdr:rowOff>
    </xdr:from>
    <xdr:to>
      <xdr:col>1</xdr:col>
      <xdr:colOff>2212975</xdr:colOff>
      <xdr:row>16</xdr:row>
      <xdr:rowOff>0</xdr:rowOff>
    </xdr:to>
    <xdr:sp macro="" textlink="">
      <xdr:nvSpPr>
        <xdr:cNvPr id="130" name="WordArt 1">
          <a:extLst>
            <a:ext uri="{FF2B5EF4-FFF2-40B4-BE49-F238E27FC236}">
              <a16:creationId xmlns:a16="http://schemas.microsoft.com/office/drawing/2014/main" id="{EE55D7D1-3AE1-47BF-AD78-1BD5C7A46B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16</xdr:row>
      <xdr:rowOff>0</xdr:rowOff>
    </xdr:from>
    <xdr:to>
      <xdr:col>1</xdr:col>
      <xdr:colOff>2212975</xdr:colOff>
      <xdr:row>16</xdr:row>
      <xdr:rowOff>0</xdr:rowOff>
    </xdr:to>
    <xdr:sp macro="" textlink="">
      <xdr:nvSpPr>
        <xdr:cNvPr id="131" name="WordArt 2">
          <a:extLst>
            <a:ext uri="{FF2B5EF4-FFF2-40B4-BE49-F238E27FC236}">
              <a16:creationId xmlns:a16="http://schemas.microsoft.com/office/drawing/2014/main" id="{F124F127-F725-4DC3-81AD-717A30B5F3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16</xdr:row>
      <xdr:rowOff>0</xdr:rowOff>
    </xdr:from>
    <xdr:to>
      <xdr:col>1</xdr:col>
      <xdr:colOff>2212975</xdr:colOff>
      <xdr:row>16</xdr:row>
      <xdr:rowOff>0</xdr:rowOff>
    </xdr:to>
    <xdr:sp macro="" textlink="">
      <xdr:nvSpPr>
        <xdr:cNvPr id="132" name="WordArt 3">
          <a:extLst>
            <a:ext uri="{FF2B5EF4-FFF2-40B4-BE49-F238E27FC236}">
              <a16:creationId xmlns:a16="http://schemas.microsoft.com/office/drawing/2014/main" id="{02F665B5-904B-4D26-A5E4-58030226B8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16</xdr:row>
      <xdr:rowOff>0</xdr:rowOff>
    </xdr:from>
    <xdr:to>
      <xdr:col>1</xdr:col>
      <xdr:colOff>2212975</xdr:colOff>
      <xdr:row>16</xdr:row>
      <xdr:rowOff>0</xdr:rowOff>
    </xdr:to>
    <xdr:sp macro="" textlink="">
      <xdr:nvSpPr>
        <xdr:cNvPr id="133" name="WordArt 4">
          <a:extLst>
            <a:ext uri="{FF2B5EF4-FFF2-40B4-BE49-F238E27FC236}">
              <a16:creationId xmlns:a16="http://schemas.microsoft.com/office/drawing/2014/main" id="{553E9010-F198-44B5-B718-3C2C5011A2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16</xdr:row>
      <xdr:rowOff>0</xdr:rowOff>
    </xdr:from>
    <xdr:to>
      <xdr:col>1</xdr:col>
      <xdr:colOff>2212975</xdr:colOff>
      <xdr:row>16</xdr:row>
      <xdr:rowOff>0</xdr:rowOff>
    </xdr:to>
    <xdr:sp macro="" textlink="">
      <xdr:nvSpPr>
        <xdr:cNvPr id="134" name="WordArt 5">
          <a:extLst>
            <a:ext uri="{FF2B5EF4-FFF2-40B4-BE49-F238E27FC236}">
              <a16:creationId xmlns:a16="http://schemas.microsoft.com/office/drawing/2014/main" id="{8DE5275A-338E-4220-BDDB-D0E1178AB7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16</xdr:row>
      <xdr:rowOff>0</xdr:rowOff>
    </xdr:from>
    <xdr:to>
      <xdr:col>1</xdr:col>
      <xdr:colOff>2212975</xdr:colOff>
      <xdr:row>16</xdr:row>
      <xdr:rowOff>0</xdr:rowOff>
    </xdr:to>
    <xdr:sp macro="" textlink="">
      <xdr:nvSpPr>
        <xdr:cNvPr id="135" name="WordArt 6">
          <a:extLst>
            <a:ext uri="{FF2B5EF4-FFF2-40B4-BE49-F238E27FC236}">
              <a16:creationId xmlns:a16="http://schemas.microsoft.com/office/drawing/2014/main" id="{9AA8D503-B512-4397-91E2-3DB8A516B1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16</xdr:row>
      <xdr:rowOff>0</xdr:rowOff>
    </xdr:from>
    <xdr:to>
      <xdr:col>1</xdr:col>
      <xdr:colOff>2212975</xdr:colOff>
      <xdr:row>16</xdr:row>
      <xdr:rowOff>0</xdr:rowOff>
    </xdr:to>
    <xdr:sp macro="" textlink="">
      <xdr:nvSpPr>
        <xdr:cNvPr id="136" name="WordArt 7">
          <a:extLst>
            <a:ext uri="{FF2B5EF4-FFF2-40B4-BE49-F238E27FC236}">
              <a16:creationId xmlns:a16="http://schemas.microsoft.com/office/drawing/2014/main" id="{581D2D8D-9CD5-4543-B311-8F696EB042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16</xdr:row>
      <xdr:rowOff>0</xdr:rowOff>
    </xdr:from>
    <xdr:to>
      <xdr:col>1</xdr:col>
      <xdr:colOff>2212975</xdr:colOff>
      <xdr:row>16</xdr:row>
      <xdr:rowOff>0</xdr:rowOff>
    </xdr:to>
    <xdr:sp macro="" textlink="">
      <xdr:nvSpPr>
        <xdr:cNvPr id="137" name="WordArt 8">
          <a:extLst>
            <a:ext uri="{FF2B5EF4-FFF2-40B4-BE49-F238E27FC236}">
              <a16:creationId xmlns:a16="http://schemas.microsoft.com/office/drawing/2014/main" id="{1E586EB9-D89B-45AF-95A7-B2C6FC4FDF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16</xdr:row>
      <xdr:rowOff>0</xdr:rowOff>
    </xdr:from>
    <xdr:to>
      <xdr:col>1</xdr:col>
      <xdr:colOff>927100</xdr:colOff>
      <xdr:row>16</xdr:row>
      <xdr:rowOff>0</xdr:rowOff>
    </xdr:to>
    <xdr:sp macro="" textlink="">
      <xdr:nvSpPr>
        <xdr:cNvPr id="138" name="WordArt 1">
          <a:extLst>
            <a:ext uri="{FF2B5EF4-FFF2-40B4-BE49-F238E27FC236}">
              <a16:creationId xmlns:a16="http://schemas.microsoft.com/office/drawing/2014/main" id="{2344627F-5F0F-4DBA-B634-39D59B3B6A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16</xdr:row>
      <xdr:rowOff>0</xdr:rowOff>
    </xdr:from>
    <xdr:to>
      <xdr:col>1</xdr:col>
      <xdr:colOff>927100</xdr:colOff>
      <xdr:row>16</xdr:row>
      <xdr:rowOff>0</xdr:rowOff>
    </xdr:to>
    <xdr:sp macro="" textlink="">
      <xdr:nvSpPr>
        <xdr:cNvPr id="139" name="WordArt 2">
          <a:extLst>
            <a:ext uri="{FF2B5EF4-FFF2-40B4-BE49-F238E27FC236}">
              <a16:creationId xmlns:a16="http://schemas.microsoft.com/office/drawing/2014/main" id="{73429AA2-3428-46C4-88E7-B489B3567C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16</xdr:row>
      <xdr:rowOff>0</xdr:rowOff>
    </xdr:from>
    <xdr:to>
      <xdr:col>1</xdr:col>
      <xdr:colOff>927100</xdr:colOff>
      <xdr:row>16</xdr:row>
      <xdr:rowOff>0</xdr:rowOff>
    </xdr:to>
    <xdr:sp macro="" textlink="">
      <xdr:nvSpPr>
        <xdr:cNvPr id="140" name="WordArt 3">
          <a:extLst>
            <a:ext uri="{FF2B5EF4-FFF2-40B4-BE49-F238E27FC236}">
              <a16:creationId xmlns:a16="http://schemas.microsoft.com/office/drawing/2014/main" id="{3BC0895A-5069-4E68-98F9-E0EAB5CD21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16</xdr:row>
      <xdr:rowOff>0</xdr:rowOff>
    </xdr:from>
    <xdr:to>
      <xdr:col>1</xdr:col>
      <xdr:colOff>927100</xdr:colOff>
      <xdr:row>16</xdr:row>
      <xdr:rowOff>0</xdr:rowOff>
    </xdr:to>
    <xdr:sp macro="" textlink="">
      <xdr:nvSpPr>
        <xdr:cNvPr id="141" name="WordArt 4">
          <a:extLst>
            <a:ext uri="{FF2B5EF4-FFF2-40B4-BE49-F238E27FC236}">
              <a16:creationId xmlns:a16="http://schemas.microsoft.com/office/drawing/2014/main" id="{42E9C4C5-E641-4966-8D5E-1B3F6AFFF7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16</xdr:row>
      <xdr:rowOff>0</xdr:rowOff>
    </xdr:from>
    <xdr:to>
      <xdr:col>1</xdr:col>
      <xdr:colOff>927100</xdr:colOff>
      <xdr:row>16</xdr:row>
      <xdr:rowOff>0</xdr:rowOff>
    </xdr:to>
    <xdr:sp macro="" textlink="">
      <xdr:nvSpPr>
        <xdr:cNvPr id="142" name="WordArt 5">
          <a:extLst>
            <a:ext uri="{FF2B5EF4-FFF2-40B4-BE49-F238E27FC236}">
              <a16:creationId xmlns:a16="http://schemas.microsoft.com/office/drawing/2014/main" id="{85475071-A775-4A89-BCFD-29E76CB658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16</xdr:row>
      <xdr:rowOff>0</xdr:rowOff>
    </xdr:from>
    <xdr:to>
      <xdr:col>1</xdr:col>
      <xdr:colOff>927100</xdr:colOff>
      <xdr:row>16</xdr:row>
      <xdr:rowOff>0</xdr:rowOff>
    </xdr:to>
    <xdr:sp macro="" textlink="">
      <xdr:nvSpPr>
        <xdr:cNvPr id="143" name="WordArt 6">
          <a:extLst>
            <a:ext uri="{FF2B5EF4-FFF2-40B4-BE49-F238E27FC236}">
              <a16:creationId xmlns:a16="http://schemas.microsoft.com/office/drawing/2014/main" id="{92C186B6-B486-4DF5-BC79-CDF3137491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16</xdr:row>
      <xdr:rowOff>0</xdr:rowOff>
    </xdr:from>
    <xdr:to>
      <xdr:col>1</xdr:col>
      <xdr:colOff>927100</xdr:colOff>
      <xdr:row>16</xdr:row>
      <xdr:rowOff>0</xdr:rowOff>
    </xdr:to>
    <xdr:sp macro="" textlink="">
      <xdr:nvSpPr>
        <xdr:cNvPr id="144" name="WordArt 7">
          <a:extLst>
            <a:ext uri="{FF2B5EF4-FFF2-40B4-BE49-F238E27FC236}">
              <a16:creationId xmlns:a16="http://schemas.microsoft.com/office/drawing/2014/main" id="{C49B6776-C46C-420E-9C00-9F41F675D9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16</xdr:row>
      <xdr:rowOff>0</xdr:rowOff>
    </xdr:from>
    <xdr:to>
      <xdr:col>1</xdr:col>
      <xdr:colOff>927100</xdr:colOff>
      <xdr:row>16</xdr:row>
      <xdr:rowOff>0</xdr:rowOff>
    </xdr:to>
    <xdr:sp macro="" textlink="">
      <xdr:nvSpPr>
        <xdr:cNvPr id="145" name="WordArt 8">
          <a:extLst>
            <a:ext uri="{FF2B5EF4-FFF2-40B4-BE49-F238E27FC236}">
              <a16:creationId xmlns:a16="http://schemas.microsoft.com/office/drawing/2014/main" id="{4FDB7EE9-6B7B-4BB3-A930-9666CA4E82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16</xdr:row>
      <xdr:rowOff>0</xdr:rowOff>
    </xdr:from>
    <xdr:to>
      <xdr:col>1</xdr:col>
      <xdr:colOff>2212975</xdr:colOff>
      <xdr:row>16</xdr:row>
      <xdr:rowOff>0</xdr:rowOff>
    </xdr:to>
    <xdr:sp macro="" textlink="">
      <xdr:nvSpPr>
        <xdr:cNvPr id="146" name="WordArt 1">
          <a:extLst>
            <a:ext uri="{FF2B5EF4-FFF2-40B4-BE49-F238E27FC236}">
              <a16:creationId xmlns:a16="http://schemas.microsoft.com/office/drawing/2014/main" id="{F5AFCE63-AB9B-4F76-ABA5-7ADB06F074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16</xdr:row>
      <xdr:rowOff>0</xdr:rowOff>
    </xdr:from>
    <xdr:to>
      <xdr:col>1</xdr:col>
      <xdr:colOff>2212975</xdr:colOff>
      <xdr:row>16</xdr:row>
      <xdr:rowOff>0</xdr:rowOff>
    </xdr:to>
    <xdr:sp macro="" textlink="">
      <xdr:nvSpPr>
        <xdr:cNvPr id="147" name="WordArt 2">
          <a:extLst>
            <a:ext uri="{FF2B5EF4-FFF2-40B4-BE49-F238E27FC236}">
              <a16:creationId xmlns:a16="http://schemas.microsoft.com/office/drawing/2014/main" id="{55688094-4F0E-4433-8661-C16ECCBCC1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16</xdr:row>
      <xdr:rowOff>0</xdr:rowOff>
    </xdr:from>
    <xdr:to>
      <xdr:col>1</xdr:col>
      <xdr:colOff>2212975</xdr:colOff>
      <xdr:row>16</xdr:row>
      <xdr:rowOff>0</xdr:rowOff>
    </xdr:to>
    <xdr:sp macro="" textlink="">
      <xdr:nvSpPr>
        <xdr:cNvPr id="148" name="WordArt 3">
          <a:extLst>
            <a:ext uri="{FF2B5EF4-FFF2-40B4-BE49-F238E27FC236}">
              <a16:creationId xmlns:a16="http://schemas.microsoft.com/office/drawing/2014/main" id="{D3D96DE7-6A5B-4B7C-BC37-254DFB0551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16</xdr:row>
      <xdr:rowOff>0</xdr:rowOff>
    </xdr:from>
    <xdr:to>
      <xdr:col>1</xdr:col>
      <xdr:colOff>2212975</xdr:colOff>
      <xdr:row>16</xdr:row>
      <xdr:rowOff>0</xdr:rowOff>
    </xdr:to>
    <xdr:sp macro="" textlink="">
      <xdr:nvSpPr>
        <xdr:cNvPr id="149" name="WordArt 4">
          <a:extLst>
            <a:ext uri="{FF2B5EF4-FFF2-40B4-BE49-F238E27FC236}">
              <a16:creationId xmlns:a16="http://schemas.microsoft.com/office/drawing/2014/main" id="{A6CA899B-ADAC-47E1-A20B-1781FD119D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16</xdr:row>
      <xdr:rowOff>0</xdr:rowOff>
    </xdr:from>
    <xdr:to>
      <xdr:col>1</xdr:col>
      <xdr:colOff>2212975</xdr:colOff>
      <xdr:row>16</xdr:row>
      <xdr:rowOff>0</xdr:rowOff>
    </xdr:to>
    <xdr:sp macro="" textlink="">
      <xdr:nvSpPr>
        <xdr:cNvPr id="150" name="WordArt 5">
          <a:extLst>
            <a:ext uri="{FF2B5EF4-FFF2-40B4-BE49-F238E27FC236}">
              <a16:creationId xmlns:a16="http://schemas.microsoft.com/office/drawing/2014/main" id="{746A926F-782F-43FA-A38D-94E82F911C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16</xdr:row>
      <xdr:rowOff>0</xdr:rowOff>
    </xdr:from>
    <xdr:to>
      <xdr:col>1</xdr:col>
      <xdr:colOff>2212975</xdr:colOff>
      <xdr:row>16</xdr:row>
      <xdr:rowOff>0</xdr:rowOff>
    </xdr:to>
    <xdr:sp macro="" textlink="">
      <xdr:nvSpPr>
        <xdr:cNvPr id="151" name="WordArt 6">
          <a:extLst>
            <a:ext uri="{FF2B5EF4-FFF2-40B4-BE49-F238E27FC236}">
              <a16:creationId xmlns:a16="http://schemas.microsoft.com/office/drawing/2014/main" id="{B056F700-E30B-48BB-86F4-0DE4C4955A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16</xdr:row>
      <xdr:rowOff>0</xdr:rowOff>
    </xdr:from>
    <xdr:to>
      <xdr:col>1</xdr:col>
      <xdr:colOff>2212975</xdr:colOff>
      <xdr:row>16</xdr:row>
      <xdr:rowOff>0</xdr:rowOff>
    </xdr:to>
    <xdr:sp macro="" textlink="">
      <xdr:nvSpPr>
        <xdr:cNvPr id="152" name="WordArt 7">
          <a:extLst>
            <a:ext uri="{FF2B5EF4-FFF2-40B4-BE49-F238E27FC236}">
              <a16:creationId xmlns:a16="http://schemas.microsoft.com/office/drawing/2014/main" id="{A841602F-31D3-49A6-BF19-F2BE7C667E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16</xdr:row>
      <xdr:rowOff>0</xdr:rowOff>
    </xdr:from>
    <xdr:to>
      <xdr:col>1</xdr:col>
      <xdr:colOff>2212975</xdr:colOff>
      <xdr:row>16</xdr:row>
      <xdr:rowOff>0</xdr:rowOff>
    </xdr:to>
    <xdr:sp macro="" textlink="">
      <xdr:nvSpPr>
        <xdr:cNvPr id="153" name="WordArt 8">
          <a:extLst>
            <a:ext uri="{FF2B5EF4-FFF2-40B4-BE49-F238E27FC236}">
              <a16:creationId xmlns:a16="http://schemas.microsoft.com/office/drawing/2014/main" id="{957427D7-1E4B-44FC-95E0-B48A8A3A3A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16</xdr:row>
      <xdr:rowOff>0</xdr:rowOff>
    </xdr:from>
    <xdr:to>
      <xdr:col>1</xdr:col>
      <xdr:colOff>927100</xdr:colOff>
      <xdr:row>16</xdr:row>
      <xdr:rowOff>0</xdr:rowOff>
    </xdr:to>
    <xdr:sp macro="" textlink="">
      <xdr:nvSpPr>
        <xdr:cNvPr id="154" name="WordArt 1">
          <a:extLst>
            <a:ext uri="{FF2B5EF4-FFF2-40B4-BE49-F238E27FC236}">
              <a16:creationId xmlns:a16="http://schemas.microsoft.com/office/drawing/2014/main" id="{81647B1C-63F8-4A01-B3DC-8AE52DB5CB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16</xdr:row>
      <xdr:rowOff>0</xdr:rowOff>
    </xdr:from>
    <xdr:to>
      <xdr:col>1</xdr:col>
      <xdr:colOff>927100</xdr:colOff>
      <xdr:row>16</xdr:row>
      <xdr:rowOff>0</xdr:rowOff>
    </xdr:to>
    <xdr:sp macro="" textlink="">
      <xdr:nvSpPr>
        <xdr:cNvPr id="155" name="WordArt 2">
          <a:extLst>
            <a:ext uri="{FF2B5EF4-FFF2-40B4-BE49-F238E27FC236}">
              <a16:creationId xmlns:a16="http://schemas.microsoft.com/office/drawing/2014/main" id="{7AF22544-543D-4502-B065-F1287EF3F2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16</xdr:row>
      <xdr:rowOff>0</xdr:rowOff>
    </xdr:from>
    <xdr:to>
      <xdr:col>1</xdr:col>
      <xdr:colOff>927100</xdr:colOff>
      <xdr:row>16</xdr:row>
      <xdr:rowOff>0</xdr:rowOff>
    </xdr:to>
    <xdr:sp macro="" textlink="">
      <xdr:nvSpPr>
        <xdr:cNvPr id="156" name="WordArt 3">
          <a:extLst>
            <a:ext uri="{FF2B5EF4-FFF2-40B4-BE49-F238E27FC236}">
              <a16:creationId xmlns:a16="http://schemas.microsoft.com/office/drawing/2014/main" id="{F6745C24-54A0-4D46-B24E-BFACFBC5F6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16</xdr:row>
      <xdr:rowOff>0</xdr:rowOff>
    </xdr:from>
    <xdr:to>
      <xdr:col>1</xdr:col>
      <xdr:colOff>927100</xdr:colOff>
      <xdr:row>16</xdr:row>
      <xdr:rowOff>0</xdr:rowOff>
    </xdr:to>
    <xdr:sp macro="" textlink="">
      <xdr:nvSpPr>
        <xdr:cNvPr id="157" name="WordArt 4">
          <a:extLst>
            <a:ext uri="{FF2B5EF4-FFF2-40B4-BE49-F238E27FC236}">
              <a16:creationId xmlns:a16="http://schemas.microsoft.com/office/drawing/2014/main" id="{905B75A2-4D67-48E7-B21F-9B0C896353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16</xdr:row>
      <xdr:rowOff>0</xdr:rowOff>
    </xdr:from>
    <xdr:to>
      <xdr:col>1</xdr:col>
      <xdr:colOff>927100</xdr:colOff>
      <xdr:row>16</xdr:row>
      <xdr:rowOff>0</xdr:rowOff>
    </xdr:to>
    <xdr:sp macro="" textlink="">
      <xdr:nvSpPr>
        <xdr:cNvPr id="158" name="WordArt 5">
          <a:extLst>
            <a:ext uri="{FF2B5EF4-FFF2-40B4-BE49-F238E27FC236}">
              <a16:creationId xmlns:a16="http://schemas.microsoft.com/office/drawing/2014/main" id="{0477BF49-E3CC-4364-AA41-C6244FCFC5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16</xdr:row>
      <xdr:rowOff>0</xdr:rowOff>
    </xdr:from>
    <xdr:to>
      <xdr:col>1</xdr:col>
      <xdr:colOff>927100</xdr:colOff>
      <xdr:row>16</xdr:row>
      <xdr:rowOff>0</xdr:rowOff>
    </xdr:to>
    <xdr:sp macro="" textlink="">
      <xdr:nvSpPr>
        <xdr:cNvPr id="159" name="WordArt 6">
          <a:extLst>
            <a:ext uri="{FF2B5EF4-FFF2-40B4-BE49-F238E27FC236}">
              <a16:creationId xmlns:a16="http://schemas.microsoft.com/office/drawing/2014/main" id="{276A197A-C7D3-4A92-8340-C3F36F1927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16</xdr:row>
      <xdr:rowOff>0</xdr:rowOff>
    </xdr:from>
    <xdr:to>
      <xdr:col>1</xdr:col>
      <xdr:colOff>927100</xdr:colOff>
      <xdr:row>16</xdr:row>
      <xdr:rowOff>0</xdr:rowOff>
    </xdr:to>
    <xdr:sp macro="" textlink="">
      <xdr:nvSpPr>
        <xdr:cNvPr id="160" name="WordArt 7">
          <a:extLst>
            <a:ext uri="{FF2B5EF4-FFF2-40B4-BE49-F238E27FC236}">
              <a16:creationId xmlns:a16="http://schemas.microsoft.com/office/drawing/2014/main" id="{0A8CD990-B3AA-4E2C-9533-5981EE0C7B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16</xdr:row>
      <xdr:rowOff>0</xdr:rowOff>
    </xdr:from>
    <xdr:to>
      <xdr:col>1</xdr:col>
      <xdr:colOff>927100</xdr:colOff>
      <xdr:row>16</xdr:row>
      <xdr:rowOff>0</xdr:rowOff>
    </xdr:to>
    <xdr:sp macro="" textlink="">
      <xdr:nvSpPr>
        <xdr:cNvPr id="161" name="WordArt 8">
          <a:extLst>
            <a:ext uri="{FF2B5EF4-FFF2-40B4-BE49-F238E27FC236}">
              <a16:creationId xmlns:a16="http://schemas.microsoft.com/office/drawing/2014/main" id="{BED6670F-0A23-4B28-9E8B-4102B5A319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16</xdr:row>
      <xdr:rowOff>0</xdr:rowOff>
    </xdr:from>
    <xdr:to>
      <xdr:col>1</xdr:col>
      <xdr:colOff>2212975</xdr:colOff>
      <xdr:row>16</xdr:row>
      <xdr:rowOff>0</xdr:rowOff>
    </xdr:to>
    <xdr:sp macro="" textlink="">
      <xdr:nvSpPr>
        <xdr:cNvPr id="162" name="WordArt 1">
          <a:extLst>
            <a:ext uri="{FF2B5EF4-FFF2-40B4-BE49-F238E27FC236}">
              <a16:creationId xmlns:a16="http://schemas.microsoft.com/office/drawing/2014/main" id="{C648FDB4-40CB-4F02-A944-2F6152CF63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16</xdr:row>
      <xdr:rowOff>0</xdr:rowOff>
    </xdr:from>
    <xdr:to>
      <xdr:col>1</xdr:col>
      <xdr:colOff>2212975</xdr:colOff>
      <xdr:row>16</xdr:row>
      <xdr:rowOff>0</xdr:rowOff>
    </xdr:to>
    <xdr:sp macro="" textlink="">
      <xdr:nvSpPr>
        <xdr:cNvPr id="163" name="WordArt 2">
          <a:extLst>
            <a:ext uri="{FF2B5EF4-FFF2-40B4-BE49-F238E27FC236}">
              <a16:creationId xmlns:a16="http://schemas.microsoft.com/office/drawing/2014/main" id="{62649B12-4B75-4F20-909C-BA20B2DFDA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16</xdr:row>
      <xdr:rowOff>0</xdr:rowOff>
    </xdr:from>
    <xdr:to>
      <xdr:col>1</xdr:col>
      <xdr:colOff>2212975</xdr:colOff>
      <xdr:row>16</xdr:row>
      <xdr:rowOff>0</xdr:rowOff>
    </xdr:to>
    <xdr:sp macro="" textlink="">
      <xdr:nvSpPr>
        <xdr:cNvPr id="164" name="WordArt 3">
          <a:extLst>
            <a:ext uri="{FF2B5EF4-FFF2-40B4-BE49-F238E27FC236}">
              <a16:creationId xmlns:a16="http://schemas.microsoft.com/office/drawing/2014/main" id="{48AC358B-D408-4241-AC03-6DF6BF54A1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16</xdr:row>
      <xdr:rowOff>0</xdr:rowOff>
    </xdr:from>
    <xdr:to>
      <xdr:col>1</xdr:col>
      <xdr:colOff>2212975</xdr:colOff>
      <xdr:row>16</xdr:row>
      <xdr:rowOff>0</xdr:rowOff>
    </xdr:to>
    <xdr:sp macro="" textlink="">
      <xdr:nvSpPr>
        <xdr:cNvPr id="165" name="WordArt 4">
          <a:extLst>
            <a:ext uri="{FF2B5EF4-FFF2-40B4-BE49-F238E27FC236}">
              <a16:creationId xmlns:a16="http://schemas.microsoft.com/office/drawing/2014/main" id="{C5864040-3CBF-4F9A-A8E9-4EAA693E6B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16</xdr:row>
      <xdr:rowOff>0</xdr:rowOff>
    </xdr:from>
    <xdr:to>
      <xdr:col>1</xdr:col>
      <xdr:colOff>2212975</xdr:colOff>
      <xdr:row>16</xdr:row>
      <xdr:rowOff>0</xdr:rowOff>
    </xdr:to>
    <xdr:sp macro="" textlink="">
      <xdr:nvSpPr>
        <xdr:cNvPr id="166" name="WordArt 5">
          <a:extLst>
            <a:ext uri="{FF2B5EF4-FFF2-40B4-BE49-F238E27FC236}">
              <a16:creationId xmlns:a16="http://schemas.microsoft.com/office/drawing/2014/main" id="{A538CB91-2867-4DBB-A1DE-E9B0F36FA0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16</xdr:row>
      <xdr:rowOff>0</xdr:rowOff>
    </xdr:from>
    <xdr:to>
      <xdr:col>1</xdr:col>
      <xdr:colOff>2212975</xdr:colOff>
      <xdr:row>16</xdr:row>
      <xdr:rowOff>0</xdr:rowOff>
    </xdr:to>
    <xdr:sp macro="" textlink="">
      <xdr:nvSpPr>
        <xdr:cNvPr id="167" name="WordArt 6">
          <a:extLst>
            <a:ext uri="{FF2B5EF4-FFF2-40B4-BE49-F238E27FC236}">
              <a16:creationId xmlns:a16="http://schemas.microsoft.com/office/drawing/2014/main" id="{D1FC90F2-3BC3-4179-89F3-0F3AECD418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16</xdr:row>
      <xdr:rowOff>0</xdr:rowOff>
    </xdr:from>
    <xdr:to>
      <xdr:col>1</xdr:col>
      <xdr:colOff>2212975</xdr:colOff>
      <xdr:row>16</xdr:row>
      <xdr:rowOff>0</xdr:rowOff>
    </xdr:to>
    <xdr:sp macro="" textlink="">
      <xdr:nvSpPr>
        <xdr:cNvPr id="168" name="WordArt 7">
          <a:extLst>
            <a:ext uri="{FF2B5EF4-FFF2-40B4-BE49-F238E27FC236}">
              <a16:creationId xmlns:a16="http://schemas.microsoft.com/office/drawing/2014/main" id="{AF61F960-9D52-4FB4-863B-6202BA755C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16</xdr:row>
      <xdr:rowOff>0</xdr:rowOff>
    </xdr:from>
    <xdr:to>
      <xdr:col>1</xdr:col>
      <xdr:colOff>2212975</xdr:colOff>
      <xdr:row>16</xdr:row>
      <xdr:rowOff>0</xdr:rowOff>
    </xdr:to>
    <xdr:sp macro="" textlink="">
      <xdr:nvSpPr>
        <xdr:cNvPr id="169" name="WordArt 8">
          <a:extLst>
            <a:ext uri="{FF2B5EF4-FFF2-40B4-BE49-F238E27FC236}">
              <a16:creationId xmlns:a16="http://schemas.microsoft.com/office/drawing/2014/main" id="{FD49FAA9-B542-4A76-A7B0-048322348B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16</xdr:row>
      <xdr:rowOff>0</xdr:rowOff>
    </xdr:from>
    <xdr:to>
      <xdr:col>1</xdr:col>
      <xdr:colOff>927100</xdr:colOff>
      <xdr:row>16</xdr:row>
      <xdr:rowOff>0</xdr:rowOff>
    </xdr:to>
    <xdr:sp macro="" textlink="">
      <xdr:nvSpPr>
        <xdr:cNvPr id="170" name="WordArt 1">
          <a:extLst>
            <a:ext uri="{FF2B5EF4-FFF2-40B4-BE49-F238E27FC236}">
              <a16:creationId xmlns:a16="http://schemas.microsoft.com/office/drawing/2014/main" id="{DEB2740A-5F3D-4A20-8D30-8B20CA6A92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16</xdr:row>
      <xdr:rowOff>0</xdr:rowOff>
    </xdr:from>
    <xdr:to>
      <xdr:col>1</xdr:col>
      <xdr:colOff>927100</xdr:colOff>
      <xdr:row>16</xdr:row>
      <xdr:rowOff>0</xdr:rowOff>
    </xdr:to>
    <xdr:sp macro="" textlink="">
      <xdr:nvSpPr>
        <xdr:cNvPr id="171" name="WordArt 2">
          <a:extLst>
            <a:ext uri="{FF2B5EF4-FFF2-40B4-BE49-F238E27FC236}">
              <a16:creationId xmlns:a16="http://schemas.microsoft.com/office/drawing/2014/main" id="{324036BB-0249-4EF9-8F98-F9A4B051A1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16</xdr:row>
      <xdr:rowOff>0</xdr:rowOff>
    </xdr:from>
    <xdr:to>
      <xdr:col>1</xdr:col>
      <xdr:colOff>927100</xdr:colOff>
      <xdr:row>16</xdr:row>
      <xdr:rowOff>0</xdr:rowOff>
    </xdr:to>
    <xdr:sp macro="" textlink="">
      <xdr:nvSpPr>
        <xdr:cNvPr id="172" name="WordArt 3">
          <a:extLst>
            <a:ext uri="{FF2B5EF4-FFF2-40B4-BE49-F238E27FC236}">
              <a16:creationId xmlns:a16="http://schemas.microsoft.com/office/drawing/2014/main" id="{72CE2622-7D2D-4AB8-B56F-68E8868CA8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16</xdr:row>
      <xdr:rowOff>0</xdr:rowOff>
    </xdr:from>
    <xdr:to>
      <xdr:col>1</xdr:col>
      <xdr:colOff>927100</xdr:colOff>
      <xdr:row>16</xdr:row>
      <xdr:rowOff>0</xdr:rowOff>
    </xdr:to>
    <xdr:sp macro="" textlink="">
      <xdr:nvSpPr>
        <xdr:cNvPr id="173" name="WordArt 4">
          <a:extLst>
            <a:ext uri="{FF2B5EF4-FFF2-40B4-BE49-F238E27FC236}">
              <a16:creationId xmlns:a16="http://schemas.microsoft.com/office/drawing/2014/main" id="{70CE8A68-D3C1-459F-9CE9-6F103FAE78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16</xdr:row>
      <xdr:rowOff>0</xdr:rowOff>
    </xdr:from>
    <xdr:to>
      <xdr:col>1</xdr:col>
      <xdr:colOff>927100</xdr:colOff>
      <xdr:row>16</xdr:row>
      <xdr:rowOff>0</xdr:rowOff>
    </xdr:to>
    <xdr:sp macro="" textlink="">
      <xdr:nvSpPr>
        <xdr:cNvPr id="174" name="WordArt 5">
          <a:extLst>
            <a:ext uri="{FF2B5EF4-FFF2-40B4-BE49-F238E27FC236}">
              <a16:creationId xmlns:a16="http://schemas.microsoft.com/office/drawing/2014/main" id="{9599C1B5-932B-4FFA-A013-D6DFBC2DE0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16</xdr:row>
      <xdr:rowOff>0</xdr:rowOff>
    </xdr:from>
    <xdr:to>
      <xdr:col>1</xdr:col>
      <xdr:colOff>927100</xdr:colOff>
      <xdr:row>16</xdr:row>
      <xdr:rowOff>0</xdr:rowOff>
    </xdr:to>
    <xdr:sp macro="" textlink="">
      <xdr:nvSpPr>
        <xdr:cNvPr id="175" name="WordArt 6">
          <a:extLst>
            <a:ext uri="{FF2B5EF4-FFF2-40B4-BE49-F238E27FC236}">
              <a16:creationId xmlns:a16="http://schemas.microsoft.com/office/drawing/2014/main" id="{1DF0E37A-79CA-4D43-9DE4-A52324DF34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16</xdr:row>
      <xdr:rowOff>0</xdr:rowOff>
    </xdr:from>
    <xdr:to>
      <xdr:col>1</xdr:col>
      <xdr:colOff>927100</xdr:colOff>
      <xdr:row>16</xdr:row>
      <xdr:rowOff>0</xdr:rowOff>
    </xdr:to>
    <xdr:sp macro="" textlink="">
      <xdr:nvSpPr>
        <xdr:cNvPr id="176" name="WordArt 7">
          <a:extLst>
            <a:ext uri="{FF2B5EF4-FFF2-40B4-BE49-F238E27FC236}">
              <a16:creationId xmlns:a16="http://schemas.microsoft.com/office/drawing/2014/main" id="{14D640A5-9178-40BF-BFC8-C4DCBC8714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16</xdr:row>
      <xdr:rowOff>0</xdr:rowOff>
    </xdr:from>
    <xdr:to>
      <xdr:col>1</xdr:col>
      <xdr:colOff>927100</xdr:colOff>
      <xdr:row>16</xdr:row>
      <xdr:rowOff>0</xdr:rowOff>
    </xdr:to>
    <xdr:sp macro="" textlink="">
      <xdr:nvSpPr>
        <xdr:cNvPr id="177" name="WordArt 8">
          <a:extLst>
            <a:ext uri="{FF2B5EF4-FFF2-40B4-BE49-F238E27FC236}">
              <a16:creationId xmlns:a16="http://schemas.microsoft.com/office/drawing/2014/main" id="{C68DC24A-F3CB-4814-BD6D-A6CBA5B6E2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16</xdr:row>
      <xdr:rowOff>0</xdr:rowOff>
    </xdr:from>
    <xdr:to>
      <xdr:col>1</xdr:col>
      <xdr:colOff>2212975</xdr:colOff>
      <xdr:row>16</xdr:row>
      <xdr:rowOff>0</xdr:rowOff>
    </xdr:to>
    <xdr:sp macro="" textlink="">
      <xdr:nvSpPr>
        <xdr:cNvPr id="178" name="WordArt 1">
          <a:extLst>
            <a:ext uri="{FF2B5EF4-FFF2-40B4-BE49-F238E27FC236}">
              <a16:creationId xmlns:a16="http://schemas.microsoft.com/office/drawing/2014/main" id="{080469E6-F212-455F-8785-B1446EAD6C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16</xdr:row>
      <xdr:rowOff>0</xdr:rowOff>
    </xdr:from>
    <xdr:to>
      <xdr:col>1</xdr:col>
      <xdr:colOff>2212975</xdr:colOff>
      <xdr:row>16</xdr:row>
      <xdr:rowOff>0</xdr:rowOff>
    </xdr:to>
    <xdr:sp macro="" textlink="">
      <xdr:nvSpPr>
        <xdr:cNvPr id="179" name="WordArt 2">
          <a:extLst>
            <a:ext uri="{FF2B5EF4-FFF2-40B4-BE49-F238E27FC236}">
              <a16:creationId xmlns:a16="http://schemas.microsoft.com/office/drawing/2014/main" id="{4AFA3EC3-7EC5-441E-B704-9B0064BC7A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16</xdr:row>
      <xdr:rowOff>0</xdr:rowOff>
    </xdr:from>
    <xdr:to>
      <xdr:col>1</xdr:col>
      <xdr:colOff>2212975</xdr:colOff>
      <xdr:row>16</xdr:row>
      <xdr:rowOff>0</xdr:rowOff>
    </xdr:to>
    <xdr:sp macro="" textlink="">
      <xdr:nvSpPr>
        <xdr:cNvPr id="180" name="WordArt 3">
          <a:extLst>
            <a:ext uri="{FF2B5EF4-FFF2-40B4-BE49-F238E27FC236}">
              <a16:creationId xmlns:a16="http://schemas.microsoft.com/office/drawing/2014/main" id="{23F84DFB-151D-43EA-B27C-4F9DF8C0E9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16</xdr:row>
      <xdr:rowOff>0</xdr:rowOff>
    </xdr:from>
    <xdr:to>
      <xdr:col>1</xdr:col>
      <xdr:colOff>2212975</xdr:colOff>
      <xdr:row>16</xdr:row>
      <xdr:rowOff>0</xdr:rowOff>
    </xdr:to>
    <xdr:sp macro="" textlink="">
      <xdr:nvSpPr>
        <xdr:cNvPr id="181" name="WordArt 4">
          <a:extLst>
            <a:ext uri="{FF2B5EF4-FFF2-40B4-BE49-F238E27FC236}">
              <a16:creationId xmlns:a16="http://schemas.microsoft.com/office/drawing/2014/main" id="{48DF5CB6-E1FA-4EAF-8422-4280C9A932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16</xdr:row>
      <xdr:rowOff>0</xdr:rowOff>
    </xdr:from>
    <xdr:to>
      <xdr:col>1</xdr:col>
      <xdr:colOff>2212975</xdr:colOff>
      <xdr:row>16</xdr:row>
      <xdr:rowOff>0</xdr:rowOff>
    </xdr:to>
    <xdr:sp macro="" textlink="">
      <xdr:nvSpPr>
        <xdr:cNvPr id="182" name="WordArt 5">
          <a:extLst>
            <a:ext uri="{FF2B5EF4-FFF2-40B4-BE49-F238E27FC236}">
              <a16:creationId xmlns:a16="http://schemas.microsoft.com/office/drawing/2014/main" id="{301F7CCA-D3F8-4C48-88AC-6C814E3F81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16</xdr:row>
      <xdr:rowOff>0</xdr:rowOff>
    </xdr:from>
    <xdr:to>
      <xdr:col>1</xdr:col>
      <xdr:colOff>2212975</xdr:colOff>
      <xdr:row>16</xdr:row>
      <xdr:rowOff>0</xdr:rowOff>
    </xdr:to>
    <xdr:sp macro="" textlink="">
      <xdr:nvSpPr>
        <xdr:cNvPr id="183" name="WordArt 6">
          <a:extLst>
            <a:ext uri="{FF2B5EF4-FFF2-40B4-BE49-F238E27FC236}">
              <a16:creationId xmlns:a16="http://schemas.microsoft.com/office/drawing/2014/main" id="{9B40DE93-E66B-44F4-A378-E612EA6C4E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16</xdr:row>
      <xdr:rowOff>0</xdr:rowOff>
    </xdr:from>
    <xdr:to>
      <xdr:col>1</xdr:col>
      <xdr:colOff>2212975</xdr:colOff>
      <xdr:row>16</xdr:row>
      <xdr:rowOff>0</xdr:rowOff>
    </xdr:to>
    <xdr:sp macro="" textlink="">
      <xdr:nvSpPr>
        <xdr:cNvPr id="184" name="WordArt 7">
          <a:extLst>
            <a:ext uri="{FF2B5EF4-FFF2-40B4-BE49-F238E27FC236}">
              <a16:creationId xmlns:a16="http://schemas.microsoft.com/office/drawing/2014/main" id="{4DA8DB91-E490-4459-8402-9F61303F96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16</xdr:row>
      <xdr:rowOff>0</xdr:rowOff>
    </xdr:from>
    <xdr:to>
      <xdr:col>1</xdr:col>
      <xdr:colOff>2212975</xdr:colOff>
      <xdr:row>16</xdr:row>
      <xdr:rowOff>0</xdr:rowOff>
    </xdr:to>
    <xdr:sp macro="" textlink="">
      <xdr:nvSpPr>
        <xdr:cNvPr id="185" name="WordArt 8">
          <a:extLst>
            <a:ext uri="{FF2B5EF4-FFF2-40B4-BE49-F238E27FC236}">
              <a16:creationId xmlns:a16="http://schemas.microsoft.com/office/drawing/2014/main" id="{1D729094-66EF-4598-B544-5F0315B06B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106</xdr:row>
      <xdr:rowOff>0</xdr:rowOff>
    </xdr:from>
    <xdr:to>
      <xdr:col>1</xdr:col>
      <xdr:colOff>927100</xdr:colOff>
      <xdr:row>106</xdr:row>
      <xdr:rowOff>0</xdr:rowOff>
    </xdr:to>
    <xdr:sp macro="" textlink="">
      <xdr:nvSpPr>
        <xdr:cNvPr id="186" name="WordArt 1">
          <a:extLst>
            <a:ext uri="{FF2B5EF4-FFF2-40B4-BE49-F238E27FC236}">
              <a16:creationId xmlns:a16="http://schemas.microsoft.com/office/drawing/2014/main" id="{3C79D619-1539-4429-8C79-5CF169178A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106</xdr:row>
      <xdr:rowOff>0</xdr:rowOff>
    </xdr:from>
    <xdr:to>
      <xdr:col>1</xdr:col>
      <xdr:colOff>927100</xdr:colOff>
      <xdr:row>106</xdr:row>
      <xdr:rowOff>0</xdr:rowOff>
    </xdr:to>
    <xdr:sp macro="" textlink="">
      <xdr:nvSpPr>
        <xdr:cNvPr id="187" name="WordArt 2">
          <a:extLst>
            <a:ext uri="{FF2B5EF4-FFF2-40B4-BE49-F238E27FC236}">
              <a16:creationId xmlns:a16="http://schemas.microsoft.com/office/drawing/2014/main" id="{5BCF0997-C289-4347-9CDA-D708CAC0EC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106</xdr:row>
      <xdr:rowOff>0</xdr:rowOff>
    </xdr:from>
    <xdr:to>
      <xdr:col>1</xdr:col>
      <xdr:colOff>927100</xdr:colOff>
      <xdr:row>106</xdr:row>
      <xdr:rowOff>0</xdr:rowOff>
    </xdr:to>
    <xdr:sp macro="" textlink="">
      <xdr:nvSpPr>
        <xdr:cNvPr id="188" name="WordArt 3">
          <a:extLst>
            <a:ext uri="{FF2B5EF4-FFF2-40B4-BE49-F238E27FC236}">
              <a16:creationId xmlns:a16="http://schemas.microsoft.com/office/drawing/2014/main" id="{7751343F-2CF8-4A08-A467-2D9DB8CE78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106</xdr:row>
      <xdr:rowOff>0</xdr:rowOff>
    </xdr:from>
    <xdr:to>
      <xdr:col>1</xdr:col>
      <xdr:colOff>927100</xdr:colOff>
      <xdr:row>106</xdr:row>
      <xdr:rowOff>0</xdr:rowOff>
    </xdr:to>
    <xdr:sp macro="" textlink="">
      <xdr:nvSpPr>
        <xdr:cNvPr id="189" name="WordArt 4">
          <a:extLst>
            <a:ext uri="{FF2B5EF4-FFF2-40B4-BE49-F238E27FC236}">
              <a16:creationId xmlns:a16="http://schemas.microsoft.com/office/drawing/2014/main" id="{4345EC65-39A8-4E5E-A294-1596E4D284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106</xdr:row>
      <xdr:rowOff>0</xdr:rowOff>
    </xdr:from>
    <xdr:to>
      <xdr:col>1</xdr:col>
      <xdr:colOff>927100</xdr:colOff>
      <xdr:row>106</xdr:row>
      <xdr:rowOff>0</xdr:rowOff>
    </xdr:to>
    <xdr:sp macro="" textlink="">
      <xdr:nvSpPr>
        <xdr:cNvPr id="190" name="WordArt 5">
          <a:extLst>
            <a:ext uri="{FF2B5EF4-FFF2-40B4-BE49-F238E27FC236}">
              <a16:creationId xmlns:a16="http://schemas.microsoft.com/office/drawing/2014/main" id="{743460B7-CC9E-401D-A1D5-DA5F16A0AF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106</xdr:row>
      <xdr:rowOff>0</xdr:rowOff>
    </xdr:from>
    <xdr:to>
      <xdr:col>1</xdr:col>
      <xdr:colOff>927100</xdr:colOff>
      <xdr:row>106</xdr:row>
      <xdr:rowOff>0</xdr:rowOff>
    </xdr:to>
    <xdr:sp macro="" textlink="">
      <xdr:nvSpPr>
        <xdr:cNvPr id="191" name="WordArt 6">
          <a:extLst>
            <a:ext uri="{FF2B5EF4-FFF2-40B4-BE49-F238E27FC236}">
              <a16:creationId xmlns:a16="http://schemas.microsoft.com/office/drawing/2014/main" id="{5BF76C56-82A3-4179-B7FB-B7FF054DF8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106</xdr:row>
      <xdr:rowOff>0</xdr:rowOff>
    </xdr:from>
    <xdr:to>
      <xdr:col>1</xdr:col>
      <xdr:colOff>927100</xdr:colOff>
      <xdr:row>106</xdr:row>
      <xdr:rowOff>0</xdr:rowOff>
    </xdr:to>
    <xdr:sp macro="" textlink="">
      <xdr:nvSpPr>
        <xdr:cNvPr id="192" name="WordArt 7">
          <a:extLst>
            <a:ext uri="{FF2B5EF4-FFF2-40B4-BE49-F238E27FC236}">
              <a16:creationId xmlns:a16="http://schemas.microsoft.com/office/drawing/2014/main" id="{65A10B81-FE10-47FD-BC03-A8BE0C8E62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106</xdr:row>
      <xdr:rowOff>0</xdr:rowOff>
    </xdr:from>
    <xdr:to>
      <xdr:col>1</xdr:col>
      <xdr:colOff>927100</xdr:colOff>
      <xdr:row>106</xdr:row>
      <xdr:rowOff>0</xdr:rowOff>
    </xdr:to>
    <xdr:sp macro="" textlink="">
      <xdr:nvSpPr>
        <xdr:cNvPr id="193" name="WordArt 8">
          <a:extLst>
            <a:ext uri="{FF2B5EF4-FFF2-40B4-BE49-F238E27FC236}">
              <a16:creationId xmlns:a16="http://schemas.microsoft.com/office/drawing/2014/main" id="{C333D0F4-C099-47BA-9F1E-0FC98D6A29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106</xdr:row>
      <xdr:rowOff>0</xdr:rowOff>
    </xdr:from>
    <xdr:to>
      <xdr:col>1</xdr:col>
      <xdr:colOff>2212975</xdr:colOff>
      <xdr:row>106</xdr:row>
      <xdr:rowOff>0</xdr:rowOff>
    </xdr:to>
    <xdr:sp macro="" textlink="">
      <xdr:nvSpPr>
        <xdr:cNvPr id="194" name="WordArt 1">
          <a:extLst>
            <a:ext uri="{FF2B5EF4-FFF2-40B4-BE49-F238E27FC236}">
              <a16:creationId xmlns:a16="http://schemas.microsoft.com/office/drawing/2014/main" id="{F8A619BA-B283-4359-A187-549F71ACAE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106</xdr:row>
      <xdr:rowOff>0</xdr:rowOff>
    </xdr:from>
    <xdr:to>
      <xdr:col>1</xdr:col>
      <xdr:colOff>2212975</xdr:colOff>
      <xdr:row>106</xdr:row>
      <xdr:rowOff>0</xdr:rowOff>
    </xdr:to>
    <xdr:sp macro="" textlink="">
      <xdr:nvSpPr>
        <xdr:cNvPr id="195" name="WordArt 2">
          <a:extLst>
            <a:ext uri="{FF2B5EF4-FFF2-40B4-BE49-F238E27FC236}">
              <a16:creationId xmlns:a16="http://schemas.microsoft.com/office/drawing/2014/main" id="{E7735AB4-BBA8-4163-9460-1867AA3510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106</xdr:row>
      <xdr:rowOff>0</xdr:rowOff>
    </xdr:from>
    <xdr:to>
      <xdr:col>1</xdr:col>
      <xdr:colOff>2212975</xdr:colOff>
      <xdr:row>106</xdr:row>
      <xdr:rowOff>0</xdr:rowOff>
    </xdr:to>
    <xdr:sp macro="" textlink="">
      <xdr:nvSpPr>
        <xdr:cNvPr id="196" name="WordArt 3">
          <a:extLst>
            <a:ext uri="{FF2B5EF4-FFF2-40B4-BE49-F238E27FC236}">
              <a16:creationId xmlns:a16="http://schemas.microsoft.com/office/drawing/2014/main" id="{B90D2B93-DBC6-427F-9290-B22EFA1274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106</xdr:row>
      <xdr:rowOff>0</xdr:rowOff>
    </xdr:from>
    <xdr:to>
      <xdr:col>1</xdr:col>
      <xdr:colOff>2212975</xdr:colOff>
      <xdr:row>106</xdr:row>
      <xdr:rowOff>0</xdr:rowOff>
    </xdr:to>
    <xdr:sp macro="" textlink="">
      <xdr:nvSpPr>
        <xdr:cNvPr id="197" name="WordArt 4">
          <a:extLst>
            <a:ext uri="{FF2B5EF4-FFF2-40B4-BE49-F238E27FC236}">
              <a16:creationId xmlns:a16="http://schemas.microsoft.com/office/drawing/2014/main" id="{5E2359C9-A718-48FB-9FD5-B6BCDABF79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106</xdr:row>
      <xdr:rowOff>0</xdr:rowOff>
    </xdr:from>
    <xdr:to>
      <xdr:col>1</xdr:col>
      <xdr:colOff>2212975</xdr:colOff>
      <xdr:row>106</xdr:row>
      <xdr:rowOff>0</xdr:rowOff>
    </xdr:to>
    <xdr:sp macro="" textlink="">
      <xdr:nvSpPr>
        <xdr:cNvPr id="198" name="WordArt 5">
          <a:extLst>
            <a:ext uri="{FF2B5EF4-FFF2-40B4-BE49-F238E27FC236}">
              <a16:creationId xmlns:a16="http://schemas.microsoft.com/office/drawing/2014/main" id="{28E388F1-5E59-436E-A06C-61EC570FD5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106</xdr:row>
      <xdr:rowOff>0</xdr:rowOff>
    </xdr:from>
    <xdr:to>
      <xdr:col>1</xdr:col>
      <xdr:colOff>2212975</xdr:colOff>
      <xdr:row>106</xdr:row>
      <xdr:rowOff>0</xdr:rowOff>
    </xdr:to>
    <xdr:sp macro="" textlink="">
      <xdr:nvSpPr>
        <xdr:cNvPr id="199" name="WordArt 6">
          <a:extLst>
            <a:ext uri="{FF2B5EF4-FFF2-40B4-BE49-F238E27FC236}">
              <a16:creationId xmlns:a16="http://schemas.microsoft.com/office/drawing/2014/main" id="{2775885D-EDA3-4A6D-A1A8-16547660DC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106</xdr:row>
      <xdr:rowOff>0</xdr:rowOff>
    </xdr:from>
    <xdr:to>
      <xdr:col>1</xdr:col>
      <xdr:colOff>2212975</xdr:colOff>
      <xdr:row>106</xdr:row>
      <xdr:rowOff>0</xdr:rowOff>
    </xdr:to>
    <xdr:sp macro="" textlink="">
      <xdr:nvSpPr>
        <xdr:cNvPr id="200" name="WordArt 7">
          <a:extLst>
            <a:ext uri="{FF2B5EF4-FFF2-40B4-BE49-F238E27FC236}">
              <a16:creationId xmlns:a16="http://schemas.microsoft.com/office/drawing/2014/main" id="{968B2254-6633-43E2-A324-0349E9951E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106</xdr:row>
      <xdr:rowOff>0</xdr:rowOff>
    </xdr:from>
    <xdr:to>
      <xdr:col>1</xdr:col>
      <xdr:colOff>2212975</xdr:colOff>
      <xdr:row>106</xdr:row>
      <xdr:rowOff>0</xdr:rowOff>
    </xdr:to>
    <xdr:sp macro="" textlink="">
      <xdr:nvSpPr>
        <xdr:cNvPr id="201" name="WordArt 8">
          <a:extLst>
            <a:ext uri="{FF2B5EF4-FFF2-40B4-BE49-F238E27FC236}">
              <a16:creationId xmlns:a16="http://schemas.microsoft.com/office/drawing/2014/main" id="{2FECCDAC-B0EF-4932-977D-3DD0492C7D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106</xdr:row>
      <xdr:rowOff>0</xdr:rowOff>
    </xdr:from>
    <xdr:to>
      <xdr:col>1</xdr:col>
      <xdr:colOff>927100</xdr:colOff>
      <xdr:row>106</xdr:row>
      <xdr:rowOff>0</xdr:rowOff>
    </xdr:to>
    <xdr:sp macro="" textlink="">
      <xdr:nvSpPr>
        <xdr:cNvPr id="202" name="WordArt 1">
          <a:extLst>
            <a:ext uri="{FF2B5EF4-FFF2-40B4-BE49-F238E27FC236}">
              <a16:creationId xmlns:a16="http://schemas.microsoft.com/office/drawing/2014/main" id="{66241F1B-921E-4021-B88A-A1D101334B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106</xdr:row>
      <xdr:rowOff>0</xdr:rowOff>
    </xdr:from>
    <xdr:to>
      <xdr:col>1</xdr:col>
      <xdr:colOff>927100</xdr:colOff>
      <xdr:row>106</xdr:row>
      <xdr:rowOff>0</xdr:rowOff>
    </xdr:to>
    <xdr:sp macro="" textlink="">
      <xdr:nvSpPr>
        <xdr:cNvPr id="203" name="WordArt 2">
          <a:extLst>
            <a:ext uri="{FF2B5EF4-FFF2-40B4-BE49-F238E27FC236}">
              <a16:creationId xmlns:a16="http://schemas.microsoft.com/office/drawing/2014/main" id="{57FE1738-6419-492A-BADC-DB09BC96D8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106</xdr:row>
      <xdr:rowOff>0</xdr:rowOff>
    </xdr:from>
    <xdr:to>
      <xdr:col>1</xdr:col>
      <xdr:colOff>927100</xdr:colOff>
      <xdr:row>106</xdr:row>
      <xdr:rowOff>0</xdr:rowOff>
    </xdr:to>
    <xdr:sp macro="" textlink="">
      <xdr:nvSpPr>
        <xdr:cNvPr id="204" name="WordArt 3">
          <a:extLst>
            <a:ext uri="{FF2B5EF4-FFF2-40B4-BE49-F238E27FC236}">
              <a16:creationId xmlns:a16="http://schemas.microsoft.com/office/drawing/2014/main" id="{BBD56E46-97CB-48EB-9815-1D2E00EE7E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106</xdr:row>
      <xdr:rowOff>0</xdr:rowOff>
    </xdr:from>
    <xdr:to>
      <xdr:col>1</xdr:col>
      <xdr:colOff>927100</xdr:colOff>
      <xdr:row>106</xdr:row>
      <xdr:rowOff>0</xdr:rowOff>
    </xdr:to>
    <xdr:sp macro="" textlink="">
      <xdr:nvSpPr>
        <xdr:cNvPr id="205" name="WordArt 4">
          <a:extLst>
            <a:ext uri="{FF2B5EF4-FFF2-40B4-BE49-F238E27FC236}">
              <a16:creationId xmlns:a16="http://schemas.microsoft.com/office/drawing/2014/main" id="{FCE30281-62CC-45C1-BA25-ADE3600D62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106</xdr:row>
      <xdr:rowOff>0</xdr:rowOff>
    </xdr:from>
    <xdr:to>
      <xdr:col>1</xdr:col>
      <xdr:colOff>927100</xdr:colOff>
      <xdr:row>106</xdr:row>
      <xdr:rowOff>0</xdr:rowOff>
    </xdr:to>
    <xdr:sp macro="" textlink="">
      <xdr:nvSpPr>
        <xdr:cNvPr id="206" name="WordArt 5">
          <a:extLst>
            <a:ext uri="{FF2B5EF4-FFF2-40B4-BE49-F238E27FC236}">
              <a16:creationId xmlns:a16="http://schemas.microsoft.com/office/drawing/2014/main" id="{A8840C2C-8A57-4223-BEC3-4EE7AE22F3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106</xdr:row>
      <xdr:rowOff>0</xdr:rowOff>
    </xdr:from>
    <xdr:to>
      <xdr:col>1</xdr:col>
      <xdr:colOff>927100</xdr:colOff>
      <xdr:row>106</xdr:row>
      <xdr:rowOff>0</xdr:rowOff>
    </xdr:to>
    <xdr:sp macro="" textlink="">
      <xdr:nvSpPr>
        <xdr:cNvPr id="207" name="WordArt 6">
          <a:extLst>
            <a:ext uri="{FF2B5EF4-FFF2-40B4-BE49-F238E27FC236}">
              <a16:creationId xmlns:a16="http://schemas.microsoft.com/office/drawing/2014/main" id="{4F4189B3-BE85-4E9C-A1D1-3166EBF103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106</xdr:row>
      <xdr:rowOff>0</xdr:rowOff>
    </xdr:from>
    <xdr:to>
      <xdr:col>1</xdr:col>
      <xdr:colOff>927100</xdr:colOff>
      <xdr:row>106</xdr:row>
      <xdr:rowOff>0</xdr:rowOff>
    </xdr:to>
    <xdr:sp macro="" textlink="">
      <xdr:nvSpPr>
        <xdr:cNvPr id="208" name="WordArt 7">
          <a:extLst>
            <a:ext uri="{FF2B5EF4-FFF2-40B4-BE49-F238E27FC236}">
              <a16:creationId xmlns:a16="http://schemas.microsoft.com/office/drawing/2014/main" id="{AF48D26D-DDE5-4CDC-A15B-D43A8D32EC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106</xdr:row>
      <xdr:rowOff>0</xdr:rowOff>
    </xdr:from>
    <xdr:to>
      <xdr:col>1</xdr:col>
      <xdr:colOff>927100</xdr:colOff>
      <xdr:row>106</xdr:row>
      <xdr:rowOff>0</xdr:rowOff>
    </xdr:to>
    <xdr:sp macro="" textlink="">
      <xdr:nvSpPr>
        <xdr:cNvPr id="209" name="WordArt 8">
          <a:extLst>
            <a:ext uri="{FF2B5EF4-FFF2-40B4-BE49-F238E27FC236}">
              <a16:creationId xmlns:a16="http://schemas.microsoft.com/office/drawing/2014/main" id="{FF4FBFDD-3E50-4187-9B6E-43629979D9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106</xdr:row>
      <xdr:rowOff>0</xdr:rowOff>
    </xdr:from>
    <xdr:to>
      <xdr:col>1</xdr:col>
      <xdr:colOff>2212975</xdr:colOff>
      <xdr:row>106</xdr:row>
      <xdr:rowOff>0</xdr:rowOff>
    </xdr:to>
    <xdr:sp macro="" textlink="">
      <xdr:nvSpPr>
        <xdr:cNvPr id="210" name="WordArt 1">
          <a:extLst>
            <a:ext uri="{FF2B5EF4-FFF2-40B4-BE49-F238E27FC236}">
              <a16:creationId xmlns:a16="http://schemas.microsoft.com/office/drawing/2014/main" id="{4B4759B3-C77F-4120-908C-5A9A1DDA27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106</xdr:row>
      <xdr:rowOff>0</xdr:rowOff>
    </xdr:from>
    <xdr:to>
      <xdr:col>1</xdr:col>
      <xdr:colOff>2212975</xdr:colOff>
      <xdr:row>106</xdr:row>
      <xdr:rowOff>0</xdr:rowOff>
    </xdr:to>
    <xdr:sp macro="" textlink="">
      <xdr:nvSpPr>
        <xdr:cNvPr id="211" name="WordArt 2">
          <a:extLst>
            <a:ext uri="{FF2B5EF4-FFF2-40B4-BE49-F238E27FC236}">
              <a16:creationId xmlns:a16="http://schemas.microsoft.com/office/drawing/2014/main" id="{7D3058D6-65F5-48A6-B69E-DAD5B56C87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106</xdr:row>
      <xdr:rowOff>0</xdr:rowOff>
    </xdr:from>
    <xdr:to>
      <xdr:col>1</xdr:col>
      <xdr:colOff>2212975</xdr:colOff>
      <xdr:row>106</xdr:row>
      <xdr:rowOff>0</xdr:rowOff>
    </xdr:to>
    <xdr:sp macro="" textlink="">
      <xdr:nvSpPr>
        <xdr:cNvPr id="212" name="WordArt 3">
          <a:extLst>
            <a:ext uri="{FF2B5EF4-FFF2-40B4-BE49-F238E27FC236}">
              <a16:creationId xmlns:a16="http://schemas.microsoft.com/office/drawing/2014/main" id="{0F8B41A7-A201-4513-A39A-75AD56F0D5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106</xdr:row>
      <xdr:rowOff>0</xdr:rowOff>
    </xdr:from>
    <xdr:to>
      <xdr:col>1</xdr:col>
      <xdr:colOff>2212975</xdr:colOff>
      <xdr:row>106</xdr:row>
      <xdr:rowOff>0</xdr:rowOff>
    </xdr:to>
    <xdr:sp macro="" textlink="">
      <xdr:nvSpPr>
        <xdr:cNvPr id="213" name="WordArt 4">
          <a:extLst>
            <a:ext uri="{FF2B5EF4-FFF2-40B4-BE49-F238E27FC236}">
              <a16:creationId xmlns:a16="http://schemas.microsoft.com/office/drawing/2014/main" id="{C604D843-92DE-43C9-AE0A-FA8CE056A4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106</xdr:row>
      <xdr:rowOff>0</xdr:rowOff>
    </xdr:from>
    <xdr:to>
      <xdr:col>1</xdr:col>
      <xdr:colOff>2212975</xdr:colOff>
      <xdr:row>106</xdr:row>
      <xdr:rowOff>0</xdr:rowOff>
    </xdr:to>
    <xdr:sp macro="" textlink="">
      <xdr:nvSpPr>
        <xdr:cNvPr id="214" name="WordArt 5">
          <a:extLst>
            <a:ext uri="{FF2B5EF4-FFF2-40B4-BE49-F238E27FC236}">
              <a16:creationId xmlns:a16="http://schemas.microsoft.com/office/drawing/2014/main" id="{B02A70C6-8C38-454A-92CD-A2A8B51EA1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106</xdr:row>
      <xdr:rowOff>0</xdr:rowOff>
    </xdr:from>
    <xdr:to>
      <xdr:col>1</xdr:col>
      <xdr:colOff>2212975</xdr:colOff>
      <xdr:row>106</xdr:row>
      <xdr:rowOff>0</xdr:rowOff>
    </xdr:to>
    <xdr:sp macro="" textlink="">
      <xdr:nvSpPr>
        <xdr:cNvPr id="215" name="WordArt 6">
          <a:extLst>
            <a:ext uri="{FF2B5EF4-FFF2-40B4-BE49-F238E27FC236}">
              <a16:creationId xmlns:a16="http://schemas.microsoft.com/office/drawing/2014/main" id="{0B38B6D1-66CF-42E4-8E3A-D80742913C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106</xdr:row>
      <xdr:rowOff>0</xdr:rowOff>
    </xdr:from>
    <xdr:to>
      <xdr:col>1</xdr:col>
      <xdr:colOff>2212975</xdr:colOff>
      <xdr:row>106</xdr:row>
      <xdr:rowOff>0</xdr:rowOff>
    </xdr:to>
    <xdr:sp macro="" textlink="">
      <xdr:nvSpPr>
        <xdr:cNvPr id="216" name="WordArt 7">
          <a:extLst>
            <a:ext uri="{FF2B5EF4-FFF2-40B4-BE49-F238E27FC236}">
              <a16:creationId xmlns:a16="http://schemas.microsoft.com/office/drawing/2014/main" id="{1B686A28-D18D-487A-80B4-554FBA4194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106</xdr:row>
      <xdr:rowOff>0</xdr:rowOff>
    </xdr:from>
    <xdr:to>
      <xdr:col>1</xdr:col>
      <xdr:colOff>2212975</xdr:colOff>
      <xdr:row>106</xdr:row>
      <xdr:rowOff>0</xdr:rowOff>
    </xdr:to>
    <xdr:sp macro="" textlink="">
      <xdr:nvSpPr>
        <xdr:cNvPr id="217" name="WordArt 8">
          <a:extLst>
            <a:ext uri="{FF2B5EF4-FFF2-40B4-BE49-F238E27FC236}">
              <a16:creationId xmlns:a16="http://schemas.microsoft.com/office/drawing/2014/main" id="{A26FFD9A-46F4-4790-8C44-A06FD7FA13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106</xdr:row>
      <xdr:rowOff>0</xdr:rowOff>
    </xdr:from>
    <xdr:to>
      <xdr:col>1</xdr:col>
      <xdr:colOff>927100</xdr:colOff>
      <xdr:row>106</xdr:row>
      <xdr:rowOff>0</xdr:rowOff>
    </xdr:to>
    <xdr:sp macro="" textlink="">
      <xdr:nvSpPr>
        <xdr:cNvPr id="218" name="WordArt 1">
          <a:extLst>
            <a:ext uri="{FF2B5EF4-FFF2-40B4-BE49-F238E27FC236}">
              <a16:creationId xmlns:a16="http://schemas.microsoft.com/office/drawing/2014/main" id="{3EE2745C-2B44-4F25-923A-84CF35B162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106</xdr:row>
      <xdr:rowOff>0</xdr:rowOff>
    </xdr:from>
    <xdr:to>
      <xdr:col>1</xdr:col>
      <xdr:colOff>927100</xdr:colOff>
      <xdr:row>106</xdr:row>
      <xdr:rowOff>0</xdr:rowOff>
    </xdr:to>
    <xdr:sp macro="" textlink="">
      <xdr:nvSpPr>
        <xdr:cNvPr id="219" name="WordArt 2">
          <a:extLst>
            <a:ext uri="{FF2B5EF4-FFF2-40B4-BE49-F238E27FC236}">
              <a16:creationId xmlns:a16="http://schemas.microsoft.com/office/drawing/2014/main" id="{890BD7D0-3FB0-44D3-AE71-B8204B1B50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106</xdr:row>
      <xdr:rowOff>0</xdr:rowOff>
    </xdr:from>
    <xdr:to>
      <xdr:col>1</xdr:col>
      <xdr:colOff>927100</xdr:colOff>
      <xdr:row>106</xdr:row>
      <xdr:rowOff>0</xdr:rowOff>
    </xdr:to>
    <xdr:sp macro="" textlink="">
      <xdr:nvSpPr>
        <xdr:cNvPr id="220" name="WordArt 3">
          <a:extLst>
            <a:ext uri="{FF2B5EF4-FFF2-40B4-BE49-F238E27FC236}">
              <a16:creationId xmlns:a16="http://schemas.microsoft.com/office/drawing/2014/main" id="{BCCDB301-6E26-412D-A0C5-D56C4718CC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106</xdr:row>
      <xdr:rowOff>0</xdr:rowOff>
    </xdr:from>
    <xdr:to>
      <xdr:col>1</xdr:col>
      <xdr:colOff>927100</xdr:colOff>
      <xdr:row>106</xdr:row>
      <xdr:rowOff>0</xdr:rowOff>
    </xdr:to>
    <xdr:sp macro="" textlink="">
      <xdr:nvSpPr>
        <xdr:cNvPr id="221" name="WordArt 4">
          <a:extLst>
            <a:ext uri="{FF2B5EF4-FFF2-40B4-BE49-F238E27FC236}">
              <a16:creationId xmlns:a16="http://schemas.microsoft.com/office/drawing/2014/main" id="{016283B1-4FDC-4B7E-883E-D8B5EB6F23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106</xdr:row>
      <xdr:rowOff>0</xdr:rowOff>
    </xdr:from>
    <xdr:to>
      <xdr:col>1</xdr:col>
      <xdr:colOff>927100</xdr:colOff>
      <xdr:row>106</xdr:row>
      <xdr:rowOff>0</xdr:rowOff>
    </xdr:to>
    <xdr:sp macro="" textlink="">
      <xdr:nvSpPr>
        <xdr:cNvPr id="222" name="WordArt 5">
          <a:extLst>
            <a:ext uri="{FF2B5EF4-FFF2-40B4-BE49-F238E27FC236}">
              <a16:creationId xmlns:a16="http://schemas.microsoft.com/office/drawing/2014/main" id="{520DC170-F175-4466-9096-DAEE37B32B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106</xdr:row>
      <xdr:rowOff>0</xdr:rowOff>
    </xdr:from>
    <xdr:to>
      <xdr:col>1</xdr:col>
      <xdr:colOff>927100</xdr:colOff>
      <xdr:row>106</xdr:row>
      <xdr:rowOff>0</xdr:rowOff>
    </xdr:to>
    <xdr:sp macro="" textlink="">
      <xdr:nvSpPr>
        <xdr:cNvPr id="223" name="WordArt 6">
          <a:extLst>
            <a:ext uri="{FF2B5EF4-FFF2-40B4-BE49-F238E27FC236}">
              <a16:creationId xmlns:a16="http://schemas.microsoft.com/office/drawing/2014/main" id="{437F962A-11F6-4D7C-AF10-89FC95BC79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106</xdr:row>
      <xdr:rowOff>0</xdr:rowOff>
    </xdr:from>
    <xdr:to>
      <xdr:col>1</xdr:col>
      <xdr:colOff>927100</xdr:colOff>
      <xdr:row>106</xdr:row>
      <xdr:rowOff>0</xdr:rowOff>
    </xdr:to>
    <xdr:sp macro="" textlink="">
      <xdr:nvSpPr>
        <xdr:cNvPr id="224" name="WordArt 7">
          <a:extLst>
            <a:ext uri="{FF2B5EF4-FFF2-40B4-BE49-F238E27FC236}">
              <a16:creationId xmlns:a16="http://schemas.microsoft.com/office/drawing/2014/main" id="{A0F1904C-7952-42A1-9723-7CA2289103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106</xdr:row>
      <xdr:rowOff>0</xdr:rowOff>
    </xdr:from>
    <xdr:to>
      <xdr:col>1</xdr:col>
      <xdr:colOff>927100</xdr:colOff>
      <xdr:row>106</xdr:row>
      <xdr:rowOff>0</xdr:rowOff>
    </xdr:to>
    <xdr:sp macro="" textlink="">
      <xdr:nvSpPr>
        <xdr:cNvPr id="225" name="WordArt 8">
          <a:extLst>
            <a:ext uri="{FF2B5EF4-FFF2-40B4-BE49-F238E27FC236}">
              <a16:creationId xmlns:a16="http://schemas.microsoft.com/office/drawing/2014/main" id="{FE9E0BE0-5B2A-49BF-A346-2829F864FF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106</xdr:row>
      <xdr:rowOff>0</xdr:rowOff>
    </xdr:from>
    <xdr:to>
      <xdr:col>1</xdr:col>
      <xdr:colOff>2212975</xdr:colOff>
      <xdr:row>106</xdr:row>
      <xdr:rowOff>0</xdr:rowOff>
    </xdr:to>
    <xdr:sp macro="" textlink="">
      <xdr:nvSpPr>
        <xdr:cNvPr id="226" name="WordArt 1">
          <a:extLst>
            <a:ext uri="{FF2B5EF4-FFF2-40B4-BE49-F238E27FC236}">
              <a16:creationId xmlns:a16="http://schemas.microsoft.com/office/drawing/2014/main" id="{3F163C37-390E-4F2D-B8F9-5E794F02BD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106</xdr:row>
      <xdr:rowOff>0</xdr:rowOff>
    </xdr:from>
    <xdr:to>
      <xdr:col>1</xdr:col>
      <xdr:colOff>2212975</xdr:colOff>
      <xdr:row>106</xdr:row>
      <xdr:rowOff>0</xdr:rowOff>
    </xdr:to>
    <xdr:sp macro="" textlink="">
      <xdr:nvSpPr>
        <xdr:cNvPr id="227" name="WordArt 2">
          <a:extLst>
            <a:ext uri="{FF2B5EF4-FFF2-40B4-BE49-F238E27FC236}">
              <a16:creationId xmlns:a16="http://schemas.microsoft.com/office/drawing/2014/main" id="{BFCCA8B9-579D-46C6-9F6E-F8FA823948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106</xdr:row>
      <xdr:rowOff>0</xdr:rowOff>
    </xdr:from>
    <xdr:to>
      <xdr:col>1</xdr:col>
      <xdr:colOff>2212975</xdr:colOff>
      <xdr:row>106</xdr:row>
      <xdr:rowOff>0</xdr:rowOff>
    </xdr:to>
    <xdr:sp macro="" textlink="">
      <xdr:nvSpPr>
        <xdr:cNvPr id="228" name="WordArt 3">
          <a:extLst>
            <a:ext uri="{FF2B5EF4-FFF2-40B4-BE49-F238E27FC236}">
              <a16:creationId xmlns:a16="http://schemas.microsoft.com/office/drawing/2014/main" id="{4BA2885C-CCA5-49F8-B109-FC3052C292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106</xdr:row>
      <xdr:rowOff>0</xdr:rowOff>
    </xdr:from>
    <xdr:to>
      <xdr:col>1</xdr:col>
      <xdr:colOff>2212975</xdr:colOff>
      <xdr:row>106</xdr:row>
      <xdr:rowOff>0</xdr:rowOff>
    </xdr:to>
    <xdr:sp macro="" textlink="">
      <xdr:nvSpPr>
        <xdr:cNvPr id="229" name="WordArt 4">
          <a:extLst>
            <a:ext uri="{FF2B5EF4-FFF2-40B4-BE49-F238E27FC236}">
              <a16:creationId xmlns:a16="http://schemas.microsoft.com/office/drawing/2014/main" id="{0114FC97-BC46-4576-A07B-024C2DE333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106</xdr:row>
      <xdr:rowOff>0</xdr:rowOff>
    </xdr:from>
    <xdr:to>
      <xdr:col>1</xdr:col>
      <xdr:colOff>2212975</xdr:colOff>
      <xdr:row>106</xdr:row>
      <xdr:rowOff>0</xdr:rowOff>
    </xdr:to>
    <xdr:sp macro="" textlink="">
      <xdr:nvSpPr>
        <xdr:cNvPr id="230" name="WordArt 5">
          <a:extLst>
            <a:ext uri="{FF2B5EF4-FFF2-40B4-BE49-F238E27FC236}">
              <a16:creationId xmlns:a16="http://schemas.microsoft.com/office/drawing/2014/main" id="{ADB12705-AB2A-4622-A933-9572370FE7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106</xdr:row>
      <xdr:rowOff>0</xdr:rowOff>
    </xdr:from>
    <xdr:to>
      <xdr:col>1</xdr:col>
      <xdr:colOff>2212975</xdr:colOff>
      <xdr:row>106</xdr:row>
      <xdr:rowOff>0</xdr:rowOff>
    </xdr:to>
    <xdr:sp macro="" textlink="">
      <xdr:nvSpPr>
        <xdr:cNvPr id="231" name="WordArt 6">
          <a:extLst>
            <a:ext uri="{FF2B5EF4-FFF2-40B4-BE49-F238E27FC236}">
              <a16:creationId xmlns:a16="http://schemas.microsoft.com/office/drawing/2014/main" id="{AC38249C-7F50-40FC-9334-5D6B531C16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106</xdr:row>
      <xdr:rowOff>0</xdr:rowOff>
    </xdr:from>
    <xdr:to>
      <xdr:col>1</xdr:col>
      <xdr:colOff>2212975</xdr:colOff>
      <xdr:row>106</xdr:row>
      <xdr:rowOff>0</xdr:rowOff>
    </xdr:to>
    <xdr:sp macro="" textlink="">
      <xdr:nvSpPr>
        <xdr:cNvPr id="232" name="WordArt 7">
          <a:extLst>
            <a:ext uri="{FF2B5EF4-FFF2-40B4-BE49-F238E27FC236}">
              <a16:creationId xmlns:a16="http://schemas.microsoft.com/office/drawing/2014/main" id="{4381637A-C6B7-41E0-98A8-1233FB9CE1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106</xdr:row>
      <xdr:rowOff>0</xdr:rowOff>
    </xdr:from>
    <xdr:to>
      <xdr:col>1</xdr:col>
      <xdr:colOff>2212975</xdr:colOff>
      <xdr:row>106</xdr:row>
      <xdr:rowOff>0</xdr:rowOff>
    </xdr:to>
    <xdr:sp macro="" textlink="">
      <xdr:nvSpPr>
        <xdr:cNvPr id="233" name="WordArt 8">
          <a:extLst>
            <a:ext uri="{FF2B5EF4-FFF2-40B4-BE49-F238E27FC236}">
              <a16:creationId xmlns:a16="http://schemas.microsoft.com/office/drawing/2014/main" id="{49D6B7AF-3D73-4F4F-88B8-D1B377B46D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34</xdr:row>
      <xdr:rowOff>0</xdr:rowOff>
    </xdr:from>
    <xdr:to>
      <xdr:col>1</xdr:col>
      <xdr:colOff>927100</xdr:colOff>
      <xdr:row>34</xdr:row>
      <xdr:rowOff>0</xdr:rowOff>
    </xdr:to>
    <xdr:sp macro="" textlink="">
      <xdr:nvSpPr>
        <xdr:cNvPr id="234" name="WordArt 1">
          <a:extLst>
            <a:ext uri="{FF2B5EF4-FFF2-40B4-BE49-F238E27FC236}">
              <a16:creationId xmlns:a16="http://schemas.microsoft.com/office/drawing/2014/main" id="{9EF3B3FE-E47C-4F9C-8BAF-927BEE2839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34</xdr:row>
      <xdr:rowOff>0</xdr:rowOff>
    </xdr:from>
    <xdr:to>
      <xdr:col>1</xdr:col>
      <xdr:colOff>927100</xdr:colOff>
      <xdr:row>34</xdr:row>
      <xdr:rowOff>0</xdr:rowOff>
    </xdr:to>
    <xdr:sp macro="" textlink="">
      <xdr:nvSpPr>
        <xdr:cNvPr id="235" name="WordArt 2">
          <a:extLst>
            <a:ext uri="{FF2B5EF4-FFF2-40B4-BE49-F238E27FC236}">
              <a16:creationId xmlns:a16="http://schemas.microsoft.com/office/drawing/2014/main" id="{BD9BAC25-033A-4186-8AB5-5EAE7865D5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34</xdr:row>
      <xdr:rowOff>0</xdr:rowOff>
    </xdr:from>
    <xdr:to>
      <xdr:col>1</xdr:col>
      <xdr:colOff>927100</xdr:colOff>
      <xdr:row>34</xdr:row>
      <xdr:rowOff>0</xdr:rowOff>
    </xdr:to>
    <xdr:sp macro="" textlink="">
      <xdr:nvSpPr>
        <xdr:cNvPr id="236" name="WordArt 3">
          <a:extLst>
            <a:ext uri="{FF2B5EF4-FFF2-40B4-BE49-F238E27FC236}">
              <a16:creationId xmlns:a16="http://schemas.microsoft.com/office/drawing/2014/main" id="{AD21FD45-F908-4E26-A55F-C284E67778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34</xdr:row>
      <xdr:rowOff>0</xdr:rowOff>
    </xdr:from>
    <xdr:to>
      <xdr:col>1</xdr:col>
      <xdr:colOff>927100</xdr:colOff>
      <xdr:row>34</xdr:row>
      <xdr:rowOff>0</xdr:rowOff>
    </xdr:to>
    <xdr:sp macro="" textlink="">
      <xdr:nvSpPr>
        <xdr:cNvPr id="237" name="WordArt 4">
          <a:extLst>
            <a:ext uri="{FF2B5EF4-FFF2-40B4-BE49-F238E27FC236}">
              <a16:creationId xmlns:a16="http://schemas.microsoft.com/office/drawing/2014/main" id="{53737309-BBDE-497F-B46E-FD058DD617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34</xdr:row>
      <xdr:rowOff>0</xdr:rowOff>
    </xdr:from>
    <xdr:to>
      <xdr:col>1</xdr:col>
      <xdr:colOff>927100</xdr:colOff>
      <xdr:row>34</xdr:row>
      <xdr:rowOff>0</xdr:rowOff>
    </xdr:to>
    <xdr:sp macro="" textlink="">
      <xdr:nvSpPr>
        <xdr:cNvPr id="238" name="WordArt 5">
          <a:extLst>
            <a:ext uri="{FF2B5EF4-FFF2-40B4-BE49-F238E27FC236}">
              <a16:creationId xmlns:a16="http://schemas.microsoft.com/office/drawing/2014/main" id="{B84D060D-6ACF-4C91-A71A-F457E47A27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34</xdr:row>
      <xdr:rowOff>0</xdr:rowOff>
    </xdr:from>
    <xdr:to>
      <xdr:col>1</xdr:col>
      <xdr:colOff>927100</xdr:colOff>
      <xdr:row>34</xdr:row>
      <xdr:rowOff>0</xdr:rowOff>
    </xdr:to>
    <xdr:sp macro="" textlink="">
      <xdr:nvSpPr>
        <xdr:cNvPr id="239" name="WordArt 6">
          <a:extLst>
            <a:ext uri="{FF2B5EF4-FFF2-40B4-BE49-F238E27FC236}">
              <a16:creationId xmlns:a16="http://schemas.microsoft.com/office/drawing/2014/main" id="{3B20F492-DD02-4297-B882-456C546480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34</xdr:row>
      <xdr:rowOff>0</xdr:rowOff>
    </xdr:from>
    <xdr:to>
      <xdr:col>1</xdr:col>
      <xdr:colOff>927100</xdr:colOff>
      <xdr:row>34</xdr:row>
      <xdr:rowOff>0</xdr:rowOff>
    </xdr:to>
    <xdr:sp macro="" textlink="">
      <xdr:nvSpPr>
        <xdr:cNvPr id="240" name="WordArt 7">
          <a:extLst>
            <a:ext uri="{FF2B5EF4-FFF2-40B4-BE49-F238E27FC236}">
              <a16:creationId xmlns:a16="http://schemas.microsoft.com/office/drawing/2014/main" id="{73C3A578-F9EA-4282-8610-656D457624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34</xdr:row>
      <xdr:rowOff>0</xdr:rowOff>
    </xdr:from>
    <xdr:to>
      <xdr:col>1</xdr:col>
      <xdr:colOff>927100</xdr:colOff>
      <xdr:row>34</xdr:row>
      <xdr:rowOff>0</xdr:rowOff>
    </xdr:to>
    <xdr:sp macro="" textlink="">
      <xdr:nvSpPr>
        <xdr:cNvPr id="241" name="WordArt 8">
          <a:extLst>
            <a:ext uri="{FF2B5EF4-FFF2-40B4-BE49-F238E27FC236}">
              <a16:creationId xmlns:a16="http://schemas.microsoft.com/office/drawing/2014/main" id="{944CAD4F-BF99-4DFD-8E49-23CFB3B66E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34</xdr:row>
      <xdr:rowOff>0</xdr:rowOff>
    </xdr:from>
    <xdr:to>
      <xdr:col>1</xdr:col>
      <xdr:colOff>2212975</xdr:colOff>
      <xdr:row>34</xdr:row>
      <xdr:rowOff>0</xdr:rowOff>
    </xdr:to>
    <xdr:sp macro="" textlink="">
      <xdr:nvSpPr>
        <xdr:cNvPr id="242" name="WordArt 1">
          <a:extLst>
            <a:ext uri="{FF2B5EF4-FFF2-40B4-BE49-F238E27FC236}">
              <a16:creationId xmlns:a16="http://schemas.microsoft.com/office/drawing/2014/main" id="{8D95E11E-084F-4D81-99EA-1B4B1A7440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34</xdr:row>
      <xdr:rowOff>0</xdr:rowOff>
    </xdr:from>
    <xdr:to>
      <xdr:col>1</xdr:col>
      <xdr:colOff>2212975</xdr:colOff>
      <xdr:row>34</xdr:row>
      <xdr:rowOff>0</xdr:rowOff>
    </xdr:to>
    <xdr:sp macro="" textlink="">
      <xdr:nvSpPr>
        <xdr:cNvPr id="243" name="WordArt 2">
          <a:extLst>
            <a:ext uri="{FF2B5EF4-FFF2-40B4-BE49-F238E27FC236}">
              <a16:creationId xmlns:a16="http://schemas.microsoft.com/office/drawing/2014/main" id="{743AD356-AD10-4FDF-96B4-E5B2E506BF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34</xdr:row>
      <xdr:rowOff>0</xdr:rowOff>
    </xdr:from>
    <xdr:to>
      <xdr:col>1</xdr:col>
      <xdr:colOff>2212975</xdr:colOff>
      <xdr:row>34</xdr:row>
      <xdr:rowOff>0</xdr:rowOff>
    </xdr:to>
    <xdr:sp macro="" textlink="">
      <xdr:nvSpPr>
        <xdr:cNvPr id="244" name="WordArt 3">
          <a:extLst>
            <a:ext uri="{FF2B5EF4-FFF2-40B4-BE49-F238E27FC236}">
              <a16:creationId xmlns:a16="http://schemas.microsoft.com/office/drawing/2014/main" id="{77DB55F8-5B1C-405A-9944-BA23655150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34</xdr:row>
      <xdr:rowOff>0</xdr:rowOff>
    </xdr:from>
    <xdr:to>
      <xdr:col>1</xdr:col>
      <xdr:colOff>2212975</xdr:colOff>
      <xdr:row>34</xdr:row>
      <xdr:rowOff>0</xdr:rowOff>
    </xdr:to>
    <xdr:sp macro="" textlink="">
      <xdr:nvSpPr>
        <xdr:cNvPr id="245" name="WordArt 4">
          <a:extLst>
            <a:ext uri="{FF2B5EF4-FFF2-40B4-BE49-F238E27FC236}">
              <a16:creationId xmlns:a16="http://schemas.microsoft.com/office/drawing/2014/main" id="{68732C35-F981-4C40-BCD5-C50EBF4131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34</xdr:row>
      <xdr:rowOff>0</xdr:rowOff>
    </xdr:from>
    <xdr:to>
      <xdr:col>1</xdr:col>
      <xdr:colOff>2212975</xdr:colOff>
      <xdr:row>34</xdr:row>
      <xdr:rowOff>0</xdr:rowOff>
    </xdr:to>
    <xdr:sp macro="" textlink="">
      <xdr:nvSpPr>
        <xdr:cNvPr id="246" name="WordArt 5">
          <a:extLst>
            <a:ext uri="{FF2B5EF4-FFF2-40B4-BE49-F238E27FC236}">
              <a16:creationId xmlns:a16="http://schemas.microsoft.com/office/drawing/2014/main" id="{5895BFD5-8D54-4BBF-832E-CF94E70F91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34</xdr:row>
      <xdr:rowOff>0</xdr:rowOff>
    </xdr:from>
    <xdr:to>
      <xdr:col>1</xdr:col>
      <xdr:colOff>2212975</xdr:colOff>
      <xdr:row>34</xdr:row>
      <xdr:rowOff>0</xdr:rowOff>
    </xdr:to>
    <xdr:sp macro="" textlink="">
      <xdr:nvSpPr>
        <xdr:cNvPr id="247" name="WordArt 6">
          <a:extLst>
            <a:ext uri="{FF2B5EF4-FFF2-40B4-BE49-F238E27FC236}">
              <a16:creationId xmlns:a16="http://schemas.microsoft.com/office/drawing/2014/main" id="{5C4A76B5-7630-47DA-8AFD-FAA17C073A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34</xdr:row>
      <xdr:rowOff>0</xdr:rowOff>
    </xdr:from>
    <xdr:to>
      <xdr:col>1</xdr:col>
      <xdr:colOff>2212975</xdr:colOff>
      <xdr:row>34</xdr:row>
      <xdr:rowOff>0</xdr:rowOff>
    </xdr:to>
    <xdr:sp macro="" textlink="">
      <xdr:nvSpPr>
        <xdr:cNvPr id="248" name="WordArt 7">
          <a:extLst>
            <a:ext uri="{FF2B5EF4-FFF2-40B4-BE49-F238E27FC236}">
              <a16:creationId xmlns:a16="http://schemas.microsoft.com/office/drawing/2014/main" id="{A4C22451-E349-4D17-B655-189B4DB651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34</xdr:row>
      <xdr:rowOff>0</xdr:rowOff>
    </xdr:from>
    <xdr:to>
      <xdr:col>1</xdr:col>
      <xdr:colOff>2212975</xdr:colOff>
      <xdr:row>34</xdr:row>
      <xdr:rowOff>0</xdr:rowOff>
    </xdr:to>
    <xdr:sp macro="" textlink="">
      <xdr:nvSpPr>
        <xdr:cNvPr id="249" name="WordArt 8">
          <a:extLst>
            <a:ext uri="{FF2B5EF4-FFF2-40B4-BE49-F238E27FC236}">
              <a16:creationId xmlns:a16="http://schemas.microsoft.com/office/drawing/2014/main" id="{4D8A3164-C512-4695-AAEE-DB81DC5A23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250" name="WordArt 1">
          <a:extLst>
            <a:ext uri="{FF2B5EF4-FFF2-40B4-BE49-F238E27FC236}">
              <a16:creationId xmlns:a16="http://schemas.microsoft.com/office/drawing/2014/main" id="{4F6F775A-DBC7-49F6-922F-F3B180249C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251" name="WordArt 2">
          <a:extLst>
            <a:ext uri="{FF2B5EF4-FFF2-40B4-BE49-F238E27FC236}">
              <a16:creationId xmlns:a16="http://schemas.microsoft.com/office/drawing/2014/main" id="{BAAF5B34-D8A3-4C39-9B7A-C8F0440E79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252" name="WordArt 3">
          <a:extLst>
            <a:ext uri="{FF2B5EF4-FFF2-40B4-BE49-F238E27FC236}">
              <a16:creationId xmlns:a16="http://schemas.microsoft.com/office/drawing/2014/main" id="{316777F4-7B2F-4A6B-BC85-96948C7832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253" name="WordArt 4">
          <a:extLst>
            <a:ext uri="{FF2B5EF4-FFF2-40B4-BE49-F238E27FC236}">
              <a16:creationId xmlns:a16="http://schemas.microsoft.com/office/drawing/2014/main" id="{DE09C49C-48F5-4421-AD39-AE0EFE0135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254" name="WordArt 5">
          <a:extLst>
            <a:ext uri="{FF2B5EF4-FFF2-40B4-BE49-F238E27FC236}">
              <a16:creationId xmlns:a16="http://schemas.microsoft.com/office/drawing/2014/main" id="{8DF20B52-660E-4584-A746-7F5470BD9F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255" name="WordArt 6">
          <a:extLst>
            <a:ext uri="{FF2B5EF4-FFF2-40B4-BE49-F238E27FC236}">
              <a16:creationId xmlns:a16="http://schemas.microsoft.com/office/drawing/2014/main" id="{D1821587-2563-46B7-9402-D028815F04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256" name="WordArt 7">
          <a:extLst>
            <a:ext uri="{FF2B5EF4-FFF2-40B4-BE49-F238E27FC236}">
              <a16:creationId xmlns:a16="http://schemas.microsoft.com/office/drawing/2014/main" id="{639CCCA5-03AD-4202-B810-C930D1EBFD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257" name="WordArt 8">
          <a:extLst>
            <a:ext uri="{FF2B5EF4-FFF2-40B4-BE49-F238E27FC236}">
              <a16:creationId xmlns:a16="http://schemas.microsoft.com/office/drawing/2014/main" id="{FCB7634A-72B7-4138-8E94-E8819D5D40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258" name="WordArt 1">
          <a:extLst>
            <a:ext uri="{FF2B5EF4-FFF2-40B4-BE49-F238E27FC236}">
              <a16:creationId xmlns:a16="http://schemas.microsoft.com/office/drawing/2014/main" id="{47D4C112-16BE-4593-9B0B-BF689ECA8C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259" name="WordArt 2">
          <a:extLst>
            <a:ext uri="{FF2B5EF4-FFF2-40B4-BE49-F238E27FC236}">
              <a16:creationId xmlns:a16="http://schemas.microsoft.com/office/drawing/2014/main" id="{D1E82296-D941-4590-8BDB-9367FEFB78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260" name="WordArt 3">
          <a:extLst>
            <a:ext uri="{FF2B5EF4-FFF2-40B4-BE49-F238E27FC236}">
              <a16:creationId xmlns:a16="http://schemas.microsoft.com/office/drawing/2014/main" id="{A6B38D58-3C99-4F42-9384-1EDCB26C24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261" name="WordArt 4">
          <a:extLst>
            <a:ext uri="{FF2B5EF4-FFF2-40B4-BE49-F238E27FC236}">
              <a16:creationId xmlns:a16="http://schemas.microsoft.com/office/drawing/2014/main" id="{07BE6EF2-3568-46D2-BEDB-DFEBA25B90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262" name="WordArt 5">
          <a:extLst>
            <a:ext uri="{FF2B5EF4-FFF2-40B4-BE49-F238E27FC236}">
              <a16:creationId xmlns:a16="http://schemas.microsoft.com/office/drawing/2014/main" id="{492EC7FE-2253-4B3E-B79B-7F93317968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263" name="WordArt 6">
          <a:extLst>
            <a:ext uri="{FF2B5EF4-FFF2-40B4-BE49-F238E27FC236}">
              <a16:creationId xmlns:a16="http://schemas.microsoft.com/office/drawing/2014/main" id="{BE2EA9DC-5C3A-4A34-9C60-125E38BF49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264" name="WordArt 7">
          <a:extLst>
            <a:ext uri="{FF2B5EF4-FFF2-40B4-BE49-F238E27FC236}">
              <a16:creationId xmlns:a16="http://schemas.microsoft.com/office/drawing/2014/main" id="{407A1EC7-297F-46FB-A000-B4FC5857FB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265" name="WordArt 8">
          <a:extLst>
            <a:ext uri="{FF2B5EF4-FFF2-40B4-BE49-F238E27FC236}">
              <a16:creationId xmlns:a16="http://schemas.microsoft.com/office/drawing/2014/main" id="{2E9D48B1-423A-448E-9390-DE9327FF00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266" name="WordArt 1">
          <a:extLst>
            <a:ext uri="{FF2B5EF4-FFF2-40B4-BE49-F238E27FC236}">
              <a16:creationId xmlns:a16="http://schemas.microsoft.com/office/drawing/2014/main" id="{0FCCB1AB-4284-4916-9EF4-53853F0202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267" name="WordArt 2">
          <a:extLst>
            <a:ext uri="{FF2B5EF4-FFF2-40B4-BE49-F238E27FC236}">
              <a16:creationId xmlns:a16="http://schemas.microsoft.com/office/drawing/2014/main" id="{3D535BEA-AB38-4E9B-8363-466DB28476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268" name="WordArt 3">
          <a:extLst>
            <a:ext uri="{FF2B5EF4-FFF2-40B4-BE49-F238E27FC236}">
              <a16:creationId xmlns:a16="http://schemas.microsoft.com/office/drawing/2014/main" id="{2EC9AA25-458F-4E37-A66A-DD4DDBE973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269" name="WordArt 4">
          <a:extLst>
            <a:ext uri="{FF2B5EF4-FFF2-40B4-BE49-F238E27FC236}">
              <a16:creationId xmlns:a16="http://schemas.microsoft.com/office/drawing/2014/main" id="{24CA2C5A-E70E-471E-A5F4-42509ABC01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270" name="WordArt 5">
          <a:extLst>
            <a:ext uri="{FF2B5EF4-FFF2-40B4-BE49-F238E27FC236}">
              <a16:creationId xmlns:a16="http://schemas.microsoft.com/office/drawing/2014/main" id="{ACD72588-9360-4B9B-97D1-8C564126E2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271" name="WordArt 6">
          <a:extLst>
            <a:ext uri="{FF2B5EF4-FFF2-40B4-BE49-F238E27FC236}">
              <a16:creationId xmlns:a16="http://schemas.microsoft.com/office/drawing/2014/main" id="{75916AED-85F1-44C6-9359-29D7C1A794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272" name="WordArt 7">
          <a:extLst>
            <a:ext uri="{FF2B5EF4-FFF2-40B4-BE49-F238E27FC236}">
              <a16:creationId xmlns:a16="http://schemas.microsoft.com/office/drawing/2014/main" id="{19DE70BA-DA26-4351-BE68-CAA85CB7DF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273" name="WordArt 8">
          <a:extLst>
            <a:ext uri="{FF2B5EF4-FFF2-40B4-BE49-F238E27FC236}">
              <a16:creationId xmlns:a16="http://schemas.microsoft.com/office/drawing/2014/main" id="{2C3B2648-C865-47F4-B7F8-71BE25B517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274" name="WordArt 1">
          <a:extLst>
            <a:ext uri="{FF2B5EF4-FFF2-40B4-BE49-F238E27FC236}">
              <a16:creationId xmlns:a16="http://schemas.microsoft.com/office/drawing/2014/main" id="{1E1CCC78-E935-4DC4-B457-ED08D00B6B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275" name="WordArt 2">
          <a:extLst>
            <a:ext uri="{FF2B5EF4-FFF2-40B4-BE49-F238E27FC236}">
              <a16:creationId xmlns:a16="http://schemas.microsoft.com/office/drawing/2014/main" id="{B60CBC30-CD85-4B88-B044-803BD6F901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276" name="WordArt 3">
          <a:extLst>
            <a:ext uri="{FF2B5EF4-FFF2-40B4-BE49-F238E27FC236}">
              <a16:creationId xmlns:a16="http://schemas.microsoft.com/office/drawing/2014/main" id="{F495A221-815D-45F0-82F9-E8C72CD2A7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277" name="WordArt 4">
          <a:extLst>
            <a:ext uri="{FF2B5EF4-FFF2-40B4-BE49-F238E27FC236}">
              <a16:creationId xmlns:a16="http://schemas.microsoft.com/office/drawing/2014/main" id="{048C260B-AB1E-42AB-B352-679BFB5DAB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278" name="WordArt 5">
          <a:extLst>
            <a:ext uri="{FF2B5EF4-FFF2-40B4-BE49-F238E27FC236}">
              <a16:creationId xmlns:a16="http://schemas.microsoft.com/office/drawing/2014/main" id="{3EB0D273-16F0-4D99-A552-7DAF91A3D1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279" name="WordArt 6">
          <a:extLst>
            <a:ext uri="{FF2B5EF4-FFF2-40B4-BE49-F238E27FC236}">
              <a16:creationId xmlns:a16="http://schemas.microsoft.com/office/drawing/2014/main" id="{3F93A7D2-D0CE-4412-9C80-58687CFB7A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280" name="WordArt 7">
          <a:extLst>
            <a:ext uri="{FF2B5EF4-FFF2-40B4-BE49-F238E27FC236}">
              <a16:creationId xmlns:a16="http://schemas.microsoft.com/office/drawing/2014/main" id="{74EC541B-6898-4E8E-B6DD-5D52970DFC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281" name="WordArt 8">
          <a:extLst>
            <a:ext uri="{FF2B5EF4-FFF2-40B4-BE49-F238E27FC236}">
              <a16:creationId xmlns:a16="http://schemas.microsoft.com/office/drawing/2014/main" id="{756CA564-1C39-432E-824A-38836E5A4E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282" name="WordArt 1">
          <a:extLst>
            <a:ext uri="{FF2B5EF4-FFF2-40B4-BE49-F238E27FC236}">
              <a16:creationId xmlns:a16="http://schemas.microsoft.com/office/drawing/2014/main" id="{44325555-3FD3-4535-8988-0FC23521A9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283" name="WordArt 2">
          <a:extLst>
            <a:ext uri="{FF2B5EF4-FFF2-40B4-BE49-F238E27FC236}">
              <a16:creationId xmlns:a16="http://schemas.microsoft.com/office/drawing/2014/main" id="{DD29C68B-A4E4-44DE-90D3-4BEA9F2A37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284" name="WordArt 3">
          <a:extLst>
            <a:ext uri="{FF2B5EF4-FFF2-40B4-BE49-F238E27FC236}">
              <a16:creationId xmlns:a16="http://schemas.microsoft.com/office/drawing/2014/main" id="{310DEC5B-DA71-4130-B1B8-DA05AF4C07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285" name="WordArt 4">
          <a:extLst>
            <a:ext uri="{FF2B5EF4-FFF2-40B4-BE49-F238E27FC236}">
              <a16:creationId xmlns:a16="http://schemas.microsoft.com/office/drawing/2014/main" id="{A8ECBA1B-713A-40D0-9AC6-7E9999B4C3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286" name="WordArt 5">
          <a:extLst>
            <a:ext uri="{FF2B5EF4-FFF2-40B4-BE49-F238E27FC236}">
              <a16:creationId xmlns:a16="http://schemas.microsoft.com/office/drawing/2014/main" id="{6A5B11A5-60FB-4D49-A16B-8BE3F5918B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287" name="WordArt 6">
          <a:extLst>
            <a:ext uri="{FF2B5EF4-FFF2-40B4-BE49-F238E27FC236}">
              <a16:creationId xmlns:a16="http://schemas.microsoft.com/office/drawing/2014/main" id="{E833176D-46EE-4725-902E-F4272CD923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288" name="WordArt 7">
          <a:extLst>
            <a:ext uri="{FF2B5EF4-FFF2-40B4-BE49-F238E27FC236}">
              <a16:creationId xmlns:a16="http://schemas.microsoft.com/office/drawing/2014/main" id="{94EFA162-9AE2-4C1B-98F5-B6B6067770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289" name="WordArt 8">
          <a:extLst>
            <a:ext uri="{FF2B5EF4-FFF2-40B4-BE49-F238E27FC236}">
              <a16:creationId xmlns:a16="http://schemas.microsoft.com/office/drawing/2014/main" id="{E6EED9B7-B317-431E-87AE-319DE1B52A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290" name="WordArt 1">
          <a:extLst>
            <a:ext uri="{FF2B5EF4-FFF2-40B4-BE49-F238E27FC236}">
              <a16:creationId xmlns:a16="http://schemas.microsoft.com/office/drawing/2014/main" id="{49E94E45-81B6-4D08-BE9C-5EEC382ECE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291" name="WordArt 2">
          <a:extLst>
            <a:ext uri="{FF2B5EF4-FFF2-40B4-BE49-F238E27FC236}">
              <a16:creationId xmlns:a16="http://schemas.microsoft.com/office/drawing/2014/main" id="{FB98D531-59F2-46B9-9D40-4AB47ABE56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292" name="WordArt 3">
          <a:extLst>
            <a:ext uri="{FF2B5EF4-FFF2-40B4-BE49-F238E27FC236}">
              <a16:creationId xmlns:a16="http://schemas.microsoft.com/office/drawing/2014/main" id="{589990EF-D212-4972-BBC6-CC02C6D9DC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293" name="WordArt 4">
          <a:extLst>
            <a:ext uri="{FF2B5EF4-FFF2-40B4-BE49-F238E27FC236}">
              <a16:creationId xmlns:a16="http://schemas.microsoft.com/office/drawing/2014/main" id="{031905A0-C235-4225-80D8-F185B8BFE7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294" name="WordArt 5">
          <a:extLst>
            <a:ext uri="{FF2B5EF4-FFF2-40B4-BE49-F238E27FC236}">
              <a16:creationId xmlns:a16="http://schemas.microsoft.com/office/drawing/2014/main" id="{ABCFC33B-0500-4B9B-9B8C-F95EF5A603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295" name="WordArt 6">
          <a:extLst>
            <a:ext uri="{FF2B5EF4-FFF2-40B4-BE49-F238E27FC236}">
              <a16:creationId xmlns:a16="http://schemas.microsoft.com/office/drawing/2014/main" id="{CC5DBEA8-2921-4E8B-B8BC-49DB024676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296" name="WordArt 7">
          <a:extLst>
            <a:ext uri="{FF2B5EF4-FFF2-40B4-BE49-F238E27FC236}">
              <a16:creationId xmlns:a16="http://schemas.microsoft.com/office/drawing/2014/main" id="{AEC1D7B9-D524-49EC-BFE4-0E3ACC4B65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297" name="WordArt 8">
          <a:extLst>
            <a:ext uri="{FF2B5EF4-FFF2-40B4-BE49-F238E27FC236}">
              <a16:creationId xmlns:a16="http://schemas.microsoft.com/office/drawing/2014/main" id="{938502D5-00BB-4363-8A67-2A3A951698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74</xdr:row>
      <xdr:rowOff>0</xdr:rowOff>
    </xdr:from>
    <xdr:to>
      <xdr:col>1</xdr:col>
      <xdr:colOff>927100</xdr:colOff>
      <xdr:row>74</xdr:row>
      <xdr:rowOff>0</xdr:rowOff>
    </xdr:to>
    <xdr:sp macro="" textlink="">
      <xdr:nvSpPr>
        <xdr:cNvPr id="298" name="WordArt 1">
          <a:extLst>
            <a:ext uri="{FF2B5EF4-FFF2-40B4-BE49-F238E27FC236}">
              <a16:creationId xmlns:a16="http://schemas.microsoft.com/office/drawing/2014/main" id="{DFD5CE9D-D586-4CB4-AE39-82CEE51C62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74</xdr:row>
      <xdr:rowOff>0</xdr:rowOff>
    </xdr:from>
    <xdr:to>
      <xdr:col>1</xdr:col>
      <xdr:colOff>927100</xdr:colOff>
      <xdr:row>74</xdr:row>
      <xdr:rowOff>0</xdr:rowOff>
    </xdr:to>
    <xdr:sp macro="" textlink="">
      <xdr:nvSpPr>
        <xdr:cNvPr id="299" name="WordArt 2">
          <a:extLst>
            <a:ext uri="{FF2B5EF4-FFF2-40B4-BE49-F238E27FC236}">
              <a16:creationId xmlns:a16="http://schemas.microsoft.com/office/drawing/2014/main" id="{6E82C4C1-2C4F-4BE1-B79A-86A7CF119C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74</xdr:row>
      <xdr:rowOff>0</xdr:rowOff>
    </xdr:from>
    <xdr:to>
      <xdr:col>1</xdr:col>
      <xdr:colOff>927100</xdr:colOff>
      <xdr:row>74</xdr:row>
      <xdr:rowOff>0</xdr:rowOff>
    </xdr:to>
    <xdr:sp macro="" textlink="">
      <xdr:nvSpPr>
        <xdr:cNvPr id="300" name="WordArt 3">
          <a:extLst>
            <a:ext uri="{FF2B5EF4-FFF2-40B4-BE49-F238E27FC236}">
              <a16:creationId xmlns:a16="http://schemas.microsoft.com/office/drawing/2014/main" id="{618C8A9C-128B-4625-B4A4-DEEE9C4462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74</xdr:row>
      <xdr:rowOff>0</xdr:rowOff>
    </xdr:from>
    <xdr:to>
      <xdr:col>1</xdr:col>
      <xdr:colOff>927100</xdr:colOff>
      <xdr:row>74</xdr:row>
      <xdr:rowOff>0</xdr:rowOff>
    </xdr:to>
    <xdr:sp macro="" textlink="">
      <xdr:nvSpPr>
        <xdr:cNvPr id="301" name="WordArt 4">
          <a:extLst>
            <a:ext uri="{FF2B5EF4-FFF2-40B4-BE49-F238E27FC236}">
              <a16:creationId xmlns:a16="http://schemas.microsoft.com/office/drawing/2014/main" id="{C4285DC2-2EC7-4F4B-B051-3FDFDA8F77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74</xdr:row>
      <xdr:rowOff>0</xdr:rowOff>
    </xdr:from>
    <xdr:to>
      <xdr:col>1</xdr:col>
      <xdr:colOff>927100</xdr:colOff>
      <xdr:row>74</xdr:row>
      <xdr:rowOff>0</xdr:rowOff>
    </xdr:to>
    <xdr:sp macro="" textlink="">
      <xdr:nvSpPr>
        <xdr:cNvPr id="302" name="WordArt 5">
          <a:extLst>
            <a:ext uri="{FF2B5EF4-FFF2-40B4-BE49-F238E27FC236}">
              <a16:creationId xmlns:a16="http://schemas.microsoft.com/office/drawing/2014/main" id="{CBE23FB9-3E0D-4921-A703-67F2BEE7E7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74</xdr:row>
      <xdr:rowOff>0</xdr:rowOff>
    </xdr:from>
    <xdr:to>
      <xdr:col>1</xdr:col>
      <xdr:colOff>927100</xdr:colOff>
      <xdr:row>74</xdr:row>
      <xdr:rowOff>0</xdr:rowOff>
    </xdr:to>
    <xdr:sp macro="" textlink="">
      <xdr:nvSpPr>
        <xdr:cNvPr id="303" name="WordArt 6">
          <a:extLst>
            <a:ext uri="{FF2B5EF4-FFF2-40B4-BE49-F238E27FC236}">
              <a16:creationId xmlns:a16="http://schemas.microsoft.com/office/drawing/2014/main" id="{44E16AD6-8137-4647-8F6A-92B2809D76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74</xdr:row>
      <xdr:rowOff>0</xdr:rowOff>
    </xdr:from>
    <xdr:to>
      <xdr:col>1</xdr:col>
      <xdr:colOff>927100</xdr:colOff>
      <xdr:row>74</xdr:row>
      <xdr:rowOff>0</xdr:rowOff>
    </xdr:to>
    <xdr:sp macro="" textlink="">
      <xdr:nvSpPr>
        <xdr:cNvPr id="304" name="WordArt 7">
          <a:extLst>
            <a:ext uri="{FF2B5EF4-FFF2-40B4-BE49-F238E27FC236}">
              <a16:creationId xmlns:a16="http://schemas.microsoft.com/office/drawing/2014/main" id="{5B4F5D7E-C92E-4596-A8B6-52F0A3BB19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74</xdr:row>
      <xdr:rowOff>0</xdr:rowOff>
    </xdr:from>
    <xdr:to>
      <xdr:col>1</xdr:col>
      <xdr:colOff>927100</xdr:colOff>
      <xdr:row>74</xdr:row>
      <xdr:rowOff>0</xdr:rowOff>
    </xdr:to>
    <xdr:sp macro="" textlink="">
      <xdr:nvSpPr>
        <xdr:cNvPr id="305" name="WordArt 8">
          <a:extLst>
            <a:ext uri="{FF2B5EF4-FFF2-40B4-BE49-F238E27FC236}">
              <a16:creationId xmlns:a16="http://schemas.microsoft.com/office/drawing/2014/main" id="{0FA07D2E-7F2E-4851-9E1F-4BA0987FFF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74</xdr:row>
      <xdr:rowOff>0</xdr:rowOff>
    </xdr:from>
    <xdr:to>
      <xdr:col>1</xdr:col>
      <xdr:colOff>2212975</xdr:colOff>
      <xdr:row>74</xdr:row>
      <xdr:rowOff>0</xdr:rowOff>
    </xdr:to>
    <xdr:sp macro="" textlink="">
      <xdr:nvSpPr>
        <xdr:cNvPr id="306" name="WordArt 1">
          <a:extLst>
            <a:ext uri="{FF2B5EF4-FFF2-40B4-BE49-F238E27FC236}">
              <a16:creationId xmlns:a16="http://schemas.microsoft.com/office/drawing/2014/main" id="{FD4CB9A3-B453-4816-BB54-019D70968A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74</xdr:row>
      <xdr:rowOff>0</xdr:rowOff>
    </xdr:from>
    <xdr:to>
      <xdr:col>1</xdr:col>
      <xdr:colOff>2212975</xdr:colOff>
      <xdr:row>74</xdr:row>
      <xdr:rowOff>0</xdr:rowOff>
    </xdr:to>
    <xdr:sp macro="" textlink="">
      <xdr:nvSpPr>
        <xdr:cNvPr id="307" name="WordArt 2">
          <a:extLst>
            <a:ext uri="{FF2B5EF4-FFF2-40B4-BE49-F238E27FC236}">
              <a16:creationId xmlns:a16="http://schemas.microsoft.com/office/drawing/2014/main" id="{11531B8E-2C30-480E-BFA0-FADED7EEDC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74</xdr:row>
      <xdr:rowOff>0</xdr:rowOff>
    </xdr:from>
    <xdr:to>
      <xdr:col>1</xdr:col>
      <xdr:colOff>2212975</xdr:colOff>
      <xdr:row>74</xdr:row>
      <xdr:rowOff>0</xdr:rowOff>
    </xdr:to>
    <xdr:sp macro="" textlink="">
      <xdr:nvSpPr>
        <xdr:cNvPr id="308" name="WordArt 3">
          <a:extLst>
            <a:ext uri="{FF2B5EF4-FFF2-40B4-BE49-F238E27FC236}">
              <a16:creationId xmlns:a16="http://schemas.microsoft.com/office/drawing/2014/main" id="{045BC526-FF6B-465B-BDCE-69BC1D6B1C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74</xdr:row>
      <xdr:rowOff>0</xdr:rowOff>
    </xdr:from>
    <xdr:to>
      <xdr:col>1</xdr:col>
      <xdr:colOff>2212975</xdr:colOff>
      <xdr:row>74</xdr:row>
      <xdr:rowOff>0</xdr:rowOff>
    </xdr:to>
    <xdr:sp macro="" textlink="">
      <xdr:nvSpPr>
        <xdr:cNvPr id="309" name="WordArt 4">
          <a:extLst>
            <a:ext uri="{FF2B5EF4-FFF2-40B4-BE49-F238E27FC236}">
              <a16:creationId xmlns:a16="http://schemas.microsoft.com/office/drawing/2014/main" id="{2F1F0E95-6E4B-489E-B053-44A027BA9C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74</xdr:row>
      <xdr:rowOff>0</xdr:rowOff>
    </xdr:from>
    <xdr:to>
      <xdr:col>1</xdr:col>
      <xdr:colOff>2212975</xdr:colOff>
      <xdr:row>74</xdr:row>
      <xdr:rowOff>0</xdr:rowOff>
    </xdr:to>
    <xdr:sp macro="" textlink="">
      <xdr:nvSpPr>
        <xdr:cNvPr id="310" name="WordArt 5">
          <a:extLst>
            <a:ext uri="{FF2B5EF4-FFF2-40B4-BE49-F238E27FC236}">
              <a16:creationId xmlns:a16="http://schemas.microsoft.com/office/drawing/2014/main" id="{D86F650F-9B06-481D-933E-9C43EE3DFA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74</xdr:row>
      <xdr:rowOff>0</xdr:rowOff>
    </xdr:from>
    <xdr:to>
      <xdr:col>1</xdr:col>
      <xdr:colOff>2212975</xdr:colOff>
      <xdr:row>74</xdr:row>
      <xdr:rowOff>0</xdr:rowOff>
    </xdr:to>
    <xdr:sp macro="" textlink="">
      <xdr:nvSpPr>
        <xdr:cNvPr id="311" name="WordArt 6">
          <a:extLst>
            <a:ext uri="{FF2B5EF4-FFF2-40B4-BE49-F238E27FC236}">
              <a16:creationId xmlns:a16="http://schemas.microsoft.com/office/drawing/2014/main" id="{CB2E6AB5-EA22-48A1-8753-22BFBF75A8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74</xdr:row>
      <xdr:rowOff>0</xdr:rowOff>
    </xdr:from>
    <xdr:to>
      <xdr:col>1</xdr:col>
      <xdr:colOff>2212975</xdr:colOff>
      <xdr:row>74</xdr:row>
      <xdr:rowOff>0</xdr:rowOff>
    </xdr:to>
    <xdr:sp macro="" textlink="">
      <xdr:nvSpPr>
        <xdr:cNvPr id="312" name="WordArt 7">
          <a:extLst>
            <a:ext uri="{FF2B5EF4-FFF2-40B4-BE49-F238E27FC236}">
              <a16:creationId xmlns:a16="http://schemas.microsoft.com/office/drawing/2014/main" id="{E8158EF0-3011-429B-9FAB-B90A14FB14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74</xdr:row>
      <xdr:rowOff>0</xdr:rowOff>
    </xdr:from>
    <xdr:to>
      <xdr:col>1</xdr:col>
      <xdr:colOff>2212975</xdr:colOff>
      <xdr:row>74</xdr:row>
      <xdr:rowOff>0</xdr:rowOff>
    </xdr:to>
    <xdr:sp macro="" textlink="">
      <xdr:nvSpPr>
        <xdr:cNvPr id="313" name="WordArt 8">
          <a:extLst>
            <a:ext uri="{FF2B5EF4-FFF2-40B4-BE49-F238E27FC236}">
              <a16:creationId xmlns:a16="http://schemas.microsoft.com/office/drawing/2014/main" id="{F453810E-93DF-4871-BB0C-6B5690B93A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75</xdr:row>
      <xdr:rowOff>0</xdr:rowOff>
    </xdr:from>
    <xdr:to>
      <xdr:col>1</xdr:col>
      <xdr:colOff>927100</xdr:colOff>
      <xdr:row>75</xdr:row>
      <xdr:rowOff>0</xdr:rowOff>
    </xdr:to>
    <xdr:sp macro="" textlink="">
      <xdr:nvSpPr>
        <xdr:cNvPr id="314" name="WordArt 1">
          <a:extLst>
            <a:ext uri="{FF2B5EF4-FFF2-40B4-BE49-F238E27FC236}">
              <a16:creationId xmlns:a16="http://schemas.microsoft.com/office/drawing/2014/main" id="{1BF07BEA-BA07-4D39-888B-A72F5716D2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75</xdr:row>
      <xdr:rowOff>0</xdr:rowOff>
    </xdr:from>
    <xdr:to>
      <xdr:col>1</xdr:col>
      <xdr:colOff>927100</xdr:colOff>
      <xdr:row>75</xdr:row>
      <xdr:rowOff>0</xdr:rowOff>
    </xdr:to>
    <xdr:sp macro="" textlink="">
      <xdr:nvSpPr>
        <xdr:cNvPr id="315" name="WordArt 2">
          <a:extLst>
            <a:ext uri="{FF2B5EF4-FFF2-40B4-BE49-F238E27FC236}">
              <a16:creationId xmlns:a16="http://schemas.microsoft.com/office/drawing/2014/main" id="{F9EE0D68-8ED1-4FFE-A758-912422E7A9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75</xdr:row>
      <xdr:rowOff>0</xdr:rowOff>
    </xdr:from>
    <xdr:to>
      <xdr:col>1</xdr:col>
      <xdr:colOff>927100</xdr:colOff>
      <xdr:row>75</xdr:row>
      <xdr:rowOff>0</xdr:rowOff>
    </xdr:to>
    <xdr:sp macro="" textlink="">
      <xdr:nvSpPr>
        <xdr:cNvPr id="316" name="WordArt 3">
          <a:extLst>
            <a:ext uri="{FF2B5EF4-FFF2-40B4-BE49-F238E27FC236}">
              <a16:creationId xmlns:a16="http://schemas.microsoft.com/office/drawing/2014/main" id="{C5719849-C8BB-4F78-9831-153EB954F2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75</xdr:row>
      <xdr:rowOff>0</xdr:rowOff>
    </xdr:from>
    <xdr:to>
      <xdr:col>1</xdr:col>
      <xdr:colOff>927100</xdr:colOff>
      <xdr:row>75</xdr:row>
      <xdr:rowOff>0</xdr:rowOff>
    </xdr:to>
    <xdr:sp macro="" textlink="">
      <xdr:nvSpPr>
        <xdr:cNvPr id="317" name="WordArt 4">
          <a:extLst>
            <a:ext uri="{FF2B5EF4-FFF2-40B4-BE49-F238E27FC236}">
              <a16:creationId xmlns:a16="http://schemas.microsoft.com/office/drawing/2014/main" id="{7C4CDCF1-52A8-4612-8A5B-FCAD4B51AE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75</xdr:row>
      <xdr:rowOff>0</xdr:rowOff>
    </xdr:from>
    <xdr:to>
      <xdr:col>1</xdr:col>
      <xdr:colOff>927100</xdr:colOff>
      <xdr:row>75</xdr:row>
      <xdr:rowOff>0</xdr:rowOff>
    </xdr:to>
    <xdr:sp macro="" textlink="">
      <xdr:nvSpPr>
        <xdr:cNvPr id="318" name="WordArt 5">
          <a:extLst>
            <a:ext uri="{FF2B5EF4-FFF2-40B4-BE49-F238E27FC236}">
              <a16:creationId xmlns:a16="http://schemas.microsoft.com/office/drawing/2014/main" id="{F1083353-AE55-4349-AF78-96ED660DC3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75</xdr:row>
      <xdr:rowOff>0</xdr:rowOff>
    </xdr:from>
    <xdr:to>
      <xdr:col>1</xdr:col>
      <xdr:colOff>927100</xdr:colOff>
      <xdr:row>75</xdr:row>
      <xdr:rowOff>0</xdr:rowOff>
    </xdr:to>
    <xdr:sp macro="" textlink="">
      <xdr:nvSpPr>
        <xdr:cNvPr id="319" name="WordArt 6">
          <a:extLst>
            <a:ext uri="{FF2B5EF4-FFF2-40B4-BE49-F238E27FC236}">
              <a16:creationId xmlns:a16="http://schemas.microsoft.com/office/drawing/2014/main" id="{B6C49C42-07BE-428E-A676-F8FF8BB81B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75</xdr:row>
      <xdr:rowOff>0</xdr:rowOff>
    </xdr:from>
    <xdr:to>
      <xdr:col>1</xdr:col>
      <xdr:colOff>927100</xdr:colOff>
      <xdr:row>75</xdr:row>
      <xdr:rowOff>0</xdr:rowOff>
    </xdr:to>
    <xdr:sp macro="" textlink="">
      <xdr:nvSpPr>
        <xdr:cNvPr id="320" name="WordArt 7">
          <a:extLst>
            <a:ext uri="{FF2B5EF4-FFF2-40B4-BE49-F238E27FC236}">
              <a16:creationId xmlns:a16="http://schemas.microsoft.com/office/drawing/2014/main" id="{4F9EF231-867C-465E-A0DE-73D0509F9E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75</xdr:row>
      <xdr:rowOff>0</xdr:rowOff>
    </xdr:from>
    <xdr:to>
      <xdr:col>1</xdr:col>
      <xdr:colOff>927100</xdr:colOff>
      <xdr:row>75</xdr:row>
      <xdr:rowOff>0</xdr:rowOff>
    </xdr:to>
    <xdr:sp macro="" textlink="">
      <xdr:nvSpPr>
        <xdr:cNvPr id="321" name="WordArt 8">
          <a:extLst>
            <a:ext uri="{FF2B5EF4-FFF2-40B4-BE49-F238E27FC236}">
              <a16:creationId xmlns:a16="http://schemas.microsoft.com/office/drawing/2014/main" id="{71F99698-D240-4AB3-A691-72F1AC30C0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75</xdr:row>
      <xdr:rowOff>0</xdr:rowOff>
    </xdr:from>
    <xdr:to>
      <xdr:col>1</xdr:col>
      <xdr:colOff>2212975</xdr:colOff>
      <xdr:row>75</xdr:row>
      <xdr:rowOff>0</xdr:rowOff>
    </xdr:to>
    <xdr:sp macro="" textlink="">
      <xdr:nvSpPr>
        <xdr:cNvPr id="322" name="WordArt 1">
          <a:extLst>
            <a:ext uri="{FF2B5EF4-FFF2-40B4-BE49-F238E27FC236}">
              <a16:creationId xmlns:a16="http://schemas.microsoft.com/office/drawing/2014/main" id="{3F8878BD-09FC-436B-AE5A-5D144FB353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75</xdr:row>
      <xdr:rowOff>0</xdr:rowOff>
    </xdr:from>
    <xdr:to>
      <xdr:col>1</xdr:col>
      <xdr:colOff>2212975</xdr:colOff>
      <xdr:row>75</xdr:row>
      <xdr:rowOff>0</xdr:rowOff>
    </xdr:to>
    <xdr:sp macro="" textlink="">
      <xdr:nvSpPr>
        <xdr:cNvPr id="323" name="WordArt 2">
          <a:extLst>
            <a:ext uri="{FF2B5EF4-FFF2-40B4-BE49-F238E27FC236}">
              <a16:creationId xmlns:a16="http://schemas.microsoft.com/office/drawing/2014/main" id="{CF62E76C-A3DD-47D5-8CB4-A4F4360E23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75</xdr:row>
      <xdr:rowOff>0</xdr:rowOff>
    </xdr:from>
    <xdr:to>
      <xdr:col>1</xdr:col>
      <xdr:colOff>2212975</xdr:colOff>
      <xdr:row>75</xdr:row>
      <xdr:rowOff>0</xdr:rowOff>
    </xdr:to>
    <xdr:sp macro="" textlink="">
      <xdr:nvSpPr>
        <xdr:cNvPr id="324" name="WordArt 3">
          <a:extLst>
            <a:ext uri="{FF2B5EF4-FFF2-40B4-BE49-F238E27FC236}">
              <a16:creationId xmlns:a16="http://schemas.microsoft.com/office/drawing/2014/main" id="{7C75335B-8E2B-47C9-AB41-0CC802DBCF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75</xdr:row>
      <xdr:rowOff>0</xdr:rowOff>
    </xdr:from>
    <xdr:to>
      <xdr:col>1</xdr:col>
      <xdr:colOff>2212975</xdr:colOff>
      <xdr:row>75</xdr:row>
      <xdr:rowOff>0</xdr:rowOff>
    </xdr:to>
    <xdr:sp macro="" textlink="">
      <xdr:nvSpPr>
        <xdr:cNvPr id="325" name="WordArt 4">
          <a:extLst>
            <a:ext uri="{FF2B5EF4-FFF2-40B4-BE49-F238E27FC236}">
              <a16:creationId xmlns:a16="http://schemas.microsoft.com/office/drawing/2014/main" id="{3161FB3E-3FEC-4A23-A746-ADEF8AE1B9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75</xdr:row>
      <xdr:rowOff>0</xdr:rowOff>
    </xdr:from>
    <xdr:to>
      <xdr:col>1</xdr:col>
      <xdr:colOff>2212975</xdr:colOff>
      <xdr:row>75</xdr:row>
      <xdr:rowOff>0</xdr:rowOff>
    </xdr:to>
    <xdr:sp macro="" textlink="">
      <xdr:nvSpPr>
        <xdr:cNvPr id="326" name="WordArt 5">
          <a:extLst>
            <a:ext uri="{FF2B5EF4-FFF2-40B4-BE49-F238E27FC236}">
              <a16:creationId xmlns:a16="http://schemas.microsoft.com/office/drawing/2014/main" id="{B49CCF84-B523-4A59-8EA3-43890AD990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75</xdr:row>
      <xdr:rowOff>0</xdr:rowOff>
    </xdr:from>
    <xdr:to>
      <xdr:col>1</xdr:col>
      <xdr:colOff>2212975</xdr:colOff>
      <xdr:row>75</xdr:row>
      <xdr:rowOff>0</xdr:rowOff>
    </xdr:to>
    <xdr:sp macro="" textlink="">
      <xdr:nvSpPr>
        <xdr:cNvPr id="327" name="WordArt 6">
          <a:extLst>
            <a:ext uri="{FF2B5EF4-FFF2-40B4-BE49-F238E27FC236}">
              <a16:creationId xmlns:a16="http://schemas.microsoft.com/office/drawing/2014/main" id="{A242B179-65AC-4697-975D-338A6F7953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75</xdr:row>
      <xdr:rowOff>0</xdr:rowOff>
    </xdr:from>
    <xdr:to>
      <xdr:col>1</xdr:col>
      <xdr:colOff>2212975</xdr:colOff>
      <xdr:row>75</xdr:row>
      <xdr:rowOff>0</xdr:rowOff>
    </xdr:to>
    <xdr:sp macro="" textlink="">
      <xdr:nvSpPr>
        <xdr:cNvPr id="328" name="WordArt 7">
          <a:extLst>
            <a:ext uri="{FF2B5EF4-FFF2-40B4-BE49-F238E27FC236}">
              <a16:creationId xmlns:a16="http://schemas.microsoft.com/office/drawing/2014/main" id="{9EFDFC46-B715-4019-A713-033065DFE7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75</xdr:row>
      <xdr:rowOff>0</xdr:rowOff>
    </xdr:from>
    <xdr:to>
      <xdr:col>1</xdr:col>
      <xdr:colOff>2212975</xdr:colOff>
      <xdr:row>75</xdr:row>
      <xdr:rowOff>0</xdr:rowOff>
    </xdr:to>
    <xdr:sp macro="" textlink="">
      <xdr:nvSpPr>
        <xdr:cNvPr id="329" name="WordArt 8">
          <a:extLst>
            <a:ext uri="{FF2B5EF4-FFF2-40B4-BE49-F238E27FC236}">
              <a16:creationId xmlns:a16="http://schemas.microsoft.com/office/drawing/2014/main" id="{5D4EC1E8-3C2F-4B1F-A785-2CD6A40BEC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75</xdr:row>
      <xdr:rowOff>0</xdr:rowOff>
    </xdr:from>
    <xdr:to>
      <xdr:col>1</xdr:col>
      <xdr:colOff>927100</xdr:colOff>
      <xdr:row>75</xdr:row>
      <xdr:rowOff>0</xdr:rowOff>
    </xdr:to>
    <xdr:sp macro="" textlink="">
      <xdr:nvSpPr>
        <xdr:cNvPr id="330" name="WordArt 1">
          <a:extLst>
            <a:ext uri="{FF2B5EF4-FFF2-40B4-BE49-F238E27FC236}">
              <a16:creationId xmlns:a16="http://schemas.microsoft.com/office/drawing/2014/main" id="{32112D19-A906-4A5B-883C-A1A099D072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75</xdr:row>
      <xdr:rowOff>0</xdr:rowOff>
    </xdr:from>
    <xdr:to>
      <xdr:col>1</xdr:col>
      <xdr:colOff>927100</xdr:colOff>
      <xdr:row>75</xdr:row>
      <xdr:rowOff>0</xdr:rowOff>
    </xdr:to>
    <xdr:sp macro="" textlink="">
      <xdr:nvSpPr>
        <xdr:cNvPr id="331" name="WordArt 2">
          <a:extLst>
            <a:ext uri="{FF2B5EF4-FFF2-40B4-BE49-F238E27FC236}">
              <a16:creationId xmlns:a16="http://schemas.microsoft.com/office/drawing/2014/main" id="{2B85A492-EE57-4AA1-A9FB-C608E8F901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75</xdr:row>
      <xdr:rowOff>0</xdr:rowOff>
    </xdr:from>
    <xdr:to>
      <xdr:col>1</xdr:col>
      <xdr:colOff>927100</xdr:colOff>
      <xdr:row>75</xdr:row>
      <xdr:rowOff>0</xdr:rowOff>
    </xdr:to>
    <xdr:sp macro="" textlink="">
      <xdr:nvSpPr>
        <xdr:cNvPr id="332" name="WordArt 3">
          <a:extLst>
            <a:ext uri="{FF2B5EF4-FFF2-40B4-BE49-F238E27FC236}">
              <a16:creationId xmlns:a16="http://schemas.microsoft.com/office/drawing/2014/main" id="{73B03631-BB79-4F25-B2FD-6163E1CBF6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75</xdr:row>
      <xdr:rowOff>0</xdr:rowOff>
    </xdr:from>
    <xdr:to>
      <xdr:col>1</xdr:col>
      <xdr:colOff>927100</xdr:colOff>
      <xdr:row>75</xdr:row>
      <xdr:rowOff>0</xdr:rowOff>
    </xdr:to>
    <xdr:sp macro="" textlink="">
      <xdr:nvSpPr>
        <xdr:cNvPr id="333" name="WordArt 4">
          <a:extLst>
            <a:ext uri="{FF2B5EF4-FFF2-40B4-BE49-F238E27FC236}">
              <a16:creationId xmlns:a16="http://schemas.microsoft.com/office/drawing/2014/main" id="{6A095F95-620E-409B-827B-D2AF48AA9B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75</xdr:row>
      <xdr:rowOff>0</xdr:rowOff>
    </xdr:from>
    <xdr:to>
      <xdr:col>1</xdr:col>
      <xdr:colOff>927100</xdr:colOff>
      <xdr:row>75</xdr:row>
      <xdr:rowOff>0</xdr:rowOff>
    </xdr:to>
    <xdr:sp macro="" textlink="">
      <xdr:nvSpPr>
        <xdr:cNvPr id="334" name="WordArt 5">
          <a:extLst>
            <a:ext uri="{FF2B5EF4-FFF2-40B4-BE49-F238E27FC236}">
              <a16:creationId xmlns:a16="http://schemas.microsoft.com/office/drawing/2014/main" id="{F0DB3D54-F4E6-40F3-B7DD-DE6D06FD5C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75</xdr:row>
      <xdr:rowOff>0</xdr:rowOff>
    </xdr:from>
    <xdr:to>
      <xdr:col>1</xdr:col>
      <xdr:colOff>927100</xdr:colOff>
      <xdr:row>75</xdr:row>
      <xdr:rowOff>0</xdr:rowOff>
    </xdr:to>
    <xdr:sp macro="" textlink="">
      <xdr:nvSpPr>
        <xdr:cNvPr id="335" name="WordArt 6">
          <a:extLst>
            <a:ext uri="{FF2B5EF4-FFF2-40B4-BE49-F238E27FC236}">
              <a16:creationId xmlns:a16="http://schemas.microsoft.com/office/drawing/2014/main" id="{8D1A6161-B452-4D34-9BDB-8A8A40E502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75</xdr:row>
      <xdr:rowOff>0</xdr:rowOff>
    </xdr:from>
    <xdr:to>
      <xdr:col>1</xdr:col>
      <xdr:colOff>927100</xdr:colOff>
      <xdr:row>75</xdr:row>
      <xdr:rowOff>0</xdr:rowOff>
    </xdr:to>
    <xdr:sp macro="" textlink="">
      <xdr:nvSpPr>
        <xdr:cNvPr id="336" name="WordArt 7">
          <a:extLst>
            <a:ext uri="{FF2B5EF4-FFF2-40B4-BE49-F238E27FC236}">
              <a16:creationId xmlns:a16="http://schemas.microsoft.com/office/drawing/2014/main" id="{2EC65C1D-C040-41D0-9C04-CC818A915A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75</xdr:row>
      <xdr:rowOff>0</xdr:rowOff>
    </xdr:from>
    <xdr:to>
      <xdr:col>1</xdr:col>
      <xdr:colOff>927100</xdr:colOff>
      <xdr:row>75</xdr:row>
      <xdr:rowOff>0</xdr:rowOff>
    </xdr:to>
    <xdr:sp macro="" textlink="">
      <xdr:nvSpPr>
        <xdr:cNvPr id="337" name="WordArt 8">
          <a:extLst>
            <a:ext uri="{FF2B5EF4-FFF2-40B4-BE49-F238E27FC236}">
              <a16:creationId xmlns:a16="http://schemas.microsoft.com/office/drawing/2014/main" id="{B333D054-FDC3-4405-A269-603099C1AA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75</xdr:row>
      <xdr:rowOff>0</xdr:rowOff>
    </xdr:from>
    <xdr:to>
      <xdr:col>1</xdr:col>
      <xdr:colOff>2212975</xdr:colOff>
      <xdr:row>75</xdr:row>
      <xdr:rowOff>0</xdr:rowOff>
    </xdr:to>
    <xdr:sp macro="" textlink="">
      <xdr:nvSpPr>
        <xdr:cNvPr id="338" name="WordArt 1">
          <a:extLst>
            <a:ext uri="{FF2B5EF4-FFF2-40B4-BE49-F238E27FC236}">
              <a16:creationId xmlns:a16="http://schemas.microsoft.com/office/drawing/2014/main" id="{3D7F24DA-567A-4CCE-BD2E-0859CA5F1B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75</xdr:row>
      <xdr:rowOff>0</xdr:rowOff>
    </xdr:from>
    <xdr:to>
      <xdr:col>1</xdr:col>
      <xdr:colOff>2212975</xdr:colOff>
      <xdr:row>75</xdr:row>
      <xdr:rowOff>0</xdr:rowOff>
    </xdr:to>
    <xdr:sp macro="" textlink="">
      <xdr:nvSpPr>
        <xdr:cNvPr id="339" name="WordArt 2">
          <a:extLst>
            <a:ext uri="{FF2B5EF4-FFF2-40B4-BE49-F238E27FC236}">
              <a16:creationId xmlns:a16="http://schemas.microsoft.com/office/drawing/2014/main" id="{2A1ECA43-9E6D-4CBE-B764-21D4C94EEE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75</xdr:row>
      <xdr:rowOff>0</xdr:rowOff>
    </xdr:from>
    <xdr:to>
      <xdr:col>1</xdr:col>
      <xdr:colOff>2212975</xdr:colOff>
      <xdr:row>75</xdr:row>
      <xdr:rowOff>0</xdr:rowOff>
    </xdr:to>
    <xdr:sp macro="" textlink="">
      <xdr:nvSpPr>
        <xdr:cNvPr id="340" name="WordArt 3">
          <a:extLst>
            <a:ext uri="{FF2B5EF4-FFF2-40B4-BE49-F238E27FC236}">
              <a16:creationId xmlns:a16="http://schemas.microsoft.com/office/drawing/2014/main" id="{03531BAE-DADD-4620-9F94-4E95BBBAA3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75</xdr:row>
      <xdr:rowOff>0</xdr:rowOff>
    </xdr:from>
    <xdr:to>
      <xdr:col>1</xdr:col>
      <xdr:colOff>2212975</xdr:colOff>
      <xdr:row>75</xdr:row>
      <xdr:rowOff>0</xdr:rowOff>
    </xdr:to>
    <xdr:sp macro="" textlink="">
      <xdr:nvSpPr>
        <xdr:cNvPr id="341" name="WordArt 4">
          <a:extLst>
            <a:ext uri="{FF2B5EF4-FFF2-40B4-BE49-F238E27FC236}">
              <a16:creationId xmlns:a16="http://schemas.microsoft.com/office/drawing/2014/main" id="{D9022A72-1CD8-494E-98AB-341F04F418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75</xdr:row>
      <xdr:rowOff>0</xdr:rowOff>
    </xdr:from>
    <xdr:to>
      <xdr:col>1</xdr:col>
      <xdr:colOff>2212975</xdr:colOff>
      <xdr:row>75</xdr:row>
      <xdr:rowOff>0</xdr:rowOff>
    </xdr:to>
    <xdr:sp macro="" textlink="">
      <xdr:nvSpPr>
        <xdr:cNvPr id="342" name="WordArt 5">
          <a:extLst>
            <a:ext uri="{FF2B5EF4-FFF2-40B4-BE49-F238E27FC236}">
              <a16:creationId xmlns:a16="http://schemas.microsoft.com/office/drawing/2014/main" id="{942569EF-42A9-467D-81D0-DC1E9B17FF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75</xdr:row>
      <xdr:rowOff>0</xdr:rowOff>
    </xdr:from>
    <xdr:to>
      <xdr:col>1</xdr:col>
      <xdr:colOff>2212975</xdr:colOff>
      <xdr:row>75</xdr:row>
      <xdr:rowOff>0</xdr:rowOff>
    </xdr:to>
    <xdr:sp macro="" textlink="">
      <xdr:nvSpPr>
        <xdr:cNvPr id="343" name="WordArt 6">
          <a:extLst>
            <a:ext uri="{FF2B5EF4-FFF2-40B4-BE49-F238E27FC236}">
              <a16:creationId xmlns:a16="http://schemas.microsoft.com/office/drawing/2014/main" id="{8AFF4C3A-7A91-4784-B0B6-78307CE885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75</xdr:row>
      <xdr:rowOff>0</xdr:rowOff>
    </xdr:from>
    <xdr:to>
      <xdr:col>1</xdr:col>
      <xdr:colOff>2212975</xdr:colOff>
      <xdr:row>75</xdr:row>
      <xdr:rowOff>0</xdr:rowOff>
    </xdr:to>
    <xdr:sp macro="" textlink="">
      <xdr:nvSpPr>
        <xdr:cNvPr id="344" name="WordArt 7">
          <a:extLst>
            <a:ext uri="{FF2B5EF4-FFF2-40B4-BE49-F238E27FC236}">
              <a16:creationId xmlns:a16="http://schemas.microsoft.com/office/drawing/2014/main" id="{328B6563-6125-4C61-B336-097DDDFCD3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75</xdr:row>
      <xdr:rowOff>0</xdr:rowOff>
    </xdr:from>
    <xdr:to>
      <xdr:col>1</xdr:col>
      <xdr:colOff>2212975</xdr:colOff>
      <xdr:row>75</xdr:row>
      <xdr:rowOff>0</xdr:rowOff>
    </xdr:to>
    <xdr:sp macro="" textlink="">
      <xdr:nvSpPr>
        <xdr:cNvPr id="345" name="WordArt 8">
          <a:extLst>
            <a:ext uri="{FF2B5EF4-FFF2-40B4-BE49-F238E27FC236}">
              <a16:creationId xmlns:a16="http://schemas.microsoft.com/office/drawing/2014/main" id="{872B0B38-1622-4B38-B3DC-4198ED7E8C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106</xdr:row>
      <xdr:rowOff>0</xdr:rowOff>
    </xdr:from>
    <xdr:to>
      <xdr:col>1</xdr:col>
      <xdr:colOff>927100</xdr:colOff>
      <xdr:row>106</xdr:row>
      <xdr:rowOff>0</xdr:rowOff>
    </xdr:to>
    <xdr:sp macro="" textlink="">
      <xdr:nvSpPr>
        <xdr:cNvPr id="346" name="WordArt 1">
          <a:extLst>
            <a:ext uri="{FF2B5EF4-FFF2-40B4-BE49-F238E27FC236}">
              <a16:creationId xmlns:a16="http://schemas.microsoft.com/office/drawing/2014/main" id="{581B7137-538F-480E-9E15-81CF23139A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106</xdr:row>
      <xdr:rowOff>0</xdr:rowOff>
    </xdr:from>
    <xdr:to>
      <xdr:col>1</xdr:col>
      <xdr:colOff>927100</xdr:colOff>
      <xdr:row>106</xdr:row>
      <xdr:rowOff>0</xdr:rowOff>
    </xdr:to>
    <xdr:sp macro="" textlink="">
      <xdr:nvSpPr>
        <xdr:cNvPr id="347" name="WordArt 2">
          <a:extLst>
            <a:ext uri="{FF2B5EF4-FFF2-40B4-BE49-F238E27FC236}">
              <a16:creationId xmlns:a16="http://schemas.microsoft.com/office/drawing/2014/main" id="{71C47EF1-F9C3-44C8-875C-661DEE9B14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106</xdr:row>
      <xdr:rowOff>0</xdr:rowOff>
    </xdr:from>
    <xdr:to>
      <xdr:col>1</xdr:col>
      <xdr:colOff>927100</xdr:colOff>
      <xdr:row>106</xdr:row>
      <xdr:rowOff>0</xdr:rowOff>
    </xdr:to>
    <xdr:sp macro="" textlink="">
      <xdr:nvSpPr>
        <xdr:cNvPr id="348" name="WordArt 3">
          <a:extLst>
            <a:ext uri="{FF2B5EF4-FFF2-40B4-BE49-F238E27FC236}">
              <a16:creationId xmlns:a16="http://schemas.microsoft.com/office/drawing/2014/main" id="{1AD13A22-A538-4F7E-A1CB-C9A290531F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106</xdr:row>
      <xdr:rowOff>0</xdr:rowOff>
    </xdr:from>
    <xdr:to>
      <xdr:col>1</xdr:col>
      <xdr:colOff>927100</xdr:colOff>
      <xdr:row>106</xdr:row>
      <xdr:rowOff>0</xdr:rowOff>
    </xdr:to>
    <xdr:sp macro="" textlink="">
      <xdr:nvSpPr>
        <xdr:cNvPr id="349" name="WordArt 4">
          <a:extLst>
            <a:ext uri="{FF2B5EF4-FFF2-40B4-BE49-F238E27FC236}">
              <a16:creationId xmlns:a16="http://schemas.microsoft.com/office/drawing/2014/main" id="{817AACF7-FCD8-47BE-A70A-A7556C39D9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106</xdr:row>
      <xdr:rowOff>0</xdr:rowOff>
    </xdr:from>
    <xdr:to>
      <xdr:col>1</xdr:col>
      <xdr:colOff>927100</xdr:colOff>
      <xdr:row>106</xdr:row>
      <xdr:rowOff>0</xdr:rowOff>
    </xdr:to>
    <xdr:sp macro="" textlink="">
      <xdr:nvSpPr>
        <xdr:cNvPr id="350" name="WordArt 5">
          <a:extLst>
            <a:ext uri="{FF2B5EF4-FFF2-40B4-BE49-F238E27FC236}">
              <a16:creationId xmlns:a16="http://schemas.microsoft.com/office/drawing/2014/main" id="{28D32470-4004-42F2-AA1A-A7E0FDF954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106</xdr:row>
      <xdr:rowOff>0</xdr:rowOff>
    </xdr:from>
    <xdr:to>
      <xdr:col>1</xdr:col>
      <xdr:colOff>927100</xdr:colOff>
      <xdr:row>106</xdr:row>
      <xdr:rowOff>0</xdr:rowOff>
    </xdr:to>
    <xdr:sp macro="" textlink="">
      <xdr:nvSpPr>
        <xdr:cNvPr id="351" name="WordArt 6">
          <a:extLst>
            <a:ext uri="{FF2B5EF4-FFF2-40B4-BE49-F238E27FC236}">
              <a16:creationId xmlns:a16="http://schemas.microsoft.com/office/drawing/2014/main" id="{0CB7DC74-9188-4E3F-B3D9-9E105BEFCF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106</xdr:row>
      <xdr:rowOff>0</xdr:rowOff>
    </xdr:from>
    <xdr:to>
      <xdr:col>1</xdr:col>
      <xdr:colOff>927100</xdr:colOff>
      <xdr:row>106</xdr:row>
      <xdr:rowOff>0</xdr:rowOff>
    </xdr:to>
    <xdr:sp macro="" textlink="">
      <xdr:nvSpPr>
        <xdr:cNvPr id="352" name="WordArt 7">
          <a:extLst>
            <a:ext uri="{FF2B5EF4-FFF2-40B4-BE49-F238E27FC236}">
              <a16:creationId xmlns:a16="http://schemas.microsoft.com/office/drawing/2014/main" id="{0A3EAA00-9151-44D7-9864-5731D222C1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106</xdr:row>
      <xdr:rowOff>0</xdr:rowOff>
    </xdr:from>
    <xdr:to>
      <xdr:col>1</xdr:col>
      <xdr:colOff>927100</xdr:colOff>
      <xdr:row>106</xdr:row>
      <xdr:rowOff>0</xdr:rowOff>
    </xdr:to>
    <xdr:sp macro="" textlink="">
      <xdr:nvSpPr>
        <xdr:cNvPr id="353" name="WordArt 8">
          <a:extLst>
            <a:ext uri="{FF2B5EF4-FFF2-40B4-BE49-F238E27FC236}">
              <a16:creationId xmlns:a16="http://schemas.microsoft.com/office/drawing/2014/main" id="{565F1CCB-8942-495F-8972-F8CA0361A8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106</xdr:row>
      <xdr:rowOff>0</xdr:rowOff>
    </xdr:from>
    <xdr:to>
      <xdr:col>1</xdr:col>
      <xdr:colOff>2212975</xdr:colOff>
      <xdr:row>106</xdr:row>
      <xdr:rowOff>0</xdr:rowOff>
    </xdr:to>
    <xdr:sp macro="" textlink="">
      <xdr:nvSpPr>
        <xdr:cNvPr id="354" name="WordArt 1">
          <a:extLst>
            <a:ext uri="{FF2B5EF4-FFF2-40B4-BE49-F238E27FC236}">
              <a16:creationId xmlns:a16="http://schemas.microsoft.com/office/drawing/2014/main" id="{5CDA2A7F-CEF1-4D7A-B596-F039CFD5B0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106</xdr:row>
      <xdr:rowOff>0</xdr:rowOff>
    </xdr:from>
    <xdr:to>
      <xdr:col>1</xdr:col>
      <xdr:colOff>2212975</xdr:colOff>
      <xdr:row>106</xdr:row>
      <xdr:rowOff>0</xdr:rowOff>
    </xdr:to>
    <xdr:sp macro="" textlink="">
      <xdr:nvSpPr>
        <xdr:cNvPr id="355" name="WordArt 2">
          <a:extLst>
            <a:ext uri="{FF2B5EF4-FFF2-40B4-BE49-F238E27FC236}">
              <a16:creationId xmlns:a16="http://schemas.microsoft.com/office/drawing/2014/main" id="{B6C45716-F2B7-43F8-B5E6-67D9E3CD79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106</xdr:row>
      <xdr:rowOff>0</xdr:rowOff>
    </xdr:from>
    <xdr:to>
      <xdr:col>1</xdr:col>
      <xdr:colOff>2212975</xdr:colOff>
      <xdr:row>106</xdr:row>
      <xdr:rowOff>0</xdr:rowOff>
    </xdr:to>
    <xdr:sp macro="" textlink="">
      <xdr:nvSpPr>
        <xdr:cNvPr id="356" name="WordArt 3">
          <a:extLst>
            <a:ext uri="{FF2B5EF4-FFF2-40B4-BE49-F238E27FC236}">
              <a16:creationId xmlns:a16="http://schemas.microsoft.com/office/drawing/2014/main" id="{64C54ACF-CF02-418F-9759-8A2E2B65C5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106</xdr:row>
      <xdr:rowOff>0</xdr:rowOff>
    </xdr:from>
    <xdr:to>
      <xdr:col>1</xdr:col>
      <xdr:colOff>2212975</xdr:colOff>
      <xdr:row>106</xdr:row>
      <xdr:rowOff>0</xdr:rowOff>
    </xdr:to>
    <xdr:sp macro="" textlink="">
      <xdr:nvSpPr>
        <xdr:cNvPr id="357" name="WordArt 4">
          <a:extLst>
            <a:ext uri="{FF2B5EF4-FFF2-40B4-BE49-F238E27FC236}">
              <a16:creationId xmlns:a16="http://schemas.microsoft.com/office/drawing/2014/main" id="{228441CF-3998-44D0-A452-6BD80846D3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106</xdr:row>
      <xdr:rowOff>0</xdr:rowOff>
    </xdr:from>
    <xdr:to>
      <xdr:col>1</xdr:col>
      <xdr:colOff>2212975</xdr:colOff>
      <xdr:row>106</xdr:row>
      <xdr:rowOff>0</xdr:rowOff>
    </xdr:to>
    <xdr:sp macro="" textlink="">
      <xdr:nvSpPr>
        <xdr:cNvPr id="358" name="WordArt 5">
          <a:extLst>
            <a:ext uri="{FF2B5EF4-FFF2-40B4-BE49-F238E27FC236}">
              <a16:creationId xmlns:a16="http://schemas.microsoft.com/office/drawing/2014/main" id="{E6E7F6EF-ADA4-45D3-BB94-266D265A2B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106</xdr:row>
      <xdr:rowOff>0</xdr:rowOff>
    </xdr:from>
    <xdr:to>
      <xdr:col>1</xdr:col>
      <xdr:colOff>2212975</xdr:colOff>
      <xdr:row>106</xdr:row>
      <xdr:rowOff>0</xdr:rowOff>
    </xdr:to>
    <xdr:sp macro="" textlink="">
      <xdr:nvSpPr>
        <xdr:cNvPr id="359" name="WordArt 6">
          <a:extLst>
            <a:ext uri="{FF2B5EF4-FFF2-40B4-BE49-F238E27FC236}">
              <a16:creationId xmlns:a16="http://schemas.microsoft.com/office/drawing/2014/main" id="{B3897E0C-CB3E-49AA-BD39-426B88F752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106</xdr:row>
      <xdr:rowOff>0</xdr:rowOff>
    </xdr:from>
    <xdr:to>
      <xdr:col>1</xdr:col>
      <xdr:colOff>2212975</xdr:colOff>
      <xdr:row>106</xdr:row>
      <xdr:rowOff>0</xdr:rowOff>
    </xdr:to>
    <xdr:sp macro="" textlink="">
      <xdr:nvSpPr>
        <xdr:cNvPr id="360" name="WordArt 7">
          <a:extLst>
            <a:ext uri="{FF2B5EF4-FFF2-40B4-BE49-F238E27FC236}">
              <a16:creationId xmlns:a16="http://schemas.microsoft.com/office/drawing/2014/main" id="{44356EFF-1137-438C-9C2B-DD08F3A17A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106</xdr:row>
      <xdr:rowOff>0</xdr:rowOff>
    </xdr:from>
    <xdr:to>
      <xdr:col>1</xdr:col>
      <xdr:colOff>2212975</xdr:colOff>
      <xdr:row>106</xdr:row>
      <xdr:rowOff>0</xdr:rowOff>
    </xdr:to>
    <xdr:sp macro="" textlink="">
      <xdr:nvSpPr>
        <xdr:cNvPr id="361" name="WordArt 8">
          <a:extLst>
            <a:ext uri="{FF2B5EF4-FFF2-40B4-BE49-F238E27FC236}">
              <a16:creationId xmlns:a16="http://schemas.microsoft.com/office/drawing/2014/main" id="{0B47C88B-54C1-44E4-893C-B0DAA9B7D4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106</xdr:row>
      <xdr:rowOff>0</xdr:rowOff>
    </xdr:from>
    <xdr:to>
      <xdr:col>1</xdr:col>
      <xdr:colOff>927100</xdr:colOff>
      <xdr:row>106</xdr:row>
      <xdr:rowOff>0</xdr:rowOff>
    </xdr:to>
    <xdr:sp macro="" textlink="">
      <xdr:nvSpPr>
        <xdr:cNvPr id="362" name="WordArt 1">
          <a:extLst>
            <a:ext uri="{FF2B5EF4-FFF2-40B4-BE49-F238E27FC236}">
              <a16:creationId xmlns:a16="http://schemas.microsoft.com/office/drawing/2014/main" id="{B4A5269F-9282-4BF1-9D87-132EED4C82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106</xdr:row>
      <xdr:rowOff>0</xdr:rowOff>
    </xdr:from>
    <xdr:to>
      <xdr:col>1</xdr:col>
      <xdr:colOff>927100</xdr:colOff>
      <xdr:row>106</xdr:row>
      <xdr:rowOff>0</xdr:rowOff>
    </xdr:to>
    <xdr:sp macro="" textlink="">
      <xdr:nvSpPr>
        <xdr:cNvPr id="363" name="WordArt 2">
          <a:extLst>
            <a:ext uri="{FF2B5EF4-FFF2-40B4-BE49-F238E27FC236}">
              <a16:creationId xmlns:a16="http://schemas.microsoft.com/office/drawing/2014/main" id="{E9B251F8-DEC0-4DE6-ACF6-B9AC1D1BBE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106</xdr:row>
      <xdr:rowOff>0</xdr:rowOff>
    </xdr:from>
    <xdr:to>
      <xdr:col>1</xdr:col>
      <xdr:colOff>927100</xdr:colOff>
      <xdr:row>106</xdr:row>
      <xdr:rowOff>0</xdr:rowOff>
    </xdr:to>
    <xdr:sp macro="" textlink="">
      <xdr:nvSpPr>
        <xdr:cNvPr id="364" name="WordArt 3">
          <a:extLst>
            <a:ext uri="{FF2B5EF4-FFF2-40B4-BE49-F238E27FC236}">
              <a16:creationId xmlns:a16="http://schemas.microsoft.com/office/drawing/2014/main" id="{D193A619-AD1D-4954-B235-8AB413833B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106</xdr:row>
      <xdr:rowOff>0</xdr:rowOff>
    </xdr:from>
    <xdr:to>
      <xdr:col>1</xdr:col>
      <xdr:colOff>927100</xdr:colOff>
      <xdr:row>106</xdr:row>
      <xdr:rowOff>0</xdr:rowOff>
    </xdr:to>
    <xdr:sp macro="" textlink="">
      <xdr:nvSpPr>
        <xdr:cNvPr id="365" name="WordArt 4">
          <a:extLst>
            <a:ext uri="{FF2B5EF4-FFF2-40B4-BE49-F238E27FC236}">
              <a16:creationId xmlns:a16="http://schemas.microsoft.com/office/drawing/2014/main" id="{0F67E90C-9734-4BBE-B8B2-E827CD3943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106</xdr:row>
      <xdr:rowOff>0</xdr:rowOff>
    </xdr:from>
    <xdr:to>
      <xdr:col>1</xdr:col>
      <xdr:colOff>927100</xdr:colOff>
      <xdr:row>106</xdr:row>
      <xdr:rowOff>0</xdr:rowOff>
    </xdr:to>
    <xdr:sp macro="" textlink="">
      <xdr:nvSpPr>
        <xdr:cNvPr id="366" name="WordArt 5">
          <a:extLst>
            <a:ext uri="{FF2B5EF4-FFF2-40B4-BE49-F238E27FC236}">
              <a16:creationId xmlns:a16="http://schemas.microsoft.com/office/drawing/2014/main" id="{B3CB5474-F6CD-445D-9227-D59D4BFFE0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106</xdr:row>
      <xdr:rowOff>0</xdr:rowOff>
    </xdr:from>
    <xdr:to>
      <xdr:col>1</xdr:col>
      <xdr:colOff>927100</xdr:colOff>
      <xdr:row>106</xdr:row>
      <xdr:rowOff>0</xdr:rowOff>
    </xdr:to>
    <xdr:sp macro="" textlink="">
      <xdr:nvSpPr>
        <xdr:cNvPr id="367" name="WordArt 6">
          <a:extLst>
            <a:ext uri="{FF2B5EF4-FFF2-40B4-BE49-F238E27FC236}">
              <a16:creationId xmlns:a16="http://schemas.microsoft.com/office/drawing/2014/main" id="{B2B2C47E-3EAE-4973-9D44-F53CCCD876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106</xdr:row>
      <xdr:rowOff>0</xdr:rowOff>
    </xdr:from>
    <xdr:to>
      <xdr:col>1</xdr:col>
      <xdr:colOff>927100</xdr:colOff>
      <xdr:row>106</xdr:row>
      <xdr:rowOff>0</xdr:rowOff>
    </xdr:to>
    <xdr:sp macro="" textlink="">
      <xdr:nvSpPr>
        <xdr:cNvPr id="368" name="WordArt 7">
          <a:extLst>
            <a:ext uri="{FF2B5EF4-FFF2-40B4-BE49-F238E27FC236}">
              <a16:creationId xmlns:a16="http://schemas.microsoft.com/office/drawing/2014/main" id="{2A60CC76-B004-406F-B404-96E3559D4B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106</xdr:row>
      <xdr:rowOff>0</xdr:rowOff>
    </xdr:from>
    <xdr:to>
      <xdr:col>1</xdr:col>
      <xdr:colOff>927100</xdr:colOff>
      <xdr:row>106</xdr:row>
      <xdr:rowOff>0</xdr:rowOff>
    </xdr:to>
    <xdr:sp macro="" textlink="">
      <xdr:nvSpPr>
        <xdr:cNvPr id="369" name="WordArt 8">
          <a:extLst>
            <a:ext uri="{FF2B5EF4-FFF2-40B4-BE49-F238E27FC236}">
              <a16:creationId xmlns:a16="http://schemas.microsoft.com/office/drawing/2014/main" id="{1EFC6F32-00D1-4C53-844C-EABEC9BDCE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106</xdr:row>
      <xdr:rowOff>0</xdr:rowOff>
    </xdr:from>
    <xdr:to>
      <xdr:col>1</xdr:col>
      <xdr:colOff>2212975</xdr:colOff>
      <xdr:row>106</xdr:row>
      <xdr:rowOff>0</xdr:rowOff>
    </xdr:to>
    <xdr:sp macro="" textlink="">
      <xdr:nvSpPr>
        <xdr:cNvPr id="370" name="WordArt 1">
          <a:extLst>
            <a:ext uri="{FF2B5EF4-FFF2-40B4-BE49-F238E27FC236}">
              <a16:creationId xmlns:a16="http://schemas.microsoft.com/office/drawing/2014/main" id="{239FD0BB-E318-4880-A0CA-EC21E61799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106</xdr:row>
      <xdr:rowOff>0</xdr:rowOff>
    </xdr:from>
    <xdr:to>
      <xdr:col>1</xdr:col>
      <xdr:colOff>2212975</xdr:colOff>
      <xdr:row>106</xdr:row>
      <xdr:rowOff>0</xdr:rowOff>
    </xdr:to>
    <xdr:sp macro="" textlink="">
      <xdr:nvSpPr>
        <xdr:cNvPr id="371" name="WordArt 2">
          <a:extLst>
            <a:ext uri="{FF2B5EF4-FFF2-40B4-BE49-F238E27FC236}">
              <a16:creationId xmlns:a16="http://schemas.microsoft.com/office/drawing/2014/main" id="{9111392C-4300-43A2-BCC4-048117E9F1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106</xdr:row>
      <xdr:rowOff>0</xdr:rowOff>
    </xdr:from>
    <xdr:to>
      <xdr:col>1</xdr:col>
      <xdr:colOff>2212975</xdr:colOff>
      <xdr:row>106</xdr:row>
      <xdr:rowOff>0</xdr:rowOff>
    </xdr:to>
    <xdr:sp macro="" textlink="">
      <xdr:nvSpPr>
        <xdr:cNvPr id="372" name="WordArt 3">
          <a:extLst>
            <a:ext uri="{FF2B5EF4-FFF2-40B4-BE49-F238E27FC236}">
              <a16:creationId xmlns:a16="http://schemas.microsoft.com/office/drawing/2014/main" id="{5A5B3870-09EE-4B21-8520-1FCA6CA6B5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106</xdr:row>
      <xdr:rowOff>0</xdr:rowOff>
    </xdr:from>
    <xdr:to>
      <xdr:col>1</xdr:col>
      <xdr:colOff>2212975</xdr:colOff>
      <xdr:row>106</xdr:row>
      <xdr:rowOff>0</xdr:rowOff>
    </xdr:to>
    <xdr:sp macro="" textlink="">
      <xdr:nvSpPr>
        <xdr:cNvPr id="373" name="WordArt 4">
          <a:extLst>
            <a:ext uri="{FF2B5EF4-FFF2-40B4-BE49-F238E27FC236}">
              <a16:creationId xmlns:a16="http://schemas.microsoft.com/office/drawing/2014/main" id="{D9616E79-37D9-4CA7-A399-149EA3D761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106</xdr:row>
      <xdr:rowOff>0</xdr:rowOff>
    </xdr:from>
    <xdr:to>
      <xdr:col>1</xdr:col>
      <xdr:colOff>2212975</xdr:colOff>
      <xdr:row>106</xdr:row>
      <xdr:rowOff>0</xdr:rowOff>
    </xdr:to>
    <xdr:sp macro="" textlink="">
      <xdr:nvSpPr>
        <xdr:cNvPr id="374" name="WordArt 5">
          <a:extLst>
            <a:ext uri="{FF2B5EF4-FFF2-40B4-BE49-F238E27FC236}">
              <a16:creationId xmlns:a16="http://schemas.microsoft.com/office/drawing/2014/main" id="{3A09E874-6403-467D-A87C-FA563BBDB5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106</xdr:row>
      <xdr:rowOff>0</xdr:rowOff>
    </xdr:from>
    <xdr:to>
      <xdr:col>1</xdr:col>
      <xdr:colOff>2212975</xdr:colOff>
      <xdr:row>106</xdr:row>
      <xdr:rowOff>0</xdr:rowOff>
    </xdr:to>
    <xdr:sp macro="" textlink="">
      <xdr:nvSpPr>
        <xdr:cNvPr id="375" name="WordArt 6">
          <a:extLst>
            <a:ext uri="{FF2B5EF4-FFF2-40B4-BE49-F238E27FC236}">
              <a16:creationId xmlns:a16="http://schemas.microsoft.com/office/drawing/2014/main" id="{92807E14-DC49-47B8-9934-4726183CF6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106</xdr:row>
      <xdr:rowOff>0</xdr:rowOff>
    </xdr:from>
    <xdr:to>
      <xdr:col>1</xdr:col>
      <xdr:colOff>2212975</xdr:colOff>
      <xdr:row>106</xdr:row>
      <xdr:rowOff>0</xdr:rowOff>
    </xdr:to>
    <xdr:sp macro="" textlink="">
      <xdr:nvSpPr>
        <xdr:cNvPr id="376" name="WordArt 7">
          <a:extLst>
            <a:ext uri="{FF2B5EF4-FFF2-40B4-BE49-F238E27FC236}">
              <a16:creationId xmlns:a16="http://schemas.microsoft.com/office/drawing/2014/main" id="{7ADA002E-0BFB-485D-8B44-83B1205F88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106</xdr:row>
      <xdr:rowOff>0</xdr:rowOff>
    </xdr:from>
    <xdr:to>
      <xdr:col>1</xdr:col>
      <xdr:colOff>2212975</xdr:colOff>
      <xdr:row>106</xdr:row>
      <xdr:rowOff>0</xdr:rowOff>
    </xdr:to>
    <xdr:sp macro="" textlink="">
      <xdr:nvSpPr>
        <xdr:cNvPr id="377" name="WordArt 8">
          <a:extLst>
            <a:ext uri="{FF2B5EF4-FFF2-40B4-BE49-F238E27FC236}">
              <a16:creationId xmlns:a16="http://schemas.microsoft.com/office/drawing/2014/main" id="{1BFE8133-1318-43ED-A96A-BADBFA3972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106</xdr:row>
      <xdr:rowOff>0</xdr:rowOff>
    </xdr:from>
    <xdr:to>
      <xdr:col>1</xdr:col>
      <xdr:colOff>927100</xdr:colOff>
      <xdr:row>106</xdr:row>
      <xdr:rowOff>0</xdr:rowOff>
    </xdr:to>
    <xdr:sp macro="" textlink="">
      <xdr:nvSpPr>
        <xdr:cNvPr id="378" name="WordArt 1">
          <a:extLst>
            <a:ext uri="{FF2B5EF4-FFF2-40B4-BE49-F238E27FC236}">
              <a16:creationId xmlns:a16="http://schemas.microsoft.com/office/drawing/2014/main" id="{ABCE9838-B2F3-490C-BE6C-3680FB47F9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106</xdr:row>
      <xdr:rowOff>0</xdr:rowOff>
    </xdr:from>
    <xdr:to>
      <xdr:col>1</xdr:col>
      <xdr:colOff>927100</xdr:colOff>
      <xdr:row>106</xdr:row>
      <xdr:rowOff>0</xdr:rowOff>
    </xdr:to>
    <xdr:sp macro="" textlink="">
      <xdr:nvSpPr>
        <xdr:cNvPr id="379" name="WordArt 2">
          <a:extLst>
            <a:ext uri="{FF2B5EF4-FFF2-40B4-BE49-F238E27FC236}">
              <a16:creationId xmlns:a16="http://schemas.microsoft.com/office/drawing/2014/main" id="{49F5974A-42B5-4F49-94A0-A96A6CB1E2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106</xdr:row>
      <xdr:rowOff>0</xdr:rowOff>
    </xdr:from>
    <xdr:to>
      <xdr:col>1</xdr:col>
      <xdr:colOff>927100</xdr:colOff>
      <xdr:row>106</xdr:row>
      <xdr:rowOff>0</xdr:rowOff>
    </xdr:to>
    <xdr:sp macro="" textlink="">
      <xdr:nvSpPr>
        <xdr:cNvPr id="380" name="WordArt 3">
          <a:extLst>
            <a:ext uri="{FF2B5EF4-FFF2-40B4-BE49-F238E27FC236}">
              <a16:creationId xmlns:a16="http://schemas.microsoft.com/office/drawing/2014/main" id="{9E219E56-35B2-41E0-AA77-D99C7FBEFA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106</xdr:row>
      <xdr:rowOff>0</xdr:rowOff>
    </xdr:from>
    <xdr:to>
      <xdr:col>1</xdr:col>
      <xdr:colOff>927100</xdr:colOff>
      <xdr:row>106</xdr:row>
      <xdr:rowOff>0</xdr:rowOff>
    </xdr:to>
    <xdr:sp macro="" textlink="">
      <xdr:nvSpPr>
        <xdr:cNvPr id="381" name="WordArt 4">
          <a:extLst>
            <a:ext uri="{FF2B5EF4-FFF2-40B4-BE49-F238E27FC236}">
              <a16:creationId xmlns:a16="http://schemas.microsoft.com/office/drawing/2014/main" id="{42D2B498-0DE8-4B07-89B4-0E11C3AB6F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106</xdr:row>
      <xdr:rowOff>0</xdr:rowOff>
    </xdr:from>
    <xdr:to>
      <xdr:col>1</xdr:col>
      <xdr:colOff>927100</xdr:colOff>
      <xdr:row>106</xdr:row>
      <xdr:rowOff>0</xdr:rowOff>
    </xdr:to>
    <xdr:sp macro="" textlink="">
      <xdr:nvSpPr>
        <xdr:cNvPr id="382" name="WordArt 5">
          <a:extLst>
            <a:ext uri="{FF2B5EF4-FFF2-40B4-BE49-F238E27FC236}">
              <a16:creationId xmlns:a16="http://schemas.microsoft.com/office/drawing/2014/main" id="{EE955CFC-017E-40B7-AF23-1F6B83EBB8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106</xdr:row>
      <xdr:rowOff>0</xdr:rowOff>
    </xdr:from>
    <xdr:to>
      <xdr:col>1</xdr:col>
      <xdr:colOff>927100</xdr:colOff>
      <xdr:row>106</xdr:row>
      <xdr:rowOff>0</xdr:rowOff>
    </xdr:to>
    <xdr:sp macro="" textlink="">
      <xdr:nvSpPr>
        <xdr:cNvPr id="383" name="WordArt 6">
          <a:extLst>
            <a:ext uri="{FF2B5EF4-FFF2-40B4-BE49-F238E27FC236}">
              <a16:creationId xmlns:a16="http://schemas.microsoft.com/office/drawing/2014/main" id="{F5D55071-00BC-47C5-BC2E-D99E59BD62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106</xdr:row>
      <xdr:rowOff>0</xdr:rowOff>
    </xdr:from>
    <xdr:to>
      <xdr:col>1</xdr:col>
      <xdr:colOff>927100</xdr:colOff>
      <xdr:row>106</xdr:row>
      <xdr:rowOff>0</xdr:rowOff>
    </xdr:to>
    <xdr:sp macro="" textlink="">
      <xdr:nvSpPr>
        <xdr:cNvPr id="384" name="WordArt 7">
          <a:extLst>
            <a:ext uri="{FF2B5EF4-FFF2-40B4-BE49-F238E27FC236}">
              <a16:creationId xmlns:a16="http://schemas.microsoft.com/office/drawing/2014/main" id="{AAFE2758-96EC-416D-89E4-4CA98C85CA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106</xdr:row>
      <xdr:rowOff>0</xdr:rowOff>
    </xdr:from>
    <xdr:to>
      <xdr:col>1</xdr:col>
      <xdr:colOff>927100</xdr:colOff>
      <xdr:row>106</xdr:row>
      <xdr:rowOff>0</xdr:rowOff>
    </xdr:to>
    <xdr:sp macro="" textlink="">
      <xdr:nvSpPr>
        <xdr:cNvPr id="385" name="WordArt 8">
          <a:extLst>
            <a:ext uri="{FF2B5EF4-FFF2-40B4-BE49-F238E27FC236}">
              <a16:creationId xmlns:a16="http://schemas.microsoft.com/office/drawing/2014/main" id="{AC5BE20B-A8EE-4BD4-8A4D-1CAD0D3731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106</xdr:row>
      <xdr:rowOff>0</xdr:rowOff>
    </xdr:from>
    <xdr:to>
      <xdr:col>1</xdr:col>
      <xdr:colOff>2212975</xdr:colOff>
      <xdr:row>106</xdr:row>
      <xdr:rowOff>0</xdr:rowOff>
    </xdr:to>
    <xdr:sp macro="" textlink="">
      <xdr:nvSpPr>
        <xdr:cNvPr id="386" name="WordArt 1">
          <a:extLst>
            <a:ext uri="{FF2B5EF4-FFF2-40B4-BE49-F238E27FC236}">
              <a16:creationId xmlns:a16="http://schemas.microsoft.com/office/drawing/2014/main" id="{ECF33C6B-F2A4-4881-A46E-59FA050741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106</xdr:row>
      <xdr:rowOff>0</xdr:rowOff>
    </xdr:from>
    <xdr:to>
      <xdr:col>1</xdr:col>
      <xdr:colOff>2212975</xdr:colOff>
      <xdr:row>106</xdr:row>
      <xdr:rowOff>0</xdr:rowOff>
    </xdr:to>
    <xdr:sp macro="" textlink="">
      <xdr:nvSpPr>
        <xdr:cNvPr id="387" name="WordArt 2">
          <a:extLst>
            <a:ext uri="{FF2B5EF4-FFF2-40B4-BE49-F238E27FC236}">
              <a16:creationId xmlns:a16="http://schemas.microsoft.com/office/drawing/2014/main" id="{E1862FB5-068F-4C2B-AFA9-004957C1B0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106</xdr:row>
      <xdr:rowOff>0</xdr:rowOff>
    </xdr:from>
    <xdr:to>
      <xdr:col>1</xdr:col>
      <xdr:colOff>2212975</xdr:colOff>
      <xdr:row>106</xdr:row>
      <xdr:rowOff>0</xdr:rowOff>
    </xdr:to>
    <xdr:sp macro="" textlink="">
      <xdr:nvSpPr>
        <xdr:cNvPr id="388" name="WordArt 3">
          <a:extLst>
            <a:ext uri="{FF2B5EF4-FFF2-40B4-BE49-F238E27FC236}">
              <a16:creationId xmlns:a16="http://schemas.microsoft.com/office/drawing/2014/main" id="{968B9E00-8EB2-4D52-8A2E-2E70082760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106</xdr:row>
      <xdr:rowOff>0</xdr:rowOff>
    </xdr:from>
    <xdr:to>
      <xdr:col>1</xdr:col>
      <xdr:colOff>2212975</xdr:colOff>
      <xdr:row>106</xdr:row>
      <xdr:rowOff>0</xdr:rowOff>
    </xdr:to>
    <xdr:sp macro="" textlink="">
      <xdr:nvSpPr>
        <xdr:cNvPr id="389" name="WordArt 4">
          <a:extLst>
            <a:ext uri="{FF2B5EF4-FFF2-40B4-BE49-F238E27FC236}">
              <a16:creationId xmlns:a16="http://schemas.microsoft.com/office/drawing/2014/main" id="{46C3444B-2E93-45C0-A4CE-6C32723A47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106</xdr:row>
      <xdr:rowOff>0</xdr:rowOff>
    </xdr:from>
    <xdr:to>
      <xdr:col>1</xdr:col>
      <xdr:colOff>2212975</xdr:colOff>
      <xdr:row>106</xdr:row>
      <xdr:rowOff>0</xdr:rowOff>
    </xdr:to>
    <xdr:sp macro="" textlink="">
      <xdr:nvSpPr>
        <xdr:cNvPr id="390" name="WordArt 5">
          <a:extLst>
            <a:ext uri="{FF2B5EF4-FFF2-40B4-BE49-F238E27FC236}">
              <a16:creationId xmlns:a16="http://schemas.microsoft.com/office/drawing/2014/main" id="{DD58BF94-41B1-4AC4-A9FA-42C6A66678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106</xdr:row>
      <xdr:rowOff>0</xdr:rowOff>
    </xdr:from>
    <xdr:to>
      <xdr:col>1</xdr:col>
      <xdr:colOff>2212975</xdr:colOff>
      <xdr:row>106</xdr:row>
      <xdr:rowOff>0</xdr:rowOff>
    </xdr:to>
    <xdr:sp macro="" textlink="">
      <xdr:nvSpPr>
        <xdr:cNvPr id="391" name="WordArt 6">
          <a:extLst>
            <a:ext uri="{FF2B5EF4-FFF2-40B4-BE49-F238E27FC236}">
              <a16:creationId xmlns:a16="http://schemas.microsoft.com/office/drawing/2014/main" id="{F4078AE6-8317-4D71-8172-473EF2E70A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106</xdr:row>
      <xdr:rowOff>0</xdr:rowOff>
    </xdr:from>
    <xdr:to>
      <xdr:col>1</xdr:col>
      <xdr:colOff>2212975</xdr:colOff>
      <xdr:row>106</xdr:row>
      <xdr:rowOff>0</xdr:rowOff>
    </xdr:to>
    <xdr:sp macro="" textlink="">
      <xdr:nvSpPr>
        <xdr:cNvPr id="392" name="WordArt 7">
          <a:extLst>
            <a:ext uri="{FF2B5EF4-FFF2-40B4-BE49-F238E27FC236}">
              <a16:creationId xmlns:a16="http://schemas.microsoft.com/office/drawing/2014/main" id="{B3F311C9-3F73-42AF-A4DD-8C7D91F968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106</xdr:row>
      <xdr:rowOff>0</xdr:rowOff>
    </xdr:from>
    <xdr:to>
      <xdr:col>1</xdr:col>
      <xdr:colOff>2212975</xdr:colOff>
      <xdr:row>106</xdr:row>
      <xdr:rowOff>0</xdr:rowOff>
    </xdr:to>
    <xdr:sp macro="" textlink="">
      <xdr:nvSpPr>
        <xdr:cNvPr id="393" name="WordArt 8">
          <a:extLst>
            <a:ext uri="{FF2B5EF4-FFF2-40B4-BE49-F238E27FC236}">
              <a16:creationId xmlns:a16="http://schemas.microsoft.com/office/drawing/2014/main" id="{0A1D193E-FE24-47E7-928C-D450F04902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106</xdr:row>
      <xdr:rowOff>0</xdr:rowOff>
    </xdr:from>
    <xdr:to>
      <xdr:col>1</xdr:col>
      <xdr:colOff>927100</xdr:colOff>
      <xdr:row>106</xdr:row>
      <xdr:rowOff>0</xdr:rowOff>
    </xdr:to>
    <xdr:sp macro="" textlink="">
      <xdr:nvSpPr>
        <xdr:cNvPr id="394" name="WordArt 1">
          <a:extLst>
            <a:ext uri="{FF2B5EF4-FFF2-40B4-BE49-F238E27FC236}">
              <a16:creationId xmlns:a16="http://schemas.microsoft.com/office/drawing/2014/main" id="{14CF38AC-0D3F-4B74-81AA-9BA670D66B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106</xdr:row>
      <xdr:rowOff>0</xdr:rowOff>
    </xdr:from>
    <xdr:to>
      <xdr:col>1</xdr:col>
      <xdr:colOff>927100</xdr:colOff>
      <xdr:row>106</xdr:row>
      <xdr:rowOff>0</xdr:rowOff>
    </xdr:to>
    <xdr:sp macro="" textlink="">
      <xdr:nvSpPr>
        <xdr:cNvPr id="395" name="WordArt 2">
          <a:extLst>
            <a:ext uri="{FF2B5EF4-FFF2-40B4-BE49-F238E27FC236}">
              <a16:creationId xmlns:a16="http://schemas.microsoft.com/office/drawing/2014/main" id="{803639F1-BAB9-46DC-84E8-4BEF242EB0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106</xdr:row>
      <xdr:rowOff>0</xdr:rowOff>
    </xdr:from>
    <xdr:to>
      <xdr:col>1</xdr:col>
      <xdr:colOff>927100</xdr:colOff>
      <xdr:row>106</xdr:row>
      <xdr:rowOff>0</xdr:rowOff>
    </xdr:to>
    <xdr:sp macro="" textlink="">
      <xdr:nvSpPr>
        <xdr:cNvPr id="396" name="WordArt 3">
          <a:extLst>
            <a:ext uri="{FF2B5EF4-FFF2-40B4-BE49-F238E27FC236}">
              <a16:creationId xmlns:a16="http://schemas.microsoft.com/office/drawing/2014/main" id="{176BF1B8-3B89-483A-8DF1-5196F4EDC5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106</xdr:row>
      <xdr:rowOff>0</xdr:rowOff>
    </xdr:from>
    <xdr:to>
      <xdr:col>1</xdr:col>
      <xdr:colOff>927100</xdr:colOff>
      <xdr:row>106</xdr:row>
      <xdr:rowOff>0</xdr:rowOff>
    </xdr:to>
    <xdr:sp macro="" textlink="">
      <xdr:nvSpPr>
        <xdr:cNvPr id="397" name="WordArt 4">
          <a:extLst>
            <a:ext uri="{FF2B5EF4-FFF2-40B4-BE49-F238E27FC236}">
              <a16:creationId xmlns:a16="http://schemas.microsoft.com/office/drawing/2014/main" id="{7336EFDB-20ED-4244-BDC9-5252988CD5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106</xdr:row>
      <xdr:rowOff>0</xdr:rowOff>
    </xdr:from>
    <xdr:to>
      <xdr:col>1</xdr:col>
      <xdr:colOff>927100</xdr:colOff>
      <xdr:row>106</xdr:row>
      <xdr:rowOff>0</xdr:rowOff>
    </xdr:to>
    <xdr:sp macro="" textlink="">
      <xdr:nvSpPr>
        <xdr:cNvPr id="398" name="WordArt 5">
          <a:extLst>
            <a:ext uri="{FF2B5EF4-FFF2-40B4-BE49-F238E27FC236}">
              <a16:creationId xmlns:a16="http://schemas.microsoft.com/office/drawing/2014/main" id="{75152E0C-6E96-41FB-8009-CB002D3E1E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106</xdr:row>
      <xdr:rowOff>0</xdr:rowOff>
    </xdr:from>
    <xdr:to>
      <xdr:col>1</xdr:col>
      <xdr:colOff>927100</xdr:colOff>
      <xdr:row>106</xdr:row>
      <xdr:rowOff>0</xdr:rowOff>
    </xdr:to>
    <xdr:sp macro="" textlink="">
      <xdr:nvSpPr>
        <xdr:cNvPr id="399" name="WordArt 6">
          <a:extLst>
            <a:ext uri="{FF2B5EF4-FFF2-40B4-BE49-F238E27FC236}">
              <a16:creationId xmlns:a16="http://schemas.microsoft.com/office/drawing/2014/main" id="{F6BED423-C8DC-4437-BDA4-47EE73E810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106</xdr:row>
      <xdr:rowOff>0</xdr:rowOff>
    </xdr:from>
    <xdr:to>
      <xdr:col>1</xdr:col>
      <xdr:colOff>927100</xdr:colOff>
      <xdr:row>106</xdr:row>
      <xdr:rowOff>0</xdr:rowOff>
    </xdr:to>
    <xdr:sp macro="" textlink="">
      <xdr:nvSpPr>
        <xdr:cNvPr id="400" name="WordArt 7">
          <a:extLst>
            <a:ext uri="{FF2B5EF4-FFF2-40B4-BE49-F238E27FC236}">
              <a16:creationId xmlns:a16="http://schemas.microsoft.com/office/drawing/2014/main" id="{463F5782-F66F-4A1F-8B87-E1C836EC6B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106</xdr:row>
      <xdr:rowOff>0</xdr:rowOff>
    </xdr:from>
    <xdr:to>
      <xdr:col>1</xdr:col>
      <xdr:colOff>927100</xdr:colOff>
      <xdr:row>106</xdr:row>
      <xdr:rowOff>0</xdr:rowOff>
    </xdr:to>
    <xdr:sp macro="" textlink="">
      <xdr:nvSpPr>
        <xdr:cNvPr id="401" name="WordArt 8">
          <a:extLst>
            <a:ext uri="{FF2B5EF4-FFF2-40B4-BE49-F238E27FC236}">
              <a16:creationId xmlns:a16="http://schemas.microsoft.com/office/drawing/2014/main" id="{760365EF-94B2-4F9E-BDEA-FDA371DA5E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106</xdr:row>
      <xdr:rowOff>0</xdr:rowOff>
    </xdr:from>
    <xdr:to>
      <xdr:col>1</xdr:col>
      <xdr:colOff>2212975</xdr:colOff>
      <xdr:row>106</xdr:row>
      <xdr:rowOff>0</xdr:rowOff>
    </xdr:to>
    <xdr:sp macro="" textlink="">
      <xdr:nvSpPr>
        <xdr:cNvPr id="402" name="WordArt 1">
          <a:extLst>
            <a:ext uri="{FF2B5EF4-FFF2-40B4-BE49-F238E27FC236}">
              <a16:creationId xmlns:a16="http://schemas.microsoft.com/office/drawing/2014/main" id="{7130B437-73F1-425E-9757-D3B9FD759D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106</xdr:row>
      <xdr:rowOff>0</xdr:rowOff>
    </xdr:from>
    <xdr:to>
      <xdr:col>1</xdr:col>
      <xdr:colOff>2212975</xdr:colOff>
      <xdr:row>106</xdr:row>
      <xdr:rowOff>0</xdr:rowOff>
    </xdr:to>
    <xdr:sp macro="" textlink="">
      <xdr:nvSpPr>
        <xdr:cNvPr id="403" name="WordArt 2">
          <a:extLst>
            <a:ext uri="{FF2B5EF4-FFF2-40B4-BE49-F238E27FC236}">
              <a16:creationId xmlns:a16="http://schemas.microsoft.com/office/drawing/2014/main" id="{E2B9072D-6CA2-4341-9FC4-6E3E0BA953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106</xdr:row>
      <xdr:rowOff>0</xdr:rowOff>
    </xdr:from>
    <xdr:to>
      <xdr:col>1</xdr:col>
      <xdr:colOff>2212975</xdr:colOff>
      <xdr:row>106</xdr:row>
      <xdr:rowOff>0</xdr:rowOff>
    </xdr:to>
    <xdr:sp macro="" textlink="">
      <xdr:nvSpPr>
        <xdr:cNvPr id="404" name="WordArt 3">
          <a:extLst>
            <a:ext uri="{FF2B5EF4-FFF2-40B4-BE49-F238E27FC236}">
              <a16:creationId xmlns:a16="http://schemas.microsoft.com/office/drawing/2014/main" id="{2A28F618-45AA-4A65-BA9B-2A1192136E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106</xdr:row>
      <xdr:rowOff>0</xdr:rowOff>
    </xdr:from>
    <xdr:to>
      <xdr:col>1</xdr:col>
      <xdr:colOff>2212975</xdr:colOff>
      <xdr:row>106</xdr:row>
      <xdr:rowOff>0</xdr:rowOff>
    </xdr:to>
    <xdr:sp macro="" textlink="">
      <xdr:nvSpPr>
        <xdr:cNvPr id="405" name="WordArt 4">
          <a:extLst>
            <a:ext uri="{FF2B5EF4-FFF2-40B4-BE49-F238E27FC236}">
              <a16:creationId xmlns:a16="http://schemas.microsoft.com/office/drawing/2014/main" id="{07FC80B7-3A2C-4905-8F46-8457056668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106</xdr:row>
      <xdr:rowOff>0</xdr:rowOff>
    </xdr:from>
    <xdr:to>
      <xdr:col>1</xdr:col>
      <xdr:colOff>2212975</xdr:colOff>
      <xdr:row>106</xdr:row>
      <xdr:rowOff>0</xdr:rowOff>
    </xdr:to>
    <xdr:sp macro="" textlink="">
      <xdr:nvSpPr>
        <xdr:cNvPr id="406" name="WordArt 5">
          <a:extLst>
            <a:ext uri="{FF2B5EF4-FFF2-40B4-BE49-F238E27FC236}">
              <a16:creationId xmlns:a16="http://schemas.microsoft.com/office/drawing/2014/main" id="{888EA88D-65F8-4A63-9A6A-B18CBFE61E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106</xdr:row>
      <xdr:rowOff>0</xdr:rowOff>
    </xdr:from>
    <xdr:to>
      <xdr:col>1</xdr:col>
      <xdr:colOff>2212975</xdr:colOff>
      <xdr:row>106</xdr:row>
      <xdr:rowOff>0</xdr:rowOff>
    </xdr:to>
    <xdr:sp macro="" textlink="">
      <xdr:nvSpPr>
        <xdr:cNvPr id="407" name="WordArt 6">
          <a:extLst>
            <a:ext uri="{FF2B5EF4-FFF2-40B4-BE49-F238E27FC236}">
              <a16:creationId xmlns:a16="http://schemas.microsoft.com/office/drawing/2014/main" id="{65A7196B-ED04-4D23-9AA7-8EE743710A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106</xdr:row>
      <xdr:rowOff>0</xdr:rowOff>
    </xdr:from>
    <xdr:to>
      <xdr:col>1</xdr:col>
      <xdr:colOff>2212975</xdr:colOff>
      <xdr:row>106</xdr:row>
      <xdr:rowOff>0</xdr:rowOff>
    </xdr:to>
    <xdr:sp macro="" textlink="">
      <xdr:nvSpPr>
        <xdr:cNvPr id="408" name="WordArt 7">
          <a:extLst>
            <a:ext uri="{FF2B5EF4-FFF2-40B4-BE49-F238E27FC236}">
              <a16:creationId xmlns:a16="http://schemas.microsoft.com/office/drawing/2014/main" id="{2ABAAF78-9CB4-4363-A68A-9907D1601F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106</xdr:row>
      <xdr:rowOff>0</xdr:rowOff>
    </xdr:from>
    <xdr:to>
      <xdr:col>1</xdr:col>
      <xdr:colOff>2212975</xdr:colOff>
      <xdr:row>106</xdr:row>
      <xdr:rowOff>0</xdr:rowOff>
    </xdr:to>
    <xdr:sp macro="" textlink="">
      <xdr:nvSpPr>
        <xdr:cNvPr id="409" name="WordArt 8">
          <a:extLst>
            <a:ext uri="{FF2B5EF4-FFF2-40B4-BE49-F238E27FC236}">
              <a16:creationId xmlns:a16="http://schemas.microsoft.com/office/drawing/2014/main" id="{FC7F925E-8B7D-4972-A2C1-10720DD7F2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99</xdr:row>
      <xdr:rowOff>0</xdr:rowOff>
    </xdr:from>
    <xdr:to>
      <xdr:col>1</xdr:col>
      <xdr:colOff>927100</xdr:colOff>
      <xdr:row>99</xdr:row>
      <xdr:rowOff>0</xdr:rowOff>
    </xdr:to>
    <xdr:sp macro="" textlink="">
      <xdr:nvSpPr>
        <xdr:cNvPr id="410" name="WordArt 1">
          <a:extLst>
            <a:ext uri="{FF2B5EF4-FFF2-40B4-BE49-F238E27FC236}">
              <a16:creationId xmlns:a16="http://schemas.microsoft.com/office/drawing/2014/main" id="{6FA8B812-757A-4988-A34F-6F3D5A32D5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396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99</xdr:row>
      <xdr:rowOff>0</xdr:rowOff>
    </xdr:from>
    <xdr:to>
      <xdr:col>1</xdr:col>
      <xdr:colOff>927100</xdr:colOff>
      <xdr:row>99</xdr:row>
      <xdr:rowOff>0</xdr:rowOff>
    </xdr:to>
    <xdr:sp macro="" textlink="">
      <xdr:nvSpPr>
        <xdr:cNvPr id="411" name="WordArt 2">
          <a:extLst>
            <a:ext uri="{FF2B5EF4-FFF2-40B4-BE49-F238E27FC236}">
              <a16:creationId xmlns:a16="http://schemas.microsoft.com/office/drawing/2014/main" id="{4A297FA8-9722-4094-BFE2-9DF184AF76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396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99</xdr:row>
      <xdr:rowOff>0</xdr:rowOff>
    </xdr:from>
    <xdr:to>
      <xdr:col>1</xdr:col>
      <xdr:colOff>927100</xdr:colOff>
      <xdr:row>99</xdr:row>
      <xdr:rowOff>0</xdr:rowOff>
    </xdr:to>
    <xdr:sp macro="" textlink="">
      <xdr:nvSpPr>
        <xdr:cNvPr id="412" name="WordArt 3">
          <a:extLst>
            <a:ext uri="{FF2B5EF4-FFF2-40B4-BE49-F238E27FC236}">
              <a16:creationId xmlns:a16="http://schemas.microsoft.com/office/drawing/2014/main" id="{68527061-4E29-4058-BB5A-5F33D03FCD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396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99</xdr:row>
      <xdr:rowOff>0</xdr:rowOff>
    </xdr:from>
    <xdr:to>
      <xdr:col>1</xdr:col>
      <xdr:colOff>927100</xdr:colOff>
      <xdr:row>99</xdr:row>
      <xdr:rowOff>0</xdr:rowOff>
    </xdr:to>
    <xdr:sp macro="" textlink="">
      <xdr:nvSpPr>
        <xdr:cNvPr id="413" name="WordArt 4">
          <a:extLst>
            <a:ext uri="{FF2B5EF4-FFF2-40B4-BE49-F238E27FC236}">
              <a16:creationId xmlns:a16="http://schemas.microsoft.com/office/drawing/2014/main" id="{B940B701-3AB7-4579-9976-1CA2A9DEF2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396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99</xdr:row>
      <xdr:rowOff>0</xdr:rowOff>
    </xdr:from>
    <xdr:to>
      <xdr:col>1</xdr:col>
      <xdr:colOff>927100</xdr:colOff>
      <xdr:row>99</xdr:row>
      <xdr:rowOff>0</xdr:rowOff>
    </xdr:to>
    <xdr:sp macro="" textlink="">
      <xdr:nvSpPr>
        <xdr:cNvPr id="414" name="WordArt 5">
          <a:extLst>
            <a:ext uri="{FF2B5EF4-FFF2-40B4-BE49-F238E27FC236}">
              <a16:creationId xmlns:a16="http://schemas.microsoft.com/office/drawing/2014/main" id="{B45587BE-2595-431D-A335-BCD0FAF286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396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99</xdr:row>
      <xdr:rowOff>0</xdr:rowOff>
    </xdr:from>
    <xdr:to>
      <xdr:col>1</xdr:col>
      <xdr:colOff>927100</xdr:colOff>
      <xdr:row>99</xdr:row>
      <xdr:rowOff>0</xdr:rowOff>
    </xdr:to>
    <xdr:sp macro="" textlink="">
      <xdr:nvSpPr>
        <xdr:cNvPr id="415" name="WordArt 6">
          <a:extLst>
            <a:ext uri="{FF2B5EF4-FFF2-40B4-BE49-F238E27FC236}">
              <a16:creationId xmlns:a16="http://schemas.microsoft.com/office/drawing/2014/main" id="{CC26005F-B1D5-4946-966A-3D8116224E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396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99</xdr:row>
      <xdr:rowOff>0</xdr:rowOff>
    </xdr:from>
    <xdr:to>
      <xdr:col>1</xdr:col>
      <xdr:colOff>927100</xdr:colOff>
      <xdr:row>99</xdr:row>
      <xdr:rowOff>0</xdr:rowOff>
    </xdr:to>
    <xdr:sp macro="" textlink="">
      <xdr:nvSpPr>
        <xdr:cNvPr id="416" name="WordArt 7">
          <a:extLst>
            <a:ext uri="{FF2B5EF4-FFF2-40B4-BE49-F238E27FC236}">
              <a16:creationId xmlns:a16="http://schemas.microsoft.com/office/drawing/2014/main" id="{A4554A37-ED5B-482F-82E0-451EB9E641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396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99</xdr:row>
      <xdr:rowOff>0</xdr:rowOff>
    </xdr:from>
    <xdr:to>
      <xdr:col>1</xdr:col>
      <xdr:colOff>927100</xdr:colOff>
      <xdr:row>99</xdr:row>
      <xdr:rowOff>0</xdr:rowOff>
    </xdr:to>
    <xdr:sp macro="" textlink="">
      <xdr:nvSpPr>
        <xdr:cNvPr id="417" name="WordArt 8">
          <a:extLst>
            <a:ext uri="{FF2B5EF4-FFF2-40B4-BE49-F238E27FC236}">
              <a16:creationId xmlns:a16="http://schemas.microsoft.com/office/drawing/2014/main" id="{35DDB778-9DD6-414A-9E11-033237BA5A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396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99</xdr:row>
      <xdr:rowOff>0</xdr:rowOff>
    </xdr:from>
    <xdr:to>
      <xdr:col>1</xdr:col>
      <xdr:colOff>2212975</xdr:colOff>
      <xdr:row>99</xdr:row>
      <xdr:rowOff>0</xdr:rowOff>
    </xdr:to>
    <xdr:sp macro="" textlink="">
      <xdr:nvSpPr>
        <xdr:cNvPr id="418" name="WordArt 1">
          <a:extLst>
            <a:ext uri="{FF2B5EF4-FFF2-40B4-BE49-F238E27FC236}">
              <a16:creationId xmlns:a16="http://schemas.microsoft.com/office/drawing/2014/main" id="{94CA5480-4B65-4EAD-A9AC-5A45100A9A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96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99</xdr:row>
      <xdr:rowOff>0</xdr:rowOff>
    </xdr:from>
    <xdr:to>
      <xdr:col>1</xdr:col>
      <xdr:colOff>2212975</xdr:colOff>
      <xdr:row>99</xdr:row>
      <xdr:rowOff>0</xdr:rowOff>
    </xdr:to>
    <xdr:sp macro="" textlink="">
      <xdr:nvSpPr>
        <xdr:cNvPr id="419" name="WordArt 2">
          <a:extLst>
            <a:ext uri="{FF2B5EF4-FFF2-40B4-BE49-F238E27FC236}">
              <a16:creationId xmlns:a16="http://schemas.microsoft.com/office/drawing/2014/main" id="{12CBD2C0-7C1C-4B3C-BF93-038C225DFE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96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99</xdr:row>
      <xdr:rowOff>0</xdr:rowOff>
    </xdr:from>
    <xdr:to>
      <xdr:col>1</xdr:col>
      <xdr:colOff>2212975</xdr:colOff>
      <xdr:row>99</xdr:row>
      <xdr:rowOff>0</xdr:rowOff>
    </xdr:to>
    <xdr:sp macro="" textlink="">
      <xdr:nvSpPr>
        <xdr:cNvPr id="420" name="WordArt 3">
          <a:extLst>
            <a:ext uri="{FF2B5EF4-FFF2-40B4-BE49-F238E27FC236}">
              <a16:creationId xmlns:a16="http://schemas.microsoft.com/office/drawing/2014/main" id="{A06CD526-B656-450E-93B5-AAEBA56CB3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96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99</xdr:row>
      <xdr:rowOff>0</xdr:rowOff>
    </xdr:from>
    <xdr:to>
      <xdr:col>1</xdr:col>
      <xdr:colOff>2212975</xdr:colOff>
      <xdr:row>99</xdr:row>
      <xdr:rowOff>0</xdr:rowOff>
    </xdr:to>
    <xdr:sp macro="" textlink="">
      <xdr:nvSpPr>
        <xdr:cNvPr id="421" name="WordArt 4">
          <a:extLst>
            <a:ext uri="{FF2B5EF4-FFF2-40B4-BE49-F238E27FC236}">
              <a16:creationId xmlns:a16="http://schemas.microsoft.com/office/drawing/2014/main" id="{824AC44C-CFD6-41A0-B889-5004232E82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96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99</xdr:row>
      <xdr:rowOff>0</xdr:rowOff>
    </xdr:from>
    <xdr:to>
      <xdr:col>1</xdr:col>
      <xdr:colOff>2212975</xdr:colOff>
      <xdr:row>99</xdr:row>
      <xdr:rowOff>0</xdr:rowOff>
    </xdr:to>
    <xdr:sp macro="" textlink="">
      <xdr:nvSpPr>
        <xdr:cNvPr id="422" name="WordArt 5">
          <a:extLst>
            <a:ext uri="{FF2B5EF4-FFF2-40B4-BE49-F238E27FC236}">
              <a16:creationId xmlns:a16="http://schemas.microsoft.com/office/drawing/2014/main" id="{BEAA233D-4CE6-4E90-AE57-38A52058A7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96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99</xdr:row>
      <xdr:rowOff>0</xdr:rowOff>
    </xdr:from>
    <xdr:to>
      <xdr:col>1</xdr:col>
      <xdr:colOff>2212975</xdr:colOff>
      <xdr:row>99</xdr:row>
      <xdr:rowOff>0</xdr:rowOff>
    </xdr:to>
    <xdr:sp macro="" textlink="">
      <xdr:nvSpPr>
        <xdr:cNvPr id="423" name="WordArt 6">
          <a:extLst>
            <a:ext uri="{FF2B5EF4-FFF2-40B4-BE49-F238E27FC236}">
              <a16:creationId xmlns:a16="http://schemas.microsoft.com/office/drawing/2014/main" id="{3D0B3EBD-FB94-4664-9560-D8D04C4721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96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99</xdr:row>
      <xdr:rowOff>0</xdr:rowOff>
    </xdr:from>
    <xdr:to>
      <xdr:col>1</xdr:col>
      <xdr:colOff>2212975</xdr:colOff>
      <xdr:row>99</xdr:row>
      <xdr:rowOff>0</xdr:rowOff>
    </xdr:to>
    <xdr:sp macro="" textlink="">
      <xdr:nvSpPr>
        <xdr:cNvPr id="424" name="WordArt 7">
          <a:extLst>
            <a:ext uri="{FF2B5EF4-FFF2-40B4-BE49-F238E27FC236}">
              <a16:creationId xmlns:a16="http://schemas.microsoft.com/office/drawing/2014/main" id="{3220901A-036F-493B-8D27-C1436E637A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96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99</xdr:row>
      <xdr:rowOff>0</xdr:rowOff>
    </xdr:from>
    <xdr:to>
      <xdr:col>1</xdr:col>
      <xdr:colOff>2212975</xdr:colOff>
      <xdr:row>99</xdr:row>
      <xdr:rowOff>0</xdr:rowOff>
    </xdr:to>
    <xdr:sp macro="" textlink="">
      <xdr:nvSpPr>
        <xdr:cNvPr id="425" name="WordArt 8">
          <a:extLst>
            <a:ext uri="{FF2B5EF4-FFF2-40B4-BE49-F238E27FC236}">
              <a16:creationId xmlns:a16="http://schemas.microsoft.com/office/drawing/2014/main" id="{E7EBD2C2-73B3-4D60-922D-1D73FD90E5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96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34</xdr:row>
      <xdr:rowOff>0</xdr:rowOff>
    </xdr:from>
    <xdr:to>
      <xdr:col>1</xdr:col>
      <xdr:colOff>927100</xdr:colOff>
      <xdr:row>34</xdr:row>
      <xdr:rowOff>0</xdr:rowOff>
    </xdr:to>
    <xdr:sp macro="" textlink="">
      <xdr:nvSpPr>
        <xdr:cNvPr id="426" name="WordArt 1">
          <a:extLst>
            <a:ext uri="{FF2B5EF4-FFF2-40B4-BE49-F238E27FC236}">
              <a16:creationId xmlns:a16="http://schemas.microsoft.com/office/drawing/2014/main" id="{A1E7D385-3915-4D60-A14E-0664EA0EB1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34</xdr:row>
      <xdr:rowOff>0</xdr:rowOff>
    </xdr:from>
    <xdr:to>
      <xdr:col>1</xdr:col>
      <xdr:colOff>927100</xdr:colOff>
      <xdr:row>34</xdr:row>
      <xdr:rowOff>0</xdr:rowOff>
    </xdr:to>
    <xdr:sp macro="" textlink="">
      <xdr:nvSpPr>
        <xdr:cNvPr id="427" name="WordArt 2">
          <a:extLst>
            <a:ext uri="{FF2B5EF4-FFF2-40B4-BE49-F238E27FC236}">
              <a16:creationId xmlns:a16="http://schemas.microsoft.com/office/drawing/2014/main" id="{CBAB1CEE-86C1-4BCF-97F7-A42ACF9646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34</xdr:row>
      <xdr:rowOff>0</xdr:rowOff>
    </xdr:from>
    <xdr:to>
      <xdr:col>1</xdr:col>
      <xdr:colOff>927100</xdr:colOff>
      <xdr:row>34</xdr:row>
      <xdr:rowOff>0</xdr:rowOff>
    </xdr:to>
    <xdr:sp macro="" textlink="">
      <xdr:nvSpPr>
        <xdr:cNvPr id="428" name="WordArt 3">
          <a:extLst>
            <a:ext uri="{FF2B5EF4-FFF2-40B4-BE49-F238E27FC236}">
              <a16:creationId xmlns:a16="http://schemas.microsoft.com/office/drawing/2014/main" id="{64F4F23E-5915-43B3-8253-7902A3827E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34</xdr:row>
      <xdr:rowOff>0</xdr:rowOff>
    </xdr:from>
    <xdr:to>
      <xdr:col>1</xdr:col>
      <xdr:colOff>927100</xdr:colOff>
      <xdr:row>34</xdr:row>
      <xdr:rowOff>0</xdr:rowOff>
    </xdr:to>
    <xdr:sp macro="" textlink="">
      <xdr:nvSpPr>
        <xdr:cNvPr id="429" name="WordArt 4">
          <a:extLst>
            <a:ext uri="{FF2B5EF4-FFF2-40B4-BE49-F238E27FC236}">
              <a16:creationId xmlns:a16="http://schemas.microsoft.com/office/drawing/2014/main" id="{A2EF6B10-B0A3-4B9C-B548-16E5E9CB4B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34</xdr:row>
      <xdr:rowOff>0</xdr:rowOff>
    </xdr:from>
    <xdr:to>
      <xdr:col>1</xdr:col>
      <xdr:colOff>927100</xdr:colOff>
      <xdr:row>34</xdr:row>
      <xdr:rowOff>0</xdr:rowOff>
    </xdr:to>
    <xdr:sp macro="" textlink="">
      <xdr:nvSpPr>
        <xdr:cNvPr id="430" name="WordArt 5">
          <a:extLst>
            <a:ext uri="{FF2B5EF4-FFF2-40B4-BE49-F238E27FC236}">
              <a16:creationId xmlns:a16="http://schemas.microsoft.com/office/drawing/2014/main" id="{E85A4E1F-7C41-4861-9477-6B58E4A382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34</xdr:row>
      <xdr:rowOff>0</xdr:rowOff>
    </xdr:from>
    <xdr:to>
      <xdr:col>1</xdr:col>
      <xdr:colOff>927100</xdr:colOff>
      <xdr:row>34</xdr:row>
      <xdr:rowOff>0</xdr:rowOff>
    </xdr:to>
    <xdr:sp macro="" textlink="">
      <xdr:nvSpPr>
        <xdr:cNvPr id="431" name="WordArt 6">
          <a:extLst>
            <a:ext uri="{FF2B5EF4-FFF2-40B4-BE49-F238E27FC236}">
              <a16:creationId xmlns:a16="http://schemas.microsoft.com/office/drawing/2014/main" id="{2FE1093D-BE93-44CA-90C6-3EDE5E69A1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34</xdr:row>
      <xdr:rowOff>0</xdr:rowOff>
    </xdr:from>
    <xdr:to>
      <xdr:col>1</xdr:col>
      <xdr:colOff>927100</xdr:colOff>
      <xdr:row>34</xdr:row>
      <xdr:rowOff>0</xdr:rowOff>
    </xdr:to>
    <xdr:sp macro="" textlink="">
      <xdr:nvSpPr>
        <xdr:cNvPr id="432" name="WordArt 7">
          <a:extLst>
            <a:ext uri="{FF2B5EF4-FFF2-40B4-BE49-F238E27FC236}">
              <a16:creationId xmlns:a16="http://schemas.microsoft.com/office/drawing/2014/main" id="{0C62A800-BDB6-4D32-9D59-4873DEAC89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34</xdr:row>
      <xdr:rowOff>0</xdr:rowOff>
    </xdr:from>
    <xdr:to>
      <xdr:col>1</xdr:col>
      <xdr:colOff>927100</xdr:colOff>
      <xdr:row>34</xdr:row>
      <xdr:rowOff>0</xdr:rowOff>
    </xdr:to>
    <xdr:sp macro="" textlink="">
      <xdr:nvSpPr>
        <xdr:cNvPr id="433" name="WordArt 8">
          <a:extLst>
            <a:ext uri="{FF2B5EF4-FFF2-40B4-BE49-F238E27FC236}">
              <a16:creationId xmlns:a16="http://schemas.microsoft.com/office/drawing/2014/main" id="{7E653E75-2B5A-45B4-BE0B-9A19CC2557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34</xdr:row>
      <xdr:rowOff>0</xdr:rowOff>
    </xdr:from>
    <xdr:to>
      <xdr:col>1</xdr:col>
      <xdr:colOff>2212975</xdr:colOff>
      <xdr:row>34</xdr:row>
      <xdr:rowOff>0</xdr:rowOff>
    </xdr:to>
    <xdr:sp macro="" textlink="">
      <xdr:nvSpPr>
        <xdr:cNvPr id="434" name="WordArt 1">
          <a:extLst>
            <a:ext uri="{FF2B5EF4-FFF2-40B4-BE49-F238E27FC236}">
              <a16:creationId xmlns:a16="http://schemas.microsoft.com/office/drawing/2014/main" id="{6A1196D6-938C-424C-A3F4-7591DDFFC8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34</xdr:row>
      <xdr:rowOff>0</xdr:rowOff>
    </xdr:from>
    <xdr:to>
      <xdr:col>1</xdr:col>
      <xdr:colOff>2212975</xdr:colOff>
      <xdr:row>34</xdr:row>
      <xdr:rowOff>0</xdr:rowOff>
    </xdr:to>
    <xdr:sp macro="" textlink="">
      <xdr:nvSpPr>
        <xdr:cNvPr id="435" name="WordArt 2">
          <a:extLst>
            <a:ext uri="{FF2B5EF4-FFF2-40B4-BE49-F238E27FC236}">
              <a16:creationId xmlns:a16="http://schemas.microsoft.com/office/drawing/2014/main" id="{929E6520-7D0B-4E6F-AB31-709F3F389E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34</xdr:row>
      <xdr:rowOff>0</xdr:rowOff>
    </xdr:from>
    <xdr:to>
      <xdr:col>1</xdr:col>
      <xdr:colOff>2212975</xdr:colOff>
      <xdr:row>34</xdr:row>
      <xdr:rowOff>0</xdr:rowOff>
    </xdr:to>
    <xdr:sp macro="" textlink="">
      <xdr:nvSpPr>
        <xdr:cNvPr id="436" name="WordArt 3">
          <a:extLst>
            <a:ext uri="{FF2B5EF4-FFF2-40B4-BE49-F238E27FC236}">
              <a16:creationId xmlns:a16="http://schemas.microsoft.com/office/drawing/2014/main" id="{7C8F2490-3D70-4F27-B134-D787785717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34</xdr:row>
      <xdr:rowOff>0</xdr:rowOff>
    </xdr:from>
    <xdr:to>
      <xdr:col>1</xdr:col>
      <xdr:colOff>2212975</xdr:colOff>
      <xdr:row>34</xdr:row>
      <xdr:rowOff>0</xdr:rowOff>
    </xdr:to>
    <xdr:sp macro="" textlink="">
      <xdr:nvSpPr>
        <xdr:cNvPr id="437" name="WordArt 4">
          <a:extLst>
            <a:ext uri="{FF2B5EF4-FFF2-40B4-BE49-F238E27FC236}">
              <a16:creationId xmlns:a16="http://schemas.microsoft.com/office/drawing/2014/main" id="{CB7F00EF-DA82-468E-BF42-2E3D1C381A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34</xdr:row>
      <xdr:rowOff>0</xdr:rowOff>
    </xdr:from>
    <xdr:to>
      <xdr:col>1</xdr:col>
      <xdr:colOff>2212975</xdr:colOff>
      <xdr:row>34</xdr:row>
      <xdr:rowOff>0</xdr:rowOff>
    </xdr:to>
    <xdr:sp macro="" textlink="">
      <xdr:nvSpPr>
        <xdr:cNvPr id="438" name="WordArt 5">
          <a:extLst>
            <a:ext uri="{FF2B5EF4-FFF2-40B4-BE49-F238E27FC236}">
              <a16:creationId xmlns:a16="http://schemas.microsoft.com/office/drawing/2014/main" id="{4F51D80F-D665-4897-873B-48A7E3F1AC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34</xdr:row>
      <xdr:rowOff>0</xdr:rowOff>
    </xdr:from>
    <xdr:to>
      <xdr:col>1</xdr:col>
      <xdr:colOff>2212975</xdr:colOff>
      <xdr:row>34</xdr:row>
      <xdr:rowOff>0</xdr:rowOff>
    </xdr:to>
    <xdr:sp macro="" textlink="">
      <xdr:nvSpPr>
        <xdr:cNvPr id="439" name="WordArt 6">
          <a:extLst>
            <a:ext uri="{FF2B5EF4-FFF2-40B4-BE49-F238E27FC236}">
              <a16:creationId xmlns:a16="http://schemas.microsoft.com/office/drawing/2014/main" id="{9EBBFD93-505B-4CB2-BFA3-708ADF9140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34</xdr:row>
      <xdr:rowOff>0</xdr:rowOff>
    </xdr:from>
    <xdr:to>
      <xdr:col>1</xdr:col>
      <xdr:colOff>2212975</xdr:colOff>
      <xdr:row>34</xdr:row>
      <xdr:rowOff>0</xdr:rowOff>
    </xdr:to>
    <xdr:sp macro="" textlink="">
      <xdr:nvSpPr>
        <xdr:cNvPr id="440" name="WordArt 7">
          <a:extLst>
            <a:ext uri="{FF2B5EF4-FFF2-40B4-BE49-F238E27FC236}">
              <a16:creationId xmlns:a16="http://schemas.microsoft.com/office/drawing/2014/main" id="{498A9CAE-298F-47AA-9B36-A0FEDC5477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34</xdr:row>
      <xdr:rowOff>0</xdr:rowOff>
    </xdr:from>
    <xdr:to>
      <xdr:col>1</xdr:col>
      <xdr:colOff>2212975</xdr:colOff>
      <xdr:row>34</xdr:row>
      <xdr:rowOff>0</xdr:rowOff>
    </xdr:to>
    <xdr:sp macro="" textlink="">
      <xdr:nvSpPr>
        <xdr:cNvPr id="441" name="WordArt 8">
          <a:extLst>
            <a:ext uri="{FF2B5EF4-FFF2-40B4-BE49-F238E27FC236}">
              <a16:creationId xmlns:a16="http://schemas.microsoft.com/office/drawing/2014/main" id="{BAB6D0C7-7834-4313-8267-25D6141EA6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442" name="WordArt 1">
          <a:extLst>
            <a:ext uri="{FF2B5EF4-FFF2-40B4-BE49-F238E27FC236}">
              <a16:creationId xmlns:a16="http://schemas.microsoft.com/office/drawing/2014/main" id="{B18880BE-961C-4E42-AD92-FDF935112C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443" name="WordArt 2">
          <a:extLst>
            <a:ext uri="{FF2B5EF4-FFF2-40B4-BE49-F238E27FC236}">
              <a16:creationId xmlns:a16="http://schemas.microsoft.com/office/drawing/2014/main" id="{F8EE919D-0AF3-46CA-AF91-41A1DCFEBF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444" name="WordArt 3">
          <a:extLst>
            <a:ext uri="{FF2B5EF4-FFF2-40B4-BE49-F238E27FC236}">
              <a16:creationId xmlns:a16="http://schemas.microsoft.com/office/drawing/2014/main" id="{F5E4512A-DAEC-429E-99FD-459AF1AD07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445" name="WordArt 4">
          <a:extLst>
            <a:ext uri="{FF2B5EF4-FFF2-40B4-BE49-F238E27FC236}">
              <a16:creationId xmlns:a16="http://schemas.microsoft.com/office/drawing/2014/main" id="{76C76B5C-E7BF-4239-A172-69A411D6C9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446" name="WordArt 5">
          <a:extLst>
            <a:ext uri="{FF2B5EF4-FFF2-40B4-BE49-F238E27FC236}">
              <a16:creationId xmlns:a16="http://schemas.microsoft.com/office/drawing/2014/main" id="{05809DC4-F398-46F6-B406-BAFEDBB874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447" name="WordArt 6">
          <a:extLst>
            <a:ext uri="{FF2B5EF4-FFF2-40B4-BE49-F238E27FC236}">
              <a16:creationId xmlns:a16="http://schemas.microsoft.com/office/drawing/2014/main" id="{90269EC9-7F46-465C-9687-21D8877405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448" name="WordArt 7">
          <a:extLst>
            <a:ext uri="{FF2B5EF4-FFF2-40B4-BE49-F238E27FC236}">
              <a16:creationId xmlns:a16="http://schemas.microsoft.com/office/drawing/2014/main" id="{3C122ADB-25AB-45D8-96A4-B5C21492B9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449" name="WordArt 8">
          <a:extLst>
            <a:ext uri="{FF2B5EF4-FFF2-40B4-BE49-F238E27FC236}">
              <a16:creationId xmlns:a16="http://schemas.microsoft.com/office/drawing/2014/main" id="{20DBCC10-EC20-4F82-B210-B85C504A68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450" name="WordArt 1">
          <a:extLst>
            <a:ext uri="{FF2B5EF4-FFF2-40B4-BE49-F238E27FC236}">
              <a16:creationId xmlns:a16="http://schemas.microsoft.com/office/drawing/2014/main" id="{2CE64042-9B8E-43EA-B569-AD292D6BA3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451" name="WordArt 2">
          <a:extLst>
            <a:ext uri="{FF2B5EF4-FFF2-40B4-BE49-F238E27FC236}">
              <a16:creationId xmlns:a16="http://schemas.microsoft.com/office/drawing/2014/main" id="{EFBE664E-DBC1-4EC9-9BFB-CBE545C412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452" name="WordArt 3">
          <a:extLst>
            <a:ext uri="{FF2B5EF4-FFF2-40B4-BE49-F238E27FC236}">
              <a16:creationId xmlns:a16="http://schemas.microsoft.com/office/drawing/2014/main" id="{9155554A-0C8D-44E1-BA6F-15C45D5A60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453" name="WordArt 4">
          <a:extLst>
            <a:ext uri="{FF2B5EF4-FFF2-40B4-BE49-F238E27FC236}">
              <a16:creationId xmlns:a16="http://schemas.microsoft.com/office/drawing/2014/main" id="{D303D8D7-E0A6-4047-825C-D03CF33867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454" name="WordArt 5">
          <a:extLst>
            <a:ext uri="{FF2B5EF4-FFF2-40B4-BE49-F238E27FC236}">
              <a16:creationId xmlns:a16="http://schemas.microsoft.com/office/drawing/2014/main" id="{C7807455-B405-4853-BD1D-F085940536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455" name="WordArt 6">
          <a:extLst>
            <a:ext uri="{FF2B5EF4-FFF2-40B4-BE49-F238E27FC236}">
              <a16:creationId xmlns:a16="http://schemas.microsoft.com/office/drawing/2014/main" id="{8D899AF3-13BA-4F2D-8A5D-3FE0A74791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456" name="WordArt 7">
          <a:extLst>
            <a:ext uri="{FF2B5EF4-FFF2-40B4-BE49-F238E27FC236}">
              <a16:creationId xmlns:a16="http://schemas.microsoft.com/office/drawing/2014/main" id="{0B5C671B-3349-4BCB-A0B9-1ECFC0E51E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457" name="WordArt 8">
          <a:extLst>
            <a:ext uri="{FF2B5EF4-FFF2-40B4-BE49-F238E27FC236}">
              <a16:creationId xmlns:a16="http://schemas.microsoft.com/office/drawing/2014/main" id="{9AA94476-A8EE-4EFF-96B8-C18AFA5519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458" name="WordArt 1">
          <a:extLst>
            <a:ext uri="{FF2B5EF4-FFF2-40B4-BE49-F238E27FC236}">
              <a16:creationId xmlns:a16="http://schemas.microsoft.com/office/drawing/2014/main" id="{E1E5A154-4C2F-4ACB-AF27-D75F23DF4B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459" name="WordArt 2">
          <a:extLst>
            <a:ext uri="{FF2B5EF4-FFF2-40B4-BE49-F238E27FC236}">
              <a16:creationId xmlns:a16="http://schemas.microsoft.com/office/drawing/2014/main" id="{932EBD41-143F-4835-8CC0-152CE7A568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460" name="WordArt 3">
          <a:extLst>
            <a:ext uri="{FF2B5EF4-FFF2-40B4-BE49-F238E27FC236}">
              <a16:creationId xmlns:a16="http://schemas.microsoft.com/office/drawing/2014/main" id="{1018185E-1FF9-4C2C-B7CB-734C619FBD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461" name="WordArt 4">
          <a:extLst>
            <a:ext uri="{FF2B5EF4-FFF2-40B4-BE49-F238E27FC236}">
              <a16:creationId xmlns:a16="http://schemas.microsoft.com/office/drawing/2014/main" id="{1AFE35A7-2DF3-43E3-B164-2FDC04A157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462" name="WordArt 5">
          <a:extLst>
            <a:ext uri="{FF2B5EF4-FFF2-40B4-BE49-F238E27FC236}">
              <a16:creationId xmlns:a16="http://schemas.microsoft.com/office/drawing/2014/main" id="{BD8AA7D2-FF57-4B79-B27A-B696D3F9E0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463" name="WordArt 6">
          <a:extLst>
            <a:ext uri="{FF2B5EF4-FFF2-40B4-BE49-F238E27FC236}">
              <a16:creationId xmlns:a16="http://schemas.microsoft.com/office/drawing/2014/main" id="{3CC91675-AEE3-41D7-B926-C1B4F4F49A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464" name="WordArt 7">
          <a:extLst>
            <a:ext uri="{FF2B5EF4-FFF2-40B4-BE49-F238E27FC236}">
              <a16:creationId xmlns:a16="http://schemas.microsoft.com/office/drawing/2014/main" id="{0B86E1E9-B199-47B2-BB5F-CE6903C692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465" name="WordArt 8">
          <a:extLst>
            <a:ext uri="{FF2B5EF4-FFF2-40B4-BE49-F238E27FC236}">
              <a16:creationId xmlns:a16="http://schemas.microsoft.com/office/drawing/2014/main" id="{677614CC-15AE-4990-A695-C92EE6CC44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466" name="WordArt 1">
          <a:extLst>
            <a:ext uri="{FF2B5EF4-FFF2-40B4-BE49-F238E27FC236}">
              <a16:creationId xmlns:a16="http://schemas.microsoft.com/office/drawing/2014/main" id="{120C95B6-5BD3-41E1-88F7-8D20CA64E0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467" name="WordArt 2">
          <a:extLst>
            <a:ext uri="{FF2B5EF4-FFF2-40B4-BE49-F238E27FC236}">
              <a16:creationId xmlns:a16="http://schemas.microsoft.com/office/drawing/2014/main" id="{6012BDE4-3367-4570-8363-98E4FB2C0A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468" name="WordArt 3">
          <a:extLst>
            <a:ext uri="{FF2B5EF4-FFF2-40B4-BE49-F238E27FC236}">
              <a16:creationId xmlns:a16="http://schemas.microsoft.com/office/drawing/2014/main" id="{B1065190-BCE6-4AA9-8FBE-F44AA7C455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469" name="WordArt 4">
          <a:extLst>
            <a:ext uri="{FF2B5EF4-FFF2-40B4-BE49-F238E27FC236}">
              <a16:creationId xmlns:a16="http://schemas.microsoft.com/office/drawing/2014/main" id="{7AF03044-9EBF-4492-ACAB-4C3128A846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470" name="WordArt 5">
          <a:extLst>
            <a:ext uri="{FF2B5EF4-FFF2-40B4-BE49-F238E27FC236}">
              <a16:creationId xmlns:a16="http://schemas.microsoft.com/office/drawing/2014/main" id="{5665EEE9-99A4-40D1-8513-2F7C6859E4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471" name="WordArt 6">
          <a:extLst>
            <a:ext uri="{FF2B5EF4-FFF2-40B4-BE49-F238E27FC236}">
              <a16:creationId xmlns:a16="http://schemas.microsoft.com/office/drawing/2014/main" id="{51044485-2592-4F35-BD0C-C30ADA62AF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472" name="WordArt 7">
          <a:extLst>
            <a:ext uri="{FF2B5EF4-FFF2-40B4-BE49-F238E27FC236}">
              <a16:creationId xmlns:a16="http://schemas.microsoft.com/office/drawing/2014/main" id="{2B184E2E-4496-4BA0-9A1B-EEAB5308C3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473" name="WordArt 8">
          <a:extLst>
            <a:ext uri="{FF2B5EF4-FFF2-40B4-BE49-F238E27FC236}">
              <a16:creationId xmlns:a16="http://schemas.microsoft.com/office/drawing/2014/main" id="{B9E50193-0D71-44DF-A967-3541315223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474" name="WordArt 1">
          <a:extLst>
            <a:ext uri="{FF2B5EF4-FFF2-40B4-BE49-F238E27FC236}">
              <a16:creationId xmlns:a16="http://schemas.microsoft.com/office/drawing/2014/main" id="{575678ED-B2C5-4982-9DA7-26E03AAC75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475" name="WordArt 2">
          <a:extLst>
            <a:ext uri="{FF2B5EF4-FFF2-40B4-BE49-F238E27FC236}">
              <a16:creationId xmlns:a16="http://schemas.microsoft.com/office/drawing/2014/main" id="{2F141A6B-B2A7-4371-8FDD-85B3B157EC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476" name="WordArt 3">
          <a:extLst>
            <a:ext uri="{FF2B5EF4-FFF2-40B4-BE49-F238E27FC236}">
              <a16:creationId xmlns:a16="http://schemas.microsoft.com/office/drawing/2014/main" id="{A1396041-88D5-4CA0-B5F9-42B29BCBF3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477" name="WordArt 4">
          <a:extLst>
            <a:ext uri="{FF2B5EF4-FFF2-40B4-BE49-F238E27FC236}">
              <a16:creationId xmlns:a16="http://schemas.microsoft.com/office/drawing/2014/main" id="{D8CE5434-84A7-48DB-9405-04670F9751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478" name="WordArt 5">
          <a:extLst>
            <a:ext uri="{FF2B5EF4-FFF2-40B4-BE49-F238E27FC236}">
              <a16:creationId xmlns:a16="http://schemas.microsoft.com/office/drawing/2014/main" id="{53B9A54F-C872-432E-96B1-9B81B33A07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479" name="WordArt 6">
          <a:extLst>
            <a:ext uri="{FF2B5EF4-FFF2-40B4-BE49-F238E27FC236}">
              <a16:creationId xmlns:a16="http://schemas.microsoft.com/office/drawing/2014/main" id="{7CA29BE6-24D0-40D0-B9F3-90299805F8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480" name="WordArt 7">
          <a:extLst>
            <a:ext uri="{FF2B5EF4-FFF2-40B4-BE49-F238E27FC236}">
              <a16:creationId xmlns:a16="http://schemas.microsoft.com/office/drawing/2014/main" id="{5E94D531-9318-47E6-B0ED-CFADCAAA75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481" name="WordArt 8">
          <a:extLst>
            <a:ext uri="{FF2B5EF4-FFF2-40B4-BE49-F238E27FC236}">
              <a16:creationId xmlns:a16="http://schemas.microsoft.com/office/drawing/2014/main" id="{30B8B536-70D8-49AD-9930-BF539C24A4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482" name="WordArt 1">
          <a:extLst>
            <a:ext uri="{FF2B5EF4-FFF2-40B4-BE49-F238E27FC236}">
              <a16:creationId xmlns:a16="http://schemas.microsoft.com/office/drawing/2014/main" id="{79363BF0-EBFB-4A87-9865-1AA1F55FB6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483" name="WordArt 2">
          <a:extLst>
            <a:ext uri="{FF2B5EF4-FFF2-40B4-BE49-F238E27FC236}">
              <a16:creationId xmlns:a16="http://schemas.microsoft.com/office/drawing/2014/main" id="{B335121D-CD51-4F70-9FA5-6718B52B03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484" name="WordArt 3">
          <a:extLst>
            <a:ext uri="{FF2B5EF4-FFF2-40B4-BE49-F238E27FC236}">
              <a16:creationId xmlns:a16="http://schemas.microsoft.com/office/drawing/2014/main" id="{7AEBE5E2-2CBF-4F6A-BC7E-A07CD8FBA7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485" name="WordArt 4">
          <a:extLst>
            <a:ext uri="{FF2B5EF4-FFF2-40B4-BE49-F238E27FC236}">
              <a16:creationId xmlns:a16="http://schemas.microsoft.com/office/drawing/2014/main" id="{6570697D-917F-44A0-A18F-19005AB76B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486" name="WordArt 5">
          <a:extLst>
            <a:ext uri="{FF2B5EF4-FFF2-40B4-BE49-F238E27FC236}">
              <a16:creationId xmlns:a16="http://schemas.microsoft.com/office/drawing/2014/main" id="{34FC5A56-DE08-468B-A2D8-8EC481DFB9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487" name="WordArt 6">
          <a:extLst>
            <a:ext uri="{FF2B5EF4-FFF2-40B4-BE49-F238E27FC236}">
              <a16:creationId xmlns:a16="http://schemas.microsoft.com/office/drawing/2014/main" id="{CDE76053-73BD-442F-9B10-91385D3AC6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488" name="WordArt 7">
          <a:extLst>
            <a:ext uri="{FF2B5EF4-FFF2-40B4-BE49-F238E27FC236}">
              <a16:creationId xmlns:a16="http://schemas.microsoft.com/office/drawing/2014/main" id="{BBA2F511-946D-4619-9540-00FA2FF91B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489" name="WordArt 8">
          <a:extLst>
            <a:ext uri="{FF2B5EF4-FFF2-40B4-BE49-F238E27FC236}">
              <a16:creationId xmlns:a16="http://schemas.microsoft.com/office/drawing/2014/main" id="{405E2FFD-913B-43B4-9F4B-21D4A53B0C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74</xdr:row>
      <xdr:rowOff>0</xdr:rowOff>
    </xdr:from>
    <xdr:to>
      <xdr:col>1</xdr:col>
      <xdr:colOff>927100</xdr:colOff>
      <xdr:row>74</xdr:row>
      <xdr:rowOff>0</xdr:rowOff>
    </xdr:to>
    <xdr:sp macro="" textlink="">
      <xdr:nvSpPr>
        <xdr:cNvPr id="490" name="WordArt 1">
          <a:extLst>
            <a:ext uri="{FF2B5EF4-FFF2-40B4-BE49-F238E27FC236}">
              <a16:creationId xmlns:a16="http://schemas.microsoft.com/office/drawing/2014/main" id="{D0708A19-D225-4276-A2FE-F722B43483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74</xdr:row>
      <xdr:rowOff>0</xdr:rowOff>
    </xdr:from>
    <xdr:to>
      <xdr:col>1</xdr:col>
      <xdr:colOff>927100</xdr:colOff>
      <xdr:row>74</xdr:row>
      <xdr:rowOff>0</xdr:rowOff>
    </xdr:to>
    <xdr:sp macro="" textlink="">
      <xdr:nvSpPr>
        <xdr:cNvPr id="491" name="WordArt 2">
          <a:extLst>
            <a:ext uri="{FF2B5EF4-FFF2-40B4-BE49-F238E27FC236}">
              <a16:creationId xmlns:a16="http://schemas.microsoft.com/office/drawing/2014/main" id="{80A037C4-11C9-41CC-84D9-29A0B964F9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74</xdr:row>
      <xdr:rowOff>0</xdr:rowOff>
    </xdr:from>
    <xdr:to>
      <xdr:col>1</xdr:col>
      <xdr:colOff>927100</xdr:colOff>
      <xdr:row>74</xdr:row>
      <xdr:rowOff>0</xdr:rowOff>
    </xdr:to>
    <xdr:sp macro="" textlink="">
      <xdr:nvSpPr>
        <xdr:cNvPr id="492" name="WordArt 3">
          <a:extLst>
            <a:ext uri="{FF2B5EF4-FFF2-40B4-BE49-F238E27FC236}">
              <a16:creationId xmlns:a16="http://schemas.microsoft.com/office/drawing/2014/main" id="{999E0710-34C6-434F-B495-FD18C3657A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74</xdr:row>
      <xdr:rowOff>0</xdr:rowOff>
    </xdr:from>
    <xdr:to>
      <xdr:col>1</xdr:col>
      <xdr:colOff>927100</xdr:colOff>
      <xdr:row>74</xdr:row>
      <xdr:rowOff>0</xdr:rowOff>
    </xdr:to>
    <xdr:sp macro="" textlink="">
      <xdr:nvSpPr>
        <xdr:cNvPr id="493" name="WordArt 4">
          <a:extLst>
            <a:ext uri="{FF2B5EF4-FFF2-40B4-BE49-F238E27FC236}">
              <a16:creationId xmlns:a16="http://schemas.microsoft.com/office/drawing/2014/main" id="{311B12DD-4C16-4FEC-818B-6E6AFAA1C7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74</xdr:row>
      <xdr:rowOff>0</xdr:rowOff>
    </xdr:from>
    <xdr:to>
      <xdr:col>1</xdr:col>
      <xdr:colOff>927100</xdr:colOff>
      <xdr:row>74</xdr:row>
      <xdr:rowOff>0</xdr:rowOff>
    </xdr:to>
    <xdr:sp macro="" textlink="">
      <xdr:nvSpPr>
        <xdr:cNvPr id="494" name="WordArt 5">
          <a:extLst>
            <a:ext uri="{FF2B5EF4-FFF2-40B4-BE49-F238E27FC236}">
              <a16:creationId xmlns:a16="http://schemas.microsoft.com/office/drawing/2014/main" id="{42718395-CDA5-4AA8-B292-C918F51BB2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74</xdr:row>
      <xdr:rowOff>0</xdr:rowOff>
    </xdr:from>
    <xdr:to>
      <xdr:col>1</xdr:col>
      <xdr:colOff>927100</xdr:colOff>
      <xdr:row>74</xdr:row>
      <xdr:rowOff>0</xdr:rowOff>
    </xdr:to>
    <xdr:sp macro="" textlink="">
      <xdr:nvSpPr>
        <xdr:cNvPr id="495" name="WordArt 6">
          <a:extLst>
            <a:ext uri="{FF2B5EF4-FFF2-40B4-BE49-F238E27FC236}">
              <a16:creationId xmlns:a16="http://schemas.microsoft.com/office/drawing/2014/main" id="{E85F22D1-9043-4067-8D9E-A229BA3C7C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74</xdr:row>
      <xdr:rowOff>0</xdr:rowOff>
    </xdr:from>
    <xdr:to>
      <xdr:col>1</xdr:col>
      <xdr:colOff>927100</xdr:colOff>
      <xdr:row>74</xdr:row>
      <xdr:rowOff>0</xdr:rowOff>
    </xdr:to>
    <xdr:sp macro="" textlink="">
      <xdr:nvSpPr>
        <xdr:cNvPr id="496" name="WordArt 7">
          <a:extLst>
            <a:ext uri="{FF2B5EF4-FFF2-40B4-BE49-F238E27FC236}">
              <a16:creationId xmlns:a16="http://schemas.microsoft.com/office/drawing/2014/main" id="{1BA54EE3-068E-40A8-B37A-A8AF7F1EAC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74</xdr:row>
      <xdr:rowOff>0</xdr:rowOff>
    </xdr:from>
    <xdr:to>
      <xdr:col>1</xdr:col>
      <xdr:colOff>927100</xdr:colOff>
      <xdr:row>74</xdr:row>
      <xdr:rowOff>0</xdr:rowOff>
    </xdr:to>
    <xdr:sp macro="" textlink="">
      <xdr:nvSpPr>
        <xdr:cNvPr id="497" name="WordArt 8">
          <a:extLst>
            <a:ext uri="{FF2B5EF4-FFF2-40B4-BE49-F238E27FC236}">
              <a16:creationId xmlns:a16="http://schemas.microsoft.com/office/drawing/2014/main" id="{5E9EEDA8-08C5-45F5-A066-BCE3D8D91F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74</xdr:row>
      <xdr:rowOff>0</xdr:rowOff>
    </xdr:from>
    <xdr:to>
      <xdr:col>1</xdr:col>
      <xdr:colOff>2212975</xdr:colOff>
      <xdr:row>74</xdr:row>
      <xdr:rowOff>0</xdr:rowOff>
    </xdr:to>
    <xdr:sp macro="" textlink="">
      <xdr:nvSpPr>
        <xdr:cNvPr id="498" name="WordArt 1">
          <a:extLst>
            <a:ext uri="{FF2B5EF4-FFF2-40B4-BE49-F238E27FC236}">
              <a16:creationId xmlns:a16="http://schemas.microsoft.com/office/drawing/2014/main" id="{BBBC63BB-EDDD-4BFC-8DD6-2741380D29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74</xdr:row>
      <xdr:rowOff>0</xdr:rowOff>
    </xdr:from>
    <xdr:to>
      <xdr:col>1</xdr:col>
      <xdr:colOff>2212975</xdr:colOff>
      <xdr:row>74</xdr:row>
      <xdr:rowOff>0</xdr:rowOff>
    </xdr:to>
    <xdr:sp macro="" textlink="">
      <xdr:nvSpPr>
        <xdr:cNvPr id="499" name="WordArt 2">
          <a:extLst>
            <a:ext uri="{FF2B5EF4-FFF2-40B4-BE49-F238E27FC236}">
              <a16:creationId xmlns:a16="http://schemas.microsoft.com/office/drawing/2014/main" id="{1A0586ED-CA5E-493F-A69F-02B9BCBE53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74</xdr:row>
      <xdr:rowOff>0</xdr:rowOff>
    </xdr:from>
    <xdr:to>
      <xdr:col>1</xdr:col>
      <xdr:colOff>2212975</xdr:colOff>
      <xdr:row>74</xdr:row>
      <xdr:rowOff>0</xdr:rowOff>
    </xdr:to>
    <xdr:sp macro="" textlink="">
      <xdr:nvSpPr>
        <xdr:cNvPr id="500" name="WordArt 3">
          <a:extLst>
            <a:ext uri="{FF2B5EF4-FFF2-40B4-BE49-F238E27FC236}">
              <a16:creationId xmlns:a16="http://schemas.microsoft.com/office/drawing/2014/main" id="{943DBA8D-D841-4D31-9271-D620487789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74</xdr:row>
      <xdr:rowOff>0</xdr:rowOff>
    </xdr:from>
    <xdr:to>
      <xdr:col>1</xdr:col>
      <xdr:colOff>2212975</xdr:colOff>
      <xdr:row>74</xdr:row>
      <xdr:rowOff>0</xdr:rowOff>
    </xdr:to>
    <xdr:sp macro="" textlink="">
      <xdr:nvSpPr>
        <xdr:cNvPr id="501" name="WordArt 4">
          <a:extLst>
            <a:ext uri="{FF2B5EF4-FFF2-40B4-BE49-F238E27FC236}">
              <a16:creationId xmlns:a16="http://schemas.microsoft.com/office/drawing/2014/main" id="{440AA368-C1B3-4F31-9EF6-46E6D75C4A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74</xdr:row>
      <xdr:rowOff>0</xdr:rowOff>
    </xdr:from>
    <xdr:to>
      <xdr:col>1</xdr:col>
      <xdr:colOff>2212975</xdr:colOff>
      <xdr:row>74</xdr:row>
      <xdr:rowOff>0</xdr:rowOff>
    </xdr:to>
    <xdr:sp macro="" textlink="">
      <xdr:nvSpPr>
        <xdr:cNvPr id="502" name="WordArt 5">
          <a:extLst>
            <a:ext uri="{FF2B5EF4-FFF2-40B4-BE49-F238E27FC236}">
              <a16:creationId xmlns:a16="http://schemas.microsoft.com/office/drawing/2014/main" id="{815A172F-B9EB-4683-A73A-587E9AC71D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74</xdr:row>
      <xdr:rowOff>0</xdr:rowOff>
    </xdr:from>
    <xdr:to>
      <xdr:col>1</xdr:col>
      <xdr:colOff>2212975</xdr:colOff>
      <xdr:row>74</xdr:row>
      <xdr:rowOff>0</xdr:rowOff>
    </xdr:to>
    <xdr:sp macro="" textlink="">
      <xdr:nvSpPr>
        <xdr:cNvPr id="503" name="WordArt 6">
          <a:extLst>
            <a:ext uri="{FF2B5EF4-FFF2-40B4-BE49-F238E27FC236}">
              <a16:creationId xmlns:a16="http://schemas.microsoft.com/office/drawing/2014/main" id="{068D6CDF-BC20-4773-B280-47AE4CDED6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74</xdr:row>
      <xdr:rowOff>0</xdr:rowOff>
    </xdr:from>
    <xdr:to>
      <xdr:col>1</xdr:col>
      <xdr:colOff>2212975</xdr:colOff>
      <xdr:row>74</xdr:row>
      <xdr:rowOff>0</xdr:rowOff>
    </xdr:to>
    <xdr:sp macro="" textlink="">
      <xdr:nvSpPr>
        <xdr:cNvPr id="504" name="WordArt 7">
          <a:extLst>
            <a:ext uri="{FF2B5EF4-FFF2-40B4-BE49-F238E27FC236}">
              <a16:creationId xmlns:a16="http://schemas.microsoft.com/office/drawing/2014/main" id="{9CB1EDEC-A308-4E20-8F67-6762987E73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74</xdr:row>
      <xdr:rowOff>0</xdr:rowOff>
    </xdr:from>
    <xdr:to>
      <xdr:col>1</xdr:col>
      <xdr:colOff>2212975</xdr:colOff>
      <xdr:row>74</xdr:row>
      <xdr:rowOff>0</xdr:rowOff>
    </xdr:to>
    <xdr:sp macro="" textlink="">
      <xdr:nvSpPr>
        <xdr:cNvPr id="505" name="WordArt 8">
          <a:extLst>
            <a:ext uri="{FF2B5EF4-FFF2-40B4-BE49-F238E27FC236}">
              <a16:creationId xmlns:a16="http://schemas.microsoft.com/office/drawing/2014/main" id="{F9C57259-0341-4CD9-99CF-C48591F94E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34</xdr:row>
      <xdr:rowOff>0</xdr:rowOff>
    </xdr:from>
    <xdr:to>
      <xdr:col>1</xdr:col>
      <xdr:colOff>927100</xdr:colOff>
      <xdr:row>34</xdr:row>
      <xdr:rowOff>0</xdr:rowOff>
    </xdr:to>
    <xdr:sp macro="" textlink="">
      <xdr:nvSpPr>
        <xdr:cNvPr id="506" name="WordArt 1">
          <a:extLst>
            <a:ext uri="{FF2B5EF4-FFF2-40B4-BE49-F238E27FC236}">
              <a16:creationId xmlns:a16="http://schemas.microsoft.com/office/drawing/2014/main" id="{76B86A6B-7BBD-40BC-B2FE-420B7410C5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34</xdr:row>
      <xdr:rowOff>0</xdr:rowOff>
    </xdr:from>
    <xdr:to>
      <xdr:col>1</xdr:col>
      <xdr:colOff>927100</xdr:colOff>
      <xdr:row>34</xdr:row>
      <xdr:rowOff>0</xdr:rowOff>
    </xdr:to>
    <xdr:sp macro="" textlink="">
      <xdr:nvSpPr>
        <xdr:cNvPr id="507" name="WordArt 2">
          <a:extLst>
            <a:ext uri="{FF2B5EF4-FFF2-40B4-BE49-F238E27FC236}">
              <a16:creationId xmlns:a16="http://schemas.microsoft.com/office/drawing/2014/main" id="{BCB75F3C-E416-43EA-9F9E-E25D6B8605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34</xdr:row>
      <xdr:rowOff>0</xdr:rowOff>
    </xdr:from>
    <xdr:to>
      <xdr:col>1</xdr:col>
      <xdr:colOff>927100</xdr:colOff>
      <xdr:row>34</xdr:row>
      <xdr:rowOff>0</xdr:rowOff>
    </xdr:to>
    <xdr:sp macro="" textlink="">
      <xdr:nvSpPr>
        <xdr:cNvPr id="508" name="WordArt 3">
          <a:extLst>
            <a:ext uri="{FF2B5EF4-FFF2-40B4-BE49-F238E27FC236}">
              <a16:creationId xmlns:a16="http://schemas.microsoft.com/office/drawing/2014/main" id="{CFC8FF5F-4B39-4A1A-BA3F-4081D1452A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34</xdr:row>
      <xdr:rowOff>0</xdr:rowOff>
    </xdr:from>
    <xdr:to>
      <xdr:col>1</xdr:col>
      <xdr:colOff>927100</xdr:colOff>
      <xdr:row>34</xdr:row>
      <xdr:rowOff>0</xdr:rowOff>
    </xdr:to>
    <xdr:sp macro="" textlink="">
      <xdr:nvSpPr>
        <xdr:cNvPr id="509" name="WordArt 4">
          <a:extLst>
            <a:ext uri="{FF2B5EF4-FFF2-40B4-BE49-F238E27FC236}">
              <a16:creationId xmlns:a16="http://schemas.microsoft.com/office/drawing/2014/main" id="{CD83E44D-CB82-4C58-A3CA-3BB3547F12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34</xdr:row>
      <xdr:rowOff>0</xdr:rowOff>
    </xdr:from>
    <xdr:to>
      <xdr:col>1</xdr:col>
      <xdr:colOff>927100</xdr:colOff>
      <xdr:row>34</xdr:row>
      <xdr:rowOff>0</xdr:rowOff>
    </xdr:to>
    <xdr:sp macro="" textlink="">
      <xdr:nvSpPr>
        <xdr:cNvPr id="510" name="WordArt 5">
          <a:extLst>
            <a:ext uri="{FF2B5EF4-FFF2-40B4-BE49-F238E27FC236}">
              <a16:creationId xmlns:a16="http://schemas.microsoft.com/office/drawing/2014/main" id="{8F957862-CCF5-4720-B4D3-5B5DEF8A06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34</xdr:row>
      <xdr:rowOff>0</xdr:rowOff>
    </xdr:from>
    <xdr:to>
      <xdr:col>1</xdr:col>
      <xdr:colOff>927100</xdr:colOff>
      <xdr:row>34</xdr:row>
      <xdr:rowOff>0</xdr:rowOff>
    </xdr:to>
    <xdr:sp macro="" textlink="">
      <xdr:nvSpPr>
        <xdr:cNvPr id="511" name="WordArt 6">
          <a:extLst>
            <a:ext uri="{FF2B5EF4-FFF2-40B4-BE49-F238E27FC236}">
              <a16:creationId xmlns:a16="http://schemas.microsoft.com/office/drawing/2014/main" id="{C81329CA-97BB-4E5B-88E7-47F55F2F40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34</xdr:row>
      <xdr:rowOff>0</xdr:rowOff>
    </xdr:from>
    <xdr:to>
      <xdr:col>1</xdr:col>
      <xdr:colOff>927100</xdr:colOff>
      <xdr:row>34</xdr:row>
      <xdr:rowOff>0</xdr:rowOff>
    </xdr:to>
    <xdr:sp macro="" textlink="">
      <xdr:nvSpPr>
        <xdr:cNvPr id="512" name="WordArt 7">
          <a:extLst>
            <a:ext uri="{FF2B5EF4-FFF2-40B4-BE49-F238E27FC236}">
              <a16:creationId xmlns:a16="http://schemas.microsoft.com/office/drawing/2014/main" id="{58DEF984-B7C2-4009-964F-6E0285C003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34</xdr:row>
      <xdr:rowOff>0</xdr:rowOff>
    </xdr:from>
    <xdr:to>
      <xdr:col>1</xdr:col>
      <xdr:colOff>927100</xdr:colOff>
      <xdr:row>34</xdr:row>
      <xdr:rowOff>0</xdr:rowOff>
    </xdr:to>
    <xdr:sp macro="" textlink="">
      <xdr:nvSpPr>
        <xdr:cNvPr id="513" name="WordArt 8">
          <a:extLst>
            <a:ext uri="{FF2B5EF4-FFF2-40B4-BE49-F238E27FC236}">
              <a16:creationId xmlns:a16="http://schemas.microsoft.com/office/drawing/2014/main" id="{0949E442-B678-48BC-B95F-7F21DD02F3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34</xdr:row>
      <xdr:rowOff>0</xdr:rowOff>
    </xdr:from>
    <xdr:to>
      <xdr:col>1</xdr:col>
      <xdr:colOff>2212975</xdr:colOff>
      <xdr:row>34</xdr:row>
      <xdr:rowOff>0</xdr:rowOff>
    </xdr:to>
    <xdr:sp macro="" textlink="">
      <xdr:nvSpPr>
        <xdr:cNvPr id="514" name="WordArt 1">
          <a:extLst>
            <a:ext uri="{FF2B5EF4-FFF2-40B4-BE49-F238E27FC236}">
              <a16:creationId xmlns:a16="http://schemas.microsoft.com/office/drawing/2014/main" id="{D99ED3B9-59D7-4612-831D-AE6F97359E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34</xdr:row>
      <xdr:rowOff>0</xdr:rowOff>
    </xdr:from>
    <xdr:to>
      <xdr:col>1</xdr:col>
      <xdr:colOff>2212975</xdr:colOff>
      <xdr:row>34</xdr:row>
      <xdr:rowOff>0</xdr:rowOff>
    </xdr:to>
    <xdr:sp macro="" textlink="">
      <xdr:nvSpPr>
        <xdr:cNvPr id="515" name="WordArt 2">
          <a:extLst>
            <a:ext uri="{FF2B5EF4-FFF2-40B4-BE49-F238E27FC236}">
              <a16:creationId xmlns:a16="http://schemas.microsoft.com/office/drawing/2014/main" id="{01D44134-ED58-4F7D-BFD8-CDED18036E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34</xdr:row>
      <xdr:rowOff>0</xdr:rowOff>
    </xdr:from>
    <xdr:to>
      <xdr:col>1</xdr:col>
      <xdr:colOff>2212975</xdr:colOff>
      <xdr:row>34</xdr:row>
      <xdr:rowOff>0</xdr:rowOff>
    </xdr:to>
    <xdr:sp macro="" textlink="">
      <xdr:nvSpPr>
        <xdr:cNvPr id="516" name="WordArt 3">
          <a:extLst>
            <a:ext uri="{FF2B5EF4-FFF2-40B4-BE49-F238E27FC236}">
              <a16:creationId xmlns:a16="http://schemas.microsoft.com/office/drawing/2014/main" id="{8290A3ED-1C8D-4B1A-AAE2-5CC1E578A4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34</xdr:row>
      <xdr:rowOff>0</xdr:rowOff>
    </xdr:from>
    <xdr:to>
      <xdr:col>1</xdr:col>
      <xdr:colOff>2212975</xdr:colOff>
      <xdr:row>34</xdr:row>
      <xdr:rowOff>0</xdr:rowOff>
    </xdr:to>
    <xdr:sp macro="" textlink="">
      <xdr:nvSpPr>
        <xdr:cNvPr id="517" name="WordArt 4">
          <a:extLst>
            <a:ext uri="{FF2B5EF4-FFF2-40B4-BE49-F238E27FC236}">
              <a16:creationId xmlns:a16="http://schemas.microsoft.com/office/drawing/2014/main" id="{6B1BE319-53A2-45AD-9D43-4A66FABA0A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34</xdr:row>
      <xdr:rowOff>0</xdr:rowOff>
    </xdr:from>
    <xdr:to>
      <xdr:col>1</xdr:col>
      <xdr:colOff>2212975</xdr:colOff>
      <xdr:row>34</xdr:row>
      <xdr:rowOff>0</xdr:rowOff>
    </xdr:to>
    <xdr:sp macro="" textlink="">
      <xdr:nvSpPr>
        <xdr:cNvPr id="518" name="WordArt 5">
          <a:extLst>
            <a:ext uri="{FF2B5EF4-FFF2-40B4-BE49-F238E27FC236}">
              <a16:creationId xmlns:a16="http://schemas.microsoft.com/office/drawing/2014/main" id="{082FA5DF-D911-421B-9C4A-0E2FE3646E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34</xdr:row>
      <xdr:rowOff>0</xdr:rowOff>
    </xdr:from>
    <xdr:to>
      <xdr:col>1</xdr:col>
      <xdr:colOff>2212975</xdr:colOff>
      <xdr:row>34</xdr:row>
      <xdr:rowOff>0</xdr:rowOff>
    </xdr:to>
    <xdr:sp macro="" textlink="">
      <xdr:nvSpPr>
        <xdr:cNvPr id="519" name="WordArt 6">
          <a:extLst>
            <a:ext uri="{FF2B5EF4-FFF2-40B4-BE49-F238E27FC236}">
              <a16:creationId xmlns:a16="http://schemas.microsoft.com/office/drawing/2014/main" id="{1F7F0A1B-C600-4510-BB41-91289C83AC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34</xdr:row>
      <xdr:rowOff>0</xdr:rowOff>
    </xdr:from>
    <xdr:to>
      <xdr:col>1</xdr:col>
      <xdr:colOff>2212975</xdr:colOff>
      <xdr:row>34</xdr:row>
      <xdr:rowOff>0</xdr:rowOff>
    </xdr:to>
    <xdr:sp macro="" textlink="">
      <xdr:nvSpPr>
        <xdr:cNvPr id="520" name="WordArt 7">
          <a:extLst>
            <a:ext uri="{FF2B5EF4-FFF2-40B4-BE49-F238E27FC236}">
              <a16:creationId xmlns:a16="http://schemas.microsoft.com/office/drawing/2014/main" id="{B4260ED3-EBD7-4574-AEC9-3F5A62B211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34</xdr:row>
      <xdr:rowOff>0</xdr:rowOff>
    </xdr:from>
    <xdr:to>
      <xdr:col>1</xdr:col>
      <xdr:colOff>2212975</xdr:colOff>
      <xdr:row>34</xdr:row>
      <xdr:rowOff>0</xdr:rowOff>
    </xdr:to>
    <xdr:sp macro="" textlink="">
      <xdr:nvSpPr>
        <xdr:cNvPr id="521" name="WordArt 8">
          <a:extLst>
            <a:ext uri="{FF2B5EF4-FFF2-40B4-BE49-F238E27FC236}">
              <a16:creationId xmlns:a16="http://schemas.microsoft.com/office/drawing/2014/main" id="{DE8805BA-ACCD-41CA-96B6-B9716881F8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522" name="WordArt 1">
          <a:extLst>
            <a:ext uri="{FF2B5EF4-FFF2-40B4-BE49-F238E27FC236}">
              <a16:creationId xmlns:a16="http://schemas.microsoft.com/office/drawing/2014/main" id="{EDFF598C-A79D-4C1B-AC23-7222215EA7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523" name="WordArt 2">
          <a:extLst>
            <a:ext uri="{FF2B5EF4-FFF2-40B4-BE49-F238E27FC236}">
              <a16:creationId xmlns:a16="http://schemas.microsoft.com/office/drawing/2014/main" id="{64BEF132-60A6-4147-BC7D-483DF71626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524" name="WordArt 3">
          <a:extLst>
            <a:ext uri="{FF2B5EF4-FFF2-40B4-BE49-F238E27FC236}">
              <a16:creationId xmlns:a16="http://schemas.microsoft.com/office/drawing/2014/main" id="{43ECB974-FA27-408F-ABD4-FCD90AC152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525" name="WordArt 4">
          <a:extLst>
            <a:ext uri="{FF2B5EF4-FFF2-40B4-BE49-F238E27FC236}">
              <a16:creationId xmlns:a16="http://schemas.microsoft.com/office/drawing/2014/main" id="{B7D97046-5A4E-4268-98EB-9058D2471D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526" name="WordArt 5">
          <a:extLst>
            <a:ext uri="{FF2B5EF4-FFF2-40B4-BE49-F238E27FC236}">
              <a16:creationId xmlns:a16="http://schemas.microsoft.com/office/drawing/2014/main" id="{13AED6E2-5E60-4E01-8928-10AB09AD7A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527" name="WordArt 6">
          <a:extLst>
            <a:ext uri="{FF2B5EF4-FFF2-40B4-BE49-F238E27FC236}">
              <a16:creationId xmlns:a16="http://schemas.microsoft.com/office/drawing/2014/main" id="{ACF04F0A-E363-448B-A87B-20C035C95D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528" name="WordArt 7">
          <a:extLst>
            <a:ext uri="{FF2B5EF4-FFF2-40B4-BE49-F238E27FC236}">
              <a16:creationId xmlns:a16="http://schemas.microsoft.com/office/drawing/2014/main" id="{F96D312C-359A-49DF-8A3B-0572D1A196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529" name="WordArt 8">
          <a:extLst>
            <a:ext uri="{FF2B5EF4-FFF2-40B4-BE49-F238E27FC236}">
              <a16:creationId xmlns:a16="http://schemas.microsoft.com/office/drawing/2014/main" id="{1030ED09-6D8F-409B-B7E4-89E61DD53F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530" name="WordArt 1">
          <a:extLst>
            <a:ext uri="{FF2B5EF4-FFF2-40B4-BE49-F238E27FC236}">
              <a16:creationId xmlns:a16="http://schemas.microsoft.com/office/drawing/2014/main" id="{3020FFF9-7BE0-4904-9930-99BAB887E5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531" name="WordArt 2">
          <a:extLst>
            <a:ext uri="{FF2B5EF4-FFF2-40B4-BE49-F238E27FC236}">
              <a16:creationId xmlns:a16="http://schemas.microsoft.com/office/drawing/2014/main" id="{28CF1DB8-4AC1-4E57-87DB-A3ABB99425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532" name="WordArt 3">
          <a:extLst>
            <a:ext uri="{FF2B5EF4-FFF2-40B4-BE49-F238E27FC236}">
              <a16:creationId xmlns:a16="http://schemas.microsoft.com/office/drawing/2014/main" id="{93B361AD-6538-4A9A-AED8-E4661D934E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533" name="WordArt 4">
          <a:extLst>
            <a:ext uri="{FF2B5EF4-FFF2-40B4-BE49-F238E27FC236}">
              <a16:creationId xmlns:a16="http://schemas.microsoft.com/office/drawing/2014/main" id="{AC0018F3-A8E4-4ECB-BE38-C191448F13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534" name="WordArt 5">
          <a:extLst>
            <a:ext uri="{FF2B5EF4-FFF2-40B4-BE49-F238E27FC236}">
              <a16:creationId xmlns:a16="http://schemas.microsoft.com/office/drawing/2014/main" id="{239598CA-3223-4267-A571-5858495000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535" name="WordArt 6">
          <a:extLst>
            <a:ext uri="{FF2B5EF4-FFF2-40B4-BE49-F238E27FC236}">
              <a16:creationId xmlns:a16="http://schemas.microsoft.com/office/drawing/2014/main" id="{9ED466BA-4923-40CA-B201-E90A15AE83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536" name="WordArt 7">
          <a:extLst>
            <a:ext uri="{FF2B5EF4-FFF2-40B4-BE49-F238E27FC236}">
              <a16:creationId xmlns:a16="http://schemas.microsoft.com/office/drawing/2014/main" id="{A7A31574-5F24-4E69-B8AA-4930DC6D5E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537" name="WordArt 8">
          <a:extLst>
            <a:ext uri="{FF2B5EF4-FFF2-40B4-BE49-F238E27FC236}">
              <a16:creationId xmlns:a16="http://schemas.microsoft.com/office/drawing/2014/main" id="{FA39B0F0-EADE-492A-8CDF-2571AA12A1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538" name="WordArt 1">
          <a:extLst>
            <a:ext uri="{FF2B5EF4-FFF2-40B4-BE49-F238E27FC236}">
              <a16:creationId xmlns:a16="http://schemas.microsoft.com/office/drawing/2014/main" id="{64C8D914-8727-4AB8-9FA3-02D4295147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539" name="WordArt 2">
          <a:extLst>
            <a:ext uri="{FF2B5EF4-FFF2-40B4-BE49-F238E27FC236}">
              <a16:creationId xmlns:a16="http://schemas.microsoft.com/office/drawing/2014/main" id="{F27D50EB-66A1-47C7-8744-F0D83FFA0C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540" name="WordArt 3">
          <a:extLst>
            <a:ext uri="{FF2B5EF4-FFF2-40B4-BE49-F238E27FC236}">
              <a16:creationId xmlns:a16="http://schemas.microsoft.com/office/drawing/2014/main" id="{877FC390-EDD4-4BCF-A4E8-EC89DDAA13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541" name="WordArt 4">
          <a:extLst>
            <a:ext uri="{FF2B5EF4-FFF2-40B4-BE49-F238E27FC236}">
              <a16:creationId xmlns:a16="http://schemas.microsoft.com/office/drawing/2014/main" id="{FBF698A7-4CA9-4F82-BBC4-14DB40D933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542" name="WordArt 5">
          <a:extLst>
            <a:ext uri="{FF2B5EF4-FFF2-40B4-BE49-F238E27FC236}">
              <a16:creationId xmlns:a16="http://schemas.microsoft.com/office/drawing/2014/main" id="{ECBCBAE5-94B6-4BD9-888C-52185E0012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543" name="WordArt 6">
          <a:extLst>
            <a:ext uri="{FF2B5EF4-FFF2-40B4-BE49-F238E27FC236}">
              <a16:creationId xmlns:a16="http://schemas.microsoft.com/office/drawing/2014/main" id="{6D0AEAF2-3EA8-4DA5-83B7-1D55E4BAB4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544" name="WordArt 7">
          <a:extLst>
            <a:ext uri="{FF2B5EF4-FFF2-40B4-BE49-F238E27FC236}">
              <a16:creationId xmlns:a16="http://schemas.microsoft.com/office/drawing/2014/main" id="{0C548C9D-6432-4D54-B4CF-CC88967FE2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545" name="WordArt 8">
          <a:extLst>
            <a:ext uri="{FF2B5EF4-FFF2-40B4-BE49-F238E27FC236}">
              <a16:creationId xmlns:a16="http://schemas.microsoft.com/office/drawing/2014/main" id="{23DE7CCC-F365-4AD6-B13C-BE68BFBB47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546" name="WordArt 1">
          <a:extLst>
            <a:ext uri="{FF2B5EF4-FFF2-40B4-BE49-F238E27FC236}">
              <a16:creationId xmlns:a16="http://schemas.microsoft.com/office/drawing/2014/main" id="{1EAD7191-BA08-4DF7-B048-9675E4196D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547" name="WordArt 2">
          <a:extLst>
            <a:ext uri="{FF2B5EF4-FFF2-40B4-BE49-F238E27FC236}">
              <a16:creationId xmlns:a16="http://schemas.microsoft.com/office/drawing/2014/main" id="{9AD513AC-7A18-4B44-AED2-E52FB8924C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548" name="WordArt 3">
          <a:extLst>
            <a:ext uri="{FF2B5EF4-FFF2-40B4-BE49-F238E27FC236}">
              <a16:creationId xmlns:a16="http://schemas.microsoft.com/office/drawing/2014/main" id="{A0F77ACE-8D77-471B-9640-532CB90F04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549" name="WordArt 4">
          <a:extLst>
            <a:ext uri="{FF2B5EF4-FFF2-40B4-BE49-F238E27FC236}">
              <a16:creationId xmlns:a16="http://schemas.microsoft.com/office/drawing/2014/main" id="{A40DD458-FF5F-458D-AE31-24B3EC4DAB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550" name="WordArt 5">
          <a:extLst>
            <a:ext uri="{FF2B5EF4-FFF2-40B4-BE49-F238E27FC236}">
              <a16:creationId xmlns:a16="http://schemas.microsoft.com/office/drawing/2014/main" id="{4BEF07D6-DD38-4951-9B98-ED5295F408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551" name="WordArt 6">
          <a:extLst>
            <a:ext uri="{FF2B5EF4-FFF2-40B4-BE49-F238E27FC236}">
              <a16:creationId xmlns:a16="http://schemas.microsoft.com/office/drawing/2014/main" id="{B9793F4E-B19E-41FD-91B1-9BE2EAD8B1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552" name="WordArt 7">
          <a:extLst>
            <a:ext uri="{FF2B5EF4-FFF2-40B4-BE49-F238E27FC236}">
              <a16:creationId xmlns:a16="http://schemas.microsoft.com/office/drawing/2014/main" id="{F4938174-1A90-46AF-9549-1EDD5FB8B4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553" name="WordArt 8">
          <a:extLst>
            <a:ext uri="{FF2B5EF4-FFF2-40B4-BE49-F238E27FC236}">
              <a16:creationId xmlns:a16="http://schemas.microsoft.com/office/drawing/2014/main" id="{4CD1A732-C70E-422C-A98C-F1E4C23574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554" name="WordArt 1">
          <a:extLst>
            <a:ext uri="{FF2B5EF4-FFF2-40B4-BE49-F238E27FC236}">
              <a16:creationId xmlns:a16="http://schemas.microsoft.com/office/drawing/2014/main" id="{B5CC773A-77FE-47F5-B36C-4950111EB4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555" name="WordArt 2">
          <a:extLst>
            <a:ext uri="{FF2B5EF4-FFF2-40B4-BE49-F238E27FC236}">
              <a16:creationId xmlns:a16="http://schemas.microsoft.com/office/drawing/2014/main" id="{7F4517C5-708B-4BA5-8FDD-5C95D1D99A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556" name="WordArt 3">
          <a:extLst>
            <a:ext uri="{FF2B5EF4-FFF2-40B4-BE49-F238E27FC236}">
              <a16:creationId xmlns:a16="http://schemas.microsoft.com/office/drawing/2014/main" id="{C0EA422E-9040-47A8-8CE1-43241066C4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557" name="WordArt 4">
          <a:extLst>
            <a:ext uri="{FF2B5EF4-FFF2-40B4-BE49-F238E27FC236}">
              <a16:creationId xmlns:a16="http://schemas.microsoft.com/office/drawing/2014/main" id="{710FA066-67CA-4850-8730-0F820C8A44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558" name="WordArt 5">
          <a:extLst>
            <a:ext uri="{FF2B5EF4-FFF2-40B4-BE49-F238E27FC236}">
              <a16:creationId xmlns:a16="http://schemas.microsoft.com/office/drawing/2014/main" id="{EB3B3ACF-1F03-4235-9591-7EDD39573C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559" name="WordArt 6">
          <a:extLst>
            <a:ext uri="{FF2B5EF4-FFF2-40B4-BE49-F238E27FC236}">
              <a16:creationId xmlns:a16="http://schemas.microsoft.com/office/drawing/2014/main" id="{34B93BD9-5843-4B6A-9CC4-1039752D24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560" name="WordArt 7">
          <a:extLst>
            <a:ext uri="{FF2B5EF4-FFF2-40B4-BE49-F238E27FC236}">
              <a16:creationId xmlns:a16="http://schemas.microsoft.com/office/drawing/2014/main" id="{FC979218-AFB8-4968-BB27-F8CE23B596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561" name="WordArt 8">
          <a:extLst>
            <a:ext uri="{FF2B5EF4-FFF2-40B4-BE49-F238E27FC236}">
              <a16:creationId xmlns:a16="http://schemas.microsoft.com/office/drawing/2014/main" id="{8F984B59-35B0-476F-BCA8-E1BD43850D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562" name="WordArt 1">
          <a:extLst>
            <a:ext uri="{FF2B5EF4-FFF2-40B4-BE49-F238E27FC236}">
              <a16:creationId xmlns:a16="http://schemas.microsoft.com/office/drawing/2014/main" id="{394DF0EC-0041-4C49-A22A-79E5E2D493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563" name="WordArt 2">
          <a:extLst>
            <a:ext uri="{FF2B5EF4-FFF2-40B4-BE49-F238E27FC236}">
              <a16:creationId xmlns:a16="http://schemas.microsoft.com/office/drawing/2014/main" id="{C36A01B4-A8B8-4214-A50C-73FAA1A80C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564" name="WordArt 3">
          <a:extLst>
            <a:ext uri="{FF2B5EF4-FFF2-40B4-BE49-F238E27FC236}">
              <a16:creationId xmlns:a16="http://schemas.microsoft.com/office/drawing/2014/main" id="{33878AF8-050A-4CE9-8751-96CBC2F059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565" name="WordArt 4">
          <a:extLst>
            <a:ext uri="{FF2B5EF4-FFF2-40B4-BE49-F238E27FC236}">
              <a16:creationId xmlns:a16="http://schemas.microsoft.com/office/drawing/2014/main" id="{22534E43-41E3-4E54-9AC1-43C48F5C1D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566" name="WordArt 5">
          <a:extLst>
            <a:ext uri="{FF2B5EF4-FFF2-40B4-BE49-F238E27FC236}">
              <a16:creationId xmlns:a16="http://schemas.microsoft.com/office/drawing/2014/main" id="{87FD8290-FF0D-4608-B143-2127075E20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567" name="WordArt 6">
          <a:extLst>
            <a:ext uri="{FF2B5EF4-FFF2-40B4-BE49-F238E27FC236}">
              <a16:creationId xmlns:a16="http://schemas.microsoft.com/office/drawing/2014/main" id="{18B0E986-1EE1-410F-8507-3FC41E8370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568" name="WordArt 7">
          <a:extLst>
            <a:ext uri="{FF2B5EF4-FFF2-40B4-BE49-F238E27FC236}">
              <a16:creationId xmlns:a16="http://schemas.microsoft.com/office/drawing/2014/main" id="{A48D1090-69C9-4C0C-8A7B-3EF1D01B40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569" name="WordArt 8">
          <a:extLst>
            <a:ext uri="{FF2B5EF4-FFF2-40B4-BE49-F238E27FC236}">
              <a16:creationId xmlns:a16="http://schemas.microsoft.com/office/drawing/2014/main" id="{54C6EF4E-8BF8-4FCC-AEBD-919485D101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74</xdr:row>
      <xdr:rowOff>0</xdr:rowOff>
    </xdr:from>
    <xdr:to>
      <xdr:col>1</xdr:col>
      <xdr:colOff>927100</xdr:colOff>
      <xdr:row>74</xdr:row>
      <xdr:rowOff>0</xdr:rowOff>
    </xdr:to>
    <xdr:sp macro="" textlink="">
      <xdr:nvSpPr>
        <xdr:cNvPr id="570" name="WordArt 1">
          <a:extLst>
            <a:ext uri="{FF2B5EF4-FFF2-40B4-BE49-F238E27FC236}">
              <a16:creationId xmlns:a16="http://schemas.microsoft.com/office/drawing/2014/main" id="{CC8F0F36-1B76-4D94-9152-7E1AB35CBD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74</xdr:row>
      <xdr:rowOff>0</xdr:rowOff>
    </xdr:from>
    <xdr:to>
      <xdr:col>1</xdr:col>
      <xdr:colOff>927100</xdr:colOff>
      <xdr:row>74</xdr:row>
      <xdr:rowOff>0</xdr:rowOff>
    </xdr:to>
    <xdr:sp macro="" textlink="">
      <xdr:nvSpPr>
        <xdr:cNvPr id="571" name="WordArt 2">
          <a:extLst>
            <a:ext uri="{FF2B5EF4-FFF2-40B4-BE49-F238E27FC236}">
              <a16:creationId xmlns:a16="http://schemas.microsoft.com/office/drawing/2014/main" id="{D8A3FEAE-AEA4-4894-ADD9-ADD9CCBF01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74</xdr:row>
      <xdr:rowOff>0</xdr:rowOff>
    </xdr:from>
    <xdr:to>
      <xdr:col>1</xdr:col>
      <xdr:colOff>927100</xdr:colOff>
      <xdr:row>74</xdr:row>
      <xdr:rowOff>0</xdr:rowOff>
    </xdr:to>
    <xdr:sp macro="" textlink="">
      <xdr:nvSpPr>
        <xdr:cNvPr id="572" name="WordArt 3">
          <a:extLst>
            <a:ext uri="{FF2B5EF4-FFF2-40B4-BE49-F238E27FC236}">
              <a16:creationId xmlns:a16="http://schemas.microsoft.com/office/drawing/2014/main" id="{30603F9E-947C-4C57-8D9B-982072F4A6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74</xdr:row>
      <xdr:rowOff>0</xdr:rowOff>
    </xdr:from>
    <xdr:to>
      <xdr:col>1</xdr:col>
      <xdr:colOff>927100</xdr:colOff>
      <xdr:row>74</xdr:row>
      <xdr:rowOff>0</xdr:rowOff>
    </xdr:to>
    <xdr:sp macro="" textlink="">
      <xdr:nvSpPr>
        <xdr:cNvPr id="573" name="WordArt 4">
          <a:extLst>
            <a:ext uri="{FF2B5EF4-FFF2-40B4-BE49-F238E27FC236}">
              <a16:creationId xmlns:a16="http://schemas.microsoft.com/office/drawing/2014/main" id="{88C4A2E0-1F4A-468B-997D-61407EB9E5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74</xdr:row>
      <xdr:rowOff>0</xdr:rowOff>
    </xdr:from>
    <xdr:to>
      <xdr:col>1</xdr:col>
      <xdr:colOff>927100</xdr:colOff>
      <xdr:row>74</xdr:row>
      <xdr:rowOff>0</xdr:rowOff>
    </xdr:to>
    <xdr:sp macro="" textlink="">
      <xdr:nvSpPr>
        <xdr:cNvPr id="574" name="WordArt 5">
          <a:extLst>
            <a:ext uri="{FF2B5EF4-FFF2-40B4-BE49-F238E27FC236}">
              <a16:creationId xmlns:a16="http://schemas.microsoft.com/office/drawing/2014/main" id="{BD061D75-E3C7-427E-BE3F-3F6E19BA11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74</xdr:row>
      <xdr:rowOff>0</xdr:rowOff>
    </xdr:from>
    <xdr:to>
      <xdr:col>1</xdr:col>
      <xdr:colOff>927100</xdr:colOff>
      <xdr:row>74</xdr:row>
      <xdr:rowOff>0</xdr:rowOff>
    </xdr:to>
    <xdr:sp macro="" textlink="">
      <xdr:nvSpPr>
        <xdr:cNvPr id="575" name="WordArt 6">
          <a:extLst>
            <a:ext uri="{FF2B5EF4-FFF2-40B4-BE49-F238E27FC236}">
              <a16:creationId xmlns:a16="http://schemas.microsoft.com/office/drawing/2014/main" id="{0D60230F-8ADF-43F3-84F8-7C43773D44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74</xdr:row>
      <xdr:rowOff>0</xdr:rowOff>
    </xdr:from>
    <xdr:to>
      <xdr:col>1</xdr:col>
      <xdr:colOff>927100</xdr:colOff>
      <xdr:row>74</xdr:row>
      <xdr:rowOff>0</xdr:rowOff>
    </xdr:to>
    <xdr:sp macro="" textlink="">
      <xdr:nvSpPr>
        <xdr:cNvPr id="576" name="WordArt 7">
          <a:extLst>
            <a:ext uri="{FF2B5EF4-FFF2-40B4-BE49-F238E27FC236}">
              <a16:creationId xmlns:a16="http://schemas.microsoft.com/office/drawing/2014/main" id="{BA7E3C30-9E69-42C0-99EB-6417F73416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74</xdr:row>
      <xdr:rowOff>0</xdr:rowOff>
    </xdr:from>
    <xdr:to>
      <xdr:col>1</xdr:col>
      <xdr:colOff>927100</xdr:colOff>
      <xdr:row>74</xdr:row>
      <xdr:rowOff>0</xdr:rowOff>
    </xdr:to>
    <xdr:sp macro="" textlink="">
      <xdr:nvSpPr>
        <xdr:cNvPr id="577" name="WordArt 8">
          <a:extLst>
            <a:ext uri="{FF2B5EF4-FFF2-40B4-BE49-F238E27FC236}">
              <a16:creationId xmlns:a16="http://schemas.microsoft.com/office/drawing/2014/main" id="{26CCBCB1-D888-4891-85AD-5752523DFD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74</xdr:row>
      <xdr:rowOff>0</xdr:rowOff>
    </xdr:from>
    <xdr:to>
      <xdr:col>1</xdr:col>
      <xdr:colOff>2212975</xdr:colOff>
      <xdr:row>74</xdr:row>
      <xdr:rowOff>0</xdr:rowOff>
    </xdr:to>
    <xdr:sp macro="" textlink="">
      <xdr:nvSpPr>
        <xdr:cNvPr id="578" name="WordArt 1">
          <a:extLst>
            <a:ext uri="{FF2B5EF4-FFF2-40B4-BE49-F238E27FC236}">
              <a16:creationId xmlns:a16="http://schemas.microsoft.com/office/drawing/2014/main" id="{1F622C97-F117-4BC1-ADF0-5D8401490A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74</xdr:row>
      <xdr:rowOff>0</xdr:rowOff>
    </xdr:from>
    <xdr:to>
      <xdr:col>1</xdr:col>
      <xdr:colOff>2212975</xdr:colOff>
      <xdr:row>74</xdr:row>
      <xdr:rowOff>0</xdr:rowOff>
    </xdr:to>
    <xdr:sp macro="" textlink="">
      <xdr:nvSpPr>
        <xdr:cNvPr id="579" name="WordArt 2">
          <a:extLst>
            <a:ext uri="{FF2B5EF4-FFF2-40B4-BE49-F238E27FC236}">
              <a16:creationId xmlns:a16="http://schemas.microsoft.com/office/drawing/2014/main" id="{990872CE-D1BC-4C3D-AFF8-AC1AAEA782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74</xdr:row>
      <xdr:rowOff>0</xdr:rowOff>
    </xdr:from>
    <xdr:to>
      <xdr:col>1</xdr:col>
      <xdr:colOff>2212975</xdr:colOff>
      <xdr:row>74</xdr:row>
      <xdr:rowOff>0</xdr:rowOff>
    </xdr:to>
    <xdr:sp macro="" textlink="">
      <xdr:nvSpPr>
        <xdr:cNvPr id="580" name="WordArt 3">
          <a:extLst>
            <a:ext uri="{FF2B5EF4-FFF2-40B4-BE49-F238E27FC236}">
              <a16:creationId xmlns:a16="http://schemas.microsoft.com/office/drawing/2014/main" id="{F0689367-8412-42FD-A1E9-DBA1969022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74</xdr:row>
      <xdr:rowOff>0</xdr:rowOff>
    </xdr:from>
    <xdr:to>
      <xdr:col>1</xdr:col>
      <xdr:colOff>2212975</xdr:colOff>
      <xdr:row>74</xdr:row>
      <xdr:rowOff>0</xdr:rowOff>
    </xdr:to>
    <xdr:sp macro="" textlink="">
      <xdr:nvSpPr>
        <xdr:cNvPr id="581" name="WordArt 4">
          <a:extLst>
            <a:ext uri="{FF2B5EF4-FFF2-40B4-BE49-F238E27FC236}">
              <a16:creationId xmlns:a16="http://schemas.microsoft.com/office/drawing/2014/main" id="{037ED7AD-67E8-4C56-9FBD-43918CCEA0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74</xdr:row>
      <xdr:rowOff>0</xdr:rowOff>
    </xdr:from>
    <xdr:to>
      <xdr:col>1</xdr:col>
      <xdr:colOff>2212975</xdr:colOff>
      <xdr:row>74</xdr:row>
      <xdr:rowOff>0</xdr:rowOff>
    </xdr:to>
    <xdr:sp macro="" textlink="">
      <xdr:nvSpPr>
        <xdr:cNvPr id="582" name="WordArt 5">
          <a:extLst>
            <a:ext uri="{FF2B5EF4-FFF2-40B4-BE49-F238E27FC236}">
              <a16:creationId xmlns:a16="http://schemas.microsoft.com/office/drawing/2014/main" id="{D11954BA-2D4D-468D-B978-16EACBB254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74</xdr:row>
      <xdr:rowOff>0</xdr:rowOff>
    </xdr:from>
    <xdr:to>
      <xdr:col>1</xdr:col>
      <xdr:colOff>2212975</xdr:colOff>
      <xdr:row>74</xdr:row>
      <xdr:rowOff>0</xdr:rowOff>
    </xdr:to>
    <xdr:sp macro="" textlink="">
      <xdr:nvSpPr>
        <xdr:cNvPr id="583" name="WordArt 6">
          <a:extLst>
            <a:ext uri="{FF2B5EF4-FFF2-40B4-BE49-F238E27FC236}">
              <a16:creationId xmlns:a16="http://schemas.microsoft.com/office/drawing/2014/main" id="{4D4D38F7-39B0-4225-855D-2CB35A141C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74</xdr:row>
      <xdr:rowOff>0</xdr:rowOff>
    </xdr:from>
    <xdr:to>
      <xdr:col>1</xdr:col>
      <xdr:colOff>2212975</xdr:colOff>
      <xdr:row>74</xdr:row>
      <xdr:rowOff>0</xdr:rowOff>
    </xdr:to>
    <xdr:sp macro="" textlink="">
      <xdr:nvSpPr>
        <xdr:cNvPr id="584" name="WordArt 7">
          <a:extLst>
            <a:ext uri="{FF2B5EF4-FFF2-40B4-BE49-F238E27FC236}">
              <a16:creationId xmlns:a16="http://schemas.microsoft.com/office/drawing/2014/main" id="{43BACA6C-EFBF-4814-BCE0-9D89A8E761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74</xdr:row>
      <xdr:rowOff>0</xdr:rowOff>
    </xdr:from>
    <xdr:to>
      <xdr:col>1</xdr:col>
      <xdr:colOff>2212975</xdr:colOff>
      <xdr:row>74</xdr:row>
      <xdr:rowOff>0</xdr:rowOff>
    </xdr:to>
    <xdr:sp macro="" textlink="">
      <xdr:nvSpPr>
        <xdr:cNvPr id="585" name="WordArt 8">
          <a:extLst>
            <a:ext uri="{FF2B5EF4-FFF2-40B4-BE49-F238E27FC236}">
              <a16:creationId xmlns:a16="http://schemas.microsoft.com/office/drawing/2014/main" id="{52E81A63-BB26-4495-9D33-F7FE0A6D99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2212975</xdr:colOff>
      <xdr:row>211</xdr:row>
      <xdr:rowOff>0</xdr:rowOff>
    </xdr:from>
    <xdr:to>
      <xdr:col>2</xdr:col>
      <xdr:colOff>2212975</xdr:colOff>
      <xdr:row>211</xdr:row>
      <xdr:rowOff>0</xdr:rowOff>
    </xdr:to>
    <xdr:sp macro="" textlink="">
      <xdr:nvSpPr>
        <xdr:cNvPr id="586" name="WordArt 1">
          <a:extLst>
            <a:ext uri="{FF2B5EF4-FFF2-40B4-BE49-F238E27FC236}">
              <a16:creationId xmlns:a16="http://schemas.microsoft.com/office/drawing/2014/main" id="{0496DC63-306C-4FAF-B25A-4FC18B573D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26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211</xdr:row>
      <xdr:rowOff>0</xdr:rowOff>
    </xdr:from>
    <xdr:to>
      <xdr:col>2</xdr:col>
      <xdr:colOff>2212975</xdr:colOff>
      <xdr:row>211</xdr:row>
      <xdr:rowOff>0</xdr:rowOff>
    </xdr:to>
    <xdr:sp macro="" textlink="">
      <xdr:nvSpPr>
        <xdr:cNvPr id="587" name="WordArt 2">
          <a:extLst>
            <a:ext uri="{FF2B5EF4-FFF2-40B4-BE49-F238E27FC236}">
              <a16:creationId xmlns:a16="http://schemas.microsoft.com/office/drawing/2014/main" id="{2FFCB4E5-E14E-4399-996F-5FCAAC2697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26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211</xdr:row>
      <xdr:rowOff>0</xdr:rowOff>
    </xdr:from>
    <xdr:to>
      <xdr:col>2</xdr:col>
      <xdr:colOff>2212975</xdr:colOff>
      <xdr:row>211</xdr:row>
      <xdr:rowOff>0</xdr:rowOff>
    </xdr:to>
    <xdr:sp macro="" textlink="">
      <xdr:nvSpPr>
        <xdr:cNvPr id="588" name="WordArt 3">
          <a:extLst>
            <a:ext uri="{FF2B5EF4-FFF2-40B4-BE49-F238E27FC236}">
              <a16:creationId xmlns:a16="http://schemas.microsoft.com/office/drawing/2014/main" id="{C884BE16-7E96-4BF3-81C3-8B9DDCB731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26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211</xdr:row>
      <xdr:rowOff>0</xdr:rowOff>
    </xdr:from>
    <xdr:to>
      <xdr:col>2</xdr:col>
      <xdr:colOff>2212975</xdr:colOff>
      <xdr:row>211</xdr:row>
      <xdr:rowOff>0</xdr:rowOff>
    </xdr:to>
    <xdr:sp macro="" textlink="">
      <xdr:nvSpPr>
        <xdr:cNvPr id="589" name="WordArt 4">
          <a:extLst>
            <a:ext uri="{FF2B5EF4-FFF2-40B4-BE49-F238E27FC236}">
              <a16:creationId xmlns:a16="http://schemas.microsoft.com/office/drawing/2014/main" id="{30B7433A-90D2-424B-8A3A-DB8B50148E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26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211</xdr:row>
      <xdr:rowOff>0</xdr:rowOff>
    </xdr:from>
    <xdr:to>
      <xdr:col>2</xdr:col>
      <xdr:colOff>2212975</xdr:colOff>
      <xdr:row>211</xdr:row>
      <xdr:rowOff>0</xdr:rowOff>
    </xdr:to>
    <xdr:sp macro="" textlink="">
      <xdr:nvSpPr>
        <xdr:cNvPr id="590" name="WordArt 5">
          <a:extLst>
            <a:ext uri="{FF2B5EF4-FFF2-40B4-BE49-F238E27FC236}">
              <a16:creationId xmlns:a16="http://schemas.microsoft.com/office/drawing/2014/main" id="{9027B986-EC2F-4ED9-BF65-FB9D212585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26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211</xdr:row>
      <xdr:rowOff>0</xdr:rowOff>
    </xdr:from>
    <xdr:to>
      <xdr:col>2</xdr:col>
      <xdr:colOff>2212975</xdr:colOff>
      <xdr:row>211</xdr:row>
      <xdr:rowOff>0</xdr:rowOff>
    </xdr:to>
    <xdr:sp macro="" textlink="">
      <xdr:nvSpPr>
        <xdr:cNvPr id="591" name="WordArt 6">
          <a:extLst>
            <a:ext uri="{FF2B5EF4-FFF2-40B4-BE49-F238E27FC236}">
              <a16:creationId xmlns:a16="http://schemas.microsoft.com/office/drawing/2014/main" id="{8A3871D0-22BE-4075-B569-C6932D924D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26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211</xdr:row>
      <xdr:rowOff>0</xdr:rowOff>
    </xdr:from>
    <xdr:to>
      <xdr:col>2</xdr:col>
      <xdr:colOff>2212975</xdr:colOff>
      <xdr:row>211</xdr:row>
      <xdr:rowOff>0</xdr:rowOff>
    </xdr:to>
    <xdr:sp macro="" textlink="">
      <xdr:nvSpPr>
        <xdr:cNvPr id="592" name="WordArt 7">
          <a:extLst>
            <a:ext uri="{FF2B5EF4-FFF2-40B4-BE49-F238E27FC236}">
              <a16:creationId xmlns:a16="http://schemas.microsoft.com/office/drawing/2014/main" id="{3FEB65C3-DD2B-4948-8A88-CB04377888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26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211</xdr:row>
      <xdr:rowOff>0</xdr:rowOff>
    </xdr:from>
    <xdr:to>
      <xdr:col>2</xdr:col>
      <xdr:colOff>2212975</xdr:colOff>
      <xdr:row>211</xdr:row>
      <xdr:rowOff>0</xdr:rowOff>
    </xdr:to>
    <xdr:sp macro="" textlink="">
      <xdr:nvSpPr>
        <xdr:cNvPr id="593" name="WordArt 8">
          <a:extLst>
            <a:ext uri="{FF2B5EF4-FFF2-40B4-BE49-F238E27FC236}">
              <a16:creationId xmlns:a16="http://schemas.microsoft.com/office/drawing/2014/main" id="{8D2C75D5-C8A5-446A-B0D5-92BA67A52F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26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211</xdr:row>
      <xdr:rowOff>0</xdr:rowOff>
    </xdr:from>
    <xdr:to>
      <xdr:col>2</xdr:col>
      <xdr:colOff>2212975</xdr:colOff>
      <xdr:row>211</xdr:row>
      <xdr:rowOff>0</xdr:rowOff>
    </xdr:to>
    <xdr:sp macro="" textlink="">
      <xdr:nvSpPr>
        <xdr:cNvPr id="594" name="WordArt 1">
          <a:extLst>
            <a:ext uri="{FF2B5EF4-FFF2-40B4-BE49-F238E27FC236}">
              <a16:creationId xmlns:a16="http://schemas.microsoft.com/office/drawing/2014/main" id="{24D89CAA-1582-410D-97B6-F102CE7171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26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211</xdr:row>
      <xdr:rowOff>0</xdr:rowOff>
    </xdr:from>
    <xdr:to>
      <xdr:col>2</xdr:col>
      <xdr:colOff>2212975</xdr:colOff>
      <xdr:row>211</xdr:row>
      <xdr:rowOff>0</xdr:rowOff>
    </xdr:to>
    <xdr:sp macro="" textlink="">
      <xdr:nvSpPr>
        <xdr:cNvPr id="595" name="WordArt 2">
          <a:extLst>
            <a:ext uri="{FF2B5EF4-FFF2-40B4-BE49-F238E27FC236}">
              <a16:creationId xmlns:a16="http://schemas.microsoft.com/office/drawing/2014/main" id="{15EFC3E9-9619-4C47-A55E-9FB1655E2D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26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211</xdr:row>
      <xdr:rowOff>0</xdr:rowOff>
    </xdr:from>
    <xdr:to>
      <xdr:col>2</xdr:col>
      <xdr:colOff>2212975</xdr:colOff>
      <xdr:row>211</xdr:row>
      <xdr:rowOff>0</xdr:rowOff>
    </xdr:to>
    <xdr:sp macro="" textlink="">
      <xdr:nvSpPr>
        <xdr:cNvPr id="596" name="WordArt 3">
          <a:extLst>
            <a:ext uri="{FF2B5EF4-FFF2-40B4-BE49-F238E27FC236}">
              <a16:creationId xmlns:a16="http://schemas.microsoft.com/office/drawing/2014/main" id="{B4294D42-47C0-4A03-BAEA-A6BED95B47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26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211</xdr:row>
      <xdr:rowOff>0</xdr:rowOff>
    </xdr:from>
    <xdr:to>
      <xdr:col>2</xdr:col>
      <xdr:colOff>2212975</xdr:colOff>
      <xdr:row>211</xdr:row>
      <xdr:rowOff>0</xdr:rowOff>
    </xdr:to>
    <xdr:sp macro="" textlink="">
      <xdr:nvSpPr>
        <xdr:cNvPr id="597" name="WordArt 4">
          <a:extLst>
            <a:ext uri="{FF2B5EF4-FFF2-40B4-BE49-F238E27FC236}">
              <a16:creationId xmlns:a16="http://schemas.microsoft.com/office/drawing/2014/main" id="{56900A10-DE71-4ADB-8BDC-86BBBDC9C6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26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211</xdr:row>
      <xdr:rowOff>0</xdr:rowOff>
    </xdr:from>
    <xdr:to>
      <xdr:col>2</xdr:col>
      <xdr:colOff>2212975</xdr:colOff>
      <xdr:row>211</xdr:row>
      <xdr:rowOff>0</xdr:rowOff>
    </xdr:to>
    <xdr:sp macro="" textlink="">
      <xdr:nvSpPr>
        <xdr:cNvPr id="598" name="WordArt 5">
          <a:extLst>
            <a:ext uri="{FF2B5EF4-FFF2-40B4-BE49-F238E27FC236}">
              <a16:creationId xmlns:a16="http://schemas.microsoft.com/office/drawing/2014/main" id="{90FAC3A8-D2E7-4B28-83F5-38287F63B0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26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211</xdr:row>
      <xdr:rowOff>0</xdr:rowOff>
    </xdr:from>
    <xdr:to>
      <xdr:col>2</xdr:col>
      <xdr:colOff>2212975</xdr:colOff>
      <xdr:row>211</xdr:row>
      <xdr:rowOff>0</xdr:rowOff>
    </xdr:to>
    <xdr:sp macro="" textlink="">
      <xdr:nvSpPr>
        <xdr:cNvPr id="599" name="WordArt 6">
          <a:extLst>
            <a:ext uri="{FF2B5EF4-FFF2-40B4-BE49-F238E27FC236}">
              <a16:creationId xmlns:a16="http://schemas.microsoft.com/office/drawing/2014/main" id="{4CEC5C4D-52DC-42B4-8BD3-A71DFD8391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26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211</xdr:row>
      <xdr:rowOff>0</xdr:rowOff>
    </xdr:from>
    <xdr:to>
      <xdr:col>2</xdr:col>
      <xdr:colOff>2212975</xdr:colOff>
      <xdr:row>211</xdr:row>
      <xdr:rowOff>0</xdr:rowOff>
    </xdr:to>
    <xdr:sp macro="" textlink="">
      <xdr:nvSpPr>
        <xdr:cNvPr id="600" name="WordArt 7">
          <a:extLst>
            <a:ext uri="{FF2B5EF4-FFF2-40B4-BE49-F238E27FC236}">
              <a16:creationId xmlns:a16="http://schemas.microsoft.com/office/drawing/2014/main" id="{DCBC00D1-D1FF-4976-8639-718C2B1F7C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26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211</xdr:row>
      <xdr:rowOff>0</xdr:rowOff>
    </xdr:from>
    <xdr:to>
      <xdr:col>2</xdr:col>
      <xdr:colOff>2212975</xdr:colOff>
      <xdr:row>211</xdr:row>
      <xdr:rowOff>0</xdr:rowOff>
    </xdr:to>
    <xdr:sp macro="" textlink="">
      <xdr:nvSpPr>
        <xdr:cNvPr id="601" name="WordArt 8">
          <a:extLst>
            <a:ext uri="{FF2B5EF4-FFF2-40B4-BE49-F238E27FC236}">
              <a16:creationId xmlns:a16="http://schemas.microsoft.com/office/drawing/2014/main" id="{71335BD6-AE0C-4696-98CE-A0D4948F33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26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326</xdr:row>
      <xdr:rowOff>0</xdr:rowOff>
    </xdr:from>
    <xdr:to>
      <xdr:col>2</xdr:col>
      <xdr:colOff>2212975</xdr:colOff>
      <xdr:row>326</xdr:row>
      <xdr:rowOff>0</xdr:rowOff>
    </xdr:to>
    <xdr:sp macro="" textlink="">
      <xdr:nvSpPr>
        <xdr:cNvPr id="602" name="WordArt 1">
          <a:extLst>
            <a:ext uri="{FF2B5EF4-FFF2-40B4-BE49-F238E27FC236}">
              <a16:creationId xmlns:a16="http://schemas.microsoft.com/office/drawing/2014/main" id="{C0CD42CB-D1E0-493F-A73B-A553729EC4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951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326</xdr:row>
      <xdr:rowOff>0</xdr:rowOff>
    </xdr:from>
    <xdr:to>
      <xdr:col>2</xdr:col>
      <xdr:colOff>2212975</xdr:colOff>
      <xdr:row>326</xdr:row>
      <xdr:rowOff>0</xdr:rowOff>
    </xdr:to>
    <xdr:sp macro="" textlink="">
      <xdr:nvSpPr>
        <xdr:cNvPr id="603" name="WordArt 2">
          <a:extLst>
            <a:ext uri="{FF2B5EF4-FFF2-40B4-BE49-F238E27FC236}">
              <a16:creationId xmlns:a16="http://schemas.microsoft.com/office/drawing/2014/main" id="{0C7C8EEC-79BD-44CF-9D4B-664F6B78F4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951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326</xdr:row>
      <xdr:rowOff>0</xdr:rowOff>
    </xdr:from>
    <xdr:to>
      <xdr:col>2</xdr:col>
      <xdr:colOff>2212975</xdr:colOff>
      <xdr:row>326</xdr:row>
      <xdr:rowOff>0</xdr:rowOff>
    </xdr:to>
    <xdr:sp macro="" textlink="">
      <xdr:nvSpPr>
        <xdr:cNvPr id="604" name="WordArt 3">
          <a:extLst>
            <a:ext uri="{FF2B5EF4-FFF2-40B4-BE49-F238E27FC236}">
              <a16:creationId xmlns:a16="http://schemas.microsoft.com/office/drawing/2014/main" id="{91437AA5-D796-4270-9EDD-02AE49F5B7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951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326</xdr:row>
      <xdr:rowOff>0</xdr:rowOff>
    </xdr:from>
    <xdr:to>
      <xdr:col>2</xdr:col>
      <xdr:colOff>2212975</xdr:colOff>
      <xdr:row>326</xdr:row>
      <xdr:rowOff>0</xdr:rowOff>
    </xdr:to>
    <xdr:sp macro="" textlink="">
      <xdr:nvSpPr>
        <xdr:cNvPr id="605" name="WordArt 4">
          <a:extLst>
            <a:ext uri="{FF2B5EF4-FFF2-40B4-BE49-F238E27FC236}">
              <a16:creationId xmlns:a16="http://schemas.microsoft.com/office/drawing/2014/main" id="{7B3BE099-842D-4085-9F8E-CA99B8A17F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951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326</xdr:row>
      <xdr:rowOff>0</xdr:rowOff>
    </xdr:from>
    <xdr:to>
      <xdr:col>2</xdr:col>
      <xdr:colOff>2212975</xdr:colOff>
      <xdr:row>326</xdr:row>
      <xdr:rowOff>0</xdr:rowOff>
    </xdr:to>
    <xdr:sp macro="" textlink="">
      <xdr:nvSpPr>
        <xdr:cNvPr id="606" name="WordArt 5">
          <a:extLst>
            <a:ext uri="{FF2B5EF4-FFF2-40B4-BE49-F238E27FC236}">
              <a16:creationId xmlns:a16="http://schemas.microsoft.com/office/drawing/2014/main" id="{56D356D4-7091-4D6B-980C-F9D51A98E2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951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326</xdr:row>
      <xdr:rowOff>0</xdr:rowOff>
    </xdr:from>
    <xdr:to>
      <xdr:col>2</xdr:col>
      <xdr:colOff>2212975</xdr:colOff>
      <xdr:row>326</xdr:row>
      <xdr:rowOff>0</xdr:rowOff>
    </xdr:to>
    <xdr:sp macro="" textlink="">
      <xdr:nvSpPr>
        <xdr:cNvPr id="607" name="WordArt 6">
          <a:extLst>
            <a:ext uri="{FF2B5EF4-FFF2-40B4-BE49-F238E27FC236}">
              <a16:creationId xmlns:a16="http://schemas.microsoft.com/office/drawing/2014/main" id="{004C2C68-FF42-4A9F-9E50-77050057BB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951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326</xdr:row>
      <xdr:rowOff>0</xdr:rowOff>
    </xdr:from>
    <xdr:to>
      <xdr:col>2</xdr:col>
      <xdr:colOff>2212975</xdr:colOff>
      <xdr:row>326</xdr:row>
      <xdr:rowOff>0</xdr:rowOff>
    </xdr:to>
    <xdr:sp macro="" textlink="">
      <xdr:nvSpPr>
        <xdr:cNvPr id="608" name="WordArt 7">
          <a:extLst>
            <a:ext uri="{FF2B5EF4-FFF2-40B4-BE49-F238E27FC236}">
              <a16:creationId xmlns:a16="http://schemas.microsoft.com/office/drawing/2014/main" id="{7DE86919-CB36-400F-A613-C251435F3B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951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326</xdr:row>
      <xdr:rowOff>0</xdr:rowOff>
    </xdr:from>
    <xdr:to>
      <xdr:col>2</xdr:col>
      <xdr:colOff>2212975</xdr:colOff>
      <xdr:row>326</xdr:row>
      <xdr:rowOff>0</xdr:rowOff>
    </xdr:to>
    <xdr:sp macro="" textlink="">
      <xdr:nvSpPr>
        <xdr:cNvPr id="609" name="WordArt 8">
          <a:extLst>
            <a:ext uri="{FF2B5EF4-FFF2-40B4-BE49-F238E27FC236}">
              <a16:creationId xmlns:a16="http://schemas.microsoft.com/office/drawing/2014/main" id="{469923E4-2D42-4C0E-AD00-34A61F3731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951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326</xdr:row>
      <xdr:rowOff>0</xdr:rowOff>
    </xdr:from>
    <xdr:to>
      <xdr:col>2</xdr:col>
      <xdr:colOff>2212975</xdr:colOff>
      <xdr:row>326</xdr:row>
      <xdr:rowOff>0</xdr:rowOff>
    </xdr:to>
    <xdr:sp macro="" textlink="">
      <xdr:nvSpPr>
        <xdr:cNvPr id="610" name="WordArt 1">
          <a:extLst>
            <a:ext uri="{FF2B5EF4-FFF2-40B4-BE49-F238E27FC236}">
              <a16:creationId xmlns:a16="http://schemas.microsoft.com/office/drawing/2014/main" id="{6B0DD2D8-A6FA-4ECF-BF5E-BDDEA647FB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951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326</xdr:row>
      <xdr:rowOff>0</xdr:rowOff>
    </xdr:from>
    <xdr:to>
      <xdr:col>2</xdr:col>
      <xdr:colOff>2212975</xdr:colOff>
      <xdr:row>326</xdr:row>
      <xdr:rowOff>0</xdr:rowOff>
    </xdr:to>
    <xdr:sp macro="" textlink="">
      <xdr:nvSpPr>
        <xdr:cNvPr id="611" name="WordArt 2">
          <a:extLst>
            <a:ext uri="{FF2B5EF4-FFF2-40B4-BE49-F238E27FC236}">
              <a16:creationId xmlns:a16="http://schemas.microsoft.com/office/drawing/2014/main" id="{BB3897BE-F780-427A-8B52-5DE581AE51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951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326</xdr:row>
      <xdr:rowOff>0</xdr:rowOff>
    </xdr:from>
    <xdr:to>
      <xdr:col>2</xdr:col>
      <xdr:colOff>2212975</xdr:colOff>
      <xdr:row>326</xdr:row>
      <xdr:rowOff>0</xdr:rowOff>
    </xdr:to>
    <xdr:sp macro="" textlink="">
      <xdr:nvSpPr>
        <xdr:cNvPr id="612" name="WordArt 3">
          <a:extLst>
            <a:ext uri="{FF2B5EF4-FFF2-40B4-BE49-F238E27FC236}">
              <a16:creationId xmlns:a16="http://schemas.microsoft.com/office/drawing/2014/main" id="{9F939C29-45B5-400D-ACF7-65847A85A1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951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326</xdr:row>
      <xdr:rowOff>0</xdr:rowOff>
    </xdr:from>
    <xdr:to>
      <xdr:col>2</xdr:col>
      <xdr:colOff>2212975</xdr:colOff>
      <xdr:row>326</xdr:row>
      <xdr:rowOff>0</xdr:rowOff>
    </xdr:to>
    <xdr:sp macro="" textlink="">
      <xdr:nvSpPr>
        <xdr:cNvPr id="613" name="WordArt 4">
          <a:extLst>
            <a:ext uri="{FF2B5EF4-FFF2-40B4-BE49-F238E27FC236}">
              <a16:creationId xmlns:a16="http://schemas.microsoft.com/office/drawing/2014/main" id="{AF7428A3-C840-4992-8821-B7F8E89C52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951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326</xdr:row>
      <xdr:rowOff>0</xdr:rowOff>
    </xdr:from>
    <xdr:to>
      <xdr:col>2</xdr:col>
      <xdr:colOff>2212975</xdr:colOff>
      <xdr:row>326</xdr:row>
      <xdr:rowOff>0</xdr:rowOff>
    </xdr:to>
    <xdr:sp macro="" textlink="">
      <xdr:nvSpPr>
        <xdr:cNvPr id="614" name="WordArt 5">
          <a:extLst>
            <a:ext uri="{FF2B5EF4-FFF2-40B4-BE49-F238E27FC236}">
              <a16:creationId xmlns:a16="http://schemas.microsoft.com/office/drawing/2014/main" id="{EC5F66A1-1D31-44C3-AEF1-E8D7BCA957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951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326</xdr:row>
      <xdr:rowOff>0</xdr:rowOff>
    </xdr:from>
    <xdr:to>
      <xdr:col>2</xdr:col>
      <xdr:colOff>2212975</xdr:colOff>
      <xdr:row>326</xdr:row>
      <xdr:rowOff>0</xdr:rowOff>
    </xdr:to>
    <xdr:sp macro="" textlink="">
      <xdr:nvSpPr>
        <xdr:cNvPr id="615" name="WordArt 6">
          <a:extLst>
            <a:ext uri="{FF2B5EF4-FFF2-40B4-BE49-F238E27FC236}">
              <a16:creationId xmlns:a16="http://schemas.microsoft.com/office/drawing/2014/main" id="{E9F3FB8F-BB4A-4949-AE14-F7A8D3897D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951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326</xdr:row>
      <xdr:rowOff>0</xdr:rowOff>
    </xdr:from>
    <xdr:to>
      <xdr:col>2</xdr:col>
      <xdr:colOff>2212975</xdr:colOff>
      <xdr:row>326</xdr:row>
      <xdr:rowOff>0</xdr:rowOff>
    </xdr:to>
    <xdr:sp macro="" textlink="">
      <xdr:nvSpPr>
        <xdr:cNvPr id="616" name="WordArt 7">
          <a:extLst>
            <a:ext uri="{FF2B5EF4-FFF2-40B4-BE49-F238E27FC236}">
              <a16:creationId xmlns:a16="http://schemas.microsoft.com/office/drawing/2014/main" id="{1E94A47C-E445-49A8-A6C9-8503BAA9B8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951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326</xdr:row>
      <xdr:rowOff>0</xdr:rowOff>
    </xdr:from>
    <xdr:to>
      <xdr:col>2</xdr:col>
      <xdr:colOff>2212975</xdr:colOff>
      <xdr:row>326</xdr:row>
      <xdr:rowOff>0</xdr:rowOff>
    </xdr:to>
    <xdr:sp macro="" textlink="">
      <xdr:nvSpPr>
        <xdr:cNvPr id="617" name="WordArt 8">
          <a:extLst>
            <a:ext uri="{FF2B5EF4-FFF2-40B4-BE49-F238E27FC236}">
              <a16:creationId xmlns:a16="http://schemas.microsoft.com/office/drawing/2014/main" id="{6AE7E603-7554-4C10-BC71-EBAE69FC9E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951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326</xdr:row>
      <xdr:rowOff>0</xdr:rowOff>
    </xdr:from>
    <xdr:to>
      <xdr:col>2</xdr:col>
      <xdr:colOff>2212975</xdr:colOff>
      <xdr:row>326</xdr:row>
      <xdr:rowOff>0</xdr:rowOff>
    </xdr:to>
    <xdr:sp macro="" textlink="">
      <xdr:nvSpPr>
        <xdr:cNvPr id="618" name="WordArt 1">
          <a:extLst>
            <a:ext uri="{FF2B5EF4-FFF2-40B4-BE49-F238E27FC236}">
              <a16:creationId xmlns:a16="http://schemas.microsoft.com/office/drawing/2014/main" id="{AF479746-2F9D-4A72-8971-5CFB91B5E3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951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326</xdr:row>
      <xdr:rowOff>0</xdr:rowOff>
    </xdr:from>
    <xdr:to>
      <xdr:col>2</xdr:col>
      <xdr:colOff>2212975</xdr:colOff>
      <xdr:row>326</xdr:row>
      <xdr:rowOff>0</xdr:rowOff>
    </xdr:to>
    <xdr:sp macro="" textlink="">
      <xdr:nvSpPr>
        <xdr:cNvPr id="619" name="WordArt 2">
          <a:extLst>
            <a:ext uri="{FF2B5EF4-FFF2-40B4-BE49-F238E27FC236}">
              <a16:creationId xmlns:a16="http://schemas.microsoft.com/office/drawing/2014/main" id="{4390F843-9EC5-4F50-8945-8C119A7821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951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326</xdr:row>
      <xdr:rowOff>0</xdr:rowOff>
    </xdr:from>
    <xdr:to>
      <xdr:col>2</xdr:col>
      <xdr:colOff>2212975</xdr:colOff>
      <xdr:row>326</xdr:row>
      <xdr:rowOff>0</xdr:rowOff>
    </xdr:to>
    <xdr:sp macro="" textlink="">
      <xdr:nvSpPr>
        <xdr:cNvPr id="620" name="WordArt 3">
          <a:extLst>
            <a:ext uri="{FF2B5EF4-FFF2-40B4-BE49-F238E27FC236}">
              <a16:creationId xmlns:a16="http://schemas.microsoft.com/office/drawing/2014/main" id="{885D19A4-F729-4DB3-8008-8E9A0E3196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951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326</xdr:row>
      <xdr:rowOff>0</xdr:rowOff>
    </xdr:from>
    <xdr:to>
      <xdr:col>2</xdr:col>
      <xdr:colOff>2212975</xdr:colOff>
      <xdr:row>326</xdr:row>
      <xdr:rowOff>0</xdr:rowOff>
    </xdr:to>
    <xdr:sp macro="" textlink="">
      <xdr:nvSpPr>
        <xdr:cNvPr id="621" name="WordArt 4">
          <a:extLst>
            <a:ext uri="{FF2B5EF4-FFF2-40B4-BE49-F238E27FC236}">
              <a16:creationId xmlns:a16="http://schemas.microsoft.com/office/drawing/2014/main" id="{4424B39E-BB9B-43C9-A15D-990FCE57FD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951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326</xdr:row>
      <xdr:rowOff>0</xdr:rowOff>
    </xdr:from>
    <xdr:to>
      <xdr:col>2</xdr:col>
      <xdr:colOff>2212975</xdr:colOff>
      <xdr:row>326</xdr:row>
      <xdr:rowOff>0</xdr:rowOff>
    </xdr:to>
    <xdr:sp macro="" textlink="">
      <xdr:nvSpPr>
        <xdr:cNvPr id="622" name="WordArt 5">
          <a:extLst>
            <a:ext uri="{FF2B5EF4-FFF2-40B4-BE49-F238E27FC236}">
              <a16:creationId xmlns:a16="http://schemas.microsoft.com/office/drawing/2014/main" id="{A8433C7F-AF9C-440B-82C0-D976B36DE7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951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326</xdr:row>
      <xdr:rowOff>0</xdr:rowOff>
    </xdr:from>
    <xdr:to>
      <xdr:col>2</xdr:col>
      <xdr:colOff>2212975</xdr:colOff>
      <xdr:row>326</xdr:row>
      <xdr:rowOff>0</xdr:rowOff>
    </xdr:to>
    <xdr:sp macro="" textlink="">
      <xdr:nvSpPr>
        <xdr:cNvPr id="623" name="WordArt 6">
          <a:extLst>
            <a:ext uri="{FF2B5EF4-FFF2-40B4-BE49-F238E27FC236}">
              <a16:creationId xmlns:a16="http://schemas.microsoft.com/office/drawing/2014/main" id="{9B1A154F-8E05-4E1E-A661-CAB9F712A6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951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326</xdr:row>
      <xdr:rowOff>0</xdr:rowOff>
    </xdr:from>
    <xdr:to>
      <xdr:col>2</xdr:col>
      <xdr:colOff>2212975</xdr:colOff>
      <xdr:row>326</xdr:row>
      <xdr:rowOff>0</xdr:rowOff>
    </xdr:to>
    <xdr:sp macro="" textlink="">
      <xdr:nvSpPr>
        <xdr:cNvPr id="624" name="WordArt 7">
          <a:extLst>
            <a:ext uri="{FF2B5EF4-FFF2-40B4-BE49-F238E27FC236}">
              <a16:creationId xmlns:a16="http://schemas.microsoft.com/office/drawing/2014/main" id="{A72BBD65-06EF-4979-AFAD-635AAEAA54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951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326</xdr:row>
      <xdr:rowOff>0</xdr:rowOff>
    </xdr:from>
    <xdr:to>
      <xdr:col>2</xdr:col>
      <xdr:colOff>2212975</xdr:colOff>
      <xdr:row>326</xdr:row>
      <xdr:rowOff>0</xdr:rowOff>
    </xdr:to>
    <xdr:sp macro="" textlink="">
      <xdr:nvSpPr>
        <xdr:cNvPr id="625" name="WordArt 8">
          <a:extLst>
            <a:ext uri="{FF2B5EF4-FFF2-40B4-BE49-F238E27FC236}">
              <a16:creationId xmlns:a16="http://schemas.microsoft.com/office/drawing/2014/main" id="{8AD84E86-88E6-4C05-BE1F-5FD291D56E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951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256</xdr:row>
      <xdr:rowOff>0</xdr:rowOff>
    </xdr:from>
    <xdr:to>
      <xdr:col>2</xdr:col>
      <xdr:colOff>927100</xdr:colOff>
      <xdr:row>256</xdr:row>
      <xdr:rowOff>0</xdr:rowOff>
    </xdr:to>
    <xdr:sp macro="" textlink="">
      <xdr:nvSpPr>
        <xdr:cNvPr id="626" name="WordArt 1">
          <a:extLst>
            <a:ext uri="{FF2B5EF4-FFF2-40B4-BE49-F238E27FC236}">
              <a16:creationId xmlns:a16="http://schemas.microsoft.com/office/drawing/2014/main" id="{C7DD22A2-53EF-4545-AA48-0C98D21F5C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256</xdr:row>
      <xdr:rowOff>0</xdr:rowOff>
    </xdr:from>
    <xdr:to>
      <xdr:col>2</xdr:col>
      <xdr:colOff>927100</xdr:colOff>
      <xdr:row>256</xdr:row>
      <xdr:rowOff>0</xdr:rowOff>
    </xdr:to>
    <xdr:sp macro="" textlink="">
      <xdr:nvSpPr>
        <xdr:cNvPr id="627" name="WordArt 2">
          <a:extLst>
            <a:ext uri="{FF2B5EF4-FFF2-40B4-BE49-F238E27FC236}">
              <a16:creationId xmlns:a16="http://schemas.microsoft.com/office/drawing/2014/main" id="{99E29C07-2BC4-477F-A30F-4A279700C8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256</xdr:row>
      <xdr:rowOff>0</xdr:rowOff>
    </xdr:from>
    <xdr:to>
      <xdr:col>2</xdr:col>
      <xdr:colOff>927100</xdr:colOff>
      <xdr:row>256</xdr:row>
      <xdr:rowOff>0</xdr:rowOff>
    </xdr:to>
    <xdr:sp macro="" textlink="">
      <xdr:nvSpPr>
        <xdr:cNvPr id="628" name="WordArt 3">
          <a:extLst>
            <a:ext uri="{FF2B5EF4-FFF2-40B4-BE49-F238E27FC236}">
              <a16:creationId xmlns:a16="http://schemas.microsoft.com/office/drawing/2014/main" id="{C7D33F48-CB13-4144-8434-E10F5A5476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256</xdr:row>
      <xdr:rowOff>0</xdr:rowOff>
    </xdr:from>
    <xdr:to>
      <xdr:col>2</xdr:col>
      <xdr:colOff>927100</xdr:colOff>
      <xdr:row>256</xdr:row>
      <xdr:rowOff>0</xdr:rowOff>
    </xdr:to>
    <xdr:sp macro="" textlink="">
      <xdr:nvSpPr>
        <xdr:cNvPr id="629" name="WordArt 4">
          <a:extLst>
            <a:ext uri="{FF2B5EF4-FFF2-40B4-BE49-F238E27FC236}">
              <a16:creationId xmlns:a16="http://schemas.microsoft.com/office/drawing/2014/main" id="{2F49BA63-5BCA-463E-B6E8-7FF291AD5D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256</xdr:row>
      <xdr:rowOff>0</xdr:rowOff>
    </xdr:from>
    <xdr:to>
      <xdr:col>2</xdr:col>
      <xdr:colOff>927100</xdr:colOff>
      <xdr:row>256</xdr:row>
      <xdr:rowOff>0</xdr:rowOff>
    </xdr:to>
    <xdr:sp macro="" textlink="">
      <xdr:nvSpPr>
        <xdr:cNvPr id="630" name="WordArt 5">
          <a:extLst>
            <a:ext uri="{FF2B5EF4-FFF2-40B4-BE49-F238E27FC236}">
              <a16:creationId xmlns:a16="http://schemas.microsoft.com/office/drawing/2014/main" id="{1DF4B392-8935-43BA-94E5-FDF6EECA3C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256</xdr:row>
      <xdr:rowOff>0</xdr:rowOff>
    </xdr:from>
    <xdr:to>
      <xdr:col>2</xdr:col>
      <xdr:colOff>927100</xdr:colOff>
      <xdr:row>256</xdr:row>
      <xdr:rowOff>0</xdr:rowOff>
    </xdr:to>
    <xdr:sp macro="" textlink="">
      <xdr:nvSpPr>
        <xdr:cNvPr id="631" name="WordArt 6">
          <a:extLst>
            <a:ext uri="{FF2B5EF4-FFF2-40B4-BE49-F238E27FC236}">
              <a16:creationId xmlns:a16="http://schemas.microsoft.com/office/drawing/2014/main" id="{33C9D7D0-1E52-40F3-9F86-0E8203B809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256</xdr:row>
      <xdr:rowOff>0</xdr:rowOff>
    </xdr:from>
    <xdr:to>
      <xdr:col>2</xdr:col>
      <xdr:colOff>927100</xdr:colOff>
      <xdr:row>256</xdr:row>
      <xdr:rowOff>0</xdr:rowOff>
    </xdr:to>
    <xdr:sp macro="" textlink="">
      <xdr:nvSpPr>
        <xdr:cNvPr id="632" name="WordArt 7">
          <a:extLst>
            <a:ext uri="{FF2B5EF4-FFF2-40B4-BE49-F238E27FC236}">
              <a16:creationId xmlns:a16="http://schemas.microsoft.com/office/drawing/2014/main" id="{DD9782FA-56F2-40B4-8B1D-5DE2031357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256</xdr:row>
      <xdr:rowOff>0</xdr:rowOff>
    </xdr:from>
    <xdr:to>
      <xdr:col>2</xdr:col>
      <xdr:colOff>927100</xdr:colOff>
      <xdr:row>256</xdr:row>
      <xdr:rowOff>0</xdr:rowOff>
    </xdr:to>
    <xdr:sp macro="" textlink="">
      <xdr:nvSpPr>
        <xdr:cNvPr id="633" name="WordArt 8">
          <a:extLst>
            <a:ext uri="{FF2B5EF4-FFF2-40B4-BE49-F238E27FC236}">
              <a16:creationId xmlns:a16="http://schemas.microsoft.com/office/drawing/2014/main" id="{96F4319E-F561-43A9-A9F3-33E9E4468B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256</xdr:row>
      <xdr:rowOff>0</xdr:rowOff>
    </xdr:from>
    <xdr:to>
      <xdr:col>2</xdr:col>
      <xdr:colOff>2212975</xdr:colOff>
      <xdr:row>256</xdr:row>
      <xdr:rowOff>0</xdr:rowOff>
    </xdr:to>
    <xdr:sp macro="" textlink="">
      <xdr:nvSpPr>
        <xdr:cNvPr id="634" name="WordArt 1">
          <a:extLst>
            <a:ext uri="{FF2B5EF4-FFF2-40B4-BE49-F238E27FC236}">
              <a16:creationId xmlns:a16="http://schemas.microsoft.com/office/drawing/2014/main" id="{1F1ED7CA-4ADD-435F-970C-01B9CDA6F6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256</xdr:row>
      <xdr:rowOff>0</xdr:rowOff>
    </xdr:from>
    <xdr:to>
      <xdr:col>2</xdr:col>
      <xdr:colOff>2212975</xdr:colOff>
      <xdr:row>256</xdr:row>
      <xdr:rowOff>0</xdr:rowOff>
    </xdr:to>
    <xdr:sp macro="" textlink="">
      <xdr:nvSpPr>
        <xdr:cNvPr id="635" name="WordArt 2">
          <a:extLst>
            <a:ext uri="{FF2B5EF4-FFF2-40B4-BE49-F238E27FC236}">
              <a16:creationId xmlns:a16="http://schemas.microsoft.com/office/drawing/2014/main" id="{4141FD8F-1D16-4557-8F68-951516A451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256</xdr:row>
      <xdr:rowOff>0</xdr:rowOff>
    </xdr:from>
    <xdr:to>
      <xdr:col>2</xdr:col>
      <xdr:colOff>2212975</xdr:colOff>
      <xdr:row>256</xdr:row>
      <xdr:rowOff>0</xdr:rowOff>
    </xdr:to>
    <xdr:sp macro="" textlink="">
      <xdr:nvSpPr>
        <xdr:cNvPr id="636" name="WordArt 3">
          <a:extLst>
            <a:ext uri="{FF2B5EF4-FFF2-40B4-BE49-F238E27FC236}">
              <a16:creationId xmlns:a16="http://schemas.microsoft.com/office/drawing/2014/main" id="{DE861BC6-407A-4369-AE4C-E6925D2BA5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256</xdr:row>
      <xdr:rowOff>0</xdr:rowOff>
    </xdr:from>
    <xdr:to>
      <xdr:col>2</xdr:col>
      <xdr:colOff>2212975</xdr:colOff>
      <xdr:row>256</xdr:row>
      <xdr:rowOff>0</xdr:rowOff>
    </xdr:to>
    <xdr:sp macro="" textlink="">
      <xdr:nvSpPr>
        <xdr:cNvPr id="637" name="WordArt 4">
          <a:extLst>
            <a:ext uri="{FF2B5EF4-FFF2-40B4-BE49-F238E27FC236}">
              <a16:creationId xmlns:a16="http://schemas.microsoft.com/office/drawing/2014/main" id="{A3C6D509-CE87-4DDB-B853-C2F2D85F16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256</xdr:row>
      <xdr:rowOff>0</xdr:rowOff>
    </xdr:from>
    <xdr:to>
      <xdr:col>2</xdr:col>
      <xdr:colOff>2212975</xdr:colOff>
      <xdr:row>256</xdr:row>
      <xdr:rowOff>0</xdr:rowOff>
    </xdr:to>
    <xdr:sp macro="" textlink="">
      <xdr:nvSpPr>
        <xdr:cNvPr id="638" name="WordArt 5">
          <a:extLst>
            <a:ext uri="{FF2B5EF4-FFF2-40B4-BE49-F238E27FC236}">
              <a16:creationId xmlns:a16="http://schemas.microsoft.com/office/drawing/2014/main" id="{B68CF77B-A3F0-4C87-96D6-909E6C3064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256</xdr:row>
      <xdr:rowOff>0</xdr:rowOff>
    </xdr:from>
    <xdr:to>
      <xdr:col>2</xdr:col>
      <xdr:colOff>2212975</xdr:colOff>
      <xdr:row>256</xdr:row>
      <xdr:rowOff>0</xdr:rowOff>
    </xdr:to>
    <xdr:sp macro="" textlink="">
      <xdr:nvSpPr>
        <xdr:cNvPr id="639" name="WordArt 6">
          <a:extLst>
            <a:ext uri="{FF2B5EF4-FFF2-40B4-BE49-F238E27FC236}">
              <a16:creationId xmlns:a16="http://schemas.microsoft.com/office/drawing/2014/main" id="{FC85D13D-1772-4446-8152-AA2B022CD1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256</xdr:row>
      <xdr:rowOff>0</xdr:rowOff>
    </xdr:from>
    <xdr:to>
      <xdr:col>2</xdr:col>
      <xdr:colOff>2212975</xdr:colOff>
      <xdr:row>256</xdr:row>
      <xdr:rowOff>0</xdr:rowOff>
    </xdr:to>
    <xdr:sp macro="" textlink="">
      <xdr:nvSpPr>
        <xdr:cNvPr id="640" name="WordArt 7">
          <a:extLst>
            <a:ext uri="{FF2B5EF4-FFF2-40B4-BE49-F238E27FC236}">
              <a16:creationId xmlns:a16="http://schemas.microsoft.com/office/drawing/2014/main" id="{34383C56-780B-48E5-9308-F1D09FA3EF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256</xdr:row>
      <xdr:rowOff>0</xdr:rowOff>
    </xdr:from>
    <xdr:to>
      <xdr:col>2</xdr:col>
      <xdr:colOff>2212975</xdr:colOff>
      <xdr:row>256</xdr:row>
      <xdr:rowOff>0</xdr:rowOff>
    </xdr:to>
    <xdr:sp macro="" textlink="">
      <xdr:nvSpPr>
        <xdr:cNvPr id="641" name="WordArt 8">
          <a:extLst>
            <a:ext uri="{FF2B5EF4-FFF2-40B4-BE49-F238E27FC236}">
              <a16:creationId xmlns:a16="http://schemas.microsoft.com/office/drawing/2014/main" id="{8DF69967-B9EA-4D9D-8480-BD5F2C9CFC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256</xdr:row>
      <xdr:rowOff>0</xdr:rowOff>
    </xdr:from>
    <xdr:to>
      <xdr:col>2</xdr:col>
      <xdr:colOff>927100</xdr:colOff>
      <xdr:row>256</xdr:row>
      <xdr:rowOff>0</xdr:rowOff>
    </xdr:to>
    <xdr:sp macro="" textlink="">
      <xdr:nvSpPr>
        <xdr:cNvPr id="642" name="WordArt 1">
          <a:extLst>
            <a:ext uri="{FF2B5EF4-FFF2-40B4-BE49-F238E27FC236}">
              <a16:creationId xmlns:a16="http://schemas.microsoft.com/office/drawing/2014/main" id="{BD2F48AC-BA99-4F1C-870F-7D21C637CE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256</xdr:row>
      <xdr:rowOff>0</xdr:rowOff>
    </xdr:from>
    <xdr:to>
      <xdr:col>2</xdr:col>
      <xdr:colOff>927100</xdr:colOff>
      <xdr:row>256</xdr:row>
      <xdr:rowOff>0</xdr:rowOff>
    </xdr:to>
    <xdr:sp macro="" textlink="">
      <xdr:nvSpPr>
        <xdr:cNvPr id="643" name="WordArt 2">
          <a:extLst>
            <a:ext uri="{FF2B5EF4-FFF2-40B4-BE49-F238E27FC236}">
              <a16:creationId xmlns:a16="http://schemas.microsoft.com/office/drawing/2014/main" id="{44085F13-2DA9-44C9-981B-173DFE5A78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256</xdr:row>
      <xdr:rowOff>0</xdr:rowOff>
    </xdr:from>
    <xdr:to>
      <xdr:col>2</xdr:col>
      <xdr:colOff>927100</xdr:colOff>
      <xdr:row>256</xdr:row>
      <xdr:rowOff>0</xdr:rowOff>
    </xdr:to>
    <xdr:sp macro="" textlink="">
      <xdr:nvSpPr>
        <xdr:cNvPr id="644" name="WordArt 3">
          <a:extLst>
            <a:ext uri="{FF2B5EF4-FFF2-40B4-BE49-F238E27FC236}">
              <a16:creationId xmlns:a16="http://schemas.microsoft.com/office/drawing/2014/main" id="{87318CC3-95D6-4F12-AC09-D7929EFC12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256</xdr:row>
      <xdr:rowOff>0</xdr:rowOff>
    </xdr:from>
    <xdr:to>
      <xdr:col>2</xdr:col>
      <xdr:colOff>927100</xdr:colOff>
      <xdr:row>256</xdr:row>
      <xdr:rowOff>0</xdr:rowOff>
    </xdr:to>
    <xdr:sp macro="" textlink="">
      <xdr:nvSpPr>
        <xdr:cNvPr id="645" name="WordArt 4">
          <a:extLst>
            <a:ext uri="{FF2B5EF4-FFF2-40B4-BE49-F238E27FC236}">
              <a16:creationId xmlns:a16="http://schemas.microsoft.com/office/drawing/2014/main" id="{A51EB0B8-E486-4445-A128-3955C5A533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256</xdr:row>
      <xdr:rowOff>0</xdr:rowOff>
    </xdr:from>
    <xdr:to>
      <xdr:col>2</xdr:col>
      <xdr:colOff>927100</xdr:colOff>
      <xdr:row>256</xdr:row>
      <xdr:rowOff>0</xdr:rowOff>
    </xdr:to>
    <xdr:sp macro="" textlink="">
      <xdr:nvSpPr>
        <xdr:cNvPr id="646" name="WordArt 5">
          <a:extLst>
            <a:ext uri="{FF2B5EF4-FFF2-40B4-BE49-F238E27FC236}">
              <a16:creationId xmlns:a16="http://schemas.microsoft.com/office/drawing/2014/main" id="{65C56F55-309E-4D05-9E09-E5EBD2B581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256</xdr:row>
      <xdr:rowOff>0</xdr:rowOff>
    </xdr:from>
    <xdr:to>
      <xdr:col>2</xdr:col>
      <xdr:colOff>927100</xdr:colOff>
      <xdr:row>256</xdr:row>
      <xdr:rowOff>0</xdr:rowOff>
    </xdr:to>
    <xdr:sp macro="" textlink="">
      <xdr:nvSpPr>
        <xdr:cNvPr id="647" name="WordArt 6">
          <a:extLst>
            <a:ext uri="{FF2B5EF4-FFF2-40B4-BE49-F238E27FC236}">
              <a16:creationId xmlns:a16="http://schemas.microsoft.com/office/drawing/2014/main" id="{EE1402BA-7234-4912-A9AB-DE705469E1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256</xdr:row>
      <xdr:rowOff>0</xdr:rowOff>
    </xdr:from>
    <xdr:to>
      <xdr:col>2</xdr:col>
      <xdr:colOff>927100</xdr:colOff>
      <xdr:row>256</xdr:row>
      <xdr:rowOff>0</xdr:rowOff>
    </xdr:to>
    <xdr:sp macro="" textlink="">
      <xdr:nvSpPr>
        <xdr:cNvPr id="648" name="WordArt 7">
          <a:extLst>
            <a:ext uri="{FF2B5EF4-FFF2-40B4-BE49-F238E27FC236}">
              <a16:creationId xmlns:a16="http://schemas.microsoft.com/office/drawing/2014/main" id="{DED34478-C1C7-4004-A2D1-12139E11DE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256</xdr:row>
      <xdr:rowOff>0</xdr:rowOff>
    </xdr:from>
    <xdr:to>
      <xdr:col>2</xdr:col>
      <xdr:colOff>927100</xdr:colOff>
      <xdr:row>256</xdr:row>
      <xdr:rowOff>0</xdr:rowOff>
    </xdr:to>
    <xdr:sp macro="" textlink="">
      <xdr:nvSpPr>
        <xdr:cNvPr id="649" name="WordArt 8">
          <a:extLst>
            <a:ext uri="{FF2B5EF4-FFF2-40B4-BE49-F238E27FC236}">
              <a16:creationId xmlns:a16="http://schemas.microsoft.com/office/drawing/2014/main" id="{0366419E-5DE6-4A1B-9505-FB8C5E0708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256</xdr:row>
      <xdr:rowOff>0</xdr:rowOff>
    </xdr:from>
    <xdr:to>
      <xdr:col>2</xdr:col>
      <xdr:colOff>2212975</xdr:colOff>
      <xdr:row>256</xdr:row>
      <xdr:rowOff>0</xdr:rowOff>
    </xdr:to>
    <xdr:sp macro="" textlink="">
      <xdr:nvSpPr>
        <xdr:cNvPr id="650" name="WordArt 1">
          <a:extLst>
            <a:ext uri="{FF2B5EF4-FFF2-40B4-BE49-F238E27FC236}">
              <a16:creationId xmlns:a16="http://schemas.microsoft.com/office/drawing/2014/main" id="{AE9E04B9-A5D6-486F-BBC9-DB7F0F6D01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256</xdr:row>
      <xdr:rowOff>0</xdr:rowOff>
    </xdr:from>
    <xdr:to>
      <xdr:col>2</xdr:col>
      <xdr:colOff>2212975</xdr:colOff>
      <xdr:row>256</xdr:row>
      <xdr:rowOff>0</xdr:rowOff>
    </xdr:to>
    <xdr:sp macro="" textlink="">
      <xdr:nvSpPr>
        <xdr:cNvPr id="651" name="WordArt 2">
          <a:extLst>
            <a:ext uri="{FF2B5EF4-FFF2-40B4-BE49-F238E27FC236}">
              <a16:creationId xmlns:a16="http://schemas.microsoft.com/office/drawing/2014/main" id="{097431DE-13D6-446E-BB9B-C9254874FD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256</xdr:row>
      <xdr:rowOff>0</xdr:rowOff>
    </xdr:from>
    <xdr:to>
      <xdr:col>2</xdr:col>
      <xdr:colOff>2212975</xdr:colOff>
      <xdr:row>256</xdr:row>
      <xdr:rowOff>0</xdr:rowOff>
    </xdr:to>
    <xdr:sp macro="" textlink="">
      <xdr:nvSpPr>
        <xdr:cNvPr id="652" name="WordArt 3">
          <a:extLst>
            <a:ext uri="{FF2B5EF4-FFF2-40B4-BE49-F238E27FC236}">
              <a16:creationId xmlns:a16="http://schemas.microsoft.com/office/drawing/2014/main" id="{9EA55E96-9730-41AB-B822-0C8A4A719C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256</xdr:row>
      <xdr:rowOff>0</xdr:rowOff>
    </xdr:from>
    <xdr:to>
      <xdr:col>2</xdr:col>
      <xdr:colOff>2212975</xdr:colOff>
      <xdr:row>256</xdr:row>
      <xdr:rowOff>0</xdr:rowOff>
    </xdr:to>
    <xdr:sp macro="" textlink="">
      <xdr:nvSpPr>
        <xdr:cNvPr id="653" name="WordArt 4">
          <a:extLst>
            <a:ext uri="{FF2B5EF4-FFF2-40B4-BE49-F238E27FC236}">
              <a16:creationId xmlns:a16="http://schemas.microsoft.com/office/drawing/2014/main" id="{7C13E6C3-74CE-4EE1-B837-2ACEB51677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256</xdr:row>
      <xdr:rowOff>0</xdr:rowOff>
    </xdr:from>
    <xdr:to>
      <xdr:col>2</xdr:col>
      <xdr:colOff>2212975</xdr:colOff>
      <xdr:row>256</xdr:row>
      <xdr:rowOff>0</xdr:rowOff>
    </xdr:to>
    <xdr:sp macro="" textlink="">
      <xdr:nvSpPr>
        <xdr:cNvPr id="654" name="WordArt 5">
          <a:extLst>
            <a:ext uri="{FF2B5EF4-FFF2-40B4-BE49-F238E27FC236}">
              <a16:creationId xmlns:a16="http://schemas.microsoft.com/office/drawing/2014/main" id="{966B022E-968B-480E-BA5B-23B47F0295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256</xdr:row>
      <xdr:rowOff>0</xdr:rowOff>
    </xdr:from>
    <xdr:to>
      <xdr:col>2</xdr:col>
      <xdr:colOff>2212975</xdr:colOff>
      <xdr:row>256</xdr:row>
      <xdr:rowOff>0</xdr:rowOff>
    </xdr:to>
    <xdr:sp macro="" textlink="">
      <xdr:nvSpPr>
        <xdr:cNvPr id="655" name="WordArt 6">
          <a:extLst>
            <a:ext uri="{FF2B5EF4-FFF2-40B4-BE49-F238E27FC236}">
              <a16:creationId xmlns:a16="http://schemas.microsoft.com/office/drawing/2014/main" id="{C726727D-42C2-45FA-9A5E-E3CF93F11B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256</xdr:row>
      <xdr:rowOff>0</xdr:rowOff>
    </xdr:from>
    <xdr:to>
      <xdr:col>2</xdr:col>
      <xdr:colOff>2212975</xdr:colOff>
      <xdr:row>256</xdr:row>
      <xdr:rowOff>0</xdr:rowOff>
    </xdr:to>
    <xdr:sp macro="" textlink="">
      <xdr:nvSpPr>
        <xdr:cNvPr id="656" name="WordArt 7">
          <a:extLst>
            <a:ext uri="{FF2B5EF4-FFF2-40B4-BE49-F238E27FC236}">
              <a16:creationId xmlns:a16="http://schemas.microsoft.com/office/drawing/2014/main" id="{BC9DB6AE-EF3B-4898-95F6-9DD29580D7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256</xdr:row>
      <xdr:rowOff>0</xdr:rowOff>
    </xdr:from>
    <xdr:to>
      <xdr:col>2</xdr:col>
      <xdr:colOff>2212975</xdr:colOff>
      <xdr:row>256</xdr:row>
      <xdr:rowOff>0</xdr:rowOff>
    </xdr:to>
    <xdr:sp macro="" textlink="">
      <xdr:nvSpPr>
        <xdr:cNvPr id="657" name="WordArt 8">
          <a:extLst>
            <a:ext uri="{FF2B5EF4-FFF2-40B4-BE49-F238E27FC236}">
              <a16:creationId xmlns:a16="http://schemas.microsoft.com/office/drawing/2014/main" id="{08FC473A-3ADC-4664-83E9-1E7C82060E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256</xdr:row>
      <xdr:rowOff>0</xdr:rowOff>
    </xdr:from>
    <xdr:to>
      <xdr:col>2</xdr:col>
      <xdr:colOff>927100</xdr:colOff>
      <xdr:row>256</xdr:row>
      <xdr:rowOff>0</xdr:rowOff>
    </xdr:to>
    <xdr:sp macro="" textlink="">
      <xdr:nvSpPr>
        <xdr:cNvPr id="658" name="WordArt 1">
          <a:extLst>
            <a:ext uri="{FF2B5EF4-FFF2-40B4-BE49-F238E27FC236}">
              <a16:creationId xmlns:a16="http://schemas.microsoft.com/office/drawing/2014/main" id="{F1D093C4-BC5C-4BAD-BD39-A8AD69CA65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256</xdr:row>
      <xdr:rowOff>0</xdr:rowOff>
    </xdr:from>
    <xdr:to>
      <xdr:col>2</xdr:col>
      <xdr:colOff>927100</xdr:colOff>
      <xdr:row>256</xdr:row>
      <xdr:rowOff>0</xdr:rowOff>
    </xdr:to>
    <xdr:sp macro="" textlink="">
      <xdr:nvSpPr>
        <xdr:cNvPr id="659" name="WordArt 2">
          <a:extLst>
            <a:ext uri="{FF2B5EF4-FFF2-40B4-BE49-F238E27FC236}">
              <a16:creationId xmlns:a16="http://schemas.microsoft.com/office/drawing/2014/main" id="{0F97374C-4EAB-4081-986C-DC63A675FD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256</xdr:row>
      <xdr:rowOff>0</xdr:rowOff>
    </xdr:from>
    <xdr:to>
      <xdr:col>2</xdr:col>
      <xdr:colOff>927100</xdr:colOff>
      <xdr:row>256</xdr:row>
      <xdr:rowOff>0</xdr:rowOff>
    </xdr:to>
    <xdr:sp macro="" textlink="">
      <xdr:nvSpPr>
        <xdr:cNvPr id="660" name="WordArt 3">
          <a:extLst>
            <a:ext uri="{FF2B5EF4-FFF2-40B4-BE49-F238E27FC236}">
              <a16:creationId xmlns:a16="http://schemas.microsoft.com/office/drawing/2014/main" id="{CE2A3908-5245-448B-BFBF-28CC398299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256</xdr:row>
      <xdr:rowOff>0</xdr:rowOff>
    </xdr:from>
    <xdr:to>
      <xdr:col>2</xdr:col>
      <xdr:colOff>927100</xdr:colOff>
      <xdr:row>256</xdr:row>
      <xdr:rowOff>0</xdr:rowOff>
    </xdr:to>
    <xdr:sp macro="" textlink="">
      <xdr:nvSpPr>
        <xdr:cNvPr id="661" name="WordArt 4">
          <a:extLst>
            <a:ext uri="{FF2B5EF4-FFF2-40B4-BE49-F238E27FC236}">
              <a16:creationId xmlns:a16="http://schemas.microsoft.com/office/drawing/2014/main" id="{09810E5C-1016-4DD0-A9BD-BBCEADD2DB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256</xdr:row>
      <xdr:rowOff>0</xdr:rowOff>
    </xdr:from>
    <xdr:to>
      <xdr:col>2</xdr:col>
      <xdr:colOff>927100</xdr:colOff>
      <xdr:row>256</xdr:row>
      <xdr:rowOff>0</xdr:rowOff>
    </xdr:to>
    <xdr:sp macro="" textlink="">
      <xdr:nvSpPr>
        <xdr:cNvPr id="662" name="WordArt 5">
          <a:extLst>
            <a:ext uri="{FF2B5EF4-FFF2-40B4-BE49-F238E27FC236}">
              <a16:creationId xmlns:a16="http://schemas.microsoft.com/office/drawing/2014/main" id="{7145BCDC-872C-4BD2-A770-B1B15C7B01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256</xdr:row>
      <xdr:rowOff>0</xdr:rowOff>
    </xdr:from>
    <xdr:to>
      <xdr:col>2</xdr:col>
      <xdr:colOff>927100</xdr:colOff>
      <xdr:row>256</xdr:row>
      <xdr:rowOff>0</xdr:rowOff>
    </xdr:to>
    <xdr:sp macro="" textlink="">
      <xdr:nvSpPr>
        <xdr:cNvPr id="663" name="WordArt 6">
          <a:extLst>
            <a:ext uri="{FF2B5EF4-FFF2-40B4-BE49-F238E27FC236}">
              <a16:creationId xmlns:a16="http://schemas.microsoft.com/office/drawing/2014/main" id="{42282666-D348-465A-A975-7947CDFC19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256</xdr:row>
      <xdr:rowOff>0</xdr:rowOff>
    </xdr:from>
    <xdr:to>
      <xdr:col>2</xdr:col>
      <xdr:colOff>927100</xdr:colOff>
      <xdr:row>256</xdr:row>
      <xdr:rowOff>0</xdr:rowOff>
    </xdr:to>
    <xdr:sp macro="" textlink="">
      <xdr:nvSpPr>
        <xdr:cNvPr id="664" name="WordArt 7">
          <a:extLst>
            <a:ext uri="{FF2B5EF4-FFF2-40B4-BE49-F238E27FC236}">
              <a16:creationId xmlns:a16="http://schemas.microsoft.com/office/drawing/2014/main" id="{4D1291F4-5197-4AAB-920E-1B5A5366B4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256</xdr:row>
      <xdr:rowOff>0</xdr:rowOff>
    </xdr:from>
    <xdr:to>
      <xdr:col>2</xdr:col>
      <xdr:colOff>927100</xdr:colOff>
      <xdr:row>256</xdr:row>
      <xdr:rowOff>0</xdr:rowOff>
    </xdr:to>
    <xdr:sp macro="" textlink="">
      <xdr:nvSpPr>
        <xdr:cNvPr id="665" name="WordArt 8">
          <a:extLst>
            <a:ext uri="{FF2B5EF4-FFF2-40B4-BE49-F238E27FC236}">
              <a16:creationId xmlns:a16="http://schemas.microsoft.com/office/drawing/2014/main" id="{059DD1FD-CAC0-45BC-8616-5ECF50B32E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256</xdr:row>
      <xdr:rowOff>0</xdr:rowOff>
    </xdr:from>
    <xdr:to>
      <xdr:col>2</xdr:col>
      <xdr:colOff>2212975</xdr:colOff>
      <xdr:row>256</xdr:row>
      <xdr:rowOff>0</xdr:rowOff>
    </xdr:to>
    <xdr:sp macro="" textlink="">
      <xdr:nvSpPr>
        <xdr:cNvPr id="666" name="WordArt 1">
          <a:extLst>
            <a:ext uri="{FF2B5EF4-FFF2-40B4-BE49-F238E27FC236}">
              <a16:creationId xmlns:a16="http://schemas.microsoft.com/office/drawing/2014/main" id="{9B01CE90-BA15-4B54-B118-D7CF4BAC29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256</xdr:row>
      <xdr:rowOff>0</xdr:rowOff>
    </xdr:from>
    <xdr:to>
      <xdr:col>2</xdr:col>
      <xdr:colOff>2212975</xdr:colOff>
      <xdr:row>256</xdr:row>
      <xdr:rowOff>0</xdr:rowOff>
    </xdr:to>
    <xdr:sp macro="" textlink="">
      <xdr:nvSpPr>
        <xdr:cNvPr id="667" name="WordArt 2">
          <a:extLst>
            <a:ext uri="{FF2B5EF4-FFF2-40B4-BE49-F238E27FC236}">
              <a16:creationId xmlns:a16="http://schemas.microsoft.com/office/drawing/2014/main" id="{6D741175-3896-4C78-BCE4-CE7D889E3E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256</xdr:row>
      <xdr:rowOff>0</xdr:rowOff>
    </xdr:from>
    <xdr:to>
      <xdr:col>2</xdr:col>
      <xdr:colOff>2212975</xdr:colOff>
      <xdr:row>256</xdr:row>
      <xdr:rowOff>0</xdr:rowOff>
    </xdr:to>
    <xdr:sp macro="" textlink="">
      <xdr:nvSpPr>
        <xdr:cNvPr id="668" name="WordArt 3">
          <a:extLst>
            <a:ext uri="{FF2B5EF4-FFF2-40B4-BE49-F238E27FC236}">
              <a16:creationId xmlns:a16="http://schemas.microsoft.com/office/drawing/2014/main" id="{8ED6E22F-E3AE-48A5-ADB5-B6D98A6BA6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256</xdr:row>
      <xdr:rowOff>0</xdr:rowOff>
    </xdr:from>
    <xdr:to>
      <xdr:col>2</xdr:col>
      <xdr:colOff>2212975</xdr:colOff>
      <xdr:row>256</xdr:row>
      <xdr:rowOff>0</xdr:rowOff>
    </xdr:to>
    <xdr:sp macro="" textlink="">
      <xdr:nvSpPr>
        <xdr:cNvPr id="669" name="WordArt 4">
          <a:extLst>
            <a:ext uri="{FF2B5EF4-FFF2-40B4-BE49-F238E27FC236}">
              <a16:creationId xmlns:a16="http://schemas.microsoft.com/office/drawing/2014/main" id="{B3F40CEF-EACE-4F78-959D-31452B0590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256</xdr:row>
      <xdr:rowOff>0</xdr:rowOff>
    </xdr:from>
    <xdr:to>
      <xdr:col>2</xdr:col>
      <xdr:colOff>2212975</xdr:colOff>
      <xdr:row>256</xdr:row>
      <xdr:rowOff>0</xdr:rowOff>
    </xdr:to>
    <xdr:sp macro="" textlink="">
      <xdr:nvSpPr>
        <xdr:cNvPr id="670" name="WordArt 5">
          <a:extLst>
            <a:ext uri="{FF2B5EF4-FFF2-40B4-BE49-F238E27FC236}">
              <a16:creationId xmlns:a16="http://schemas.microsoft.com/office/drawing/2014/main" id="{59239A18-EE36-4C3B-A400-488FED2769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256</xdr:row>
      <xdr:rowOff>0</xdr:rowOff>
    </xdr:from>
    <xdr:to>
      <xdr:col>2</xdr:col>
      <xdr:colOff>2212975</xdr:colOff>
      <xdr:row>256</xdr:row>
      <xdr:rowOff>0</xdr:rowOff>
    </xdr:to>
    <xdr:sp macro="" textlink="">
      <xdr:nvSpPr>
        <xdr:cNvPr id="671" name="WordArt 6">
          <a:extLst>
            <a:ext uri="{FF2B5EF4-FFF2-40B4-BE49-F238E27FC236}">
              <a16:creationId xmlns:a16="http://schemas.microsoft.com/office/drawing/2014/main" id="{6398D6F9-DA99-4FCA-8961-C91C6EF0D6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256</xdr:row>
      <xdr:rowOff>0</xdr:rowOff>
    </xdr:from>
    <xdr:to>
      <xdr:col>2</xdr:col>
      <xdr:colOff>2212975</xdr:colOff>
      <xdr:row>256</xdr:row>
      <xdr:rowOff>0</xdr:rowOff>
    </xdr:to>
    <xdr:sp macro="" textlink="">
      <xdr:nvSpPr>
        <xdr:cNvPr id="672" name="WordArt 7">
          <a:extLst>
            <a:ext uri="{FF2B5EF4-FFF2-40B4-BE49-F238E27FC236}">
              <a16:creationId xmlns:a16="http://schemas.microsoft.com/office/drawing/2014/main" id="{47020F81-EF5C-4E5F-9040-2203025491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256</xdr:row>
      <xdr:rowOff>0</xdr:rowOff>
    </xdr:from>
    <xdr:to>
      <xdr:col>2</xdr:col>
      <xdr:colOff>2212975</xdr:colOff>
      <xdr:row>256</xdr:row>
      <xdr:rowOff>0</xdr:rowOff>
    </xdr:to>
    <xdr:sp macro="" textlink="">
      <xdr:nvSpPr>
        <xdr:cNvPr id="673" name="WordArt 8">
          <a:extLst>
            <a:ext uri="{FF2B5EF4-FFF2-40B4-BE49-F238E27FC236}">
              <a16:creationId xmlns:a16="http://schemas.microsoft.com/office/drawing/2014/main" id="{072A26D0-7920-4F2F-AF7E-E04120560B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256</xdr:row>
      <xdr:rowOff>0</xdr:rowOff>
    </xdr:from>
    <xdr:to>
      <xdr:col>2</xdr:col>
      <xdr:colOff>927100</xdr:colOff>
      <xdr:row>256</xdr:row>
      <xdr:rowOff>0</xdr:rowOff>
    </xdr:to>
    <xdr:sp macro="" textlink="">
      <xdr:nvSpPr>
        <xdr:cNvPr id="674" name="WordArt 1">
          <a:extLst>
            <a:ext uri="{FF2B5EF4-FFF2-40B4-BE49-F238E27FC236}">
              <a16:creationId xmlns:a16="http://schemas.microsoft.com/office/drawing/2014/main" id="{1D57C8CE-84FD-48D1-921C-93BF20D2C7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256</xdr:row>
      <xdr:rowOff>0</xdr:rowOff>
    </xdr:from>
    <xdr:to>
      <xdr:col>2</xdr:col>
      <xdr:colOff>927100</xdr:colOff>
      <xdr:row>256</xdr:row>
      <xdr:rowOff>0</xdr:rowOff>
    </xdr:to>
    <xdr:sp macro="" textlink="">
      <xdr:nvSpPr>
        <xdr:cNvPr id="675" name="WordArt 2">
          <a:extLst>
            <a:ext uri="{FF2B5EF4-FFF2-40B4-BE49-F238E27FC236}">
              <a16:creationId xmlns:a16="http://schemas.microsoft.com/office/drawing/2014/main" id="{FBD244E7-68F3-4770-A312-2BD927B8A9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256</xdr:row>
      <xdr:rowOff>0</xdr:rowOff>
    </xdr:from>
    <xdr:to>
      <xdr:col>2</xdr:col>
      <xdr:colOff>927100</xdr:colOff>
      <xdr:row>256</xdr:row>
      <xdr:rowOff>0</xdr:rowOff>
    </xdr:to>
    <xdr:sp macro="" textlink="">
      <xdr:nvSpPr>
        <xdr:cNvPr id="676" name="WordArt 3">
          <a:extLst>
            <a:ext uri="{FF2B5EF4-FFF2-40B4-BE49-F238E27FC236}">
              <a16:creationId xmlns:a16="http://schemas.microsoft.com/office/drawing/2014/main" id="{53D73788-05C0-4C02-893E-5C9832E6E2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256</xdr:row>
      <xdr:rowOff>0</xdr:rowOff>
    </xdr:from>
    <xdr:to>
      <xdr:col>2</xdr:col>
      <xdr:colOff>927100</xdr:colOff>
      <xdr:row>256</xdr:row>
      <xdr:rowOff>0</xdr:rowOff>
    </xdr:to>
    <xdr:sp macro="" textlink="">
      <xdr:nvSpPr>
        <xdr:cNvPr id="677" name="WordArt 4">
          <a:extLst>
            <a:ext uri="{FF2B5EF4-FFF2-40B4-BE49-F238E27FC236}">
              <a16:creationId xmlns:a16="http://schemas.microsoft.com/office/drawing/2014/main" id="{9E741C90-7D0D-41CD-9AB9-75945F8C70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256</xdr:row>
      <xdr:rowOff>0</xdr:rowOff>
    </xdr:from>
    <xdr:to>
      <xdr:col>2</xdr:col>
      <xdr:colOff>927100</xdr:colOff>
      <xdr:row>256</xdr:row>
      <xdr:rowOff>0</xdr:rowOff>
    </xdr:to>
    <xdr:sp macro="" textlink="">
      <xdr:nvSpPr>
        <xdr:cNvPr id="678" name="WordArt 5">
          <a:extLst>
            <a:ext uri="{FF2B5EF4-FFF2-40B4-BE49-F238E27FC236}">
              <a16:creationId xmlns:a16="http://schemas.microsoft.com/office/drawing/2014/main" id="{F87C7DC6-B18D-49F4-8874-81842C8568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256</xdr:row>
      <xdr:rowOff>0</xdr:rowOff>
    </xdr:from>
    <xdr:to>
      <xdr:col>2</xdr:col>
      <xdr:colOff>927100</xdr:colOff>
      <xdr:row>256</xdr:row>
      <xdr:rowOff>0</xdr:rowOff>
    </xdr:to>
    <xdr:sp macro="" textlink="">
      <xdr:nvSpPr>
        <xdr:cNvPr id="679" name="WordArt 6">
          <a:extLst>
            <a:ext uri="{FF2B5EF4-FFF2-40B4-BE49-F238E27FC236}">
              <a16:creationId xmlns:a16="http://schemas.microsoft.com/office/drawing/2014/main" id="{3AC6143C-1E99-4E12-A52D-D13554FA1D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256</xdr:row>
      <xdr:rowOff>0</xdr:rowOff>
    </xdr:from>
    <xdr:to>
      <xdr:col>2</xdr:col>
      <xdr:colOff>927100</xdr:colOff>
      <xdr:row>256</xdr:row>
      <xdr:rowOff>0</xdr:rowOff>
    </xdr:to>
    <xdr:sp macro="" textlink="">
      <xdr:nvSpPr>
        <xdr:cNvPr id="680" name="WordArt 7">
          <a:extLst>
            <a:ext uri="{FF2B5EF4-FFF2-40B4-BE49-F238E27FC236}">
              <a16:creationId xmlns:a16="http://schemas.microsoft.com/office/drawing/2014/main" id="{CF28406F-36A1-47D1-A1F9-D76A56E29C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256</xdr:row>
      <xdr:rowOff>0</xdr:rowOff>
    </xdr:from>
    <xdr:to>
      <xdr:col>2</xdr:col>
      <xdr:colOff>927100</xdr:colOff>
      <xdr:row>256</xdr:row>
      <xdr:rowOff>0</xdr:rowOff>
    </xdr:to>
    <xdr:sp macro="" textlink="">
      <xdr:nvSpPr>
        <xdr:cNvPr id="681" name="WordArt 8">
          <a:extLst>
            <a:ext uri="{FF2B5EF4-FFF2-40B4-BE49-F238E27FC236}">
              <a16:creationId xmlns:a16="http://schemas.microsoft.com/office/drawing/2014/main" id="{F70C970F-4136-464E-B8B9-36B47C6CF4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256</xdr:row>
      <xdr:rowOff>0</xdr:rowOff>
    </xdr:from>
    <xdr:to>
      <xdr:col>2</xdr:col>
      <xdr:colOff>2212975</xdr:colOff>
      <xdr:row>256</xdr:row>
      <xdr:rowOff>0</xdr:rowOff>
    </xdr:to>
    <xdr:sp macro="" textlink="">
      <xdr:nvSpPr>
        <xdr:cNvPr id="682" name="WordArt 1">
          <a:extLst>
            <a:ext uri="{FF2B5EF4-FFF2-40B4-BE49-F238E27FC236}">
              <a16:creationId xmlns:a16="http://schemas.microsoft.com/office/drawing/2014/main" id="{AE80F4E3-A593-4D98-B51B-D3BC3FAA9E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256</xdr:row>
      <xdr:rowOff>0</xdr:rowOff>
    </xdr:from>
    <xdr:to>
      <xdr:col>2</xdr:col>
      <xdr:colOff>2212975</xdr:colOff>
      <xdr:row>256</xdr:row>
      <xdr:rowOff>0</xdr:rowOff>
    </xdr:to>
    <xdr:sp macro="" textlink="">
      <xdr:nvSpPr>
        <xdr:cNvPr id="683" name="WordArt 2">
          <a:extLst>
            <a:ext uri="{FF2B5EF4-FFF2-40B4-BE49-F238E27FC236}">
              <a16:creationId xmlns:a16="http://schemas.microsoft.com/office/drawing/2014/main" id="{7AF38219-CFDC-460E-BDDA-BCB313F427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256</xdr:row>
      <xdr:rowOff>0</xdr:rowOff>
    </xdr:from>
    <xdr:to>
      <xdr:col>2</xdr:col>
      <xdr:colOff>2212975</xdr:colOff>
      <xdr:row>256</xdr:row>
      <xdr:rowOff>0</xdr:rowOff>
    </xdr:to>
    <xdr:sp macro="" textlink="">
      <xdr:nvSpPr>
        <xdr:cNvPr id="684" name="WordArt 3">
          <a:extLst>
            <a:ext uri="{FF2B5EF4-FFF2-40B4-BE49-F238E27FC236}">
              <a16:creationId xmlns:a16="http://schemas.microsoft.com/office/drawing/2014/main" id="{6184AF43-7D7C-40C4-8FC7-1654157D10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256</xdr:row>
      <xdr:rowOff>0</xdr:rowOff>
    </xdr:from>
    <xdr:to>
      <xdr:col>2</xdr:col>
      <xdr:colOff>2212975</xdr:colOff>
      <xdr:row>256</xdr:row>
      <xdr:rowOff>0</xdr:rowOff>
    </xdr:to>
    <xdr:sp macro="" textlink="">
      <xdr:nvSpPr>
        <xdr:cNvPr id="685" name="WordArt 4">
          <a:extLst>
            <a:ext uri="{FF2B5EF4-FFF2-40B4-BE49-F238E27FC236}">
              <a16:creationId xmlns:a16="http://schemas.microsoft.com/office/drawing/2014/main" id="{6012A610-F983-4543-BB5D-F4B17E98A4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256</xdr:row>
      <xdr:rowOff>0</xdr:rowOff>
    </xdr:from>
    <xdr:to>
      <xdr:col>2</xdr:col>
      <xdr:colOff>2212975</xdr:colOff>
      <xdr:row>256</xdr:row>
      <xdr:rowOff>0</xdr:rowOff>
    </xdr:to>
    <xdr:sp macro="" textlink="">
      <xdr:nvSpPr>
        <xdr:cNvPr id="686" name="WordArt 5">
          <a:extLst>
            <a:ext uri="{FF2B5EF4-FFF2-40B4-BE49-F238E27FC236}">
              <a16:creationId xmlns:a16="http://schemas.microsoft.com/office/drawing/2014/main" id="{ED4BD660-6774-4F11-B13B-426315B2F3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256</xdr:row>
      <xdr:rowOff>0</xdr:rowOff>
    </xdr:from>
    <xdr:to>
      <xdr:col>2</xdr:col>
      <xdr:colOff>2212975</xdr:colOff>
      <xdr:row>256</xdr:row>
      <xdr:rowOff>0</xdr:rowOff>
    </xdr:to>
    <xdr:sp macro="" textlink="">
      <xdr:nvSpPr>
        <xdr:cNvPr id="687" name="WordArt 6">
          <a:extLst>
            <a:ext uri="{FF2B5EF4-FFF2-40B4-BE49-F238E27FC236}">
              <a16:creationId xmlns:a16="http://schemas.microsoft.com/office/drawing/2014/main" id="{372BE9C0-EC22-4788-ADB8-F83BCCD73F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256</xdr:row>
      <xdr:rowOff>0</xdr:rowOff>
    </xdr:from>
    <xdr:to>
      <xdr:col>2</xdr:col>
      <xdr:colOff>2212975</xdr:colOff>
      <xdr:row>256</xdr:row>
      <xdr:rowOff>0</xdr:rowOff>
    </xdr:to>
    <xdr:sp macro="" textlink="">
      <xdr:nvSpPr>
        <xdr:cNvPr id="688" name="WordArt 7">
          <a:extLst>
            <a:ext uri="{FF2B5EF4-FFF2-40B4-BE49-F238E27FC236}">
              <a16:creationId xmlns:a16="http://schemas.microsoft.com/office/drawing/2014/main" id="{007FBD0C-4DB9-4B13-8B64-8003827A68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256</xdr:row>
      <xdr:rowOff>0</xdr:rowOff>
    </xdr:from>
    <xdr:to>
      <xdr:col>2</xdr:col>
      <xdr:colOff>2212975</xdr:colOff>
      <xdr:row>256</xdr:row>
      <xdr:rowOff>0</xdr:rowOff>
    </xdr:to>
    <xdr:sp macro="" textlink="">
      <xdr:nvSpPr>
        <xdr:cNvPr id="689" name="WordArt 8">
          <a:extLst>
            <a:ext uri="{FF2B5EF4-FFF2-40B4-BE49-F238E27FC236}">
              <a16:creationId xmlns:a16="http://schemas.microsoft.com/office/drawing/2014/main" id="{AA6194D2-1D7D-41E6-A02A-4778F4C791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256</xdr:row>
      <xdr:rowOff>0</xdr:rowOff>
    </xdr:from>
    <xdr:to>
      <xdr:col>2</xdr:col>
      <xdr:colOff>927100</xdr:colOff>
      <xdr:row>256</xdr:row>
      <xdr:rowOff>0</xdr:rowOff>
    </xdr:to>
    <xdr:sp macro="" textlink="">
      <xdr:nvSpPr>
        <xdr:cNvPr id="690" name="WordArt 1">
          <a:extLst>
            <a:ext uri="{FF2B5EF4-FFF2-40B4-BE49-F238E27FC236}">
              <a16:creationId xmlns:a16="http://schemas.microsoft.com/office/drawing/2014/main" id="{FD2AB309-67B5-4B5A-9876-747EC89FD8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256</xdr:row>
      <xdr:rowOff>0</xdr:rowOff>
    </xdr:from>
    <xdr:to>
      <xdr:col>2</xdr:col>
      <xdr:colOff>927100</xdr:colOff>
      <xdr:row>256</xdr:row>
      <xdr:rowOff>0</xdr:rowOff>
    </xdr:to>
    <xdr:sp macro="" textlink="">
      <xdr:nvSpPr>
        <xdr:cNvPr id="691" name="WordArt 2">
          <a:extLst>
            <a:ext uri="{FF2B5EF4-FFF2-40B4-BE49-F238E27FC236}">
              <a16:creationId xmlns:a16="http://schemas.microsoft.com/office/drawing/2014/main" id="{0AFB4ECF-CB3A-43BB-AED1-DE8E32C400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256</xdr:row>
      <xdr:rowOff>0</xdr:rowOff>
    </xdr:from>
    <xdr:to>
      <xdr:col>2</xdr:col>
      <xdr:colOff>927100</xdr:colOff>
      <xdr:row>256</xdr:row>
      <xdr:rowOff>0</xdr:rowOff>
    </xdr:to>
    <xdr:sp macro="" textlink="">
      <xdr:nvSpPr>
        <xdr:cNvPr id="692" name="WordArt 3">
          <a:extLst>
            <a:ext uri="{FF2B5EF4-FFF2-40B4-BE49-F238E27FC236}">
              <a16:creationId xmlns:a16="http://schemas.microsoft.com/office/drawing/2014/main" id="{86CDDEEA-DFD3-4A2E-82A4-FD58851043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256</xdr:row>
      <xdr:rowOff>0</xdr:rowOff>
    </xdr:from>
    <xdr:to>
      <xdr:col>2</xdr:col>
      <xdr:colOff>927100</xdr:colOff>
      <xdr:row>256</xdr:row>
      <xdr:rowOff>0</xdr:rowOff>
    </xdr:to>
    <xdr:sp macro="" textlink="">
      <xdr:nvSpPr>
        <xdr:cNvPr id="693" name="WordArt 4">
          <a:extLst>
            <a:ext uri="{FF2B5EF4-FFF2-40B4-BE49-F238E27FC236}">
              <a16:creationId xmlns:a16="http://schemas.microsoft.com/office/drawing/2014/main" id="{EF079944-9286-43A9-9716-1D8A98F721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256</xdr:row>
      <xdr:rowOff>0</xdr:rowOff>
    </xdr:from>
    <xdr:to>
      <xdr:col>2</xdr:col>
      <xdr:colOff>927100</xdr:colOff>
      <xdr:row>256</xdr:row>
      <xdr:rowOff>0</xdr:rowOff>
    </xdr:to>
    <xdr:sp macro="" textlink="">
      <xdr:nvSpPr>
        <xdr:cNvPr id="694" name="WordArt 5">
          <a:extLst>
            <a:ext uri="{FF2B5EF4-FFF2-40B4-BE49-F238E27FC236}">
              <a16:creationId xmlns:a16="http://schemas.microsoft.com/office/drawing/2014/main" id="{CAB69E17-AB0D-4C0C-A352-830935A68B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256</xdr:row>
      <xdr:rowOff>0</xdr:rowOff>
    </xdr:from>
    <xdr:to>
      <xdr:col>2</xdr:col>
      <xdr:colOff>927100</xdr:colOff>
      <xdr:row>256</xdr:row>
      <xdr:rowOff>0</xdr:rowOff>
    </xdr:to>
    <xdr:sp macro="" textlink="">
      <xdr:nvSpPr>
        <xdr:cNvPr id="695" name="WordArt 6">
          <a:extLst>
            <a:ext uri="{FF2B5EF4-FFF2-40B4-BE49-F238E27FC236}">
              <a16:creationId xmlns:a16="http://schemas.microsoft.com/office/drawing/2014/main" id="{D863AFE0-9DD0-448A-A396-EE658DDA07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256</xdr:row>
      <xdr:rowOff>0</xdr:rowOff>
    </xdr:from>
    <xdr:to>
      <xdr:col>2</xdr:col>
      <xdr:colOff>927100</xdr:colOff>
      <xdr:row>256</xdr:row>
      <xdr:rowOff>0</xdr:rowOff>
    </xdr:to>
    <xdr:sp macro="" textlink="">
      <xdr:nvSpPr>
        <xdr:cNvPr id="696" name="WordArt 7">
          <a:extLst>
            <a:ext uri="{FF2B5EF4-FFF2-40B4-BE49-F238E27FC236}">
              <a16:creationId xmlns:a16="http://schemas.microsoft.com/office/drawing/2014/main" id="{2D945801-B46E-42BE-A9D6-AE4A70E5AF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256</xdr:row>
      <xdr:rowOff>0</xdr:rowOff>
    </xdr:from>
    <xdr:to>
      <xdr:col>2</xdr:col>
      <xdr:colOff>927100</xdr:colOff>
      <xdr:row>256</xdr:row>
      <xdr:rowOff>0</xdr:rowOff>
    </xdr:to>
    <xdr:sp macro="" textlink="">
      <xdr:nvSpPr>
        <xdr:cNvPr id="697" name="WordArt 8">
          <a:extLst>
            <a:ext uri="{FF2B5EF4-FFF2-40B4-BE49-F238E27FC236}">
              <a16:creationId xmlns:a16="http://schemas.microsoft.com/office/drawing/2014/main" id="{6485E29E-1D36-4C93-96AB-D800F171E2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256</xdr:row>
      <xdr:rowOff>0</xdr:rowOff>
    </xdr:from>
    <xdr:to>
      <xdr:col>2</xdr:col>
      <xdr:colOff>2212975</xdr:colOff>
      <xdr:row>256</xdr:row>
      <xdr:rowOff>0</xdr:rowOff>
    </xdr:to>
    <xdr:sp macro="" textlink="">
      <xdr:nvSpPr>
        <xdr:cNvPr id="698" name="WordArt 1">
          <a:extLst>
            <a:ext uri="{FF2B5EF4-FFF2-40B4-BE49-F238E27FC236}">
              <a16:creationId xmlns:a16="http://schemas.microsoft.com/office/drawing/2014/main" id="{5C5425C2-80BD-4B2A-A55B-F8A50210B9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256</xdr:row>
      <xdr:rowOff>0</xdr:rowOff>
    </xdr:from>
    <xdr:to>
      <xdr:col>2</xdr:col>
      <xdr:colOff>2212975</xdr:colOff>
      <xdr:row>256</xdr:row>
      <xdr:rowOff>0</xdr:rowOff>
    </xdr:to>
    <xdr:sp macro="" textlink="">
      <xdr:nvSpPr>
        <xdr:cNvPr id="699" name="WordArt 2">
          <a:extLst>
            <a:ext uri="{FF2B5EF4-FFF2-40B4-BE49-F238E27FC236}">
              <a16:creationId xmlns:a16="http://schemas.microsoft.com/office/drawing/2014/main" id="{0B6060C9-234E-4895-99A9-1EC99473DF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256</xdr:row>
      <xdr:rowOff>0</xdr:rowOff>
    </xdr:from>
    <xdr:to>
      <xdr:col>2</xdr:col>
      <xdr:colOff>2212975</xdr:colOff>
      <xdr:row>256</xdr:row>
      <xdr:rowOff>0</xdr:rowOff>
    </xdr:to>
    <xdr:sp macro="" textlink="">
      <xdr:nvSpPr>
        <xdr:cNvPr id="700" name="WordArt 3">
          <a:extLst>
            <a:ext uri="{FF2B5EF4-FFF2-40B4-BE49-F238E27FC236}">
              <a16:creationId xmlns:a16="http://schemas.microsoft.com/office/drawing/2014/main" id="{453B3147-6730-44F5-A2AF-E4671DE30E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256</xdr:row>
      <xdr:rowOff>0</xdr:rowOff>
    </xdr:from>
    <xdr:to>
      <xdr:col>2</xdr:col>
      <xdr:colOff>2212975</xdr:colOff>
      <xdr:row>256</xdr:row>
      <xdr:rowOff>0</xdr:rowOff>
    </xdr:to>
    <xdr:sp macro="" textlink="">
      <xdr:nvSpPr>
        <xdr:cNvPr id="701" name="WordArt 4">
          <a:extLst>
            <a:ext uri="{FF2B5EF4-FFF2-40B4-BE49-F238E27FC236}">
              <a16:creationId xmlns:a16="http://schemas.microsoft.com/office/drawing/2014/main" id="{F7413DB7-514F-45DA-A89A-9B51BA2E9D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256</xdr:row>
      <xdr:rowOff>0</xdr:rowOff>
    </xdr:from>
    <xdr:to>
      <xdr:col>2</xdr:col>
      <xdr:colOff>2212975</xdr:colOff>
      <xdr:row>256</xdr:row>
      <xdr:rowOff>0</xdr:rowOff>
    </xdr:to>
    <xdr:sp macro="" textlink="">
      <xdr:nvSpPr>
        <xdr:cNvPr id="702" name="WordArt 5">
          <a:extLst>
            <a:ext uri="{FF2B5EF4-FFF2-40B4-BE49-F238E27FC236}">
              <a16:creationId xmlns:a16="http://schemas.microsoft.com/office/drawing/2014/main" id="{067125C5-B36F-468F-BC06-DE6773F663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256</xdr:row>
      <xdr:rowOff>0</xdr:rowOff>
    </xdr:from>
    <xdr:to>
      <xdr:col>2</xdr:col>
      <xdr:colOff>2212975</xdr:colOff>
      <xdr:row>256</xdr:row>
      <xdr:rowOff>0</xdr:rowOff>
    </xdr:to>
    <xdr:sp macro="" textlink="">
      <xdr:nvSpPr>
        <xdr:cNvPr id="703" name="WordArt 6">
          <a:extLst>
            <a:ext uri="{FF2B5EF4-FFF2-40B4-BE49-F238E27FC236}">
              <a16:creationId xmlns:a16="http://schemas.microsoft.com/office/drawing/2014/main" id="{7D48277F-A7E6-4CC8-9E67-317E9BA8BF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256</xdr:row>
      <xdr:rowOff>0</xdr:rowOff>
    </xdr:from>
    <xdr:to>
      <xdr:col>2</xdr:col>
      <xdr:colOff>2212975</xdr:colOff>
      <xdr:row>256</xdr:row>
      <xdr:rowOff>0</xdr:rowOff>
    </xdr:to>
    <xdr:sp macro="" textlink="">
      <xdr:nvSpPr>
        <xdr:cNvPr id="704" name="WordArt 7">
          <a:extLst>
            <a:ext uri="{FF2B5EF4-FFF2-40B4-BE49-F238E27FC236}">
              <a16:creationId xmlns:a16="http://schemas.microsoft.com/office/drawing/2014/main" id="{1500859F-3096-45D1-B397-E1718BD696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256</xdr:row>
      <xdr:rowOff>0</xdr:rowOff>
    </xdr:from>
    <xdr:to>
      <xdr:col>2</xdr:col>
      <xdr:colOff>2212975</xdr:colOff>
      <xdr:row>256</xdr:row>
      <xdr:rowOff>0</xdr:rowOff>
    </xdr:to>
    <xdr:sp macro="" textlink="">
      <xdr:nvSpPr>
        <xdr:cNvPr id="705" name="WordArt 8">
          <a:extLst>
            <a:ext uri="{FF2B5EF4-FFF2-40B4-BE49-F238E27FC236}">
              <a16:creationId xmlns:a16="http://schemas.microsoft.com/office/drawing/2014/main" id="{9BFCD925-D0B0-45D0-8D46-57C520D53B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256</xdr:row>
      <xdr:rowOff>0</xdr:rowOff>
    </xdr:from>
    <xdr:to>
      <xdr:col>2</xdr:col>
      <xdr:colOff>927100</xdr:colOff>
      <xdr:row>256</xdr:row>
      <xdr:rowOff>0</xdr:rowOff>
    </xdr:to>
    <xdr:sp macro="" textlink="">
      <xdr:nvSpPr>
        <xdr:cNvPr id="706" name="WordArt 1">
          <a:extLst>
            <a:ext uri="{FF2B5EF4-FFF2-40B4-BE49-F238E27FC236}">
              <a16:creationId xmlns:a16="http://schemas.microsoft.com/office/drawing/2014/main" id="{280F7BA6-E5BF-4AC3-88CC-4CE1677923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256</xdr:row>
      <xdr:rowOff>0</xdr:rowOff>
    </xdr:from>
    <xdr:to>
      <xdr:col>2</xdr:col>
      <xdr:colOff>927100</xdr:colOff>
      <xdr:row>256</xdr:row>
      <xdr:rowOff>0</xdr:rowOff>
    </xdr:to>
    <xdr:sp macro="" textlink="">
      <xdr:nvSpPr>
        <xdr:cNvPr id="707" name="WordArt 2">
          <a:extLst>
            <a:ext uri="{FF2B5EF4-FFF2-40B4-BE49-F238E27FC236}">
              <a16:creationId xmlns:a16="http://schemas.microsoft.com/office/drawing/2014/main" id="{C1DBFF0E-9959-479B-9DF3-96B1E21701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256</xdr:row>
      <xdr:rowOff>0</xdr:rowOff>
    </xdr:from>
    <xdr:to>
      <xdr:col>2</xdr:col>
      <xdr:colOff>927100</xdr:colOff>
      <xdr:row>256</xdr:row>
      <xdr:rowOff>0</xdr:rowOff>
    </xdr:to>
    <xdr:sp macro="" textlink="">
      <xdr:nvSpPr>
        <xdr:cNvPr id="708" name="WordArt 3">
          <a:extLst>
            <a:ext uri="{FF2B5EF4-FFF2-40B4-BE49-F238E27FC236}">
              <a16:creationId xmlns:a16="http://schemas.microsoft.com/office/drawing/2014/main" id="{3289FDD8-90DE-48E9-941D-7CF1CF6B1E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256</xdr:row>
      <xdr:rowOff>0</xdr:rowOff>
    </xdr:from>
    <xdr:to>
      <xdr:col>2</xdr:col>
      <xdr:colOff>927100</xdr:colOff>
      <xdr:row>256</xdr:row>
      <xdr:rowOff>0</xdr:rowOff>
    </xdr:to>
    <xdr:sp macro="" textlink="">
      <xdr:nvSpPr>
        <xdr:cNvPr id="709" name="WordArt 4">
          <a:extLst>
            <a:ext uri="{FF2B5EF4-FFF2-40B4-BE49-F238E27FC236}">
              <a16:creationId xmlns:a16="http://schemas.microsoft.com/office/drawing/2014/main" id="{63159994-3D7F-4590-A129-9BC3105108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256</xdr:row>
      <xdr:rowOff>0</xdr:rowOff>
    </xdr:from>
    <xdr:to>
      <xdr:col>2</xdr:col>
      <xdr:colOff>927100</xdr:colOff>
      <xdr:row>256</xdr:row>
      <xdr:rowOff>0</xdr:rowOff>
    </xdr:to>
    <xdr:sp macro="" textlink="">
      <xdr:nvSpPr>
        <xdr:cNvPr id="710" name="WordArt 5">
          <a:extLst>
            <a:ext uri="{FF2B5EF4-FFF2-40B4-BE49-F238E27FC236}">
              <a16:creationId xmlns:a16="http://schemas.microsoft.com/office/drawing/2014/main" id="{C938F9A0-3393-4FEC-A171-EA3086F0B8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256</xdr:row>
      <xdr:rowOff>0</xdr:rowOff>
    </xdr:from>
    <xdr:to>
      <xdr:col>2</xdr:col>
      <xdr:colOff>927100</xdr:colOff>
      <xdr:row>256</xdr:row>
      <xdr:rowOff>0</xdr:rowOff>
    </xdr:to>
    <xdr:sp macro="" textlink="">
      <xdr:nvSpPr>
        <xdr:cNvPr id="711" name="WordArt 6">
          <a:extLst>
            <a:ext uri="{FF2B5EF4-FFF2-40B4-BE49-F238E27FC236}">
              <a16:creationId xmlns:a16="http://schemas.microsoft.com/office/drawing/2014/main" id="{884904BE-3755-40B6-8805-1E1179C0C1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256</xdr:row>
      <xdr:rowOff>0</xdr:rowOff>
    </xdr:from>
    <xdr:to>
      <xdr:col>2</xdr:col>
      <xdr:colOff>927100</xdr:colOff>
      <xdr:row>256</xdr:row>
      <xdr:rowOff>0</xdr:rowOff>
    </xdr:to>
    <xdr:sp macro="" textlink="">
      <xdr:nvSpPr>
        <xdr:cNvPr id="712" name="WordArt 7">
          <a:extLst>
            <a:ext uri="{FF2B5EF4-FFF2-40B4-BE49-F238E27FC236}">
              <a16:creationId xmlns:a16="http://schemas.microsoft.com/office/drawing/2014/main" id="{C8C48988-C7BE-42FA-AEA4-42157D5A00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256</xdr:row>
      <xdr:rowOff>0</xdr:rowOff>
    </xdr:from>
    <xdr:to>
      <xdr:col>2</xdr:col>
      <xdr:colOff>927100</xdr:colOff>
      <xdr:row>256</xdr:row>
      <xdr:rowOff>0</xdr:rowOff>
    </xdr:to>
    <xdr:sp macro="" textlink="">
      <xdr:nvSpPr>
        <xdr:cNvPr id="713" name="WordArt 8">
          <a:extLst>
            <a:ext uri="{FF2B5EF4-FFF2-40B4-BE49-F238E27FC236}">
              <a16:creationId xmlns:a16="http://schemas.microsoft.com/office/drawing/2014/main" id="{0701C44E-2612-46AF-8525-9CAC554711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256</xdr:row>
      <xdr:rowOff>0</xdr:rowOff>
    </xdr:from>
    <xdr:to>
      <xdr:col>2</xdr:col>
      <xdr:colOff>2212975</xdr:colOff>
      <xdr:row>256</xdr:row>
      <xdr:rowOff>0</xdr:rowOff>
    </xdr:to>
    <xdr:sp macro="" textlink="">
      <xdr:nvSpPr>
        <xdr:cNvPr id="714" name="WordArt 1">
          <a:extLst>
            <a:ext uri="{FF2B5EF4-FFF2-40B4-BE49-F238E27FC236}">
              <a16:creationId xmlns:a16="http://schemas.microsoft.com/office/drawing/2014/main" id="{95126D43-7108-4BBA-9054-EFB539C1B7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256</xdr:row>
      <xdr:rowOff>0</xdr:rowOff>
    </xdr:from>
    <xdr:to>
      <xdr:col>2</xdr:col>
      <xdr:colOff>2212975</xdr:colOff>
      <xdr:row>256</xdr:row>
      <xdr:rowOff>0</xdr:rowOff>
    </xdr:to>
    <xdr:sp macro="" textlink="">
      <xdr:nvSpPr>
        <xdr:cNvPr id="715" name="WordArt 2">
          <a:extLst>
            <a:ext uri="{FF2B5EF4-FFF2-40B4-BE49-F238E27FC236}">
              <a16:creationId xmlns:a16="http://schemas.microsoft.com/office/drawing/2014/main" id="{A0345E25-C01D-4228-9D8D-0CE572165F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256</xdr:row>
      <xdr:rowOff>0</xdr:rowOff>
    </xdr:from>
    <xdr:to>
      <xdr:col>2</xdr:col>
      <xdr:colOff>2212975</xdr:colOff>
      <xdr:row>256</xdr:row>
      <xdr:rowOff>0</xdr:rowOff>
    </xdr:to>
    <xdr:sp macro="" textlink="">
      <xdr:nvSpPr>
        <xdr:cNvPr id="716" name="WordArt 3">
          <a:extLst>
            <a:ext uri="{FF2B5EF4-FFF2-40B4-BE49-F238E27FC236}">
              <a16:creationId xmlns:a16="http://schemas.microsoft.com/office/drawing/2014/main" id="{24CB6FA2-BBB8-4CA8-98A2-1DFC514B6E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256</xdr:row>
      <xdr:rowOff>0</xdr:rowOff>
    </xdr:from>
    <xdr:to>
      <xdr:col>2</xdr:col>
      <xdr:colOff>2212975</xdr:colOff>
      <xdr:row>256</xdr:row>
      <xdr:rowOff>0</xdr:rowOff>
    </xdr:to>
    <xdr:sp macro="" textlink="">
      <xdr:nvSpPr>
        <xdr:cNvPr id="717" name="WordArt 4">
          <a:extLst>
            <a:ext uri="{FF2B5EF4-FFF2-40B4-BE49-F238E27FC236}">
              <a16:creationId xmlns:a16="http://schemas.microsoft.com/office/drawing/2014/main" id="{3D78D05F-850E-41C8-AC7D-F88D176618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256</xdr:row>
      <xdr:rowOff>0</xdr:rowOff>
    </xdr:from>
    <xdr:to>
      <xdr:col>2</xdr:col>
      <xdr:colOff>2212975</xdr:colOff>
      <xdr:row>256</xdr:row>
      <xdr:rowOff>0</xdr:rowOff>
    </xdr:to>
    <xdr:sp macro="" textlink="">
      <xdr:nvSpPr>
        <xdr:cNvPr id="718" name="WordArt 5">
          <a:extLst>
            <a:ext uri="{FF2B5EF4-FFF2-40B4-BE49-F238E27FC236}">
              <a16:creationId xmlns:a16="http://schemas.microsoft.com/office/drawing/2014/main" id="{AE1D7A67-CAD1-4B7E-9A6E-0E5A3FFE9D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256</xdr:row>
      <xdr:rowOff>0</xdr:rowOff>
    </xdr:from>
    <xdr:to>
      <xdr:col>2</xdr:col>
      <xdr:colOff>2212975</xdr:colOff>
      <xdr:row>256</xdr:row>
      <xdr:rowOff>0</xdr:rowOff>
    </xdr:to>
    <xdr:sp macro="" textlink="">
      <xdr:nvSpPr>
        <xdr:cNvPr id="719" name="WordArt 6">
          <a:extLst>
            <a:ext uri="{FF2B5EF4-FFF2-40B4-BE49-F238E27FC236}">
              <a16:creationId xmlns:a16="http://schemas.microsoft.com/office/drawing/2014/main" id="{9AA74235-963D-4694-BF4C-C573353F24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256</xdr:row>
      <xdr:rowOff>0</xdr:rowOff>
    </xdr:from>
    <xdr:to>
      <xdr:col>2</xdr:col>
      <xdr:colOff>2212975</xdr:colOff>
      <xdr:row>256</xdr:row>
      <xdr:rowOff>0</xdr:rowOff>
    </xdr:to>
    <xdr:sp macro="" textlink="">
      <xdr:nvSpPr>
        <xdr:cNvPr id="720" name="WordArt 7">
          <a:extLst>
            <a:ext uri="{FF2B5EF4-FFF2-40B4-BE49-F238E27FC236}">
              <a16:creationId xmlns:a16="http://schemas.microsoft.com/office/drawing/2014/main" id="{FBFF766B-7E9E-4874-BB06-5C0907D41F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256</xdr:row>
      <xdr:rowOff>0</xdr:rowOff>
    </xdr:from>
    <xdr:to>
      <xdr:col>2</xdr:col>
      <xdr:colOff>2212975</xdr:colOff>
      <xdr:row>256</xdr:row>
      <xdr:rowOff>0</xdr:rowOff>
    </xdr:to>
    <xdr:sp macro="" textlink="">
      <xdr:nvSpPr>
        <xdr:cNvPr id="721" name="WordArt 8">
          <a:extLst>
            <a:ext uri="{FF2B5EF4-FFF2-40B4-BE49-F238E27FC236}">
              <a16:creationId xmlns:a16="http://schemas.microsoft.com/office/drawing/2014/main" id="{FF2263F1-37CF-4F1B-A39F-C62C652E89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256</xdr:row>
      <xdr:rowOff>0</xdr:rowOff>
    </xdr:from>
    <xdr:to>
      <xdr:col>2</xdr:col>
      <xdr:colOff>927100</xdr:colOff>
      <xdr:row>256</xdr:row>
      <xdr:rowOff>0</xdr:rowOff>
    </xdr:to>
    <xdr:sp macro="" textlink="">
      <xdr:nvSpPr>
        <xdr:cNvPr id="722" name="WordArt 1">
          <a:extLst>
            <a:ext uri="{FF2B5EF4-FFF2-40B4-BE49-F238E27FC236}">
              <a16:creationId xmlns:a16="http://schemas.microsoft.com/office/drawing/2014/main" id="{28D0E732-357F-4051-8073-FF4D24E788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256</xdr:row>
      <xdr:rowOff>0</xdr:rowOff>
    </xdr:from>
    <xdr:to>
      <xdr:col>2</xdr:col>
      <xdr:colOff>927100</xdr:colOff>
      <xdr:row>256</xdr:row>
      <xdr:rowOff>0</xdr:rowOff>
    </xdr:to>
    <xdr:sp macro="" textlink="">
      <xdr:nvSpPr>
        <xdr:cNvPr id="723" name="WordArt 2">
          <a:extLst>
            <a:ext uri="{FF2B5EF4-FFF2-40B4-BE49-F238E27FC236}">
              <a16:creationId xmlns:a16="http://schemas.microsoft.com/office/drawing/2014/main" id="{29BDCD2B-6CCE-4505-8257-2A7C7BA3FE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256</xdr:row>
      <xdr:rowOff>0</xdr:rowOff>
    </xdr:from>
    <xdr:to>
      <xdr:col>2</xdr:col>
      <xdr:colOff>927100</xdr:colOff>
      <xdr:row>256</xdr:row>
      <xdr:rowOff>0</xdr:rowOff>
    </xdr:to>
    <xdr:sp macro="" textlink="">
      <xdr:nvSpPr>
        <xdr:cNvPr id="724" name="WordArt 3">
          <a:extLst>
            <a:ext uri="{FF2B5EF4-FFF2-40B4-BE49-F238E27FC236}">
              <a16:creationId xmlns:a16="http://schemas.microsoft.com/office/drawing/2014/main" id="{5FE0307E-C4FB-401A-A342-3BA29969D6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256</xdr:row>
      <xdr:rowOff>0</xdr:rowOff>
    </xdr:from>
    <xdr:to>
      <xdr:col>2</xdr:col>
      <xdr:colOff>927100</xdr:colOff>
      <xdr:row>256</xdr:row>
      <xdr:rowOff>0</xdr:rowOff>
    </xdr:to>
    <xdr:sp macro="" textlink="">
      <xdr:nvSpPr>
        <xdr:cNvPr id="725" name="WordArt 4">
          <a:extLst>
            <a:ext uri="{FF2B5EF4-FFF2-40B4-BE49-F238E27FC236}">
              <a16:creationId xmlns:a16="http://schemas.microsoft.com/office/drawing/2014/main" id="{AEA745C9-5235-416E-B0CC-6A854186EB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256</xdr:row>
      <xdr:rowOff>0</xdr:rowOff>
    </xdr:from>
    <xdr:to>
      <xdr:col>2</xdr:col>
      <xdr:colOff>927100</xdr:colOff>
      <xdr:row>256</xdr:row>
      <xdr:rowOff>0</xdr:rowOff>
    </xdr:to>
    <xdr:sp macro="" textlink="">
      <xdr:nvSpPr>
        <xdr:cNvPr id="726" name="WordArt 5">
          <a:extLst>
            <a:ext uri="{FF2B5EF4-FFF2-40B4-BE49-F238E27FC236}">
              <a16:creationId xmlns:a16="http://schemas.microsoft.com/office/drawing/2014/main" id="{D59B9170-AC92-41B5-99E5-18C9B58514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256</xdr:row>
      <xdr:rowOff>0</xdr:rowOff>
    </xdr:from>
    <xdr:to>
      <xdr:col>2</xdr:col>
      <xdr:colOff>927100</xdr:colOff>
      <xdr:row>256</xdr:row>
      <xdr:rowOff>0</xdr:rowOff>
    </xdr:to>
    <xdr:sp macro="" textlink="">
      <xdr:nvSpPr>
        <xdr:cNvPr id="727" name="WordArt 6">
          <a:extLst>
            <a:ext uri="{FF2B5EF4-FFF2-40B4-BE49-F238E27FC236}">
              <a16:creationId xmlns:a16="http://schemas.microsoft.com/office/drawing/2014/main" id="{28CD96BE-D14B-428F-957E-3D5E9C48D4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256</xdr:row>
      <xdr:rowOff>0</xdr:rowOff>
    </xdr:from>
    <xdr:to>
      <xdr:col>2</xdr:col>
      <xdr:colOff>927100</xdr:colOff>
      <xdr:row>256</xdr:row>
      <xdr:rowOff>0</xdr:rowOff>
    </xdr:to>
    <xdr:sp macro="" textlink="">
      <xdr:nvSpPr>
        <xdr:cNvPr id="728" name="WordArt 7">
          <a:extLst>
            <a:ext uri="{FF2B5EF4-FFF2-40B4-BE49-F238E27FC236}">
              <a16:creationId xmlns:a16="http://schemas.microsoft.com/office/drawing/2014/main" id="{2D61BC54-665C-490F-B14E-B8373446D2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256</xdr:row>
      <xdr:rowOff>0</xdr:rowOff>
    </xdr:from>
    <xdr:to>
      <xdr:col>2</xdr:col>
      <xdr:colOff>927100</xdr:colOff>
      <xdr:row>256</xdr:row>
      <xdr:rowOff>0</xdr:rowOff>
    </xdr:to>
    <xdr:sp macro="" textlink="">
      <xdr:nvSpPr>
        <xdr:cNvPr id="729" name="WordArt 8">
          <a:extLst>
            <a:ext uri="{FF2B5EF4-FFF2-40B4-BE49-F238E27FC236}">
              <a16:creationId xmlns:a16="http://schemas.microsoft.com/office/drawing/2014/main" id="{54523E60-0986-41BF-A677-6CD1A091EE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256</xdr:row>
      <xdr:rowOff>0</xdr:rowOff>
    </xdr:from>
    <xdr:to>
      <xdr:col>2</xdr:col>
      <xdr:colOff>2212975</xdr:colOff>
      <xdr:row>256</xdr:row>
      <xdr:rowOff>0</xdr:rowOff>
    </xdr:to>
    <xdr:sp macro="" textlink="">
      <xdr:nvSpPr>
        <xdr:cNvPr id="730" name="WordArt 1">
          <a:extLst>
            <a:ext uri="{FF2B5EF4-FFF2-40B4-BE49-F238E27FC236}">
              <a16:creationId xmlns:a16="http://schemas.microsoft.com/office/drawing/2014/main" id="{976751CF-40BF-420F-9259-87C075BA92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256</xdr:row>
      <xdr:rowOff>0</xdr:rowOff>
    </xdr:from>
    <xdr:to>
      <xdr:col>2</xdr:col>
      <xdr:colOff>2212975</xdr:colOff>
      <xdr:row>256</xdr:row>
      <xdr:rowOff>0</xdr:rowOff>
    </xdr:to>
    <xdr:sp macro="" textlink="">
      <xdr:nvSpPr>
        <xdr:cNvPr id="731" name="WordArt 2">
          <a:extLst>
            <a:ext uri="{FF2B5EF4-FFF2-40B4-BE49-F238E27FC236}">
              <a16:creationId xmlns:a16="http://schemas.microsoft.com/office/drawing/2014/main" id="{96D9DBC7-2BDC-453C-85C7-5D56F30D9C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256</xdr:row>
      <xdr:rowOff>0</xdr:rowOff>
    </xdr:from>
    <xdr:to>
      <xdr:col>2</xdr:col>
      <xdr:colOff>2212975</xdr:colOff>
      <xdr:row>256</xdr:row>
      <xdr:rowOff>0</xdr:rowOff>
    </xdr:to>
    <xdr:sp macro="" textlink="">
      <xdr:nvSpPr>
        <xdr:cNvPr id="732" name="WordArt 3">
          <a:extLst>
            <a:ext uri="{FF2B5EF4-FFF2-40B4-BE49-F238E27FC236}">
              <a16:creationId xmlns:a16="http://schemas.microsoft.com/office/drawing/2014/main" id="{F0CDF4DA-ED82-4BBE-9647-5D20ADE738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256</xdr:row>
      <xdr:rowOff>0</xdr:rowOff>
    </xdr:from>
    <xdr:to>
      <xdr:col>2</xdr:col>
      <xdr:colOff>2212975</xdr:colOff>
      <xdr:row>256</xdr:row>
      <xdr:rowOff>0</xdr:rowOff>
    </xdr:to>
    <xdr:sp macro="" textlink="">
      <xdr:nvSpPr>
        <xdr:cNvPr id="733" name="WordArt 4">
          <a:extLst>
            <a:ext uri="{FF2B5EF4-FFF2-40B4-BE49-F238E27FC236}">
              <a16:creationId xmlns:a16="http://schemas.microsoft.com/office/drawing/2014/main" id="{BE0FD4AF-30C7-4329-8289-177507FA9A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256</xdr:row>
      <xdr:rowOff>0</xdr:rowOff>
    </xdr:from>
    <xdr:to>
      <xdr:col>2</xdr:col>
      <xdr:colOff>2212975</xdr:colOff>
      <xdr:row>256</xdr:row>
      <xdr:rowOff>0</xdr:rowOff>
    </xdr:to>
    <xdr:sp macro="" textlink="">
      <xdr:nvSpPr>
        <xdr:cNvPr id="734" name="WordArt 5">
          <a:extLst>
            <a:ext uri="{FF2B5EF4-FFF2-40B4-BE49-F238E27FC236}">
              <a16:creationId xmlns:a16="http://schemas.microsoft.com/office/drawing/2014/main" id="{FFC6523B-7DED-4DB9-94EF-8E166A736D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256</xdr:row>
      <xdr:rowOff>0</xdr:rowOff>
    </xdr:from>
    <xdr:to>
      <xdr:col>2</xdr:col>
      <xdr:colOff>2212975</xdr:colOff>
      <xdr:row>256</xdr:row>
      <xdr:rowOff>0</xdr:rowOff>
    </xdr:to>
    <xdr:sp macro="" textlink="">
      <xdr:nvSpPr>
        <xdr:cNvPr id="735" name="WordArt 6">
          <a:extLst>
            <a:ext uri="{FF2B5EF4-FFF2-40B4-BE49-F238E27FC236}">
              <a16:creationId xmlns:a16="http://schemas.microsoft.com/office/drawing/2014/main" id="{443D9F93-2078-498A-AD9A-01C0AE55D1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256</xdr:row>
      <xdr:rowOff>0</xdr:rowOff>
    </xdr:from>
    <xdr:to>
      <xdr:col>2</xdr:col>
      <xdr:colOff>2212975</xdr:colOff>
      <xdr:row>256</xdr:row>
      <xdr:rowOff>0</xdr:rowOff>
    </xdr:to>
    <xdr:sp macro="" textlink="">
      <xdr:nvSpPr>
        <xdr:cNvPr id="736" name="WordArt 7">
          <a:extLst>
            <a:ext uri="{FF2B5EF4-FFF2-40B4-BE49-F238E27FC236}">
              <a16:creationId xmlns:a16="http://schemas.microsoft.com/office/drawing/2014/main" id="{BB346589-95CA-441D-B58A-A8A4591654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256</xdr:row>
      <xdr:rowOff>0</xdr:rowOff>
    </xdr:from>
    <xdr:to>
      <xdr:col>2</xdr:col>
      <xdr:colOff>2212975</xdr:colOff>
      <xdr:row>256</xdr:row>
      <xdr:rowOff>0</xdr:rowOff>
    </xdr:to>
    <xdr:sp macro="" textlink="">
      <xdr:nvSpPr>
        <xdr:cNvPr id="737" name="WordArt 8">
          <a:extLst>
            <a:ext uri="{FF2B5EF4-FFF2-40B4-BE49-F238E27FC236}">
              <a16:creationId xmlns:a16="http://schemas.microsoft.com/office/drawing/2014/main" id="{FEAB2FC2-B9C9-4C06-ABCA-C202F9164F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256</xdr:row>
      <xdr:rowOff>0</xdr:rowOff>
    </xdr:from>
    <xdr:to>
      <xdr:col>2</xdr:col>
      <xdr:colOff>927100</xdr:colOff>
      <xdr:row>256</xdr:row>
      <xdr:rowOff>0</xdr:rowOff>
    </xdr:to>
    <xdr:sp macro="" textlink="">
      <xdr:nvSpPr>
        <xdr:cNvPr id="738" name="WordArt 1">
          <a:extLst>
            <a:ext uri="{FF2B5EF4-FFF2-40B4-BE49-F238E27FC236}">
              <a16:creationId xmlns:a16="http://schemas.microsoft.com/office/drawing/2014/main" id="{EEB419CB-664D-4A72-A489-A2CD88B710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256</xdr:row>
      <xdr:rowOff>0</xdr:rowOff>
    </xdr:from>
    <xdr:to>
      <xdr:col>2</xdr:col>
      <xdr:colOff>927100</xdr:colOff>
      <xdr:row>256</xdr:row>
      <xdr:rowOff>0</xdr:rowOff>
    </xdr:to>
    <xdr:sp macro="" textlink="">
      <xdr:nvSpPr>
        <xdr:cNvPr id="739" name="WordArt 2">
          <a:extLst>
            <a:ext uri="{FF2B5EF4-FFF2-40B4-BE49-F238E27FC236}">
              <a16:creationId xmlns:a16="http://schemas.microsoft.com/office/drawing/2014/main" id="{D10DA423-0D9E-48E1-B3C3-D346A928A4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256</xdr:row>
      <xdr:rowOff>0</xdr:rowOff>
    </xdr:from>
    <xdr:to>
      <xdr:col>2</xdr:col>
      <xdr:colOff>927100</xdr:colOff>
      <xdr:row>256</xdr:row>
      <xdr:rowOff>0</xdr:rowOff>
    </xdr:to>
    <xdr:sp macro="" textlink="">
      <xdr:nvSpPr>
        <xdr:cNvPr id="740" name="WordArt 3">
          <a:extLst>
            <a:ext uri="{FF2B5EF4-FFF2-40B4-BE49-F238E27FC236}">
              <a16:creationId xmlns:a16="http://schemas.microsoft.com/office/drawing/2014/main" id="{43B06F93-20A2-44D0-9772-E8088CC34D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256</xdr:row>
      <xdr:rowOff>0</xdr:rowOff>
    </xdr:from>
    <xdr:to>
      <xdr:col>2</xdr:col>
      <xdr:colOff>927100</xdr:colOff>
      <xdr:row>256</xdr:row>
      <xdr:rowOff>0</xdr:rowOff>
    </xdr:to>
    <xdr:sp macro="" textlink="">
      <xdr:nvSpPr>
        <xdr:cNvPr id="741" name="WordArt 4">
          <a:extLst>
            <a:ext uri="{FF2B5EF4-FFF2-40B4-BE49-F238E27FC236}">
              <a16:creationId xmlns:a16="http://schemas.microsoft.com/office/drawing/2014/main" id="{72145F26-5C44-4DB9-BAB9-3CC2DB47A0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256</xdr:row>
      <xdr:rowOff>0</xdr:rowOff>
    </xdr:from>
    <xdr:to>
      <xdr:col>2</xdr:col>
      <xdr:colOff>927100</xdr:colOff>
      <xdr:row>256</xdr:row>
      <xdr:rowOff>0</xdr:rowOff>
    </xdr:to>
    <xdr:sp macro="" textlink="">
      <xdr:nvSpPr>
        <xdr:cNvPr id="742" name="WordArt 5">
          <a:extLst>
            <a:ext uri="{FF2B5EF4-FFF2-40B4-BE49-F238E27FC236}">
              <a16:creationId xmlns:a16="http://schemas.microsoft.com/office/drawing/2014/main" id="{54A5398E-D093-43F1-964F-81A1B8EEE6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256</xdr:row>
      <xdr:rowOff>0</xdr:rowOff>
    </xdr:from>
    <xdr:to>
      <xdr:col>2</xdr:col>
      <xdr:colOff>927100</xdr:colOff>
      <xdr:row>256</xdr:row>
      <xdr:rowOff>0</xdr:rowOff>
    </xdr:to>
    <xdr:sp macro="" textlink="">
      <xdr:nvSpPr>
        <xdr:cNvPr id="743" name="WordArt 6">
          <a:extLst>
            <a:ext uri="{FF2B5EF4-FFF2-40B4-BE49-F238E27FC236}">
              <a16:creationId xmlns:a16="http://schemas.microsoft.com/office/drawing/2014/main" id="{53A97C20-7AB4-4DE7-B0AC-1FECE02133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256</xdr:row>
      <xdr:rowOff>0</xdr:rowOff>
    </xdr:from>
    <xdr:to>
      <xdr:col>2</xdr:col>
      <xdr:colOff>927100</xdr:colOff>
      <xdr:row>256</xdr:row>
      <xdr:rowOff>0</xdr:rowOff>
    </xdr:to>
    <xdr:sp macro="" textlink="">
      <xdr:nvSpPr>
        <xdr:cNvPr id="744" name="WordArt 7">
          <a:extLst>
            <a:ext uri="{FF2B5EF4-FFF2-40B4-BE49-F238E27FC236}">
              <a16:creationId xmlns:a16="http://schemas.microsoft.com/office/drawing/2014/main" id="{79B52CC7-AB97-4AEA-AB83-9F4F92A03D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256</xdr:row>
      <xdr:rowOff>0</xdr:rowOff>
    </xdr:from>
    <xdr:to>
      <xdr:col>2</xdr:col>
      <xdr:colOff>927100</xdr:colOff>
      <xdr:row>256</xdr:row>
      <xdr:rowOff>0</xdr:rowOff>
    </xdr:to>
    <xdr:sp macro="" textlink="">
      <xdr:nvSpPr>
        <xdr:cNvPr id="745" name="WordArt 8">
          <a:extLst>
            <a:ext uri="{FF2B5EF4-FFF2-40B4-BE49-F238E27FC236}">
              <a16:creationId xmlns:a16="http://schemas.microsoft.com/office/drawing/2014/main" id="{C5180178-B6DC-41C9-8E8A-140C39EDCD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256</xdr:row>
      <xdr:rowOff>0</xdr:rowOff>
    </xdr:from>
    <xdr:to>
      <xdr:col>2</xdr:col>
      <xdr:colOff>2212975</xdr:colOff>
      <xdr:row>256</xdr:row>
      <xdr:rowOff>0</xdr:rowOff>
    </xdr:to>
    <xdr:sp macro="" textlink="">
      <xdr:nvSpPr>
        <xdr:cNvPr id="746" name="WordArt 1">
          <a:extLst>
            <a:ext uri="{FF2B5EF4-FFF2-40B4-BE49-F238E27FC236}">
              <a16:creationId xmlns:a16="http://schemas.microsoft.com/office/drawing/2014/main" id="{87006F8D-2AAE-425A-A79B-90C939B2AE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256</xdr:row>
      <xdr:rowOff>0</xdr:rowOff>
    </xdr:from>
    <xdr:to>
      <xdr:col>2</xdr:col>
      <xdr:colOff>2212975</xdr:colOff>
      <xdr:row>256</xdr:row>
      <xdr:rowOff>0</xdr:rowOff>
    </xdr:to>
    <xdr:sp macro="" textlink="">
      <xdr:nvSpPr>
        <xdr:cNvPr id="747" name="WordArt 2">
          <a:extLst>
            <a:ext uri="{FF2B5EF4-FFF2-40B4-BE49-F238E27FC236}">
              <a16:creationId xmlns:a16="http://schemas.microsoft.com/office/drawing/2014/main" id="{30E445CE-6877-4870-97A7-DC7B4A2823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256</xdr:row>
      <xdr:rowOff>0</xdr:rowOff>
    </xdr:from>
    <xdr:to>
      <xdr:col>2</xdr:col>
      <xdr:colOff>2212975</xdr:colOff>
      <xdr:row>256</xdr:row>
      <xdr:rowOff>0</xdr:rowOff>
    </xdr:to>
    <xdr:sp macro="" textlink="">
      <xdr:nvSpPr>
        <xdr:cNvPr id="748" name="WordArt 3">
          <a:extLst>
            <a:ext uri="{FF2B5EF4-FFF2-40B4-BE49-F238E27FC236}">
              <a16:creationId xmlns:a16="http://schemas.microsoft.com/office/drawing/2014/main" id="{6E0D2C7E-9B1F-4631-BEC2-92A9E9743D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256</xdr:row>
      <xdr:rowOff>0</xdr:rowOff>
    </xdr:from>
    <xdr:to>
      <xdr:col>2</xdr:col>
      <xdr:colOff>2212975</xdr:colOff>
      <xdr:row>256</xdr:row>
      <xdr:rowOff>0</xdr:rowOff>
    </xdr:to>
    <xdr:sp macro="" textlink="">
      <xdr:nvSpPr>
        <xdr:cNvPr id="749" name="WordArt 4">
          <a:extLst>
            <a:ext uri="{FF2B5EF4-FFF2-40B4-BE49-F238E27FC236}">
              <a16:creationId xmlns:a16="http://schemas.microsoft.com/office/drawing/2014/main" id="{0D020819-3799-4204-BBF0-52715D53AE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256</xdr:row>
      <xdr:rowOff>0</xdr:rowOff>
    </xdr:from>
    <xdr:to>
      <xdr:col>2</xdr:col>
      <xdr:colOff>2212975</xdr:colOff>
      <xdr:row>256</xdr:row>
      <xdr:rowOff>0</xdr:rowOff>
    </xdr:to>
    <xdr:sp macro="" textlink="">
      <xdr:nvSpPr>
        <xdr:cNvPr id="750" name="WordArt 5">
          <a:extLst>
            <a:ext uri="{FF2B5EF4-FFF2-40B4-BE49-F238E27FC236}">
              <a16:creationId xmlns:a16="http://schemas.microsoft.com/office/drawing/2014/main" id="{92AC86BF-44A6-4A40-8838-87CA78D64E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256</xdr:row>
      <xdr:rowOff>0</xdr:rowOff>
    </xdr:from>
    <xdr:to>
      <xdr:col>2</xdr:col>
      <xdr:colOff>2212975</xdr:colOff>
      <xdr:row>256</xdr:row>
      <xdr:rowOff>0</xdr:rowOff>
    </xdr:to>
    <xdr:sp macro="" textlink="">
      <xdr:nvSpPr>
        <xdr:cNvPr id="751" name="WordArt 6">
          <a:extLst>
            <a:ext uri="{FF2B5EF4-FFF2-40B4-BE49-F238E27FC236}">
              <a16:creationId xmlns:a16="http://schemas.microsoft.com/office/drawing/2014/main" id="{FB223051-93C2-4233-9710-48140169E2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256</xdr:row>
      <xdr:rowOff>0</xdr:rowOff>
    </xdr:from>
    <xdr:to>
      <xdr:col>2</xdr:col>
      <xdr:colOff>2212975</xdr:colOff>
      <xdr:row>256</xdr:row>
      <xdr:rowOff>0</xdr:rowOff>
    </xdr:to>
    <xdr:sp macro="" textlink="">
      <xdr:nvSpPr>
        <xdr:cNvPr id="752" name="WordArt 7">
          <a:extLst>
            <a:ext uri="{FF2B5EF4-FFF2-40B4-BE49-F238E27FC236}">
              <a16:creationId xmlns:a16="http://schemas.microsoft.com/office/drawing/2014/main" id="{963AE36A-31A0-44CC-8BE6-E4B782A4B5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256</xdr:row>
      <xdr:rowOff>0</xdr:rowOff>
    </xdr:from>
    <xdr:to>
      <xdr:col>2</xdr:col>
      <xdr:colOff>2212975</xdr:colOff>
      <xdr:row>256</xdr:row>
      <xdr:rowOff>0</xdr:rowOff>
    </xdr:to>
    <xdr:sp macro="" textlink="">
      <xdr:nvSpPr>
        <xdr:cNvPr id="753" name="WordArt 8">
          <a:extLst>
            <a:ext uri="{FF2B5EF4-FFF2-40B4-BE49-F238E27FC236}">
              <a16:creationId xmlns:a16="http://schemas.microsoft.com/office/drawing/2014/main" id="{5EA48EC5-9509-4F33-821B-827AD85657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256</xdr:row>
      <xdr:rowOff>0</xdr:rowOff>
    </xdr:from>
    <xdr:to>
      <xdr:col>2</xdr:col>
      <xdr:colOff>927100</xdr:colOff>
      <xdr:row>256</xdr:row>
      <xdr:rowOff>0</xdr:rowOff>
    </xdr:to>
    <xdr:sp macro="" textlink="">
      <xdr:nvSpPr>
        <xdr:cNvPr id="754" name="WordArt 1">
          <a:extLst>
            <a:ext uri="{FF2B5EF4-FFF2-40B4-BE49-F238E27FC236}">
              <a16:creationId xmlns:a16="http://schemas.microsoft.com/office/drawing/2014/main" id="{86DA2A1B-8CB1-40EE-8284-EDBED250E7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256</xdr:row>
      <xdr:rowOff>0</xdr:rowOff>
    </xdr:from>
    <xdr:to>
      <xdr:col>2</xdr:col>
      <xdr:colOff>927100</xdr:colOff>
      <xdr:row>256</xdr:row>
      <xdr:rowOff>0</xdr:rowOff>
    </xdr:to>
    <xdr:sp macro="" textlink="">
      <xdr:nvSpPr>
        <xdr:cNvPr id="755" name="WordArt 2">
          <a:extLst>
            <a:ext uri="{FF2B5EF4-FFF2-40B4-BE49-F238E27FC236}">
              <a16:creationId xmlns:a16="http://schemas.microsoft.com/office/drawing/2014/main" id="{90E619AF-E10A-4964-9ACA-A1A500340A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256</xdr:row>
      <xdr:rowOff>0</xdr:rowOff>
    </xdr:from>
    <xdr:to>
      <xdr:col>2</xdr:col>
      <xdr:colOff>927100</xdr:colOff>
      <xdr:row>256</xdr:row>
      <xdr:rowOff>0</xdr:rowOff>
    </xdr:to>
    <xdr:sp macro="" textlink="">
      <xdr:nvSpPr>
        <xdr:cNvPr id="756" name="WordArt 3">
          <a:extLst>
            <a:ext uri="{FF2B5EF4-FFF2-40B4-BE49-F238E27FC236}">
              <a16:creationId xmlns:a16="http://schemas.microsoft.com/office/drawing/2014/main" id="{75403EE9-D402-4481-B785-02A53E83B3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256</xdr:row>
      <xdr:rowOff>0</xdr:rowOff>
    </xdr:from>
    <xdr:to>
      <xdr:col>2</xdr:col>
      <xdr:colOff>927100</xdr:colOff>
      <xdr:row>256</xdr:row>
      <xdr:rowOff>0</xdr:rowOff>
    </xdr:to>
    <xdr:sp macro="" textlink="">
      <xdr:nvSpPr>
        <xdr:cNvPr id="757" name="WordArt 4">
          <a:extLst>
            <a:ext uri="{FF2B5EF4-FFF2-40B4-BE49-F238E27FC236}">
              <a16:creationId xmlns:a16="http://schemas.microsoft.com/office/drawing/2014/main" id="{2757EBCF-9B8D-4269-B283-289ABF1D18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256</xdr:row>
      <xdr:rowOff>0</xdr:rowOff>
    </xdr:from>
    <xdr:to>
      <xdr:col>2</xdr:col>
      <xdr:colOff>927100</xdr:colOff>
      <xdr:row>256</xdr:row>
      <xdr:rowOff>0</xdr:rowOff>
    </xdr:to>
    <xdr:sp macro="" textlink="">
      <xdr:nvSpPr>
        <xdr:cNvPr id="758" name="WordArt 5">
          <a:extLst>
            <a:ext uri="{FF2B5EF4-FFF2-40B4-BE49-F238E27FC236}">
              <a16:creationId xmlns:a16="http://schemas.microsoft.com/office/drawing/2014/main" id="{CDC9DEED-7666-4DE7-B6C5-4CB8D4EA3A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256</xdr:row>
      <xdr:rowOff>0</xdr:rowOff>
    </xdr:from>
    <xdr:to>
      <xdr:col>2</xdr:col>
      <xdr:colOff>927100</xdr:colOff>
      <xdr:row>256</xdr:row>
      <xdr:rowOff>0</xdr:rowOff>
    </xdr:to>
    <xdr:sp macro="" textlink="">
      <xdr:nvSpPr>
        <xdr:cNvPr id="759" name="WordArt 6">
          <a:extLst>
            <a:ext uri="{FF2B5EF4-FFF2-40B4-BE49-F238E27FC236}">
              <a16:creationId xmlns:a16="http://schemas.microsoft.com/office/drawing/2014/main" id="{0B3B7F39-ECFA-4589-98E5-C143F9355D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256</xdr:row>
      <xdr:rowOff>0</xdr:rowOff>
    </xdr:from>
    <xdr:to>
      <xdr:col>2</xdr:col>
      <xdr:colOff>927100</xdr:colOff>
      <xdr:row>256</xdr:row>
      <xdr:rowOff>0</xdr:rowOff>
    </xdr:to>
    <xdr:sp macro="" textlink="">
      <xdr:nvSpPr>
        <xdr:cNvPr id="760" name="WordArt 7">
          <a:extLst>
            <a:ext uri="{FF2B5EF4-FFF2-40B4-BE49-F238E27FC236}">
              <a16:creationId xmlns:a16="http://schemas.microsoft.com/office/drawing/2014/main" id="{A1634592-044F-43F2-A889-7C1646D45B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256</xdr:row>
      <xdr:rowOff>0</xdr:rowOff>
    </xdr:from>
    <xdr:to>
      <xdr:col>2</xdr:col>
      <xdr:colOff>927100</xdr:colOff>
      <xdr:row>256</xdr:row>
      <xdr:rowOff>0</xdr:rowOff>
    </xdr:to>
    <xdr:sp macro="" textlink="">
      <xdr:nvSpPr>
        <xdr:cNvPr id="761" name="WordArt 8">
          <a:extLst>
            <a:ext uri="{FF2B5EF4-FFF2-40B4-BE49-F238E27FC236}">
              <a16:creationId xmlns:a16="http://schemas.microsoft.com/office/drawing/2014/main" id="{D4AD5552-483B-4849-ACA7-D1E8E2E5AA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256</xdr:row>
      <xdr:rowOff>0</xdr:rowOff>
    </xdr:from>
    <xdr:to>
      <xdr:col>2</xdr:col>
      <xdr:colOff>2212975</xdr:colOff>
      <xdr:row>256</xdr:row>
      <xdr:rowOff>0</xdr:rowOff>
    </xdr:to>
    <xdr:sp macro="" textlink="">
      <xdr:nvSpPr>
        <xdr:cNvPr id="762" name="WordArt 1">
          <a:extLst>
            <a:ext uri="{FF2B5EF4-FFF2-40B4-BE49-F238E27FC236}">
              <a16:creationId xmlns:a16="http://schemas.microsoft.com/office/drawing/2014/main" id="{1FF236F4-7D73-4122-8247-992468D68C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256</xdr:row>
      <xdr:rowOff>0</xdr:rowOff>
    </xdr:from>
    <xdr:to>
      <xdr:col>2</xdr:col>
      <xdr:colOff>2212975</xdr:colOff>
      <xdr:row>256</xdr:row>
      <xdr:rowOff>0</xdr:rowOff>
    </xdr:to>
    <xdr:sp macro="" textlink="">
      <xdr:nvSpPr>
        <xdr:cNvPr id="763" name="WordArt 2">
          <a:extLst>
            <a:ext uri="{FF2B5EF4-FFF2-40B4-BE49-F238E27FC236}">
              <a16:creationId xmlns:a16="http://schemas.microsoft.com/office/drawing/2014/main" id="{4BB9FE81-810C-46DA-A6F5-97E2E86939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256</xdr:row>
      <xdr:rowOff>0</xdr:rowOff>
    </xdr:from>
    <xdr:to>
      <xdr:col>2</xdr:col>
      <xdr:colOff>2212975</xdr:colOff>
      <xdr:row>256</xdr:row>
      <xdr:rowOff>0</xdr:rowOff>
    </xdr:to>
    <xdr:sp macro="" textlink="">
      <xdr:nvSpPr>
        <xdr:cNvPr id="764" name="WordArt 3">
          <a:extLst>
            <a:ext uri="{FF2B5EF4-FFF2-40B4-BE49-F238E27FC236}">
              <a16:creationId xmlns:a16="http://schemas.microsoft.com/office/drawing/2014/main" id="{CD4B6F51-6C64-49EA-A728-366EA0C4A4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256</xdr:row>
      <xdr:rowOff>0</xdr:rowOff>
    </xdr:from>
    <xdr:to>
      <xdr:col>2</xdr:col>
      <xdr:colOff>2212975</xdr:colOff>
      <xdr:row>256</xdr:row>
      <xdr:rowOff>0</xdr:rowOff>
    </xdr:to>
    <xdr:sp macro="" textlink="">
      <xdr:nvSpPr>
        <xdr:cNvPr id="765" name="WordArt 4">
          <a:extLst>
            <a:ext uri="{FF2B5EF4-FFF2-40B4-BE49-F238E27FC236}">
              <a16:creationId xmlns:a16="http://schemas.microsoft.com/office/drawing/2014/main" id="{B13EBEA3-1537-4FA1-B7D8-114EC712B7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256</xdr:row>
      <xdr:rowOff>0</xdr:rowOff>
    </xdr:from>
    <xdr:to>
      <xdr:col>2</xdr:col>
      <xdr:colOff>2212975</xdr:colOff>
      <xdr:row>256</xdr:row>
      <xdr:rowOff>0</xdr:rowOff>
    </xdr:to>
    <xdr:sp macro="" textlink="">
      <xdr:nvSpPr>
        <xdr:cNvPr id="766" name="WordArt 5">
          <a:extLst>
            <a:ext uri="{FF2B5EF4-FFF2-40B4-BE49-F238E27FC236}">
              <a16:creationId xmlns:a16="http://schemas.microsoft.com/office/drawing/2014/main" id="{93B5DBA6-AE22-40A2-9589-2757D3B85D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256</xdr:row>
      <xdr:rowOff>0</xdr:rowOff>
    </xdr:from>
    <xdr:to>
      <xdr:col>2</xdr:col>
      <xdr:colOff>2212975</xdr:colOff>
      <xdr:row>256</xdr:row>
      <xdr:rowOff>0</xdr:rowOff>
    </xdr:to>
    <xdr:sp macro="" textlink="">
      <xdr:nvSpPr>
        <xdr:cNvPr id="767" name="WordArt 6">
          <a:extLst>
            <a:ext uri="{FF2B5EF4-FFF2-40B4-BE49-F238E27FC236}">
              <a16:creationId xmlns:a16="http://schemas.microsoft.com/office/drawing/2014/main" id="{3B2454B2-5751-4E23-8838-15D874ED0F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256</xdr:row>
      <xdr:rowOff>0</xdr:rowOff>
    </xdr:from>
    <xdr:to>
      <xdr:col>2</xdr:col>
      <xdr:colOff>2212975</xdr:colOff>
      <xdr:row>256</xdr:row>
      <xdr:rowOff>0</xdr:rowOff>
    </xdr:to>
    <xdr:sp macro="" textlink="">
      <xdr:nvSpPr>
        <xdr:cNvPr id="768" name="WordArt 7">
          <a:extLst>
            <a:ext uri="{FF2B5EF4-FFF2-40B4-BE49-F238E27FC236}">
              <a16:creationId xmlns:a16="http://schemas.microsoft.com/office/drawing/2014/main" id="{4C56C5F9-17FE-4586-A4A7-F43946E88B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256</xdr:row>
      <xdr:rowOff>0</xdr:rowOff>
    </xdr:from>
    <xdr:to>
      <xdr:col>2</xdr:col>
      <xdr:colOff>2212975</xdr:colOff>
      <xdr:row>256</xdr:row>
      <xdr:rowOff>0</xdr:rowOff>
    </xdr:to>
    <xdr:sp macro="" textlink="">
      <xdr:nvSpPr>
        <xdr:cNvPr id="769" name="WordArt 8">
          <a:extLst>
            <a:ext uri="{FF2B5EF4-FFF2-40B4-BE49-F238E27FC236}">
              <a16:creationId xmlns:a16="http://schemas.microsoft.com/office/drawing/2014/main" id="{C14EA38A-CAFA-4730-A703-22B3157E03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840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310</xdr:row>
      <xdr:rowOff>0</xdr:rowOff>
    </xdr:from>
    <xdr:to>
      <xdr:col>2</xdr:col>
      <xdr:colOff>927100</xdr:colOff>
      <xdr:row>310</xdr:row>
      <xdr:rowOff>0</xdr:rowOff>
    </xdr:to>
    <xdr:sp macro="" textlink="">
      <xdr:nvSpPr>
        <xdr:cNvPr id="770" name="WordArt 1">
          <a:extLst>
            <a:ext uri="{FF2B5EF4-FFF2-40B4-BE49-F238E27FC236}">
              <a16:creationId xmlns:a16="http://schemas.microsoft.com/office/drawing/2014/main" id="{BE5E4C3D-1938-4719-A0AC-9342765454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697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310</xdr:row>
      <xdr:rowOff>0</xdr:rowOff>
    </xdr:from>
    <xdr:to>
      <xdr:col>2</xdr:col>
      <xdr:colOff>927100</xdr:colOff>
      <xdr:row>310</xdr:row>
      <xdr:rowOff>0</xdr:rowOff>
    </xdr:to>
    <xdr:sp macro="" textlink="">
      <xdr:nvSpPr>
        <xdr:cNvPr id="771" name="WordArt 2">
          <a:extLst>
            <a:ext uri="{FF2B5EF4-FFF2-40B4-BE49-F238E27FC236}">
              <a16:creationId xmlns:a16="http://schemas.microsoft.com/office/drawing/2014/main" id="{EB77089D-42EB-4AF6-8F10-8E1749F9B7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697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310</xdr:row>
      <xdr:rowOff>0</xdr:rowOff>
    </xdr:from>
    <xdr:to>
      <xdr:col>2</xdr:col>
      <xdr:colOff>927100</xdr:colOff>
      <xdr:row>310</xdr:row>
      <xdr:rowOff>0</xdr:rowOff>
    </xdr:to>
    <xdr:sp macro="" textlink="">
      <xdr:nvSpPr>
        <xdr:cNvPr id="772" name="WordArt 3">
          <a:extLst>
            <a:ext uri="{FF2B5EF4-FFF2-40B4-BE49-F238E27FC236}">
              <a16:creationId xmlns:a16="http://schemas.microsoft.com/office/drawing/2014/main" id="{5D387A2B-BB30-4A94-B651-376873C4C4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697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310</xdr:row>
      <xdr:rowOff>0</xdr:rowOff>
    </xdr:from>
    <xdr:to>
      <xdr:col>2</xdr:col>
      <xdr:colOff>927100</xdr:colOff>
      <xdr:row>310</xdr:row>
      <xdr:rowOff>0</xdr:rowOff>
    </xdr:to>
    <xdr:sp macro="" textlink="">
      <xdr:nvSpPr>
        <xdr:cNvPr id="773" name="WordArt 4">
          <a:extLst>
            <a:ext uri="{FF2B5EF4-FFF2-40B4-BE49-F238E27FC236}">
              <a16:creationId xmlns:a16="http://schemas.microsoft.com/office/drawing/2014/main" id="{C62EFD45-9209-437D-B37B-DA33EF0101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697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310</xdr:row>
      <xdr:rowOff>0</xdr:rowOff>
    </xdr:from>
    <xdr:to>
      <xdr:col>2</xdr:col>
      <xdr:colOff>927100</xdr:colOff>
      <xdr:row>310</xdr:row>
      <xdr:rowOff>0</xdr:rowOff>
    </xdr:to>
    <xdr:sp macro="" textlink="">
      <xdr:nvSpPr>
        <xdr:cNvPr id="774" name="WordArt 5">
          <a:extLst>
            <a:ext uri="{FF2B5EF4-FFF2-40B4-BE49-F238E27FC236}">
              <a16:creationId xmlns:a16="http://schemas.microsoft.com/office/drawing/2014/main" id="{4AF55479-2D2F-4E2B-9A11-9CB7BF63E5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697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310</xdr:row>
      <xdr:rowOff>0</xdr:rowOff>
    </xdr:from>
    <xdr:to>
      <xdr:col>2</xdr:col>
      <xdr:colOff>927100</xdr:colOff>
      <xdr:row>310</xdr:row>
      <xdr:rowOff>0</xdr:rowOff>
    </xdr:to>
    <xdr:sp macro="" textlink="">
      <xdr:nvSpPr>
        <xdr:cNvPr id="775" name="WordArt 6">
          <a:extLst>
            <a:ext uri="{FF2B5EF4-FFF2-40B4-BE49-F238E27FC236}">
              <a16:creationId xmlns:a16="http://schemas.microsoft.com/office/drawing/2014/main" id="{1E34ACA6-E4AD-422A-8886-1C9AADB77F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697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310</xdr:row>
      <xdr:rowOff>0</xdr:rowOff>
    </xdr:from>
    <xdr:to>
      <xdr:col>2</xdr:col>
      <xdr:colOff>927100</xdr:colOff>
      <xdr:row>310</xdr:row>
      <xdr:rowOff>0</xdr:rowOff>
    </xdr:to>
    <xdr:sp macro="" textlink="">
      <xdr:nvSpPr>
        <xdr:cNvPr id="776" name="WordArt 7">
          <a:extLst>
            <a:ext uri="{FF2B5EF4-FFF2-40B4-BE49-F238E27FC236}">
              <a16:creationId xmlns:a16="http://schemas.microsoft.com/office/drawing/2014/main" id="{F15D1C5D-95B3-4125-8EA2-6DD8E5CE45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697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310</xdr:row>
      <xdr:rowOff>0</xdr:rowOff>
    </xdr:from>
    <xdr:to>
      <xdr:col>2</xdr:col>
      <xdr:colOff>927100</xdr:colOff>
      <xdr:row>310</xdr:row>
      <xdr:rowOff>0</xdr:rowOff>
    </xdr:to>
    <xdr:sp macro="" textlink="">
      <xdr:nvSpPr>
        <xdr:cNvPr id="777" name="WordArt 8">
          <a:extLst>
            <a:ext uri="{FF2B5EF4-FFF2-40B4-BE49-F238E27FC236}">
              <a16:creationId xmlns:a16="http://schemas.microsoft.com/office/drawing/2014/main" id="{9B2C9363-9565-4F2A-AAFB-378628BDEA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697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310</xdr:row>
      <xdr:rowOff>0</xdr:rowOff>
    </xdr:from>
    <xdr:to>
      <xdr:col>2</xdr:col>
      <xdr:colOff>2212975</xdr:colOff>
      <xdr:row>310</xdr:row>
      <xdr:rowOff>0</xdr:rowOff>
    </xdr:to>
    <xdr:sp macro="" textlink="">
      <xdr:nvSpPr>
        <xdr:cNvPr id="778" name="WordArt 1">
          <a:extLst>
            <a:ext uri="{FF2B5EF4-FFF2-40B4-BE49-F238E27FC236}">
              <a16:creationId xmlns:a16="http://schemas.microsoft.com/office/drawing/2014/main" id="{983F2867-622D-4750-BDD5-821A342EFC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697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310</xdr:row>
      <xdr:rowOff>0</xdr:rowOff>
    </xdr:from>
    <xdr:to>
      <xdr:col>2</xdr:col>
      <xdr:colOff>2212975</xdr:colOff>
      <xdr:row>310</xdr:row>
      <xdr:rowOff>0</xdr:rowOff>
    </xdr:to>
    <xdr:sp macro="" textlink="">
      <xdr:nvSpPr>
        <xdr:cNvPr id="779" name="WordArt 2">
          <a:extLst>
            <a:ext uri="{FF2B5EF4-FFF2-40B4-BE49-F238E27FC236}">
              <a16:creationId xmlns:a16="http://schemas.microsoft.com/office/drawing/2014/main" id="{68AE618D-B11B-4A08-AFD2-9BB7E7BA81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697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310</xdr:row>
      <xdr:rowOff>0</xdr:rowOff>
    </xdr:from>
    <xdr:to>
      <xdr:col>2</xdr:col>
      <xdr:colOff>2212975</xdr:colOff>
      <xdr:row>310</xdr:row>
      <xdr:rowOff>0</xdr:rowOff>
    </xdr:to>
    <xdr:sp macro="" textlink="">
      <xdr:nvSpPr>
        <xdr:cNvPr id="780" name="WordArt 3">
          <a:extLst>
            <a:ext uri="{FF2B5EF4-FFF2-40B4-BE49-F238E27FC236}">
              <a16:creationId xmlns:a16="http://schemas.microsoft.com/office/drawing/2014/main" id="{6A1CE923-6E33-4959-A4BC-9F75204FA2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697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310</xdr:row>
      <xdr:rowOff>0</xdr:rowOff>
    </xdr:from>
    <xdr:to>
      <xdr:col>2</xdr:col>
      <xdr:colOff>2212975</xdr:colOff>
      <xdr:row>310</xdr:row>
      <xdr:rowOff>0</xdr:rowOff>
    </xdr:to>
    <xdr:sp macro="" textlink="">
      <xdr:nvSpPr>
        <xdr:cNvPr id="781" name="WordArt 4">
          <a:extLst>
            <a:ext uri="{FF2B5EF4-FFF2-40B4-BE49-F238E27FC236}">
              <a16:creationId xmlns:a16="http://schemas.microsoft.com/office/drawing/2014/main" id="{FB837181-1377-4016-B226-7302BDCEDB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697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310</xdr:row>
      <xdr:rowOff>0</xdr:rowOff>
    </xdr:from>
    <xdr:to>
      <xdr:col>2</xdr:col>
      <xdr:colOff>2212975</xdr:colOff>
      <xdr:row>310</xdr:row>
      <xdr:rowOff>0</xdr:rowOff>
    </xdr:to>
    <xdr:sp macro="" textlink="">
      <xdr:nvSpPr>
        <xdr:cNvPr id="782" name="WordArt 5">
          <a:extLst>
            <a:ext uri="{FF2B5EF4-FFF2-40B4-BE49-F238E27FC236}">
              <a16:creationId xmlns:a16="http://schemas.microsoft.com/office/drawing/2014/main" id="{06F91992-E616-4736-9320-A287EF42F5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697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310</xdr:row>
      <xdr:rowOff>0</xdr:rowOff>
    </xdr:from>
    <xdr:to>
      <xdr:col>2</xdr:col>
      <xdr:colOff>2212975</xdr:colOff>
      <xdr:row>310</xdr:row>
      <xdr:rowOff>0</xdr:rowOff>
    </xdr:to>
    <xdr:sp macro="" textlink="">
      <xdr:nvSpPr>
        <xdr:cNvPr id="783" name="WordArt 6">
          <a:extLst>
            <a:ext uri="{FF2B5EF4-FFF2-40B4-BE49-F238E27FC236}">
              <a16:creationId xmlns:a16="http://schemas.microsoft.com/office/drawing/2014/main" id="{E0620FCA-7EDE-4AE6-8776-BA344A09EF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697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310</xdr:row>
      <xdr:rowOff>0</xdr:rowOff>
    </xdr:from>
    <xdr:to>
      <xdr:col>2</xdr:col>
      <xdr:colOff>2212975</xdr:colOff>
      <xdr:row>310</xdr:row>
      <xdr:rowOff>0</xdr:rowOff>
    </xdr:to>
    <xdr:sp macro="" textlink="">
      <xdr:nvSpPr>
        <xdr:cNvPr id="784" name="WordArt 7">
          <a:extLst>
            <a:ext uri="{FF2B5EF4-FFF2-40B4-BE49-F238E27FC236}">
              <a16:creationId xmlns:a16="http://schemas.microsoft.com/office/drawing/2014/main" id="{AFF1DBFE-D8E4-4C08-BAC9-907118F1EF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697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310</xdr:row>
      <xdr:rowOff>0</xdr:rowOff>
    </xdr:from>
    <xdr:to>
      <xdr:col>2</xdr:col>
      <xdr:colOff>2212975</xdr:colOff>
      <xdr:row>310</xdr:row>
      <xdr:rowOff>0</xdr:rowOff>
    </xdr:to>
    <xdr:sp macro="" textlink="">
      <xdr:nvSpPr>
        <xdr:cNvPr id="785" name="WordArt 8">
          <a:extLst>
            <a:ext uri="{FF2B5EF4-FFF2-40B4-BE49-F238E27FC236}">
              <a16:creationId xmlns:a16="http://schemas.microsoft.com/office/drawing/2014/main" id="{9BC8888A-9080-42EB-B6B9-9864C0DED8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697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310</xdr:row>
      <xdr:rowOff>0</xdr:rowOff>
    </xdr:from>
    <xdr:to>
      <xdr:col>2</xdr:col>
      <xdr:colOff>927100</xdr:colOff>
      <xdr:row>310</xdr:row>
      <xdr:rowOff>0</xdr:rowOff>
    </xdr:to>
    <xdr:sp macro="" textlink="">
      <xdr:nvSpPr>
        <xdr:cNvPr id="786" name="WordArt 1">
          <a:extLst>
            <a:ext uri="{FF2B5EF4-FFF2-40B4-BE49-F238E27FC236}">
              <a16:creationId xmlns:a16="http://schemas.microsoft.com/office/drawing/2014/main" id="{258C838A-40B6-4531-A775-DDADF39D97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697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310</xdr:row>
      <xdr:rowOff>0</xdr:rowOff>
    </xdr:from>
    <xdr:to>
      <xdr:col>2</xdr:col>
      <xdr:colOff>927100</xdr:colOff>
      <xdr:row>310</xdr:row>
      <xdr:rowOff>0</xdr:rowOff>
    </xdr:to>
    <xdr:sp macro="" textlink="">
      <xdr:nvSpPr>
        <xdr:cNvPr id="787" name="WordArt 2">
          <a:extLst>
            <a:ext uri="{FF2B5EF4-FFF2-40B4-BE49-F238E27FC236}">
              <a16:creationId xmlns:a16="http://schemas.microsoft.com/office/drawing/2014/main" id="{68BDE099-BC31-4362-A711-2D58F02888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697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310</xdr:row>
      <xdr:rowOff>0</xdr:rowOff>
    </xdr:from>
    <xdr:to>
      <xdr:col>2</xdr:col>
      <xdr:colOff>927100</xdr:colOff>
      <xdr:row>310</xdr:row>
      <xdr:rowOff>0</xdr:rowOff>
    </xdr:to>
    <xdr:sp macro="" textlink="">
      <xdr:nvSpPr>
        <xdr:cNvPr id="788" name="WordArt 3">
          <a:extLst>
            <a:ext uri="{FF2B5EF4-FFF2-40B4-BE49-F238E27FC236}">
              <a16:creationId xmlns:a16="http://schemas.microsoft.com/office/drawing/2014/main" id="{CE928F15-AC24-4FD6-B7CC-A7E7DF48E3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697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310</xdr:row>
      <xdr:rowOff>0</xdr:rowOff>
    </xdr:from>
    <xdr:to>
      <xdr:col>2</xdr:col>
      <xdr:colOff>927100</xdr:colOff>
      <xdr:row>310</xdr:row>
      <xdr:rowOff>0</xdr:rowOff>
    </xdr:to>
    <xdr:sp macro="" textlink="">
      <xdr:nvSpPr>
        <xdr:cNvPr id="789" name="WordArt 4">
          <a:extLst>
            <a:ext uri="{FF2B5EF4-FFF2-40B4-BE49-F238E27FC236}">
              <a16:creationId xmlns:a16="http://schemas.microsoft.com/office/drawing/2014/main" id="{034FA076-706A-4267-90B7-1F76470B36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697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310</xdr:row>
      <xdr:rowOff>0</xdr:rowOff>
    </xdr:from>
    <xdr:to>
      <xdr:col>2</xdr:col>
      <xdr:colOff>927100</xdr:colOff>
      <xdr:row>310</xdr:row>
      <xdr:rowOff>0</xdr:rowOff>
    </xdr:to>
    <xdr:sp macro="" textlink="">
      <xdr:nvSpPr>
        <xdr:cNvPr id="790" name="WordArt 5">
          <a:extLst>
            <a:ext uri="{FF2B5EF4-FFF2-40B4-BE49-F238E27FC236}">
              <a16:creationId xmlns:a16="http://schemas.microsoft.com/office/drawing/2014/main" id="{10BF8EB9-DCDE-4CFA-A9E6-5F3169106E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697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310</xdr:row>
      <xdr:rowOff>0</xdr:rowOff>
    </xdr:from>
    <xdr:to>
      <xdr:col>2</xdr:col>
      <xdr:colOff>927100</xdr:colOff>
      <xdr:row>310</xdr:row>
      <xdr:rowOff>0</xdr:rowOff>
    </xdr:to>
    <xdr:sp macro="" textlink="">
      <xdr:nvSpPr>
        <xdr:cNvPr id="791" name="WordArt 6">
          <a:extLst>
            <a:ext uri="{FF2B5EF4-FFF2-40B4-BE49-F238E27FC236}">
              <a16:creationId xmlns:a16="http://schemas.microsoft.com/office/drawing/2014/main" id="{7E52D440-0B7A-46F4-B95B-CED25436B0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697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310</xdr:row>
      <xdr:rowOff>0</xdr:rowOff>
    </xdr:from>
    <xdr:to>
      <xdr:col>2</xdr:col>
      <xdr:colOff>927100</xdr:colOff>
      <xdr:row>310</xdr:row>
      <xdr:rowOff>0</xdr:rowOff>
    </xdr:to>
    <xdr:sp macro="" textlink="">
      <xdr:nvSpPr>
        <xdr:cNvPr id="792" name="WordArt 7">
          <a:extLst>
            <a:ext uri="{FF2B5EF4-FFF2-40B4-BE49-F238E27FC236}">
              <a16:creationId xmlns:a16="http://schemas.microsoft.com/office/drawing/2014/main" id="{AA7BCE89-B4B7-4C31-87C0-D35A7F0FA8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697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310</xdr:row>
      <xdr:rowOff>0</xdr:rowOff>
    </xdr:from>
    <xdr:to>
      <xdr:col>2</xdr:col>
      <xdr:colOff>927100</xdr:colOff>
      <xdr:row>310</xdr:row>
      <xdr:rowOff>0</xdr:rowOff>
    </xdr:to>
    <xdr:sp macro="" textlink="">
      <xdr:nvSpPr>
        <xdr:cNvPr id="793" name="WordArt 8">
          <a:extLst>
            <a:ext uri="{FF2B5EF4-FFF2-40B4-BE49-F238E27FC236}">
              <a16:creationId xmlns:a16="http://schemas.microsoft.com/office/drawing/2014/main" id="{3130AD80-C4C8-4A7E-B13F-0EF2CD68EE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697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310</xdr:row>
      <xdr:rowOff>0</xdr:rowOff>
    </xdr:from>
    <xdr:to>
      <xdr:col>2</xdr:col>
      <xdr:colOff>2212975</xdr:colOff>
      <xdr:row>310</xdr:row>
      <xdr:rowOff>0</xdr:rowOff>
    </xdr:to>
    <xdr:sp macro="" textlink="">
      <xdr:nvSpPr>
        <xdr:cNvPr id="794" name="WordArt 1">
          <a:extLst>
            <a:ext uri="{FF2B5EF4-FFF2-40B4-BE49-F238E27FC236}">
              <a16:creationId xmlns:a16="http://schemas.microsoft.com/office/drawing/2014/main" id="{060A910E-5159-4476-AD6F-6A6BEC9A83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697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310</xdr:row>
      <xdr:rowOff>0</xdr:rowOff>
    </xdr:from>
    <xdr:to>
      <xdr:col>2</xdr:col>
      <xdr:colOff>2212975</xdr:colOff>
      <xdr:row>310</xdr:row>
      <xdr:rowOff>0</xdr:rowOff>
    </xdr:to>
    <xdr:sp macro="" textlink="">
      <xdr:nvSpPr>
        <xdr:cNvPr id="795" name="WordArt 2">
          <a:extLst>
            <a:ext uri="{FF2B5EF4-FFF2-40B4-BE49-F238E27FC236}">
              <a16:creationId xmlns:a16="http://schemas.microsoft.com/office/drawing/2014/main" id="{78A63352-A1A0-44E7-86C2-37351B925B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697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310</xdr:row>
      <xdr:rowOff>0</xdr:rowOff>
    </xdr:from>
    <xdr:to>
      <xdr:col>2</xdr:col>
      <xdr:colOff>2212975</xdr:colOff>
      <xdr:row>310</xdr:row>
      <xdr:rowOff>0</xdr:rowOff>
    </xdr:to>
    <xdr:sp macro="" textlink="">
      <xdr:nvSpPr>
        <xdr:cNvPr id="796" name="WordArt 3">
          <a:extLst>
            <a:ext uri="{FF2B5EF4-FFF2-40B4-BE49-F238E27FC236}">
              <a16:creationId xmlns:a16="http://schemas.microsoft.com/office/drawing/2014/main" id="{A752FCC3-121E-467A-8C4B-B73C811F21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697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310</xdr:row>
      <xdr:rowOff>0</xdr:rowOff>
    </xdr:from>
    <xdr:to>
      <xdr:col>2</xdr:col>
      <xdr:colOff>2212975</xdr:colOff>
      <xdr:row>310</xdr:row>
      <xdr:rowOff>0</xdr:rowOff>
    </xdr:to>
    <xdr:sp macro="" textlink="">
      <xdr:nvSpPr>
        <xdr:cNvPr id="797" name="WordArt 4">
          <a:extLst>
            <a:ext uri="{FF2B5EF4-FFF2-40B4-BE49-F238E27FC236}">
              <a16:creationId xmlns:a16="http://schemas.microsoft.com/office/drawing/2014/main" id="{6927DB79-7E77-4C31-9C66-5EA0DD2438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697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310</xdr:row>
      <xdr:rowOff>0</xdr:rowOff>
    </xdr:from>
    <xdr:to>
      <xdr:col>2</xdr:col>
      <xdr:colOff>2212975</xdr:colOff>
      <xdr:row>310</xdr:row>
      <xdr:rowOff>0</xdr:rowOff>
    </xdr:to>
    <xdr:sp macro="" textlink="">
      <xdr:nvSpPr>
        <xdr:cNvPr id="798" name="WordArt 5">
          <a:extLst>
            <a:ext uri="{FF2B5EF4-FFF2-40B4-BE49-F238E27FC236}">
              <a16:creationId xmlns:a16="http://schemas.microsoft.com/office/drawing/2014/main" id="{D2055024-130F-4F42-A451-6C2CC009D4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697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310</xdr:row>
      <xdr:rowOff>0</xdr:rowOff>
    </xdr:from>
    <xdr:to>
      <xdr:col>2</xdr:col>
      <xdr:colOff>2212975</xdr:colOff>
      <xdr:row>310</xdr:row>
      <xdr:rowOff>0</xdr:rowOff>
    </xdr:to>
    <xdr:sp macro="" textlink="">
      <xdr:nvSpPr>
        <xdr:cNvPr id="799" name="WordArt 6">
          <a:extLst>
            <a:ext uri="{FF2B5EF4-FFF2-40B4-BE49-F238E27FC236}">
              <a16:creationId xmlns:a16="http://schemas.microsoft.com/office/drawing/2014/main" id="{DF04C7F9-EDA2-42D0-8269-6992055D48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697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310</xdr:row>
      <xdr:rowOff>0</xdr:rowOff>
    </xdr:from>
    <xdr:to>
      <xdr:col>2</xdr:col>
      <xdr:colOff>2212975</xdr:colOff>
      <xdr:row>310</xdr:row>
      <xdr:rowOff>0</xdr:rowOff>
    </xdr:to>
    <xdr:sp macro="" textlink="">
      <xdr:nvSpPr>
        <xdr:cNvPr id="800" name="WordArt 7">
          <a:extLst>
            <a:ext uri="{FF2B5EF4-FFF2-40B4-BE49-F238E27FC236}">
              <a16:creationId xmlns:a16="http://schemas.microsoft.com/office/drawing/2014/main" id="{E0CDD65E-767D-4898-BD13-2C77E55828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697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310</xdr:row>
      <xdr:rowOff>0</xdr:rowOff>
    </xdr:from>
    <xdr:to>
      <xdr:col>2</xdr:col>
      <xdr:colOff>2212975</xdr:colOff>
      <xdr:row>310</xdr:row>
      <xdr:rowOff>0</xdr:rowOff>
    </xdr:to>
    <xdr:sp macro="" textlink="">
      <xdr:nvSpPr>
        <xdr:cNvPr id="801" name="WordArt 8">
          <a:extLst>
            <a:ext uri="{FF2B5EF4-FFF2-40B4-BE49-F238E27FC236}">
              <a16:creationId xmlns:a16="http://schemas.microsoft.com/office/drawing/2014/main" id="{54190DAA-94EA-4EC2-81D5-FE9FE5A825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697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310</xdr:row>
      <xdr:rowOff>0</xdr:rowOff>
    </xdr:from>
    <xdr:to>
      <xdr:col>2</xdr:col>
      <xdr:colOff>927100</xdr:colOff>
      <xdr:row>310</xdr:row>
      <xdr:rowOff>0</xdr:rowOff>
    </xdr:to>
    <xdr:sp macro="" textlink="">
      <xdr:nvSpPr>
        <xdr:cNvPr id="802" name="WordArt 1">
          <a:extLst>
            <a:ext uri="{FF2B5EF4-FFF2-40B4-BE49-F238E27FC236}">
              <a16:creationId xmlns:a16="http://schemas.microsoft.com/office/drawing/2014/main" id="{875A1151-EB69-4566-82CA-8AE22909E9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697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310</xdr:row>
      <xdr:rowOff>0</xdr:rowOff>
    </xdr:from>
    <xdr:to>
      <xdr:col>2</xdr:col>
      <xdr:colOff>927100</xdr:colOff>
      <xdr:row>310</xdr:row>
      <xdr:rowOff>0</xdr:rowOff>
    </xdr:to>
    <xdr:sp macro="" textlink="">
      <xdr:nvSpPr>
        <xdr:cNvPr id="803" name="WordArt 2">
          <a:extLst>
            <a:ext uri="{FF2B5EF4-FFF2-40B4-BE49-F238E27FC236}">
              <a16:creationId xmlns:a16="http://schemas.microsoft.com/office/drawing/2014/main" id="{3613541F-95A1-4600-BECB-8A63314DC2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697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310</xdr:row>
      <xdr:rowOff>0</xdr:rowOff>
    </xdr:from>
    <xdr:to>
      <xdr:col>2</xdr:col>
      <xdr:colOff>927100</xdr:colOff>
      <xdr:row>310</xdr:row>
      <xdr:rowOff>0</xdr:rowOff>
    </xdr:to>
    <xdr:sp macro="" textlink="">
      <xdr:nvSpPr>
        <xdr:cNvPr id="804" name="WordArt 3">
          <a:extLst>
            <a:ext uri="{FF2B5EF4-FFF2-40B4-BE49-F238E27FC236}">
              <a16:creationId xmlns:a16="http://schemas.microsoft.com/office/drawing/2014/main" id="{FC436700-8A35-4B39-8F3C-A2622E03C5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697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310</xdr:row>
      <xdr:rowOff>0</xdr:rowOff>
    </xdr:from>
    <xdr:to>
      <xdr:col>2</xdr:col>
      <xdr:colOff>927100</xdr:colOff>
      <xdr:row>310</xdr:row>
      <xdr:rowOff>0</xdr:rowOff>
    </xdr:to>
    <xdr:sp macro="" textlink="">
      <xdr:nvSpPr>
        <xdr:cNvPr id="805" name="WordArt 4">
          <a:extLst>
            <a:ext uri="{FF2B5EF4-FFF2-40B4-BE49-F238E27FC236}">
              <a16:creationId xmlns:a16="http://schemas.microsoft.com/office/drawing/2014/main" id="{6852B10B-3E8E-4380-BA45-E25518905C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697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310</xdr:row>
      <xdr:rowOff>0</xdr:rowOff>
    </xdr:from>
    <xdr:to>
      <xdr:col>2</xdr:col>
      <xdr:colOff>927100</xdr:colOff>
      <xdr:row>310</xdr:row>
      <xdr:rowOff>0</xdr:rowOff>
    </xdr:to>
    <xdr:sp macro="" textlink="">
      <xdr:nvSpPr>
        <xdr:cNvPr id="806" name="WordArt 5">
          <a:extLst>
            <a:ext uri="{FF2B5EF4-FFF2-40B4-BE49-F238E27FC236}">
              <a16:creationId xmlns:a16="http://schemas.microsoft.com/office/drawing/2014/main" id="{0417DBF5-7FAB-4500-89DF-CA382BE7E6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697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310</xdr:row>
      <xdr:rowOff>0</xdr:rowOff>
    </xdr:from>
    <xdr:to>
      <xdr:col>2</xdr:col>
      <xdr:colOff>927100</xdr:colOff>
      <xdr:row>310</xdr:row>
      <xdr:rowOff>0</xdr:rowOff>
    </xdr:to>
    <xdr:sp macro="" textlink="">
      <xdr:nvSpPr>
        <xdr:cNvPr id="807" name="WordArt 6">
          <a:extLst>
            <a:ext uri="{FF2B5EF4-FFF2-40B4-BE49-F238E27FC236}">
              <a16:creationId xmlns:a16="http://schemas.microsoft.com/office/drawing/2014/main" id="{D44F8362-3E51-43AB-B167-355F08712B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697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310</xdr:row>
      <xdr:rowOff>0</xdr:rowOff>
    </xdr:from>
    <xdr:to>
      <xdr:col>2</xdr:col>
      <xdr:colOff>927100</xdr:colOff>
      <xdr:row>310</xdr:row>
      <xdr:rowOff>0</xdr:rowOff>
    </xdr:to>
    <xdr:sp macro="" textlink="">
      <xdr:nvSpPr>
        <xdr:cNvPr id="808" name="WordArt 7">
          <a:extLst>
            <a:ext uri="{FF2B5EF4-FFF2-40B4-BE49-F238E27FC236}">
              <a16:creationId xmlns:a16="http://schemas.microsoft.com/office/drawing/2014/main" id="{C81EA2C7-D881-4EF8-ADE6-E91AD495AA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697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310</xdr:row>
      <xdr:rowOff>0</xdr:rowOff>
    </xdr:from>
    <xdr:to>
      <xdr:col>2</xdr:col>
      <xdr:colOff>927100</xdr:colOff>
      <xdr:row>310</xdr:row>
      <xdr:rowOff>0</xdr:rowOff>
    </xdr:to>
    <xdr:sp macro="" textlink="">
      <xdr:nvSpPr>
        <xdr:cNvPr id="809" name="WordArt 8">
          <a:extLst>
            <a:ext uri="{FF2B5EF4-FFF2-40B4-BE49-F238E27FC236}">
              <a16:creationId xmlns:a16="http://schemas.microsoft.com/office/drawing/2014/main" id="{4853DB4D-4BE8-4455-B690-96F19D197A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697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310</xdr:row>
      <xdr:rowOff>0</xdr:rowOff>
    </xdr:from>
    <xdr:to>
      <xdr:col>2</xdr:col>
      <xdr:colOff>2212975</xdr:colOff>
      <xdr:row>310</xdr:row>
      <xdr:rowOff>0</xdr:rowOff>
    </xdr:to>
    <xdr:sp macro="" textlink="">
      <xdr:nvSpPr>
        <xdr:cNvPr id="810" name="WordArt 1">
          <a:extLst>
            <a:ext uri="{FF2B5EF4-FFF2-40B4-BE49-F238E27FC236}">
              <a16:creationId xmlns:a16="http://schemas.microsoft.com/office/drawing/2014/main" id="{057E508D-2E5C-40D1-B964-03D7E471E8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697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310</xdr:row>
      <xdr:rowOff>0</xdr:rowOff>
    </xdr:from>
    <xdr:to>
      <xdr:col>2</xdr:col>
      <xdr:colOff>2212975</xdr:colOff>
      <xdr:row>310</xdr:row>
      <xdr:rowOff>0</xdr:rowOff>
    </xdr:to>
    <xdr:sp macro="" textlink="">
      <xdr:nvSpPr>
        <xdr:cNvPr id="811" name="WordArt 2">
          <a:extLst>
            <a:ext uri="{FF2B5EF4-FFF2-40B4-BE49-F238E27FC236}">
              <a16:creationId xmlns:a16="http://schemas.microsoft.com/office/drawing/2014/main" id="{242F25B8-8878-4531-B0D7-A1783DC58F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697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310</xdr:row>
      <xdr:rowOff>0</xdr:rowOff>
    </xdr:from>
    <xdr:to>
      <xdr:col>2</xdr:col>
      <xdr:colOff>2212975</xdr:colOff>
      <xdr:row>310</xdr:row>
      <xdr:rowOff>0</xdr:rowOff>
    </xdr:to>
    <xdr:sp macro="" textlink="">
      <xdr:nvSpPr>
        <xdr:cNvPr id="812" name="WordArt 3">
          <a:extLst>
            <a:ext uri="{FF2B5EF4-FFF2-40B4-BE49-F238E27FC236}">
              <a16:creationId xmlns:a16="http://schemas.microsoft.com/office/drawing/2014/main" id="{9CCE0050-3B99-4F87-9ECD-9844A5B4DC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697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310</xdr:row>
      <xdr:rowOff>0</xdr:rowOff>
    </xdr:from>
    <xdr:to>
      <xdr:col>2</xdr:col>
      <xdr:colOff>2212975</xdr:colOff>
      <xdr:row>310</xdr:row>
      <xdr:rowOff>0</xdr:rowOff>
    </xdr:to>
    <xdr:sp macro="" textlink="">
      <xdr:nvSpPr>
        <xdr:cNvPr id="813" name="WordArt 4">
          <a:extLst>
            <a:ext uri="{FF2B5EF4-FFF2-40B4-BE49-F238E27FC236}">
              <a16:creationId xmlns:a16="http://schemas.microsoft.com/office/drawing/2014/main" id="{2762AB39-1587-498E-AB8A-7B3565B759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697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310</xdr:row>
      <xdr:rowOff>0</xdr:rowOff>
    </xdr:from>
    <xdr:to>
      <xdr:col>2</xdr:col>
      <xdr:colOff>2212975</xdr:colOff>
      <xdr:row>310</xdr:row>
      <xdr:rowOff>0</xdr:rowOff>
    </xdr:to>
    <xdr:sp macro="" textlink="">
      <xdr:nvSpPr>
        <xdr:cNvPr id="814" name="WordArt 5">
          <a:extLst>
            <a:ext uri="{FF2B5EF4-FFF2-40B4-BE49-F238E27FC236}">
              <a16:creationId xmlns:a16="http://schemas.microsoft.com/office/drawing/2014/main" id="{6619D504-113E-4A5F-9E90-CB42180AB9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697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310</xdr:row>
      <xdr:rowOff>0</xdr:rowOff>
    </xdr:from>
    <xdr:to>
      <xdr:col>2</xdr:col>
      <xdr:colOff>2212975</xdr:colOff>
      <xdr:row>310</xdr:row>
      <xdr:rowOff>0</xdr:rowOff>
    </xdr:to>
    <xdr:sp macro="" textlink="">
      <xdr:nvSpPr>
        <xdr:cNvPr id="815" name="WordArt 6">
          <a:extLst>
            <a:ext uri="{FF2B5EF4-FFF2-40B4-BE49-F238E27FC236}">
              <a16:creationId xmlns:a16="http://schemas.microsoft.com/office/drawing/2014/main" id="{AFB9E4BB-989B-441A-9B9A-11A4935638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697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310</xdr:row>
      <xdr:rowOff>0</xdr:rowOff>
    </xdr:from>
    <xdr:to>
      <xdr:col>2</xdr:col>
      <xdr:colOff>2212975</xdr:colOff>
      <xdr:row>310</xdr:row>
      <xdr:rowOff>0</xdr:rowOff>
    </xdr:to>
    <xdr:sp macro="" textlink="">
      <xdr:nvSpPr>
        <xdr:cNvPr id="816" name="WordArt 7">
          <a:extLst>
            <a:ext uri="{FF2B5EF4-FFF2-40B4-BE49-F238E27FC236}">
              <a16:creationId xmlns:a16="http://schemas.microsoft.com/office/drawing/2014/main" id="{3E1DDDD3-E46B-4C47-BE19-8C8CEADABF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697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310</xdr:row>
      <xdr:rowOff>0</xdr:rowOff>
    </xdr:from>
    <xdr:to>
      <xdr:col>2</xdr:col>
      <xdr:colOff>2212975</xdr:colOff>
      <xdr:row>310</xdr:row>
      <xdr:rowOff>0</xdr:rowOff>
    </xdr:to>
    <xdr:sp macro="" textlink="">
      <xdr:nvSpPr>
        <xdr:cNvPr id="817" name="WordArt 8">
          <a:extLst>
            <a:ext uri="{FF2B5EF4-FFF2-40B4-BE49-F238E27FC236}">
              <a16:creationId xmlns:a16="http://schemas.microsoft.com/office/drawing/2014/main" id="{E1D07890-8DBF-4522-843E-103119803E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697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246</xdr:row>
      <xdr:rowOff>0</xdr:rowOff>
    </xdr:from>
    <xdr:to>
      <xdr:col>2</xdr:col>
      <xdr:colOff>927100</xdr:colOff>
      <xdr:row>246</xdr:row>
      <xdr:rowOff>0</xdr:rowOff>
    </xdr:to>
    <xdr:sp macro="" textlink="">
      <xdr:nvSpPr>
        <xdr:cNvPr id="818" name="WordArt 1">
          <a:extLst>
            <a:ext uri="{FF2B5EF4-FFF2-40B4-BE49-F238E27FC236}">
              <a16:creationId xmlns:a16="http://schemas.microsoft.com/office/drawing/2014/main" id="{56A05DB6-2207-4D8F-BC53-AD1FD9283B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681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246</xdr:row>
      <xdr:rowOff>0</xdr:rowOff>
    </xdr:from>
    <xdr:to>
      <xdr:col>2</xdr:col>
      <xdr:colOff>927100</xdr:colOff>
      <xdr:row>246</xdr:row>
      <xdr:rowOff>0</xdr:rowOff>
    </xdr:to>
    <xdr:sp macro="" textlink="">
      <xdr:nvSpPr>
        <xdr:cNvPr id="819" name="WordArt 2">
          <a:extLst>
            <a:ext uri="{FF2B5EF4-FFF2-40B4-BE49-F238E27FC236}">
              <a16:creationId xmlns:a16="http://schemas.microsoft.com/office/drawing/2014/main" id="{192FBC6C-E701-4CAB-B9A4-DF896D7F0A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681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246</xdr:row>
      <xdr:rowOff>0</xdr:rowOff>
    </xdr:from>
    <xdr:to>
      <xdr:col>2</xdr:col>
      <xdr:colOff>927100</xdr:colOff>
      <xdr:row>246</xdr:row>
      <xdr:rowOff>0</xdr:rowOff>
    </xdr:to>
    <xdr:sp macro="" textlink="">
      <xdr:nvSpPr>
        <xdr:cNvPr id="820" name="WordArt 3">
          <a:extLst>
            <a:ext uri="{FF2B5EF4-FFF2-40B4-BE49-F238E27FC236}">
              <a16:creationId xmlns:a16="http://schemas.microsoft.com/office/drawing/2014/main" id="{F0F0514F-62D5-48DF-B145-924061C6C7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681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246</xdr:row>
      <xdr:rowOff>0</xdr:rowOff>
    </xdr:from>
    <xdr:to>
      <xdr:col>2</xdr:col>
      <xdr:colOff>927100</xdr:colOff>
      <xdr:row>246</xdr:row>
      <xdr:rowOff>0</xdr:rowOff>
    </xdr:to>
    <xdr:sp macro="" textlink="">
      <xdr:nvSpPr>
        <xdr:cNvPr id="821" name="WordArt 4">
          <a:extLst>
            <a:ext uri="{FF2B5EF4-FFF2-40B4-BE49-F238E27FC236}">
              <a16:creationId xmlns:a16="http://schemas.microsoft.com/office/drawing/2014/main" id="{512C2D53-B981-4118-94C0-541BFE8CAE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681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246</xdr:row>
      <xdr:rowOff>0</xdr:rowOff>
    </xdr:from>
    <xdr:to>
      <xdr:col>2</xdr:col>
      <xdr:colOff>927100</xdr:colOff>
      <xdr:row>246</xdr:row>
      <xdr:rowOff>0</xdr:rowOff>
    </xdr:to>
    <xdr:sp macro="" textlink="">
      <xdr:nvSpPr>
        <xdr:cNvPr id="822" name="WordArt 5">
          <a:extLst>
            <a:ext uri="{FF2B5EF4-FFF2-40B4-BE49-F238E27FC236}">
              <a16:creationId xmlns:a16="http://schemas.microsoft.com/office/drawing/2014/main" id="{14EC5470-26C2-424E-92AD-9280B7D4E2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681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246</xdr:row>
      <xdr:rowOff>0</xdr:rowOff>
    </xdr:from>
    <xdr:to>
      <xdr:col>2</xdr:col>
      <xdr:colOff>927100</xdr:colOff>
      <xdr:row>246</xdr:row>
      <xdr:rowOff>0</xdr:rowOff>
    </xdr:to>
    <xdr:sp macro="" textlink="">
      <xdr:nvSpPr>
        <xdr:cNvPr id="823" name="WordArt 6">
          <a:extLst>
            <a:ext uri="{FF2B5EF4-FFF2-40B4-BE49-F238E27FC236}">
              <a16:creationId xmlns:a16="http://schemas.microsoft.com/office/drawing/2014/main" id="{F516497A-E376-41C9-B897-0D3BC247FF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681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246</xdr:row>
      <xdr:rowOff>0</xdr:rowOff>
    </xdr:from>
    <xdr:to>
      <xdr:col>2</xdr:col>
      <xdr:colOff>927100</xdr:colOff>
      <xdr:row>246</xdr:row>
      <xdr:rowOff>0</xdr:rowOff>
    </xdr:to>
    <xdr:sp macro="" textlink="">
      <xdr:nvSpPr>
        <xdr:cNvPr id="824" name="WordArt 7">
          <a:extLst>
            <a:ext uri="{FF2B5EF4-FFF2-40B4-BE49-F238E27FC236}">
              <a16:creationId xmlns:a16="http://schemas.microsoft.com/office/drawing/2014/main" id="{883FA9FF-CA63-4382-A2B4-7C4B1FC03E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681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246</xdr:row>
      <xdr:rowOff>0</xdr:rowOff>
    </xdr:from>
    <xdr:to>
      <xdr:col>2</xdr:col>
      <xdr:colOff>927100</xdr:colOff>
      <xdr:row>246</xdr:row>
      <xdr:rowOff>0</xdr:rowOff>
    </xdr:to>
    <xdr:sp macro="" textlink="">
      <xdr:nvSpPr>
        <xdr:cNvPr id="825" name="WordArt 8">
          <a:extLst>
            <a:ext uri="{FF2B5EF4-FFF2-40B4-BE49-F238E27FC236}">
              <a16:creationId xmlns:a16="http://schemas.microsoft.com/office/drawing/2014/main" id="{3E2BA08C-5F5D-4373-8D5B-058B645920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681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246</xdr:row>
      <xdr:rowOff>0</xdr:rowOff>
    </xdr:from>
    <xdr:to>
      <xdr:col>2</xdr:col>
      <xdr:colOff>2212975</xdr:colOff>
      <xdr:row>246</xdr:row>
      <xdr:rowOff>0</xdr:rowOff>
    </xdr:to>
    <xdr:sp macro="" textlink="">
      <xdr:nvSpPr>
        <xdr:cNvPr id="826" name="WordArt 1">
          <a:extLst>
            <a:ext uri="{FF2B5EF4-FFF2-40B4-BE49-F238E27FC236}">
              <a16:creationId xmlns:a16="http://schemas.microsoft.com/office/drawing/2014/main" id="{07B59940-343E-4FDE-BAB8-335539D038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681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246</xdr:row>
      <xdr:rowOff>0</xdr:rowOff>
    </xdr:from>
    <xdr:to>
      <xdr:col>2</xdr:col>
      <xdr:colOff>2212975</xdr:colOff>
      <xdr:row>246</xdr:row>
      <xdr:rowOff>0</xdr:rowOff>
    </xdr:to>
    <xdr:sp macro="" textlink="">
      <xdr:nvSpPr>
        <xdr:cNvPr id="827" name="WordArt 2">
          <a:extLst>
            <a:ext uri="{FF2B5EF4-FFF2-40B4-BE49-F238E27FC236}">
              <a16:creationId xmlns:a16="http://schemas.microsoft.com/office/drawing/2014/main" id="{E1CC5A10-C802-4B29-AA34-9987013742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681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246</xdr:row>
      <xdr:rowOff>0</xdr:rowOff>
    </xdr:from>
    <xdr:to>
      <xdr:col>2</xdr:col>
      <xdr:colOff>2212975</xdr:colOff>
      <xdr:row>246</xdr:row>
      <xdr:rowOff>0</xdr:rowOff>
    </xdr:to>
    <xdr:sp macro="" textlink="">
      <xdr:nvSpPr>
        <xdr:cNvPr id="828" name="WordArt 3">
          <a:extLst>
            <a:ext uri="{FF2B5EF4-FFF2-40B4-BE49-F238E27FC236}">
              <a16:creationId xmlns:a16="http://schemas.microsoft.com/office/drawing/2014/main" id="{FF9CFB97-A6DE-43B3-8F7A-99BCBE5191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681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246</xdr:row>
      <xdr:rowOff>0</xdr:rowOff>
    </xdr:from>
    <xdr:to>
      <xdr:col>2</xdr:col>
      <xdr:colOff>2212975</xdr:colOff>
      <xdr:row>246</xdr:row>
      <xdr:rowOff>0</xdr:rowOff>
    </xdr:to>
    <xdr:sp macro="" textlink="">
      <xdr:nvSpPr>
        <xdr:cNvPr id="829" name="WordArt 4">
          <a:extLst>
            <a:ext uri="{FF2B5EF4-FFF2-40B4-BE49-F238E27FC236}">
              <a16:creationId xmlns:a16="http://schemas.microsoft.com/office/drawing/2014/main" id="{187D1B1E-F1C6-4635-A911-EDB6F8C4F8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681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246</xdr:row>
      <xdr:rowOff>0</xdr:rowOff>
    </xdr:from>
    <xdr:to>
      <xdr:col>2</xdr:col>
      <xdr:colOff>2212975</xdr:colOff>
      <xdr:row>246</xdr:row>
      <xdr:rowOff>0</xdr:rowOff>
    </xdr:to>
    <xdr:sp macro="" textlink="">
      <xdr:nvSpPr>
        <xdr:cNvPr id="830" name="WordArt 5">
          <a:extLst>
            <a:ext uri="{FF2B5EF4-FFF2-40B4-BE49-F238E27FC236}">
              <a16:creationId xmlns:a16="http://schemas.microsoft.com/office/drawing/2014/main" id="{41A0D483-8ED7-4B60-811D-7F50B25FD9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681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246</xdr:row>
      <xdr:rowOff>0</xdr:rowOff>
    </xdr:from>
    <xdr:to>
      <xdr:col>2</xdr:col>
      <xdr:colOff>2212975</xdr:colOff>
      <xdr:row>246</xdr:row>
      <xdr:rowOff>0</xdr:rowOff>
    </xdr:to>
    <xdr:sp macro="" textlink="">
      <xdr:nvSpPr>
        <xdr:cNvPr id="831" name="WordArt 6">
          <a:extLst>
            <a:ext uri="{FF2B5EF4-FFF2-40B4-BE49-F238E27FC236}">
              <a16:creationId xmlns:a16="http://schemas.microsoft.com/office/drawing/2014/main" id="{87995315-D828-4A65-88AE-0CEB3C17B2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681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246</xdr:row>
      <xdr:rowOff>0</xdr:rowOff>
    </xdr:from>
    <xdr:to>
      <xdr:col>2</xdr:col>
      <xdr:colOff>2212975</xdr:colOff>
      <xdr:row>246</xdr:row>
      <xdr:rowOff>0</xdr:rowOff>
    </xdr:to>
    <xdr:sp macro="" textlink="">
      <xdr:nvSpPr>
        <xdr:cNvPr id="832" name="WordArt 7">
          <a:extLst>
            <a:ext uri="{FF2B5EF4-FFF2-40B4-BE49-F238E27FC236}">
              <a16:creationId xmlns:a16="http://schemas.microsoft.com/office/drawing/2014/main" id="{394784AD-2130-4C35-BFB4-482156D4E8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681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246</xdr:row>
      <xdr:rowOff>0</xdr:rowOff>
    </xdr:from>
    <xdr:to>
      <xdr:col>2</xdr:col>
      <xdr:colOff>2212975</xdr:colOff>
      <xdr:row>246</xdr:row>
      <xdr:rowOff>0</xdr:rowOff>
    </xdr:to>
    <xdr:sp macro="" textlink="">
      <xdr:nvSpPr>
        <xdr:cNvPr id="833" name="WordArt 8">
          <a:extLst>
            <a:ext uri="{FF2B5EF4-FFF2-40B4-BE49-F238E27FC236}">
              <a16:creationId xmlns:a16="http://schemas.microsoft.com/office/drawing/2014/main" id="{73FEFDBC-7D50-4677-B63C-1999B589DE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681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324</xdr:row>
      <xdr:rowOff>0</xdr:rowOff>
    </xdr:from>
    <xdr:to>
      <xdr:col>2</xdr:col>
      <xdr:colOff>927100</xdr:colOff>
      <xdr:row>324</xdr:row>
      <xdr:rowOff>0</xdr:rowOff>
    </xdr:to>
    <xdr:sp macro="" textlink="">
      <xdr:nvSpPr>
        <xdr:cNvPr id="834" name="WordArt 1">
          <a:extLst>
            <a:ext uri="{FF2B5EF4-FFF2-40B4-BE49-F238E27FC236}">
              <a16:creationId xmlns:a16="http://schemas.microsoft.com/office/drawing/2014/main" id="{4458181E-EEDA-4472-BC11-9891EDA0B4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324</xdr:row>
      <xdr:rowOff>0</xdr:rowOff>
    </xdr:from>
    <xdr:to>
      <xdr:col>2</xdr:col>
      <xdr:colOff>927100</xdr:colOff>
      <xdr:row>324</xdr:row>
      <xdr:rowOff>0</xdr:rowOff>
    </xdr:to>
    <xdr:sp macro="" textlink="">
      <xdr:nvSpPr>
        <xdr:cNvPr id="835" name="WordArt 2">
          <a:extLst>
            <a:ext uri="{FF2B5EF4-FFF2-40B4-BE49-F238E27FC236}">
              <a16:creationId xmlns:a16="http://schemas.microsoft.com/office/drawing/2014/main" id="{1835EA45-7249-4CEF-90BD-AE2474537C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324</xdr:row>
      <xdr:rowOff>0</xdr:rowOff>
    </xdr:from>
    <xdr:to>
      <xdr:col>2</xdr:col>
      <xdr:colOff>927100</xdr:colOff>
      <xdr:row>324</xdr:row>
      <xdr:rowOff>0</xdr:rowOff>
    </xdr:to>
    <xdr:sp macro="" textlink="">
      <xdr:nvSpPr>
        <xdr:cNvPr id="836" name="WordArt 3">
          <a:extLst>
            <a:ext uri="{FF2B5EF4-FFF2-40B4-BE49-F238E27FC236}">
              <a16:creationId xmlns:a16="http://schemas.microsoft.com/office/drawing/2014/main" id="{4FE6B1F7-7024-4DA0-A7F3-460843F881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324</xdr:row>
      <xdr:rowOff>0</xdr:rowOff>
    </xdr:from>
    <xdr:to>
      <xdr:col>2</xdr:col>
      <xdr:colOff>927100</xdr:colOff>
      <xdr:row>324</xdr:row>
      <xdr:rowOff>0</xdr:rowOff>
    </xdr:to>
    <xdr:sp macro="" textlink="">
      <xdr:nvSpPr>
        <xdr:cNvPr id="837" name="WordArt 4">
          <a:extLst>
            <a:ext uri="{FF2B5EF4-FFF2-40B4-BE49-F238E27FC236}">
              <a16:creationId xmlns:a16="http://schemas.microsoft.com/office/drawing/2014/main" id="{BDCD9DEA-EEFF-4066-9232-E5D84C9612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324</xdr:row>
      <xdr:rowOff>0</xdr:rowOff>
    </xdr:from>
    <xdr:to>
      <xdr:col>2</xdr:col>
      <xdr:colOff>927100</xdr:colOff>
      <xdr:row>324</xdr:row>
      <xdr:rowOff>0</xdr:rowOff>
    </xdr:to>
    <xdr:sp macro="" textlink="">
      <xdr:nvSpPr>
        <xdr:cNvPr id="838" name="WordArt 5">
          <a:extLst>
            <a:ext uri="{FF2B5EF4-FFF2-40B4-BE49-F238E27FC236}">
              <a16:creationId xmlns:a16="http://schemas.microsoft.com/office/drawing/2014/main" id="{762A3E1A-9425-47B5-9D78-FC1D1E17CD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324</xdr:row>
      <xdr:rowOff>0</xdr:rowOff>
    </xdr:from>
    <xdr:to>
      <xdr:col>2</xdr:col>
      <xdr:colOff>927100</xdr:colOff>
      <xdr:row>324</xdr:row>
      <xdr:rowOff>0</xdr:rowOff>
    </xdr:to>
    <xdr:sp macro="" textlink="">
      <xdr:nvSpPr>
        <xdr:cNvPr id="839" name="WordArt 6">
          <a:extLst>
            <a:ext uri="{FF2B5EF4-FFF2-40B4-BE49-F238E27FC236}">
              <a16:creationId xmlns:a16="http://schemas.microsoft.com/office/drawing/2014/main" id="{8840FEEB-B164-4EF5-81C1-A8A7CE974A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324</xdr:row>
      <xdr:rowOff>0</xdr:rowOff>
    </xdr:from>
    <xdr:to>
      <xdr:col>2</xdr:col>
      <xdr:colOff>927100</xdr:colOff>
      <xdr:row>324</xdr:row>
      <xdr:rowOff>0</xdr:rowOff>
    </xdr:to>
    <xdr:sp macro="" textlink="">
      <xdr:nvSpPr>
        <xdr:cNvPr id="840" name="WordArt 7">
          <a:extLst>
            <a:ext uri="{FF2B5EF4-FFF2-40B4-BE49-F238E27FC236}">
              <a16:creationId xmlns:a16="http://schemas.microsoft.com/office/drawing/2014/main" id="{A9D103C0-7906-442A-B997-4541B038D7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324</xdr:row>
      <xdr:rowOff>0</xdr:rowOff>
    </xdr:from>
    <xdr:to>
      <xdr:col>2</xdr:col>
      <xdr:colOff>927100</xdr:colOff>
      <xdr:row>324</xdr:row>
      <xdr:rowOff>0</xdr:rowOff>
    </xdr:to>
    <xdr:sp macro="" textlink="">
      <xdr:nvSpPr>
        <xdr:cNvPr id="841" name="WordArt 8">
          <a:extLst>
            <a:ext uri="{FF2B5EF4-FFF2-40B4-BE49-F238E27FC236}">
              <a16:creationId xmlns:a16="http://schemas.microsoft.com/office/drawing/2014/main" id="{27D41592-3E89-4F08-8C49-BFF671D488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324</xdr:row>
      <xdr:rowOff>0</xdr:rowOff>
    </xdr:from>
    <xdr:to>
      <xdr:col>2</xdr:col>
      <xdr:colOff>2212975</xdr:colOff>
      <xdr:row>324</xdr:row>
      <xdr:rowOff>0</xdr:rowOff>
    </xdr:to>
    <xdr:sp macro="" textlink="">
      <xdr:nvSpPr>
        <xdr:cNvPr id="842" name="WordArt 1">
          <a:extLst>
            <a:ext uri="{FF2B5EF4-FFF2-40B4-BE49-F238E27FC236}">
              <a16:creationId xmlns:a16="http://schemas.microsoft.com/office/drawing/2014/main" id="{6C7F3AC2-2458-4778-A1B5-3C36B1AB6F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324</xdr:row>
      <xdr:rowOff>0</xdr:rowOff>
    </xdr:from>
    <xdr:to>
      <xdr:col>2</xdr:col>
      <xdr:colOff>2212975</xdr:colOff>
      <xdr:row>324</xdr:row>
      <xdr:rowOff>0</xdr:rowOff>
    </xdr:to>
    <xdr:sp macro="" textlink="">
      <xdr:nvSpPr>
        <xdr:cNvPr id="843" name="WordArt 2">
          <a:extLst>
            <a:ext uri="{FF2B5EF4-FFF2-40B4-BE49-F238E27FC236}">
              <a16:creationId xmlns:a16="http://schemas.microsoft.com/office/drawing/2014/main" id="{72E14C5D-A067-4EA6-AC2F-F488ADEDDA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324</xdr:row>
      <xdr:rowOff>0</xdr:rowOff>
    </xdr:from>
    <xdr:to>
      <xdr:col>2</xdr:col>
      <xdr:colOff>2212975</xdr:colOff>
      <xdr:row>324</xdr:row>
      <xdr:rowOff>0</xdr:rowOff>
    </xdr:to>
    <xdr:sp macro="" textlink="">
      <xdr:nvSpPr>
        <xdr:cNvPr id="844" name="WordArt 3">
          <a:extLst>
            <a:ext uri="{FF2B5EF4-FFF2-40B4-BE49-F238E27FC236}">
              <a16:creationId xmlns:a16="http://schemas.microsoft.com/office/drawing/2014/main" id="{817C5454-EDFF-4763-96FA-F7BBF7D955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324</xdr:row>
      <xdr:rowOff>0</xdr:rowOff>
    </xdr:from>
    <xdr:to>
      <xdr:col>2</xdr:col>
      <xdr:colOff>2212975</xdr:colOff>
      <xdr:row>324</xdr:row>
      <xdr:rowOff>0</xdr:rowOff>
    </xdr:to>
    <xdr:sp macro="" textlink="">
      <xdr:nvSpPr>
        <xdr:cNvPr id="845" name="WordArt 4">
          <a:extLst>
            <a:ext uri="{FF2B5EF4-FFF2-40B4-BE49-F238E27FC236}">
              <a16:creationId xmlns:a16="http://schemas.microsoft.com/office/drawing/2014/main" id="{597425C3-0D2B-47D9-83AA-CDD3022286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324</xdr:row>
      <xdr:rowOff>0</xdr:rowOff>
    </xdr:from>
    <xdr:to>
      <xdr:col>2</xdr:col>
      <xdr:colOff>2212975</xdr:colOff>
      <xdr:row>324</xdr:row>
      <xdr:rowOff>0</xdr:rowOff>
    </xdr:to>
    <xdr:sp macro="" textlink="">
      <xdr:nvSpPr>
        <xdr:cNvPr id="846" name="WordArt 5">
          <a:extLst>
            <a:ext uri="{FF2B5EF4-FFF2-40B4-BE49-F238E27FC236}">
              <a16:creationId xmlns:a16="http://schemas.microsoft.com/office/drawing/2014/main" id="{3BD22FAC-3620-4BCB-A73F-90033A3699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324</xdr:row>
      <xdr:rowOff>0</xdr:rowOff>
    </xdr:from>
    <xdr:to>
      <xdr:col>2</xdr:col>
      <xdr:colOff>2212975</xdr:colOff>
      <xdr:row>324</xdr:row>
      <xdr:rowOff>0</xdr:rowOff>
    </xdr:to>
    <xdr:sp macro="" textlink="">
      <xdr:nvSpPr>
        <xdr:cNvPr id="847" name="WordArt 6">
          <a:extLst>
            <a:ext uri="{FF2B5EF4-FFF2-40B4-BE49-F238E27FC236}">
              <a16:creationId xmlns:a16="http://schemas.microsoft.com/office/drawing/2014/main" id="{4B7227F1-ED56-47C2-BB02-8DAC873F42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324</xdr:row>
      <xdr:rowOff>0</xdr:rowOff>
    </xdr:from>
    <xdr:to>
      <xdr:col>2</xdr:col>
      <xdr:colOff>2212975</xdr:colOff>
      <xdr:row>324</xdr:row>
      <xdr:rowOff>0</xdr:rowOff>
    </xdr:to>
    <xdr:sp macro="" textlink="">
      <xdr:nvSpPr>
        <xdr:cNvPr id="848" name="WordArt 7">
          <a:extLst>
            <a:ext uri="{FF2B5EF4-FFF2-40B4-BE49-F238E27FC236}">
              <a16:creationId xmlns:a16="http://schemas.microsoft.com/office/drawing/2014/main" id="{B766A59C-602A-42A7-9012-FFB5A20FB2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324</xdr:row>
      <xdr:rowOff>0</xdr:rowOff>
    </xdr:from>
    <xdr:to>
      <xdr:col>2</xdr:col>
      <xdr:colOff>2212975</xdr:colOff>
      <xdr:row>324</xdr:row>
      <xdr:rowOff>0</xdr:rowOff>
    </xdr:to>
    <xdr:sp macro="" textlink="">
      <xdr:nvSpPr>
        <xdr:cNvPr id="849" name="WordArt 8">
          <a:extLst>
            <a:ext uri="{FF2B5EF4-FFF2-40B4-BE49-F238E27FC236}">
              <a16:creationId xmlns:a16="http://schemas.microsoft.com/office/drawing/2014/main" id="{1F8C5559-D44A-4A24-8195-84C9A00DDF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324</xdr:row>
      <xdr:rowOff>0</xdr:rowOff>
    </xdr:from>
    <xdr:to>
      <xdr:col>2</xdr:col>
      <xdr:colOff>927100</xdr:colOff>
      <xdr:row>324</xdr:row>
      <xdr:rowOff>0</xdr:rowOff>
    </xdr:to>
    <xdr:sp macro="" textlink="">
      <xdr:nvSpPr>
        <xdr:cNvPr id="850" name="WordArt 1">
          <a:extLst>
            <a:ext uri="{FF2B5EF4-FFF2-40B4-BE49-F238E27FC236}">
              <a16:creationId xmlns:a16="http://schemas.microsoft.com/office/drawing/2014/main" id="{E0B42B0A-B211-4B3D-B88C-B22E3EC9D5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324</xdr:row>
      <xdr:rowOff>0</xdr:rowOff>
    </xdr:from>
    <xdr:to>
      <xdr:col>2</xdr:col>
      <xdr:colOff>927100</xdr:colOff>
      <xdr:row>324</xdr:row>
      <xdr:rowOff>0</xdr:rowOff>
    </xdr:to>
    <xdr:sp macro="" textlink="">
      <xdr:nvSpPr>
        <xdr:cNvPr id="851" name="WordArt 2">
          <a:extLst>
            <a:ext uri="{FF2B5EF4-FFF2-40B4-BE49-F238E27FC236}">
              <a16:creationId xmlns:a16="http://schemas.microsoft.com/office/drawing/2014/main" id="{D2F1C4CF-3DEB-4BFF-89DD-2DA0E6FD94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324</xdr:row>
      <xdr:rowOff>0</xdr:rowOff>
    </xdr:from>
    <xdr:to>
      <xdr:col>2</xdr:col>
      <xdr:colOff>927100</xdr:colOff>
      <xdr:row>324</xdr:row>
      <xdr:rowOff>0</xdr:rowOff>
    </xdr:to>
    <xdr:sp macro="" textlink="">
      <xdr:nvSpPr>
        <xdr:cNvPr id="852" name="WordArt 3">
          <a:extLst>
            <a:ext uri="{FF2B5EF4-FFF2-40B4-BE49-F238E27FC236}">
              <a16:creationId xmlns:a16="http://schemas.microsoft.com/office/drawing/2014/main" id="{C7E75CA0-CBBE-4B40-899E-8E854251AC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324</xdr:row>
      <xdr:rowOff>0</xdr:rowOff>
    </xdr:from>
    <xdr:to>
      <xdr:col>2</xdr:col>
      <xdr:colOff>927100</xdr:colOff>
      <xdr:row>324</xdr:row>
      <xdr:rowOff>0</xdr:rowOff>
    </xdr:to>
    <xdr:sp macro="" textlink="">
      <xdr:nvSpPr>
        <xdr:cNvPr id="853" name="WordArt 4">
          <a:extLst>
            <a:ext uri="{FF2B5EF4-FFF2-40B4-BE49-F238E27FC236}">
              <a16:creationId xmlns:a16="http://schemas.microsoft.com/office/drawing/2014/main" id="{65026824-65DB-4CCE-9CF2-E36E5B4E1C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324</xdr:row>
      <xdr:rowOff>0</xdr:rowOff>
    </xdr:from>
    <xdr:to>
      <xdr:col>2</xdr:col>
      <xdr:colOff>927100</xdr:colOff>
      <xdr:row>324</xdr:row>
      <xdr:rowOff>0</xdr:rowOff>
    </xdr:to>
    <xdr:sp macro="" textlink="">
      <xdr:nvSpPr>
        <xdr:cNvPr id="854" name="WordArt 5">
          <a:extLst>
            <a:ext uri="{FF2B5EF4-FFF2-40B4-BE49-F238E27FC236}">
              <a16:creationId xmlns:a16="http://schemas.microsoft.com/office/drawing/2014/main" id="{B44DED4A-867B-4E09-9A78-420CBE9062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324</xdr:row>
      <xdr:rowOff>0</xdr:rowOff>
    </xdr:from>
    <xdr:to>
      <xdr:col>2</xdr:col>
      <xdr:colOff>927100</xdr:colOff>
      <xdr:row>324</xdr:row>
      <xdr:rowOff>0</xdr:rowOff>
    </xdr:to>
    <xdr:sp macro="" textlink="">
      <xdr:nvSpPr>
        <xdr:cNvPr id="855" name="WordArt 6">
          <a:extLst>
            <a:ext uri="{FF2B5EF4-FFF2-40B4-BE49-F238E27FC236}">
              <a16:creationId xmlns:a16="http://schemas.microsoft.com/office/drawing/2014/main" id="{EAE0A6DD-FCD6-418C-9359-643B71BADE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324</xdr:row>
      <xdr:rowOff>0</xdr:rowOff>
    </xdr:from>
    <xdr:to>
      <xdr:col>2</xdr:col>
      <xdr:colOff>927100</xdr:colOff>
      <xdr:row>324</xdr:row>
      <xdr:rowOff>0</xdr:rowOff>
    </xdr:to>
    <xdr:sp macro="" textlink="">
      <xdr:nvSpPr>
        <xdr:cNvPr id="856" name="WordArt 7">
          <a:extLst>
            <a:ext uri="{FF2B5EF4-FFF2-40B4-BE49-F238E27FC236}">
              <a16:creationId xmlns:a16="http://schemas.microsoft.com/office/drawing/2014/main" id="{63E7F301-B312-4EA5-90A5-1B4E5FE8C2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324</xdr:row>
      <xdr:rowOff>0</xdr:rowOff>
    </xdr:from>
    <xdr:to>
      <xdr:col>2</xdr:col>
      <xdr:colOff>927100</xdr:colOff>
      <xdr:row>324</xdr:row>
      <xdr:rowOff>0</xdr:rowOff>
    </xdr:to>
    <xdr:sp macro="" textlink="">
      <xdr:nvSpPr>
        <xdr:cNvPr id="857" name="WordArt 8">
          <a:extLst>
            <a:ext uri="{FF2B5EF4-FFF2-40B4-BE49-F238E27FC236}">
              <a16:creationId xmlns:a16="http://schemas.microsoft.com/office/drawing/2014/main" id="{F1396BCD-ACE1-462F-8EEC-D2FA343DD8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324</xdr:row>
      <xdr:rowOff>0</xdr:rowOff>
    </xdr:from>
    <xdr:to>
      <xdr:col>2</xdr:col>
      <xdr:colOff>2212975</xdr:colOff>
      <xdr:row>324</xdr:row>
      <xdr:rowOff>0</xdr:rowOff>
    </xdr:to>
    <xdr:sp macro="" textlink="">
      <xdr:nvSpPr>
        <xdr:cNvPr id="858" name="WordArt 1">
          <a:extLst>
            <a:ext uri="{FF2B5EF4-FFF2-40B4-BE49-F238E27FC236}">
              <a16:creationId xmlns:a16="http://schemas.microsoft.com/office/drawing/2014/main" id="{5CA98749-BD24-4135-8E0E-21F900D86F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324</xdr:row>
      <xdr:rowOff>0</xdr:rowOff>
    </xdr:from>
    <xdr:to>
      <xdr:col>2</xdr:col>
      <xdr:colOff>2212975</xdr:colOff>
      <xdr:row>324</xdr:row>
      <xdr:rowOff>0</xdr:rowOff>
    </xdr:to>
    <xdr:sp macro="" textlink="">
      <xdr:nvSpPr>
        <xdr:cNvPr id="859" name="WordArt 2">
          <a:extLst>
            <a:ext uri="{FF2B5EF4-FFF2-40B4-BE49-F238E27FC236}">
              <a16:creationId xmlns:a16="http://schemas.microsoft.com/office/drawing/2014/main" id="{5BF569CC-4ABC-4DE5-9435-7208F688DF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324</xdr:row>
      <xdr:rowOff>0</xdr:rowOff>
    </xdr:from>
    <xdr:to>
      <xdr:col>2</xdr:col>
      <xdr:colOff>2212975</xdr:colOff>
      <xdr:row>324</xdr:row>
      <xdr:rowOff>0</xdr:rowOff>
    </xdr:to>
    <xdr:sp macro="" textlink="">
      <xdr:nvSpPr>
        <xdr:cNvPr id="860" name="WordArt 3">
          <a:extLst>
            <a:ext uri="{FF2B5EF4-FFF2-40B4-BE49-F238E27FC236}">
              <a16:creationId xmlns:a16="http://schemas.microsoft.com/office/drawing/2014/main" id="{044E8336-631D-4696-9EDF-0EB96D61B7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324</xdr:row>
      <xdr:rowOff>0</xdr:rowOff>
    </xdr:from>
    <xdr:to>
      <xdr:col>2</xdr:col>
      <xdr:colOff>2212975</xdr:colOff>
      <xdr:row>324</xdr:row>
      <xdr:rowOff>0</xdr:rowOff>
    </xdr:to>
    <xdr:sp macro="" textlink="">
      <xdr:nvSpPr>
        <xdr:cNvPr id="861" name="WordArt 4">
          <a:extLst>
            <a:ext uri="{FF2B5EF4-FFF2-40B4-BE49-F238E27FC236}">
              <a16:creationId xmlns:a16="http://schemas.microsoft.com/office/drawing/2014/main" id="{9FD4003D-E671-424F-B49E-4BA0FAFEC2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324</xdr:row>
      <xdr:rowOff>0</xdr:rowOff>
    </xdr:from>
    <xdr:to>
      <xdr:col>2</xdr:col>
      <xdr:colOff>2212975</xdr:colOff>
      <xdr:row>324</xdr:row>
      <xdr:rowOff>0</xdr:rowOff>
    </xdr:to>
    <xdr:sp macro="" textlink="">
      <xdr:nvSpPr>
        <xdr:cNvPr id="862" name="WordArt 5">
          <a:extLst>
            <a:ext uri="{FF2B5EF4-FFF2-40B4-BE49-F238E27FC236}">
              <a16:creationId xmlns:a16="http://schemas.microsoft.com/office/drawing/2014/main" id="{83E1CC2B-385D-4EAD-A9C3-2D471EBAE9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324</xdr:row>
      <xdr:rowOff>0</xdr:rowOff>
    </xdr:from>
    <xdr:to>
      <xdr:col>2</xdr:col>
      <xdr:colOff>2212975</xdr:colOff>
      <xdr:row>324</xdr:row>
      <xdr:rowOff>0</xdr:rowOff>
    </xdr:to>
    <xdr:sp macro="" textlink="">
      <xdr:nvSpPr>
        <xdr:cNvPr id="863" name="WordArt 6">
          <a:extLst>
            <a:ext uri="{FF2B5EF4-FFF2-40B4-BE49-F238E27FC236}">
              <a16:creationId xmlns:a16="http://schemas.microsoft.com/office/drawing/2014/main" id="{4BC32163-D560-4E05-A636-609EE1B498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324</xdr:row>
      <xdr:rowOff>0</xdr:rowOff>
    </xdr:from>
    <xdr:to>
      <xdr:col>2</xdr:col>
      <xdr:colOff>2212975</xdr:colOff>
      <xdr:row>324</xdr:row>
      <xdr:rowOff>0</xdr:rowOff>
    </xdr:to>
    <xdr:sp macro="" textlink="">
      <xdr:nvSpPr>
        <xdr:cNvPr id="864" name="WordArt 7">
          <a:extLst>
            <a:ext uri="{FF2B5EF4-FFF2-40B4-BE49-F238E27FC236}">
              <a16:creationId xmlns:a16="http://schemas.microsoft.com/office/drawing/2014/main" id="{4DE3E9FA-DDF4-4A8E-BA95-B55ED6C5A4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324</xdr:row>
      <xdr:rowOff>0</xdr:rowOff>
    </xdr:from>
    <xdr:to>
      <xdr:col>2</xdr:col>
      <xdr:colOff>2212975</xdr:colOff>
      <xdr:row>324</xdr:row>
      <xdr:rowOff>0</xdr:rowOff>
    </xdr:to>
    <xdr:sp macro="" textlink="">
      <xdr:nvSpPr>
        <xdr:cNvPr id="865" name="WordArt 8">
          <a:extLst>
            <a:ext uri="{FF2B5EF4-FFF2-40B4-BE49-F238E27FC236}">
              <a16:creationId xmlns:a16="http://schemas.microsoft.com/office/drawing/2014/main" id="{541D9792-ADE0-4AF7-AEDA-E50C45EBB1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324</xdr:row>
      <xdr:rowOff>0</xdr:rowOff>
    </xdr:from>
    <xdr:to>
      <xdr:col>2</xdr:col>
      <xdr:colOff>927100</xdr:colOff>
      <xdr:row>324</xdr:row>
      <xdr:rowOff>0</xdr:rowOff>
    </xdr:to>
    <xdr:sp macro="" textlink="">
      <xdr:nvSpPr>
        <xdr:cNvPr id="866" name="WordArt 1">
          <a:extLst>
            <a:ext uri="{FF2B5EF4-FFF2-40B4-BE49-F238E27FC236}">
              <a16:creationId xmlns:a16="http://schemas.microsoft.com/office/drawing/2014/main" id="{CB5FF6B7-5440-4F67-A1D0-B39A98B19F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324</xdr:row>
      <xdr:rowOff>0</xdr:rowOff>
    </xdr:from>
    <xdr:to>
      <xdr:col>2</xdr:col>
      <xdr:colOff>927100</xdr:colOff>
      <xdr:row>324</xdr:row>
      <xdr:rowOff>0</xdr:rowOff>
    </xdr:to>
    <xdr:sp macro="" textlink="">
      <xdr:nvSpPr>
        <xdr:cNvPr id="867" name="WordArt 2">
          <a:extLst>
            <a:ext uri="{FF2B5EF4-FFF2-40B4-BE49-F238E27FC236}">
              <a16:creationId xmlns:a16="http://schemas.microsoft.com/office/drawing/2014/main" id="{F33A3C55-C789-4056-BC6F-4DFD1D7926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324</xdr:row>
      <xdr:rowOff>0</xdr:rowOff>
    </xdr:from>
    <xdr:to>
      <xdr:col>2</xdr:col>
      <xdr:colOff>927100</xdr:colOff>
      <xdr:row>324</xdr:row>
      <xdr:rowOff>0</xdr:rowOff>
    </xdr:to>
    <xdr:sp macro="" textlink="">
      <xdr:nvSpPr>
        <xdr:cNvPr id="868" name="WordArt 3">
          <a:extLst>
            <a:ext uri="{FF2B5EF4-FFF2-40B4-BE49-F238E27FC236}">
              <a16:creationId xmlns:a16="http://schemas.microsoft.com/office/drawing/2014/main" id="{CBED8F90-8FE4-4843-BE60-96E62E6CF8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324</xdr:row>
      <xdr:rowOff>0</xdr:rowOff>
    </xdr:from>
    <xdr:to>
      <xdr:col>2</xdr:col>
      <xdr:colOff>927100</xdr:colOff>
      <xdr:row>324</xdr:row>
      <xdr:rowOff>0</xdr:rowOff>
    </xdr:to>
    <xdr:sp macro="" textlink="">
      <xdr:nvSpPr>
        <xdr:cNvPr id="869" name="WordArt 4">
          <a:extLst>
            <a:ext uri="{FF2B5EF4-FFF2-40B4-BE49-F238E27FC236}">
              <a16:creationId xmlns:a16="http://schemas.microsoft.com/office/drawing/2014/main" id="{4A05D91F-7035-495E-A7F4-A50684A3AB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324</xdr:row>
      <xdr:rowOff>0</xdr:rowOff>
    </xdr:from>
    <xdr:to>
      <xdr:col>2</xdr:col>
      <xdr:colOff>927100</xdr:colOff>
      <xdr:row>324</xdr:row>
      <xdr:rowOff>0</xdr:rowOff>
    </xdr:to>
    <xdr:sp macro="" textlink="">
      <xdr:nvSpPr>
        <xdr:cNvPr id="870" name="WordArt 5">
          <a:extLst>
            <a:ext uri="{FF2B5EF4-FFF2-40B4-BE49-F238E27FC236}">
              <a16:creationId xmlns:a16="http://schemas.microsoft.com/office/drawing/2014/main" id="{36777822-87DA-411E-8998-26C7592003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324</xdr:row>
      <xdr:rowOff>0</xdr:rowOff>
    </xdr:from>
    <xdr:to>
      <xdr:col>2</xdr:col>
      <xdr:colOff>927100</xdr:colOff>
      <xdr:row>324</xdr:row>
      <xdr:rowOff>0</xdr:rowOff>
    </xdr:to>
    <xdr:sp macro="" textlink="">
      <xdr:nvSpPr>
        <xdr:cNvPr id="871" name="WordArt 6">
          <a:extLst>
            <a:ext uri="{FF2B5EF4-FFF2-40B4-BE49-F238E27FC236}">
              <a16:creationId xmlns:a16="http://schemas.microsoft.com/office/drawing/2014/main" id="{F5D02BCF-1BA4-4BAA-B3C4-871BCBE31A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324</xdr:row>
      <xdr:rowOff>0</xdr:rowOff>
    </xdr:from>
    <xdr:to>
      <xdr:col>2</xdr:col>
      <xdr:colOff>927100</xdr:colOff>
      <xdr:row>324</xdr:row>
      <xdr:rowOff>0</xdr:rowOff>
    </xdr:to>
    <xdr:sp macro="" textlink="">
      <xdr:nvSpPr>
        <xdr:cNvPr id="872" name="WordArt 7">
          <a:extLst>
            <a:ext uri="{FF2B5EF4-FFF2-40B4-BE49-F238E27FC236}">
              <a16:creationId xmlns:a16="http://schemas.microsoft.com/office/drawing/2014/main" id="{F4EAB94D-5EA9-4B88-B219-174666F31F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324</xdr:row>
      <xdr:rowOff>0</xdr:rowOff>
    </xdr:from>
    <xdr:to>
      <xdr:col>2</xdr:col>
      <xdr:colOff>927100</xdr:colOff>
      <xdr:row>324</xdr:row>
      <xdr:rowOff>0</xdr:rowOff>
    </xdr:to>
    <xdr:sp macro="" textlink="">
      <xdr:nvSpPr>
        <xdr:cNvPr id="873" name="WordArt 8">
          <a:extLst>
            <a:ext uri="{FF2B5EF4-FFF2-40B4-BE49-F238E27FC236}">
              <a16:creationId xmlns:a16="http://schemas.microsoft.com/office/drawing/2014/main" id="{29408CFD-96B1-40EF-AA37-9338E5EACB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324</xdr:row>
      <xdr:rowOff>0</xdr:rowOff>
    </xdr:from>
    <xdr:to>
      <xdr:col>2</xdr:col>
      <xdr:colOff>2212975</xdr:colOff>
      <xdr:row>324</xdr:row>
      <xdr:rowOff>0</xdr:rowOff>
    </xdr:to>
    <xdr:sp macro="" textlink="">
      <xdr:nvSpPr>
        <xdr:cNvPr id="874" name="WordArt 1">
          <a:extLst>
            <a:ext uri="{FF2B5EF4-FFF2-40B4-BE49-F238E27FC236}">
              <a16:creationId xmlns:a16="http://schemas.microsoft.com/office/drawing/2014/main" id="{CCAF8E98-71B5-41CC-BDA2-20430058E0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324</xdr:row>
      <xdr:rowOff>0</xdr:rowOff>
    </xdr:from>
    <xdr:to>
      <xdr:col>2</xdr:col>
      <xdr:colOff>2212975</xdr:colOff>
      <xdr:row>324</xdr:row>
      <xdr:rowOff>0</xdr:rowOff>
    </xdr:to>
    <xdr:sp macro="" textlink="">
      <xdr:nvSpPr>
        <xdr:cNvPr id="875" name="WordArt 2">
          <a:extLst>
            <a:ext uri="{FF2B5EF4-FFF2-40B4-BE49-F238E27FC236}">
              <a16:creationId xmlns:a16="http://schemas.microsoft.com/office/drawing/2014/main" id="{9B3F3AF9-2230-4996-99AE-2B419FA974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324</xdr:row>
      <xdr:rowOff>0</xdr:rowOff>
    </xdr:from>
    <xdr:to>
      <xdr:col>2</xdr:col>
      <xdr:colOff>2212975</xdr:colOff>
      <xdr:row>324</xdr:row>
      <xdr:rowOff>0</xdr:rowOff>
    </xdr:to>
    <xdr:sp macro="" textlink="">
      <xdr:nvSpPr>
        <xdr:cNvPr id="876" name="WordArt 3">
          <a:extLst>
            <a:ext uri="{FF2B5EF4-FFF2-40B4-BE49-F238E27FC236}">
              <a16:creationId xmlns:a16="http://schemas.microsoft.com/office/drawing/2014/main" id="{ACA18924-2C90-45A7-BA5B-D4F9E89EBF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324</xdr:row>
      <xdr:rowOff>0</xdr:rowOff>
    </xdr:from>
    <xdr:to>
      <xdr:col>2</xdr:col>
      <xdr:colOff>2212975</xdr:colOff>
      <xdr:row>324</xdr:row>
      <xdr:rowOff>0</xdr:rowOff>
    </xdr:to>
    <xdr:sp macro="" textlink="">
      <xdr:nvSpPr>
        <xdr:cNvPr id="877" name="WordArt 4">
          <a:extLst>
            <a:ext uri="{FF2B5EF4-FFF2-40B4-BE49-F238E27FC236}">
              <a16:creationId xmlns:a16="http://schemas.microsoft.com/office/drawing/2014/main" id="{6CEC0F3C-AA78-4485-A9E9-66025E38AF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324</xdr:row>
      <xdr:rowOff>0</xdr:rowOff>
    </xdr:from>
    <xdr:to>
      <xdr:col>2</xdr:col>
      <xdr:colOff>2212975</xdr:colOff>
      <xdr:row>324</xdr:row>
      <xdr:rowOff>0</xdr:rowOff>
    </xdr:to>
    <xdr:sp macro="" textlink="">
      <xdr:nvSpPr>
        <xdr:cNvPr id="878" name="WordArt 5">
          <a:extLst>
            <a:ext uri="{FF2B5EF4-FFF2-40B4-BE49-F238E27FC236}">
              <a16:creationId xmlns:a16="http://schemas.microsoft.com/office/drawing/2014/main" id="{88F4F1FE-1B6B-4F5B-8FA5-907EF6A067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324</xdr:row>
      <xdr:rowOff>0</xdr:rowOff>
    </xdr:from>
    <xdr:to>
      <xdr:col>2</xdr:col>
      <xdr:colOff>2212975</xdr:colOff>
      <xdr:row>324</xdr:row>
      <xdr:rowOff>0</xdr:rowOff>
    </xdr:to>
    <xdr:sp macro="" textlink="">
      <xdr:nvSpPr>
        <xdr:cNvPr id="879" name="WordArt 6">
          <a:extLst>
            <a:ext uri="{FF2B5EF4-FFF2-40B4-BE49-F238E27FC236}">
              <a16:creationId xmlns:a16="http://schemas.microsoft.com/office/drawing/2014/main" id="{9B219142-FCBD-4A20-9516-A5A01418D2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324</xdr:row>
      <xdr:rowOff>0</xdr:rowOff>
    </xdr:from>
    <xdr:to>
      <xdr:col>2</xdr:col>
      <xdr:colOff>2212975</xdr:colOff>
      <xdr:row>324</xdr:row>
      <xdr:rowOff>0</xdr:rowOff>
    </xdr:to>
    <xdr:sp macro="" textlink="">
      <xdr:nvSpPr>
        <xdr:cNvPr id="880" name="WordArt 7">
          <a:extLst>
            <a:ext uri="{FF2B5EF4-FFF2-40B4-BE49-F238E27FC236}">
              <a16:creationId xmlns:a16="http://schemas.microsoft.com/office/drawing/2014/main" id="{13602775-12FA-4096-876F-836F4A2C61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324</xdr:row>
      <xdr:rowOff>0</xdr:rowOff>
    </xdr:from>
    <xdr:to>
      <xdr:col>2</xdr:col>
      <xdr:colOff>2212975</xdr:colOff>
      <xdr:row>324</xdr:row>
      <xdr:rowOff>0</xdr:rowOff>
    </xdr:to>
    <xdr:sp macro="" textlink="">
      <xdr:nvSpPr>
        <xdr:cNvPr id="881" name="WordArt 8">
          <a:extLst>
            <a:ext uri="{FF2B5EF4-FFF2-40B4-BE49-F238E27FC236}">
              <a16:creationId xmlns:a16="http://schemas.microsoft.com/office/drawing/2014/main" id="{80593632-78CD-4AFF-8F4E-9701594A0D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278</xdr:row>
      <xdr:rowOff>0</xdr:rowOff>
    </xdr:from>
    <xdr:to>
      <xdr:col>2</xdr:col>
      <xdr:colOff>927100</xdr:colOff>
      <xdr:row>278</xdr:row>
      <xdr:rowOff>0</xdr:rowOff>
    </xdr:to>
    <xdr:sp macro="" textlink="">
      <xdr:nvSpPr>
        <xdr:cNvPr id="882" name="WordArt 1">
          <a:extLst>
            <a:ext uri="{FF2B5EF4-FFF2-40B4-BE49-F238E27FC236}">
              <a16:creationId xmlns:a16="http://schemas.microsoft.com/office/drawing/2014/main" id="{81910462-D44F-4FD0-A9CF-6B80C66863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189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278</xdr:row>
      <xdr:rowOff>0</xdr:rowOff>
    </xdr:from>
    <xdr:to>
      <xdr:col>2</xdr:col>
      <xdr:colOff>927100</xdr:colOff>
      <xdr:row>278</xdr:row>
      <xdr:rowOff>0</xdr:rowOff>
    </xdr:to>
    <xdr:sp macro="" textlink="">
      <xdr:nvSpPr>
        <xdr:cNvPr id="883" name="WordArt 2">
          <a:extLst>
            <a:ext uri="{FF2B5EF4-FFF2-40B4-BE49-F238E27FC236}">
              <a16:creationId xmlns:a16="http://schemas.microsoft.com/office/drawing/2014/main" id="{994BB2F9-DB4C-4A61-AFB6-E5F35381A9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189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278</xdr:row>
      <xdr:rowOff>0</xdr:rowOff>
    </xdr:from>
    <xdr:to>
      <xdr:col>2</xdr:col>
      <xdr:colOff>927100</xdr:colOff>
      <xdr:row>278</xdr:row>
      <xdr:rowOff>0</xdr:rowOff>
    </xdr:to>
    <xdr:sp macro="" textlink="">
      <xdr:nvSpPr>
        <xdr:cNvPr id="884" name="WordArt 3">
          <a:extLst>
            <a:ext uri="{FF2B5EF4-FFF2-40B4-BE49-F238E27FC236}">
              <a16:creationId xmlns:a16="http://schemas.microsoft.com/office/drawing/2014/main" id="{1F28224F-90C9-4578-966E-C6FED51FE6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189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278</xdr:row>
      <xdr:rowOff>0</xdr:rowOff>
    </xdr:from>
    <xdr:to>
      <xdr:col>2</xdr:col>
      <xdr:colOff>927100</xdr:colOff>
      <xdr:row>278</xdr:row>
      <xdr:rowOff>0</xdr:rowOff>
    </xdr:to>
    <xdr:sp macro="" textlink="">
      <xdr:nvSpPr>
        <xdr:cNvPr id="885" name="WordArt 4">
          <a:extLst>
            <a:ext uri="{FF2B5EF4-FFF2-40B4-BE49-F238E27FC236}">
              <a16:creationId xmlns:a16="http://schemas.microsoft.com/office/drawing/2014/main" id="{4699F564-42D5-4CDB-AB3E-C8E5BF4BF8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189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278</xdr:row>
      <xdr:rowOff>0</xdr:rowOff>
    </xdr:from>
    <xdr:to>
      <xdr:col>2</xdr:col>
      <xdr:colOff>927100</xdr:colOff>
      <xdr:row>278</xdr:row>
      <xdr:rowOff>0</xdr:rowOff>
    </xdr:to>
    <xdr:sp macro="" textlink="">
      <xdr:nvSpPr>
        <xdr:cNvPr id="886" name="WordArt 5">
          <a:extLst>
            <a:ext uri="{FF2B5EF4-FFF2-40B4-BE49-F238E27FC236}">
              <a16:creationId xmlns:a16="http://schemas.microsoft.com/office/drawing/2014/main" id="{DABC574F-E4F6-4908-9F90-4D4928128F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189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278</xdr:row>
      <xdr:rowOff>0</xdr:rowOff>
    </xdr:from>
    <xdr:to>
      <xdr:col>2</xdr:col>
      <xdr:colOff>927100</xdr:colOff>
      <xdr:row>278</xdr:row>
      <xdr:rowOff>0</xdr:rowOff>
    </xdr:to>
    <xdr:sp macro="" textlink="">
      <xdr:nvSpPr>
        <xdr:cNvPr id="887" name="WordArt 6">
          <a:extLst>
            <a:ext uri="{FF2B5EF4-FFF2-40B4-BE49-F238E27FC236}">
              <a16:creationId xmlns:a16="http://schemas.microsoft.com/office/drawing/2014/main" id="{7111C3D3-0E2C-42A8-B5F0-D2A765DD7A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189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278</xdr:row>
      <xdr:rowOff>0</xdr:rowOff>
    </xdr:from>
    <xdr:to>
      <xdr:col>2</xdr:col>
      <xdr:colOff>927100</xdr:colOff>
      <xdr:row>278</xdr:row>
      <xdr:rowOff>0</xdr:rowOff>
    </xdr:to>
    <xdr:sp macro="" textlink="">
      <xdr:nvSpPr>
        <xdr:cNvPr id="888" name="WordArt 7">
          <a:extLst>
            <a:ext uri="{FF2B5EF4-FFF2-40B4-BE49-F238E27FC236}">
              <a16:creationId xmlns:a16="http://schemas.microsoft.com/office/drawing/2014/main" id="{01004760-5376-4EA8-950F-0FF4758A91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189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278</xdr:row>
      <xdr:rowOff>0</xdr:rowOff>
    </xdr:from>
    <xdr:to>
      <xdr:col>2</xdr:col>
      <xdr:colOff>927100</xdr:colOff>
      <xdr:row>278</xdr:row>
      <xdr:rowOff>0</xdr:rowOff>
    </xdr:to>
    <xdr:sp macro="" textlink="">
      <xdr:nvSpPr>
        <xdr:cNvPr id="889" name="WordArt 8">
          <a:extLst>
            <a:ext uri="{FF2B5EF4-FFF2-40B4-BE49-F238E27FC236}">
              <a16:creationId xmlns:a16="http://schemas.microsoft.com/office/drawing/2014/main" id="{A725A8E8-FD0B-4A1E-99ED-227DB9BA8A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189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278</xdr:row>
      <xdr:rowOff>0</xdr:rowOff>
    </xdr:from>
    <xdr:to>
      <xdr:col>2</xdr:col>
      <xdr:colOff>2212975</xdr:colOff>
      <xdr:row>278</xdr:row>
      <xdr:rowOff>0</xdr:rowOff>
    </xdr:to>
    <xdr:sp macro="" textlink="">
      <xdr:nvSpPr>
        <xdr:cNvPr id="890" name="WordArt 1">
          <a:extLst>
            <a:ext uri="{FF2B5EF4-FFF2-40B4-BE49-F238E27FC236}">
              <a16:creationId xmlns:a16="http://schemas.microsoft.com/office/drawing/2014/main" id="{A062E0EB-72CC-4E2A-B8CF-1A3265DA83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189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278</xdr:row>
      <xdr:rowOff>0</xdr:rowOff>
    </xdr:from>
    <xdr:to>
      <xdr:col>2</xdr:col>
      <xdr:colOff>2212975</xdr:colOff>
      <xdr:row>278</xdr:row>
      <xdr:rowOff>0</xdr:rowOff>
    </xdr:to>
    <xdr:sp macro="" textlink="">
      <xdr:nvSpPr>
        <xdr:cNvPr id="891" name="WordArt 2">
          <a:extLst>
            <a:ext uri="{FF2B5EF4-FFF2-40B4-BE49-F238E27FC236}">
              <a16:creationId xmlns:a16="http://schemas.microsoft.com/office/drawing/2014/main" id="{D16A91F7-C08F-44F9-97FB-A23450CE3A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189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278</xdr:row>
      <xdr:rowOff>0</xdr:rowOff>
    </xdr:from>
    <xdr:to>
      <xdr:col>2</xdr:col>
      <xdr:colOff>2212975</xdr:colOff>
      <xdr:row>278</xdr:row>
      <xdr:rowOff>0</xdr:rowOff>
    </xdr:to>
    <xdr:sp macro="" textlink="">
      <xdr:nvSpPr>
        <xdr:cNvPr id="892" name="WordArt 3">
          <a:extLst>
            <a:ext uri="{FF2B5EF4-FFF2-40B4-BE49-F238E27FC236}">
              <a16:creationId xmlns:a16="http://schemas.microsoft.com/office/drawing/2014/main" id="{F9D5F92B-C098-4F0F-AD6F-A86BCEF52A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189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278</xdr:row>
      <xdr:rowOff>0</xdr:rowOff>
    </xdr:from>
    <xdr:to>
      <xdr:col>2</xdr:col>
      <xdr:colOff>2212975</xdr:colOff>
      <xdr:row>278</xdr:row>
      <xdr:rowOff>0</xdr:rowOff>
    </xdr:to>
    <xdr:sp macro="" textlink="">
      <xdr:nvSpPr>
        <xdr:cNvPr id="893" name="WordArt 4">
          <a:extLst>
            <a:ext uri="{FF2B5EF4-FFF2-40B4-BE49-F238E27FC236}">
              <a16:creationId xmlns:a16="http://schemas.microsoft.com/office/drawing/2014/main" id="{FD06B29E-0603-4422-A207-0872999074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189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278</xdr:row>
      <xdr:rowOff>0</xdr:rowOff>
    </xdr:from>
    <xdr:to>
      <xdr:col>2</xdr:col>
      <xdr:colOff>2212975</xdr:colOff>
      <xdr:row>278</xdr:row>
      <xdr:rowOff>0</xdr:rowOff>
    </xdr:to>
    <xdr:sp macro="" textlink="">
      <xdr:nvSpPr>
        <xdr:cNvPr id="894" name="WordArt 5">
          <a:extLst>
            <a:ext uri="{FF2B5EF4-FFF2-40B4-BE49-F238E27FC236}">
              <a16:creationId xmlns:a16="http://schemas.microsoft.com/office/drawing/2014/main" id="{029C573C-2714-4E18-A808-4BEAB9C2D5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189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278</xdr:row>
      <xdr:rowOff>0</xdr:rowOff>
    </xdr:from>
    <xdr:to>
      <xdr:col>2</xdr:col>
      <xdr:colOff>2212975</xdr:colOff>
      <xdr:row>278</xdr:row>
      <xdr:rowOff>0</xdr:rowOff>
    </xdr:to>
    <xdr:sp macro="" textlink="">
      <xdr:nvSpPr>
        <xdr:cNvPr id="895" name="WordArt 6">
          <a:extLst>
            <a:ext uri="{FF2B5EF4-FFF2-40B4-BE49-F238E27FC236}">
              <a16:creationId xmlns:a16="http://schemas.microsoft.com/office/drawing/2014/main" id="{498842DA-AB79-47E8-A6E5-26F234EF86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189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278</xdr:row>
      <xdr:rowOff>0</xdr:rowOff>
    </xdr:from>
    <xdr:to>
      <xdr:col>2</xdr:col>
      <xdr:colOff>2212975</xdr:colOff>
      <xdr:row>278</xdr:row>
      <xdr:rowOff>0</xdr:rowOff>
    </xdr:to>
    <xdr:sp macro="" textlink="">
      <xdr:nvSpPr>
        <xdr:cNvPr id="896" name="WordArt 7">
          <a:extLst>
            <a:ext uri="{FF2B5EF4-FFF2-40B4-BE49-F238E27FC236}">
              <a16:creationId xmlns:a16="http://schemas.microsoft.com/office/drawing/2014/main" id="{71CC42C0-8DB0-4635-B91F-8422F1BCA6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189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278</xdr:row>
      <xdr:rowOff>0</xdr:rowOff>
    </xdr:from>
    <xdr:to>
      <xdr:col>2</xdr:col>
      <xdr:colOff>2212975</xdr:colOff>
      <xdr:row>278</xdr:row>
      <xdr:rowOff>0</xdr:rowOff>
    </xdr:to>
    <xdr:sp macro="" textlink="">
      <xdr:nvSpPr>
        <xdr:cNvPr id="897" name="WordArt 8">
          <a:extLst>
            <a:ext uri="{FF2B5EF4-FFF2-40B4-BE49-F238E27FC236}">
              <a16:creationId xmlns:a16="http://schemas.microsoft.com/office/drawing/2014/main" id="{96021A61-0BDD-4573-9A52-158F8BAD58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189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279</xdr:row>
      <xdr:rowOff>0</xdr:rowOff>
    </xdr:from>
    <xdr:to>
      <xdr:col>2</xdr:col>
      <xdr:colOff>927100</xdr:colOff>
      <xdr:row>279</xdr:row>
      <xdr:rowOff>0</xdr:rowOff>
    </xdr:to>
    <xdr:sp macro="" textlink="">
      <xdr:nvSpPr>
        <xdr:cNvPr id="898" name="WordArt 1">
          <a:extLst>
            <a:ext uri="{FF2B5EF4-FFF2-40B4-BE49-F238E27FC236}">
              <a16:creationId xmlns:a16="http://schemas.microsoft.com/office/drawing/2014/main" id="{D528C924-A793-47DF-93D0-6791CE13B9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205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279</xdr:row>
      <xdr:rowOff>0</xdr:rowOff>
    </xdr:from>
    <xdr:to>
      <xdr:col>2</xdr:col>
      <xdr:colOff>927100</xdr:colOff>
      <xdr:row>279</xdr:row>
      <xdr:rowOff>0</xdr:rowOff>
    </xdr:to>
    <xdr:sp macro="" textlink="">
      <xdr:nvSpPr>
        <xdr:cNvPr id="899" name="WordArt 2">
          <a:extLst>
            <a:ext uri="{FF2B5EF4-FFF2-40B4-BE49-F238E27FC236}">
              <a16:creationId xmlns:a16="http://schemas.microsoft.com/office/drawing/2014/main" id="{D9BD3C37-D8BB-434D-AE44-A5E0189B47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205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279</xdr:row>
      <xdr:rowOff>0</xdr:rowOff>
    </xdr:from>
    <xdr:to>
      <xdr:col>2</xdr:col>
      <xdr:colOff>927100</xdr:colOff>
      <xdr:row>279</xdr:row>
      <xdr:rowOff>0</xdr:rowOff>
    </xdr:to>
    <xdr:sp macro="" textlink="">
      <xdr:nvSpPr>
        <xdr:cNvPr id="900" name="WordArt 3">
          <a:extLst>
            <a:ext uri="{FF2B5EF4-FFF2-40B4-BE49-F238E27FC236}">
              <a16:creationId xmlns:a16="http://schemas.microsoft.com/office/drawing/2014/main" id="{D7E7398B-F80D-4B86-ACD9-5F7B529408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205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279</xdr:row>
      <xdr:rowOff>0</xdr:rowOff>
    </xdr:from>
    <xdr:to>
      <xdr:col>2</xdr:col>
      <xdr:colOff>927100</xdr:colOff>
      <xdr:row>279</xdr:row>
      <xdr:rowOff>0</xdr:rowOff>
    </xdr:to>
    <xdr:sp macro="" textlink="">
      <xdr:nvSpPr>
        <xdr:cNvPr id="901" name="WordArt 4">
          <a:extLst>
            <a:ext uri="{FF2B5EF4-FFF2-40B4-BE49-F238E27FC236}">
              <a16:creationId xmlns:a16="http://schemas.microsoft.com/office/drawing/2014/main" id="{DFF0D097-8636-4A8C-BE9A-D5FEF6DB33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205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279</xdr:row>
      <xdr:rowOff>0</xdr:rowOff>
    </xdr:from>
    <xdr:to>
      <xdr:col>2</xdr:col>
      <xdr:colOff>927100</xdr:colOff>
      <xdr:row>279</xdr:row>
      <xdr:rowOff>0</xdr:rowOff>
    </xdr:to>
    <xdr:sp macro="" textlink="">
      <xdr:nvSpPr>
        <xdr:cNvPr id="902" name="WordArt 5">
          <a:extLst>
            <a:ext uri="{FF2B5EF4-FFF2-40B4-BE49-F238E27FC236}">
              <a16:creationId xmlns:a16="http://schemas.microsoft.com/office/drawing/2014/main" id="{6E9F14CF-792F-47B6-AB49-570D54CE5D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205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279</xdr:row>
      <xdr:rowOff>0</xdr:rowOff>
    </xdr:from>
    <xdr:to>
      <xdr:col>2</xdr:col>
      <xdr:colOff>927100</xdr:colOff>
      <xdr:row>279</xdr:row>
      <xdr:rowOff>0</xdr:rowOff>
    </xdr:to>
    <xdr:sp macro="" textlink="">
      <xdr:nvSpPr>
        <xdr:cNvPr id="903" name="WordArt 6">
          <a:extLst>
            <a:ext uri="{FF2B5EF4-FFF2-40B4-BE49-F238E27FC236}">
              <a16:creationId xmlns:a16="http://schemas.microsoft.com/office/drawing/2014/main" id="{44E498A7-28B7-456D-B817-8C91441274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205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279</xdr:row>
      <xdr:rowOff>0</xdr:rowOff>
    </xdr:from>
    <xdr:to>
      <xdr:col>2</xdr:col>
      <xdr:colOff>927100</xdr:colOff>
      <xdr:row>279</xdr:row>
      <xdr:rowOff>0</xdr:rowOff>
    </xdr:to>
    <xdr:sp macro="" textlink="">
      <xdr:nvSpPr>
        <xdr:cNvPr id="904" name="WordArt 7">
          <a:extLst>
            <a:ext uri="{FF2B5EF4-FFF2-40B4-BE49-F238E27FC236}">
              <a16:creationId xmlns:a16="http://schemas.microsoft.com/office/drawing/2014/main" id="{28D0F5F9-531C-466D-859A-7A8513FBD6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205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279</xdr:row>
      <xdr:rowOff>0</xdr:rowOff>
    </xdr:from>
    <xdr:to>
      <xdr:col>2</xdr:col>
      <xdr:colOff>927100</xdr:colOff>
      <xdr:row>279</xdr:row>
      <xdr:rowOff>0</xdr:rowOff>
    </xdr:to>
    <xdr:sp macro="" textlink="">
      <xdr:nvSpPr>
        <xdr:cNvPr id="905" name="WordArt 8">
          <a:extLst>
            <a:ext uri="{FF2B5EF4-FFF2-40B4-BE49-F238E27FC236}">
              <a16:creationId xmlns:a16="http://schemas.microsoft.com/office/drawing/2014/main" id="{9AA5CD21-BF46-41E7-98CB-EE6364146D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205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279</xdr:row>
      <xdr:rowOff>0</xdr:rowOff>
    </xdr:from>
    <xdr:to>
      <xdr:col>2</xdr:col>
      <xdr:colOff>2212975</xdr:colOff>
      <xdr:row>279</xdr:row>
      <xdr:rowOff>0</xdr:rowOff>
    </xdr:to>
    <xdr:sp macro="" textlink="">
      <xdr:nvSpPr>
        <xdr:cNvPr id="906" name="WordArt 1">
          <a:extLst>
            <a:ext uri="{FF2B5EF4-FFF2-40B4-BE49-F238E27FC236}">
              <a16:creationId xmlns:a16="http://schemas.microsoft.com/office/drawing/2014/main" id="{73A89652-6966-470E-90BE-5A2A45F596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205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279</xdr:row>
      <xdr:rowOff>0</xdr:rowOff>
    </xdr:from>
    <xdr:to>
      <xdr:col>2</xdr:col>
      <xdr:colOff>2212975</xdr:colOff>
      <xdr:row>279</xdr:row>
      <xdr:rowOff>0</xdr:rowOff>
    </xdr:to>
    <xdr:sp macro="" textlink="">
      <xdr:nvSpPr>
        <xdr:cNvPr id="907" name="WordArt 2">
          <a:extLst>
            <a:ext uri="{FF2B5EF4-FFF2-40B4-BE49-F238E27FC236}">
              <a16:creationId xmlns:a16="http://schemas.microsoft.com/office/drawing/2014/main" id="{0F87B5A9-D506-48C6-B056-38BC72A13C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205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279</xdr:row>
      <xdr:rowOff>0</xdr:rowOff>
    </xdr:from>
    <xdr:to>
      <xdr:col>2</xdr:col>
      <xdr:colOff>2212975</xdr:colOff>
      <xdr:row>279</xdr:row>
      <xdr:rowOff>0</xdr:rowOff>
    </xdr:to>
    <xdr:sp macro="" textlink="">
      <xdr:nvSpPr>
        <xdr:cNvPr id="908" name="WordArt 3">
          <a:extLst>
            <a:ext uri="{FF2B5EF4-FFF2-40B4-BE49-F238E27FC236}">
              <a16:creationId xmlns:a16="http://schemas.microsoft.com/office/drawing/2014/main" id="{DA023E5E-5333-4E61-AF76-2316190821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205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279</xdr:row>
      <xdr:rowOff>0</xdr:rowOff>
    </xdr:from>
    <xdr:to>
      <xdr:col>2</xdr:col>
      <xdr:colOff>2212975</xdr:colOff>
      <xdr:row>279</xdr:row>
      <xdr:rowOff>0</xdr:rowOff>
    </xdr:to>
    <xdr:sp macro="" textlink="">
      <xdr:nvSpPr>
        <xdr:cNvPr id="909" name="WordArt 4">
          <a:extLst>
            <a:ext uri="{FF2B5EF4-FFF2-40B4-BE49-F238E27FC236}">
              <a16:creationId xmlns:a16="http://schemas.microsoft.com/office/drawing/2014/main" id="{F931BBAE-8512-4FF9-ADA4-E184A3E104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205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279</xdr:row>
      <xdr:rowOff>0</xdr:rowOff>
    </xdr:from>
    <xdr:to>
      <xdr:col>2</xdr:col>
      <xdr:colOff>2212975</xdr:colOff>
      <xdr:row>279</xdr:row>
      <xdr:rowOff>0</xdr:rowOff>
    </xdr:to>
    <xdr:sp macro="" textlink="">
      <xdr:nvSpPr>
        <xdr:cNvPr id="910" name="WordArt 5">
          <a:extLst>
            <a:ext uri="{FF2B5EF4-FFF2-40B4-BE49-F238E27FC236}">
              <a16:creationId xmlns:a16="http://schemas.microsoft.com/office/drawing/2014/main" id="{66F4D46D-7478-4786-8504-3DA6541891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205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279</xdr:row>
      <xdr:rowOff>0</xdr:rowOff>
    </xdr:from>
    <xdr:to>
      <xdr:col>2</xdr:col>
      <xdr:colOff>2212975</xdr:colOff>
      <xdr:row>279</xdr:row>
      <xdr:rowOff>0</xdr:rowOff>
    </xdr:to>
    <xdr:sp macro="" textlink="">
      <xdr:nvSpPr>
        <xdr:cNvPr id="911" name="WordArt 6">
          <a:extLst>
            <a:ext uri="{FF2B5EF4-FFF2-40B4-BE49-F238E27FC236}">
              <a16:creationId xmlns:a16="http://schemas.microsoft.com/office/drawing/2014/main" id="{926C19E9-16C7-490F-B00A-96627A214D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205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279</xdr:row>
      <xdr:rowOff>0</xdr:rowOff>
    </xdr:from>
    <xdr:to>
      <xdr:col>2</xdr:col>
      <xdr:colOff>2212975</xdr:colOff>
      <xdr:row>279</xdr:row>
      <xdr:rowOff>0</xdr:rowOff>
    </xdr:to>
    <xdr:sp macro="" textlink="">
      <xdr:nvSpPr>
        <xdr:cNvPr id="912" name="WordArt 7">
          <a:extLst>
            <a:ext uri="{FF2B5EF4-FFF2-40B4-BE49-F238E27FC236}">
              <a16:creationId xmlns:a16="http://schemas.microsoft.com/office/drawing/2014/main" id="{DE46BFD8-B8C1-4A2D-B091-D702030964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205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279</xdr:row>
      <xdr:rowOff>0</xdr:rowOff>
    </xdr:from>
    <xdr:to>
      <xdr:col>2</xdr:col>
      <xdr:colOff>2212975</xdr:colOff>
      <xdr:row>279</xdr:row>
      <xdr:rowOff>0</xdr:rowOff>
    </xdr:to>
    <xdr:sp macro="" textlink="">
      <xdr:nvSpPr>
        <xdr:cNvPr id="913" name="WordArt 8">
          <a:extLst>
            <a:ext uri="{FF2B5EF4-FFF2-40B4-BE49-F238E27FC236}">
              <a16:creationId xmlns:a16="http://schemas.microsoft.com/office/drawing/2014/main" id="{545F6C78-11B8-4645-B7C3-22A956189A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205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279</xdr:row>
      <xdr:rowOff>0</xdr:rowOff>
    </xdr:from>
    <xdr:to>
      <xdr:col>2</xdr:col>
      <xdr:colOff>927100</xdr:colOff>
      <xdr:row>279</xdr:row>
      <xdr:rowOff>0</xdr:rowOff>
    </xdr:to>
    <xdr:sp macro="" textlink="">
      <xdr:nvSpPr>
        <xdr:cNvPr id="914" name="WordArt 1">
          <a:extLst>
            <a:ext uri="{FF2B5EF4-FFF2-40B4-BE49-F238E27FC236}">
              <a16:creationId xmlns:a16="http://schemas.microsoft.com/office/drawing/2014/main" id="{4A031CEE-2306-4E45-A4BE-C1F2962E7E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205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279</xdr:row>
      <xdr:rowOff>0</xdr:rowOff>
    </xdr:from>
    <xdr:to>
      <xdr:col>2</xdr:col>
      <xdr:colOff>927100</xdr:colOff>
      <xdr:row>279</xdr:row>
      <xdr:rowOff>0</xdr:rowOff>
    </xdr:to>
    <xdr:sp macro="" textlink="">
      <xdr:nvSpPr>
        <xdr:cNvPr id="915" name="WordArt 2">
          <a:extLst>
            <a:ext uri="{FF2B5EF4-FFF2-40B4-BE49-F238E27FC236}">
              <a16:creationId xmlns:a16="http://schemas.microsoft.com/office/drawing/2014/main" id="{173AE240-9C10-419F-8F8C-01AD54A5B0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205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279</xdr:row>
      <xdr:rowOff>0</xdr:rowOff>
    </xdr:from>
    <xdr:to>
      <xdr:col>2</xdr:col>
      <xdr:colOff>927100</xdr:colOff>
      <xdr:row>279</xdr:row>
      <xdr:rowOff>0</xdr:rowOff>
    </xdr:to>
    <xdr:sp macro="" textlink="">
      <xdr:nvSpPr>
        <xdr:cNvPr id="916" name="WordArt 3">
          <a:extLst>
            <a:ext uri="{FF2B5EF4-FFF2-40B4-BE49-F238E27FC236}">
              <a16:creationId xmlns:a16="http://schemas.microsoft.com/office/drawing/2014/main" id="{94FEA35E-15E1-4327-B277-29004C202C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205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279</xdr:row>
      <xdr:rowOff>0</xdr:rowOff>
    </xdr:from>
    <xdr:to>
      <xdr:col>2</xdr:col>
      <xdr:colOff>927100</xdr:colOff>
      <xdr:row>279</xdr:row>
      <xdr:rowOff>0</xdr:rowOff>
    </xdr:to>
    <xdr:sp macro="" textlink="">
      <xdr:nvSpPr>
        <xdr:cNvPr id="917" name="WordArt 4">
          <a:extLst>
            <a:ext uri="{FF2B5EF4-FFF2-40B4-BE49-F238E27FC236}">
              <a16:creationId xmlns:a16="http://schemas.microsoft.com/office/drawing/2014/main" id="{62AE3E41-718D-4E84-B3EC-D84B6912A3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205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279</xdr:row>
      <xdr:rowOff>0</xdr:rowOff>
    </xdr:from>
    <xdr:to>
      <xdr:col>2</xdr:col>
      <xdr:colOff>927100</xdr:colOff>
      <xdr:row>279</xdr:row>
      <xdr:rowOff>0</xdr:rowOff>
    </xdr:to>
    <xdr:sp macro="" textlink="">
      <xdr:nvSpPr>
        <xdr:cNvPr id="918" name="WordArt 5">
          <a:extLst>
            <a:ext uri="{FF2B5EF4-FFF2-40B4-BE49-F238E27FC236}">
              <a16:creationId xmlns:a16="http://schemas.microsoft.com/office/drawing/2014/main" id="{1D768A45-392F-4218-A0DA-20E113A2E8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205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279</xdr:row>
      <xdr:rowOff>0</xdr:rowOff>
    </xdr:from>
    <xdr:to>
      <xdr:col>2</xdr:col>
      <xdr:colOff>927100</xdr:colOff>
      <xdr:row>279</xdr:row>
      <xdr:rowOff>0</xdr:rowOff>
    </xdr:to>
    <xdr:sp macro="" textlink="">
      <xdr:nvSpPr>
        <xdr:cNvPr id="919" name="WordArt 6">
          <a:extLst>
            <a:ext uri="{FF2B5EF4-FFF2-40B4-BE49-F238E27FC236}">
              <a16:creationId xmlns:a16="http://schemas.microsoft.com/office/drawing/2014/main" id="{B31316D5-28E5-45E9-9249-B73B6C76BE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205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279</xdr:row>
      <xdr:rowOff>0</xdr:rowOff>
    </xdr:from>
    <xdr:to>
      <xdr:col>2</xdr:col>
      <xdr:colOff>927100</xdr:colOff>
      <xdr:row>279</xdr:row>
      <xdr:rowOff>0</xdr:rowOff>
    </xdr:to>
    <xdr:sp macro="" textlink="">
      <xdr:nvSpPr>
        <xdr:cNvPr id="920" name="WordArt 7">
          <a:extLst>
            <a:ext uri="{FF2B5EF4-FFF2-40B4-BE49-F238E27FC236}">
              <a16:creationId xmlns:a16="http://schemas.microsoft.com/office/drawing/2014/main" id="{97B18CBA-93AB-4468-86B5-182E537BF2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205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279</xdr:row>
      <xdr:rowOff>0</xdr:rowOff>
    </xdr:from>
    <xdr:to>
      <xdr:col>2</xdr:col>
      <xdr:colOff>927100</xdr:colOff>
      <xdr:row>279</xdr:row>
      <xdr:rowOff>0</xdr:rowOff>
    </xdr:to>
    <xdr:sp macro="" textlink="">
      <xdr:nvSpPr>
        <xdr:cNvPr id="921" name="WordArt 8">
          <a:extLst>
            <a:ext uri="{FF2B5EF4-FFF2-40B4-BE49-F238E27FC236}">
              <a16:creationId xmlns:a16="http://schemas.microsoft.com/office/drawing/2014/main" id="{0D7EC1EE-8218-4F23-9870-3717AB1386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205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279</xdr:row>
      <xdr:rowOff>0</xdr:rowOff>
    </xdr:from>
    <xdr:to>
      <xdr:col>2</xdr:col>
      <xdr:colOff>2212975</xdr:colOff>
      <xdr:row>279</xdr:row>
      <xdr:rowOff>0</xdr:rowOff>
    </xdr:to>
    <xdr:sp macro="" textlink="">
      <xdr:nvSpPr>
        <xdr:cNvPr id="922" name="WordArt 1">
          <a:extLst>
            <a:ext uri="{FF2B5EF4-FFF2-40B4-BE49-F238E27FC236}">
              <a16:creationId xmlns:a16="http://schemas.microsoft.com/office/drawing/2014/main" id="{AEA2FFC6-E845-4B53-9704-A71B8E0587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205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279</xdr:row>
      <xdr:rowOff>0</xdr:rowOff>
    </xdr:from>
    <xdr:to>
      <xdr:col>2</xdr:col>
      <xdr:colOff>2212975</xdr:colOff>
      <xdr:row>279</xdr:row>
      <xdr:rowOff>0</xdr:rowOff>
    </xdr:to>
    <xdr:sp macro="" textlink="">
      <xdr:nvSpPr>
        <xdr:cNvPr id="923" name="WordArt 2">
          <a:extLst>
            <a:ext uri="{FF2B5EF4-FFF2-40B4-BE49-F238E27FC236}">
              <a16:creationId xmlns:a16="http://schemas.microsoft.com/office/drawing/2014/main" id="{82D87854-9E94-4161-ABD5-B97A1542DD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205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279</xdr:row>
      <xdr:rowOff>0</xdr:rowOff>
    </xdr:from>
    <xdr:to>
      <xdr:col>2</xdr:col>
      <xdr:colOff>2212975</xdr:colOff>
      <xdr:row>279</xdr:row>
      <xdr:rowOff>0</xdr:rowOff>
    </xdr:to>
    <xdr:sp macro="" textlink="">
      <xdr:nvSpPr>
        <xdr:cNvPr id="924" name="WordArt 3">
          <a:extLst>
            <a:ext uri="{FF2B5EF4-FFF2-40B4-BE49-F238E27FC236}">
              <a16:creationId xmlns:a16="http://schemas.microsoft.com/office/drawing/2014/main" id="{D7D4EAB2-7F66-45E1-B0AA-33B280F898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205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279</xdr:row>
      <xdr:rowOff>0</xdr:rowOff>
    </xdr:from>
    <xdr:to>
      <xdr:col>2</xdr:col>
      <xdr:colOff>2212975</xdr:colOff>
      <xdr:row>279</xdr:row>
      <xdr:rowOff>0</xdr:rowOff>
    </xdr:to>
    <xdr:sp macro="" textlink="">
      <xdr:nvSpPr>
        <xdr:cNvPr id="925" name="WordArt 4">
          <a:extLst>
            <a:ext uri="{FF2B5EF4-FFF2-40B4-BE49-F238E27FC236}">
              <a16:creationId xmlns:a16="http://schemas.microsoft.com/office/drawing/2014/main" id="{94E29EAE-B015-4535-94FE-678B5E46F7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205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279</xdr:row>
      <xdr:rowOff>0</xdr:rowOff>
    </xdr:from>
    <xdr:to>
      <xdr:col>2</xdr:col>
      <xdr:colOff>2212975</xdr:colOff>
      <xdr:row>279</xdr:row>
      <xdr:rowOff>0</xdr:rowOff>
    </xdr:to>
    <xdr:sp macro="" textlink="">
      <xdr:nvSpPr>
        <xdr:cNvPr id="926" name="WordArt 5">
          <a:extLst>
            <a:ext uri="{FF2B5EF4-FFF2-40B4-BE49-F238E27FC236}">
              <a16:creationId xmlns:a16="http://schemas.microsoft.com/office/drawing/2014/main" id="{1F04DA26-3531-433F-9745-A304014859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205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279</xdr:row>
      <xdr:rowOff>0</xdr:rowOff>
    </xdr:from>
    <xdr:to>
      <xdr:col>2</xdr:col>
      <xdr:colOff>2212975</xdr:colOff>
      <xdr:row>279</xdr:row>
      <xdr:rowOff>0</xdr:rowOff>
    </xdr:to>
    <xdr:sp macro="" textlink="">
      <xdr:nvSpPr>
        <xdr:cNvPr id="927" name="WordArt 6">
          <a:extLst>
            <a:ext uri="{FF2B5EF4-FFF2-40B4-BE49-F238E27FC236}">
              <a16:creationId xmlns:a16="http://schemas.microsoft.com/office/drawing/2014/main" id="{D4B845B9-3FA9-4518-845D-49802B815A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205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279</xdr:row>
      <xdr:rowOff>0</xdr:rowOff>
    </xdr:from>
    <xdr:to>
      <xdr:col>2</xdr:col>
      <xdr:colOff>2212975</xdr:colOff>
      <xdr:row>279</xdr:row>
      <xdr:rowOff>0</xdr:rowOff>
    </xdr:to>
    <xdr:sp macro="" textlink="">
      <xdr:nvSpPr>
        <xdr:cNvPr id="928" name="WordArt 7">
          <a:extLst>
            <a:ext uri="{FF2B5EF4-FFF2-40B4-BE49-F238E27FC236}">
              <a16:creationId xmlns:a16="http://schemas.microsoft.com/office/drawing/2014/main" id="{2409534C-3A36-4FFE-9311-BAD915216D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205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279</xdr:row>
      <xdr:rowOff>0</xdr:rowOff>
    </xdr:from>
    <xdr:to>
      <xdr:col>2</xdr:col>
      <xdr:colOff>2212975</xdr:colOff>
      <xdr:row>279</xdr:row>
      <xdr:rowOff>0</xdr:rowOff>
    </xdr:to>
    <xdr:sp macro="" textlink="">
      <xdr:nvSpPr>
        <xdr:cNvPr id="929" name="WordArt 8">
          <a:extLst>
            <a:ext uri="{FF2B5EF4-FFF2-40B4-BE49-F238E27FC236}">
              <a16:creationId xmlns:a16="http://schemas.microsoft.com/office/drawing/2014/main" id="{F0CA4681-0AFB-43A3-83DB-A498A0FA8C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205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310</xdr:row>
      <xdr:rowOff>0</xdr:rowOff>
    </xdr:from>
    <xdr:to>
      <xdr:col>2</xdr:col>
      <xdr:colOff>927100</xdr:colOff>
      <xdr:row>310</xdr:row>
      <xdr:rowOff>0</xdr:rowOff>
    </xdr:to>
    <xdr:sp macro="" textlink="">
      <xdr:nvSpPr>
        <xdr:cNvPr id="930" name="WordArt 1">
          <a:extLst>
            <a:ext uri="{FF2B5EF4-FFF2-40B4-BE49-F238E27FC236}">
              <a16:creationId xmlns:a16="http://schemas.microsoft.com/office/drawing/2014/main" id="{4A5EED80-DE28-4A79-9297-422BE1EE20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697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310</xdr:row>
      <xdr:rowOff>0</xdr:rowOff>
    </xdr:from>
    <xdr:to>
      <xdr:col>2</xdr:col>
      <xdr:colOff>927100</xdr:colOff>
      <xdr:row>310</xdr:row>
      <xdr:rowOff>0</xdr:rowOff>
    </xdr:to>
    <xdr:sp macro="" textlink="">
      <xdr:nvSpPr>
        <xdr:cNvPr id="931" name="WordArt 2">
          <a:extLst>
            <a:ext uri="{FF2B5EF4-FFF2-40B4-BE49-F238E27FC236}">
              <a16:creationId xmlns:a16="http://schemas.microsoft.com/office/drawing/2014/main" id="{73E300FF-8F47-4C68-A7B8-2C0E4EA70C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697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310</xdr:row>
      <xdr:rowOff>0</xdr:rowOff>
    </xdr:from>
    <xdr:to>
      <xdr:col>2</xdr:col>
      <xdr:colOff>927100</xdr:colOff>
      <xdr:row>310</xdr:row>
      <xdr:rowOff>0</xdr:rowOff>
    </xdr:to>
    <xdr:sp macro="" textlink="">
      <xdr:nvSpPr>
        <xdr:cNvPr id="932" name="WordArt 3">
          <a:extLst>
            <a:ext uri="{FF2B5EF4-FFF2-40B4-BE49-F238E27FC236}">
              <a16:creationId xmlns:a16="http://schemas.microsoft.com/office/drawing/2014/main" id="{E204C58B-4EDA-4949-8880-E8ABA56950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697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310</xdr:row>
      <xdr:rowOff>0</xdr:rowOff>
    </xdr:from>
    <xdr:to>
      <xdr:col>2</xdr:col>
      <xdr:colOff>927100</xdr:colOff>
      <xdr:row>310</xdr:row>
      <xdr:rowOff>0</xdr:rowOff>
    </xdr:to>
    <xdr:sp macro="" textlink="">
      <xdr:nvSpPr>
        <xdr:cNvPr id="933" name="WordArt 4">
          <a:extLst>
            <a:ext uri="{FF2B5EF4-FFF2-40B4-BE49-F238E27FC236}">
              <a16:creationId xmlns:a16="http://schemas.microsoft.com/office/drawing/2014/main" id="{201A0CB2-EE80-41A1-A0F3-1C00E52B7B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697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310</xdr:row>
      <xdr:rowOff>0</xdr:rowOff>
    </xdr:from>
    <xdr:to>
      <xdr:col>2</xdr:col>
      <xdr:colOff>927100</xdr:colOff>
      <xdr:row>310</xdr:row>
      <xdr:rowOff>0</xdr:rowOff>
    </xdr:to>
    <xdr:sp macro="" textlink="">
      <xdr:nvSpPr>
        <xdr:cNvPr id="934" name="WordArt 5">
          <a:extLst>
            <a:ext uri="{FF2B5EF4-FFF2-40B4-BE49-F238E27FC236}">
              <a16:creationId xmlns:a16="http://schemas.microsoft.com/office/drawing/2014/main" id="{EBF72D0B-F466-4E92-9797-4FAACCF0E9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697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310</xdr:row>
      <xdr:rowOff>0</xdr:rowOff>
    </xdr:from>
    <xdr:to>
      <xdr:col>2</xdr:col>
      <xdr:colOff>927100</xdr:colOff>
      <xdr:row>310</xdr:row>
      <xdr:rowOff>0</xdr:rowOff>
    </xdr:to>
    <xdr:sp macro="" textlink="">
      <xdr:nvSpPr>
        <xdr:cNvPr id="935" name="WordArt 6">
          <a:extLst>
            <a:ext uri="{FF2B5EF4-FFF2-40B4-BE49-F238E27FC236}">
              <a16:creationId xmlns:a16="http://schemas.microsoft.com/office/drawing/2014/main" id="{363BF505-2169-4AE3-8FBB-F66C2CD745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697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310</xdr:row>
      <xdr:rowOff>0</xdr:rowOff>
    </xdr:from>
    <xdr:to>
      <xdr:col>2</xdr:col>
      <xdr:colOff>927100</xdr:colOff>
      <xdr:row>310</xdr:row>
      <xdr:rowOff>0</xdr:rowOff>
    </xdr:to>
    <xdr:sp macro="" textlink="">
      <xdr:nvSpPr>
        <xdr:cNvPr id="936" name="WordArt 7">
          <a:extLst>
            <a:ext uri="{FF2B5EF4-FFF2-40B4-BE49-F238E27FC236}">
              <a16:creationId xmlns:a16="http://schemas.microsoft.com/office/drawing/2014/main" id="{5D6B661D-9737-491D-9F1F-FBEE734212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697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310</xdr:row>
      <xdr:rowOff>0</xdr:rowOff>
    </xdr:from>
    <xdr:to>
      <xdr:col>2</xdr:col>
      <xdr:colOff>927100</xdr:colOff>
      <xdr:row>310</xdr:row>
      <xdr:rowOff>0</xdr:rowOff>
    </xdr:to>
    <xdr:sp macro="" textlink="">
      <xdr:nvSpPr>
        <xdr:cNvPr id="937" name="WordArt 8">
          <a:extLst>
            <a:ext uri="{FF2B5EF4-FFF2-40B4-BE49-F238E27FC236}">
              <a16:creationId xmlns:a16="http://schemas.microsoft.com/office/drawing/2014/main" id="{CAA97275-2F40-40E2-9512-4BC9F0DBBC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697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310</xdr:row>
      <xdr:rowOff>0</xdr:rowOff>
    </xdr:from>
    <xdr:to>
      <xdr:col>2</xdr:col>
      <xdr:colOff>2212975</xdr:colOff>
      <xdr:row>310</xdr:row>
      <xdr:rowOff>0</xdr:rowOff>
    </xdr:to>
    <xdr:sp macro="" textlink="">
      <xdr:nvSpPr>
        <xdr:cNvPr id="938" name="WordArt 1">
          <a:extLst>
            <a:ext uri="{FF2B5EF4-FFF2-40B4-BE49-F238E27FC236}">
              <a16:creationId xmlns:a16="http://schemas.microsoft.com/office/drawing/2014/main" id="{B4C372A9-0198-48CA-9282-BDBAE70F87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697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310</xdr:row>
      <xdr:rowOff>0</xdr:rowOff>
    </xdr:from>
    <xdr:to>
      <xdr:col>2</xdr:col>
      <xdr:colOff>2212975</xdr:colOff>
      <xdr:row>310</xdr:row>
      <xdr:rowOff>0</xdr:rowOff>
    </xdr:to>
    <xdr:sp macro="" textlink="">
      <xdr:nvSpPr>
        <xdr:cNvPr id="939" name="WordArt 2">
          <a:extLst>
            <a:ext uri="{FF2B5EF4-FFF2-40B4-BE49-F238E27FC236}">
              <a16:creationId xmlns:a16="http://schemas.microsoft.com/office/drawing/2014/main" id="{55FC95D5-533D-4353-8D56-E8A22A7DE5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697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310</xdr:row>
      <xdr:rowOff>0</xdr:rowOff>
    </xdr:from>
    <xdr:to>
      <xdr:col>2</xdr:col>
      <xdr:colOff>2212975</xdr:colOff>
      <xdr:row>310</xdr:row>
      <xdr:rowOff>0</xdr:rowOff>
    </xdr:to>
    <xdr:sp macro="" textlink="">
      <xdr:nvSpPr>
        <xdr:cNvPr id="940" name="WordArt 3">
          <a:extLst>
            <a:ext uri="{FF2B5EF4-FFF2-40B4-BE49-F238E27FC236}">
              <a16:creationId xmlns:a16="http://schemas.microsoft.com/office/drawing/2014/main" id="{D4831599-3118-4436-AB95-F21FFE557F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697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310</xdr:row>
      <xdr:rowOff>0</xdr:rowOff>
    </xdr:from>
    <xdr:to>
      <xdr:col>2</xdr:col>
      <xdr:colOff>2212975</xdr:colOff>
      <xdr:row>310</xdr:row>
      <xdr:rowOff>0</xdr:rowOff>
    </xdr:to>
    <xdr:sp macro="" textlink="">
      <xdr:nvSpPr>
        <xdr:cNvPr id="941" name="WordArt 4">
          <a:extLst>
            <a:ext uri="{FF2B5EF4-FFF2-40B4-BE49-F238E27FC236}">
              <a16:creationId xmlns:a16="http://schemas.microsoft.com/office/drawing/2014/main" id="{28A37340-83A6-4901-81D4-964A898D73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697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310</xdr:row>
      <xdr:rowOff>0</xdr:rowOff>
    </xdr:from>
    <xdr:to>
      <xdr:col>2</xdr:col>
      <xdr:colOff>2212975</xdr:colOff>
      <xdr:row>310</xdr:row>
      <xdr:rowOff>0</xdr:rowOff>
    </xdr:to>
    <xdr:sp macro="" textlink="">
      <xdr:nvSpPr>
        <xdr:cNvPr id="942" name="WordArt 5">
          <a:extLst>
            <a:ext uri="{FF2B5EF4-FFF2-40B4-BE49-F238E27FC236}">
              <a16:creationId xmlns:a16="http://schemas.microsoft.com/office/drawing/2014/main" id="{9F568B69-7899-4088-A41E-B11B438D38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697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310</xdr:row>
      <xdr:rowOff>0</xdr:rowOff>
    </xdr:from>
    <xdr:to>
      <xdr:col>2</xdr:col>
      <xdr:colOff>2212975</xdr:colOff>
      <xdr:row>310</xdr:row>
      <xdr:rowOff>0</xdr:rowOff>
    </xdr:to>
    <xdr:sp macro="" textlink="">
      <xdr:nvSpPr>
        <xdr:cNvPr id="943" name="WordArt 6">
          <a:extLst>
            <a:ext uri="{FF2B5EF4-FFF2-40B4-BE49-F238E27FC236}">
              <a16:creationId xmlns:a16="http://schemas.microsoft.com/office/drawing/2014/main" id="{944349D2-D9CF-4F58-8D30-03520F3ECD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697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310</xdr:row>
      <xdr:rowOff>0</xdr:rowOff>
    </xdr:from>
    <xdr:to>
      <xdr:col>2</xdr:col>
      <xdr:colOff>2212975</xdr:colOff>
      <xdr:row>310</xdr:row>
      <xdr:rowOff>0</xdr:rowOff>
    </xdr:to>
    <xdr:sp macro="" textlink="">
      <xdr:nvSpPr>
        <xdr:cNvPr id="944" name="WordArt 7">
          <a:extLst>
            <a:ext uri="{FF2B5EF4-FFF2-40B4-BE49-F238E27FC236}">
              <a16:creationId xmlns:a16="http://schemas.microsoft.com/office/drawing/2014/main" id="{48546EF9-0211-4104-9D94-29A3419A26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697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310</xdr:row>
      <xdr:rowOff>0</xdr:rowOff>
    </xdr:from>
    <xdr:to>
      <xdr:col>2</xdr:col>
      <xdr:colOff>2212975</xdr:colOff>
      <xdr:row>310</xdr:row>
      <xdr:rowOff>0</xdr:rowOff>
    </xdr:to>
    <xdr:sp macro="" textlink="">
      <xdr:nvSpPr>
        <xdr:cNvPr id="945" name="WordArt 8">
          <a:extLst>
            <a:ext uri="{FF2B5EF4-FFF2-40B4-BE49-F238E27FC236}">
              <a16:creationId xmlns:a16="http://schemas.microsoft.com/office/drawing/2014/main" id="{C2E896F6-F7AC-4444-B19B-0E06C7ADD2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697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310</xdr:row>
      <xdr:rowOff>0</xdr:rowOff>
    </xdr:from>
    <xdr:to>
      <xdr:col>2</xdr:col>
      <xdr:colOff>927100</xdr:colOff>
      <xdr:row>310</xdr:row>
      <xdr:rowOff>0</xdr:rowOff>
    </xdr:to>
    <xdr:sp macro="" textlink="">
      <xdr:nvSpPr>
        <xdr:cNvPr id="946" name="WordArt 1">
          <a:extLst>
            <a:ext uri="{FF2B5EF4-FFF2-40B4-BE49-F238E27FC236}">
              <a16:creationId xmlns:a16="http://schemas.microsoft.com/office/drawing/2014/main" id="{CFD7FE05-C0BD-4D9E-88BF-F0403C20DE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697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310</xdr:row>
      <xdr:rowOff>0</xdr:rowOff>
    </xdr:from>
    <xdr:to>
      <xdr:col>2</xdr:col>
      <xdr:colOff>927100</xdr:colOff>
      <xdr:row>310</xdr:row>
      <xdr:rowOff>0</xdr:rowOff>
    </xdr:to>
    <xdr:sp macro="" textlink="">
      <xdr:nvSpPr>
        <xdr:cNvPr id="947" name="WordArt 2">
          <a:extLst>
            <a:ext uri="{FF2B5EF4-FFF2-40B4-BE49-F238E27FC236}">
              <a16:creationId xmlns:a16="http://schemas.microsoft.com/office/drawing/2014/main" id="{4DE14386-5A28-44EF-8BBF-9E90B51F96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697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310</xdr:row>
      <xdr:rowOff>0</xdr:rowOff>
    </xdr:from>
    <xdr:to>
      <xdr:col>2</xdr:col>
      <xdr:colOff>927100</xdr:colOff>
      <xdr:row>310</xdr:row>
      <xdr:rowOff>0</xdr:rowOff>
    </xdr:to>
    <xdr:sp macro="" textlink="">
      <xdr:nvSpPr>
        <xdr:cNvPr id="948" name="WordArt 3">
          <a:extLst>
            <a:ext uri="{FF2B5EF4-FFF2-40B4-BE49-F238E27FC236}">
              <a16:creationId xmlns:a16="http://schemas.microsoft.com/office/drawing/2014/main" id="{22FCA310-363D-4B76-A5FD-34A888CE18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697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310</xdr:row>
      <xdr:rowOff>0</xdr:rowOff>
    </xdr:from>
    <xdr:to>
      <xdr:col>2</xdr:col>
      <xdr:colOff>927100</xdr:colOff>
      <xdr:row>310</xdr:row>
      <xdr:rowOff>0</xdr:rowOff>
    </xdr:to>
    <xdr:sp macro="" textlink="">
      <xdr:nvSpPr>
        <xdr:cNvPr id="949" name="WordArt 4">
          <a:extLst>
            <a:ext uri="{FF2B5EF4-FFF2-40B4-BE49-F238E27FC236}">
              <a16:creationId xmlns:a16="http://schemas.microsoft.com/office/drawing/2014/main" id="{4ADBE582-8A91-414C-B328-EEE69EC95C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697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310</xdr:row>
      <xdr:rowOff>0</xdr:rowOff>
    </xdr:from>
    <xdr:to>
      <xdr:col>2</xdr:col>
      <xdr:colOff>927100</xdr:colOff>
      <xdr:row>310</xdr:row>
      <xdr:rowOff>0</xdr:rowOff>
    </xdr:to>
    <xdr:sp macro="" textlink="">
      <xdr:nvSpPr>
        <xdr:cNvPr id="950" name="WordArt 5">
          <a:extLst>
            <a:ext uri="{FF2B5EF4-FFF2-40B4-BE49-F238E27FC236}">
              <a16:creationId xmlns:a16="http://schemas.microsoft.com/office/drawing/2014/main" id="{E3AED1E9-EB6C-4343-8AC6-302562B26F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697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310</xdr:row>
      <xdr:rowOff>0</xdr:rowOff>
    </xdr:from>
    <xdr:to>
      <xdr:col>2</xdr:col>
      <xdr:colOff>927100</xdr:colOff>
      <xdr:row>310</xdr:row>
      <xdr:rowOff>0</xdr:rowOff>
    </xdr:to>
    <xdr:sp macro="" textlink="">
      <xdr:nvSpPr>
        <xdr:cNvPr id="951" name="WordArt 6">
          <a:extLst>
            <a:ext uri="{FF2B5EF4-FFF2-40B4-BE49-F238E27FC236}">
              <a16:creationId xmlns:a16="http://schemas.microsoft.com/office/drawing/2014/main" id="{7631EDCE-BDB4-4C56-9D0C-267ED74EDB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697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310</xdr:row>
      <xdr:rowOff>0</xdr:rowOff>
    </xdr:from>
    <xdr:to>
      <xdr:col>2</xdr:col>
      <xdr:colOff>927100</xdr:colOff>
      <xdr:row>310</xdr:row>
      <xdr:rowOff>0</xdr:rowOff>
    </xdr:to>
    <xdr:sp macro="" textlink="">
      <xdr:nvSpPr>
        <xdr:cNvPr id="952" name="WordArt 7">
          <a:extLst>
            <a:ext uri="{FF2B5EF4-FFF2-40B4-BE49-F238E27FC236}">
              <a16:creationId xmlns:a16="http://schemas.microsoft.com/office/drawing/2014/main" id="{4BEE00D0-5E9F-4693-9C61-B937552B0B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697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310</xdr:row>
      <xdr:rowOff>0</xdr:rowOff>
    </xdr:from>
    <xdr:to>
      <xdr:col>2</xdr:col>
      <xdr:colOff>927100</xdr:colOff>
      <xdr:row>310</xdr:row>
      <xdr:rowOff>0</xdr:rowOff>
    </xdr:to>
    <xdr:sp macro="" textlink="">
      <xdr:nvSpPr>
        <xdr:cNvPr id="953" name="WordArt 8">
          <a:extLst>
            <a:ext uri="{FF2B5EF4-FFF2-40B4-BE49-F238E27FC236}">
              <a16:creationId xmlns:a16="http://schemas.microsoft.com/office/drawing/2014/main" id="{61513D11-6571-41EC-8469-94E6376896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697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310</xdr:row>
      <xdr:rowOff>0</xdr:rowOff>
    </xdr:from>
    <xdr:to>
      <xdr:col>2</xdr:col>
      <xdr:colOff>2212975</xdr:colOff>
      <xdr:row>310</xdr:row>
      <xdr:rowOff>0</xdr:rowOff>
    </xdr:to>
    <xdr:sp macro="" textlink="">
      <xdr:nvSpPr>
        <xdr:cNvPr id="954" name="WordArt 1">
          <a:extLst>
            <a:ext uri="{FF2B5EF4-FFF2-40B4-BE49-F238E27FC236}">
              <a16:creationId xmlns:a16="http://schemas.microsoft.com/office/drawing/2014/main" id="{BE7D0969-2943-4E2A-873A-CB8AFF8D43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697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310</xdr:row>
      <xdr:rowOff>0</xdr:rowOff>
    </xdr:from>
    <xdr:to>
      <xdr:col>2</xdr:col>
      <xdr:colOff>2212975</xdr:colOff>
      <xdr:row>310</xdr:row>
      <xdr:rowOff>0</xdr:rowOff>
    </xdr:to>
    <xdr:sp macro="" textlink="">
      <xdr:nvSpPr>
        <xdr:cNvPr id="955" name="WordArt 2">
          <a:extLst>
            <a:ext uri="{FF2B5EF4-FFF2-40B4-BE49-F238E27FC236}">
              <a16:creationId xmlns:a16="http://schemas.microsoft.com/office/drawing/2014/main" id="{8AC02117-3188-4579-8A99-09BEF681C9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697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310</xdr:row>
      <xdr:rowOff>0</xdr:rowOff>
    </xdr:from>
    <xdr:to>
      <xdr:col>2</xdr:col>
      <xdr:colOff>2212975</xdr:colOff>
      <xdr:row>310</xdr:row>
      <xdr:rowOff>0</xdr:rowOff>
    </xdr:to>
    <xdr:sp macro="" textlink="">
      <xdr:nvSpPr>
        <xdr:cNvPr id="956" name="WordArt 3">
          <a:extLst>
            <a:ext uri="{FF2B5EF4-FFF2-40B4-BE49-F238E27FC236}">
              <a16:creationId xmlns:a16="http://schemas.microsoft.com/office/drawing/2014/main" id="{67181E81-149F-425E-9EA4-58C3B60F04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697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310</xdr:row>
      <xdr:rowOff>0</xdr:rowOff>
    </xdr:from>
    <xdr:to>
      <xdr:col>2</xdr:col>
      <xdr:colOff>2212975</xdr:colOff>
      <xdr:row>310</xdr:row>
      <xdr:rowOff>0</xdr:rowOff>
    </xdr:to>
    <xdr:sp macro="" textlink="">
      <xdr:nvSpPr>
        <xdr:cNvPr id="957" name="WordArt 4">
          <a:extLst>
            <a:ext uri="{FF2B5EF4-FFF2-40B4-BE49-F238E27FC236}">
              <a16:creationId xmlns:a16="http://schemas.microsoft.com/office/drawing/2014/main" id="{459A54E3-E591-489F-93AD-D3A04CC74F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697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310</xdr:row>
      <xdr:rowOff>0</xdr:rowOff>
    </xdr:from>
    <xdr:to>
      <xdr:col>2</xdr:col>
      <xdr:colOff>2212975</xdr:colOff>
      <xdr:row>310</xdr:row>
      <xdr:rowOff>0</xdr:rowOff>
    </xdr:to>
    <xdr:sp macro="" textlink="">
      <xdr:nvSpPr>
        <xdr:cNvPr id="958" name="WordArt 5">
          <a:extLst>
            <a:ext uri="{FF2B5EF4-FFF2-40B4-BE49-F238E27FC236}">
              <a16:creationId xmlns:a16="http://schemas.microsoft.com/office/drawing/2014/main" id="{52C34159-BA84-4B3B-A3C5-20F60CB4EB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697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310</xdr:row>
      <xdr:rowOff>0</xdr:rowOff>
    </xdr:from>
    <xdr:to>
      <xdr:col>2</xdr:col>
      <xdr:colOff>2212975</xdr:colOff>
      <xdr:row>310</xdr:row>
      <xdr:rowOff>0</xdr:rowOff>
    </xdr:to>
    <xdr:sp macro="" textlink="">
      <xdr:nvSpPr>
        <xdr:cNvPr id="959" name="WordArt 6">
          <a:extLst>
            <a:ext uri="{FF2B5EF4-FFF2-40B4-BE49-F238E27FC236}">
              <a16:creationId xmlns:a16="http://schemas.microsoft.com/office/drawing/2014/main" id="{609A6281-C733-4C5F-BC77-52AAC314B1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697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310</xdr:row>
      <xdr:rowOff>0</xdr:rowOff>
    </xdr:from>
    <xdr:to>
      <xdr:col>2</xdr:col>
      <xdr:colOff>2212975</xdr:colOff>
      <xdr:row>310</xdr:row>
      <xdr:rowOff>0</xdr:rowOff>
    </xdr:to>
    <xdr:sp macro="" textlink="">
      <xdr:nvSpPr>
        <xdr:cNvPr id="960" name="WordArt 7">
          <a:extLst>
            <a:ext uri="{FF2B5EF4-FFF2-40B4-BE49-F238E27FC236}">
              <a16:creationId xmlns:a16="http://schemas.microsoft.com/office/drawing/2014/main" id="{8EEFC2EA-5280-49EA-92C1-6894E80706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697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310</xdr:row>
      <xdr:rowOff>0</xdr:rowOff>
    </xdr:from>
    <xdr:to>
      <xdr:col>2</xdr:col>
      <xdr:colOff>2212975</xdr:colOff>
      <xdr:row>310</xdr:row>
      <xdr:rowOff>0</xdr:rowOff>
    </xdr:to>
    <xdr:sp macro="" textlink="">
      <xdr:nvSpPr>
        <xdr:cNvPr id="961" name="WordArt 8">
          <a:extLst>
            <a:ext uri="{FF2B5EF4-FFF2-40B4-BE49-F238E27FC236}">
              <a16:creationId xmlns:a16="http://schemas.microsoft.com/office/drawing/2014/main" id="{BA226A93-27CD-4DF9-8E1E-8B408CD3D2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697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310</xdr:row>
      <xdr:rowOff>0</xdr:rowOff>
    </xdr:from>
    <xdr:to>
      <xdr:col>2</xdr:col>
      <xdr:colOff>927100</xdr:colOff>
      <xdr:row>310</xdr:row>
      <xdr:rowOff>0</xdr:rowOff>
    </xdr:to>
    <xdr:sp macro="" textlink="">
      <xdr:nvSpPr>
        <xdr:cNvPr id="962" name="WordArt 1">
          <a:extLst>
            <a:ext uri="{FF2B5EF4-FFF2-40B4-BE49-F238E27FC236}">
              <a16:creationId xmlns:a16="http://schemas.microsoft.com/office/drawing/2014/main" id="{9FE190E3-7DC3-4C29-B296-C97F673A2B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697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310</xdr:row>
      <xdr:rowOff>0</xdr:rowOff>
    </xdr:from>
    <xdr:to>
      <xdr:col>2</xdr:col>
      <xdr:colOff>927100</xdr:colOff>
      <xdr:row>310</xdr:row>
      <xdr:rowOff>0</xdr:rowOff>
    </xdr:to>
    <xdr:sp macro="" textlink="">
      <xdr:nvSpPr>
        <xdr:cNvPr id="963" name="WordArt 2">
          <a:extLst>
            <a:ext uri="{FF2B5EF4-FFF2-40B4-BE49-F238E27FC236}">
              <a16:creationId xmlns:a16="http://schemas.microsoft.com/office/drawing/2014/main" id="{8026280C-5BE8-4A02-A69D-2197F5C864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697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310</xdr:row>
      <xdr:rowOff>0</xdr:rowOff>
    </xdr:from>
    <xdr:to>
      <xdr:col>2</xdr:col>
      <xdr:colOff>927100</xdr:colOff>
      <xdr:row>310</xdr:row>
      <xdr:rowOff>0</xdr:rowOff>
    </xdr:to>
    <xdr:sp macro="" textlink="">
      <xdr:nvSpPr>
        <xdr:cNvPr id="964" name="WordArt 3">
          <a:extLst>
            <a:ext uri="{FF2B5EF4-FFF2-40B4-BE49-F238E27FC236}">
              <a16:creationId xmlns:a16="http://schemas.microsoft.com/office/drawing/2014/main" id="{7BB74D52-7E05-488C-ACAF-07010AC1C4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697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310</xdr:row>
      <xdr:rowOff>0</xdr:rowOff>
    </xdr:from>
    <xdr:to>
      <xdr:col>2</xdr:col>
      <xdr:colOff>927100</xdr:colOff>
      <xdr:row>310</xdr:row>
      <xdr:rowOff>0</xdr:rowOff>
    </xdr:to>
    <xdr:sp macro="" textlink="">
      <xdr:nvSpPr>
        <xdr:cNvPr id="965" name="WordArt 4">
          <a:extLst>
            <a:ext uri="{FF2B5EF4-FFF2-40B4-BE49-F238E27FC236}">
              <a16:creationId xmlns:a16="http://schemas.microsoft.com/office/drawing/2014/main" id="{DA54BFB9-C451-43DB-BB4A-7321D4486B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697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310</xdr:row>
      <xdr:rowOff>0</xdr:rowOff>
    </xdr:from>
    <xdr:to>
      <xdr:col>2</xdr:col>
      <xdr:colOff>927100</xdr:colOff>
      <xdr:row>310</xdr:row>
      <xdr:rowOff>0</xdr:rowOff>
    </xdr:to>
    <xdr:sp macro="" textlink="">
      <xdr:nvSpPr>
        <xdr:cNvPr id="966" name="WordArt 5">
          <a:extLst>
            <a:ext uri="{FF2B5EF4-FFF2-40B4-BE49-F238E27FC236}">
              <a16:creationId xmlns:a16="http://schemas.microsoft.com/office/drawing/2014/main" id="{BB6CF756-EADC-4238-BE53-81C1611AB1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697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310</xdr:row>
      <xdr:rowOff>0</xdr:rowOff>
    </xdr:from>
    <xdr:to>
      <xdr:col>2</xdr:col>
      <xdr:colOff>927100</xdr:colOff>
      <xdr:row>310</xdr:row>
      <xdr:rowOff>0</xdr:rowOff>
    </xdr:to>
    <xdr:sp macro="" textlink="">
      <xdr:nvSpPr>
        <xdr:cNvPr id="967" name="WordArt 6">
          <a:extLst>
            <a:ext uri="{FF2B5EF4-FFF2-40B4-BE49-F238E27FC236}">
              <a16:creationId xmlns:a16="http://schemas.microsoft.com/office/drawing/2014/main" id="{816098F4-2949-4168-81AF-3A9EEFA345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697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310</xdr:row>
      <xdr:rowOff>0</xdr:rowOff>
    </xdr:from>
    <xdr:to>
      <xdr:col>2</xdr:col>
      <xdr:colOff>927100</xdr:colOff>
      <xdr:row>310</xdr:row>
      <xdr:rowOff>0</xdr:rowOff>
    </xdr:to>
    <xdr:sp macro="" textlink="">
      <xdr:nvSpPr>
        <xdr:cNvPr id="968" name="WordArt 7">
          <a:extLst>
            <a:ext uri="{FF2B5EF4-FFF2-40B4-BE49-F238E27FC236}">
              <a16:creationId xmlns:a16="http://schemas.microsoft.com/office/drawing/2014/main" id="{BBB882BD-E52D-4CD3-9176-1059F6CE69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697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310</xdr:row>
      <xdr:rowOff>0</xdr:rowOff>
    </xdr:from>
    <xdr:to>
      <xdr:col>2</xdr:col>
      <xdr:colOff>927100</xdr:colOff>
      <xdr:row>310</xdr:row>
      <xdr:rowOff>0</xdr:rowOff>
    </xdr:to>
    <xdr:sp macro="" textlink="">
      <xdr:nvSpPr>
        <xdr:cNvPr id="969" name="WordArt 8">
          <a:extLst>
            <a:ext uri="{FF2B5EF4-FFF2-40B4-BE49-F238E27FC236}">
              <a16:creationId xmlns:a16="http://schemas.microsoft.com/office/drawing/2014/main" id="{5C341539-A817-4C66-90DF-AD6008B3F0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697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310</xdr:row>
      <xdr:rowOff>0</xdr:rowOff>
    </xdr:from>
    <xdr:to>
      <xdr:col>2</xdr:col>
      <xdr:colOff>2212975</xdr:colOff>
      <xdr:row>310</xdr:row>
      <xdr:rowOff>0</xdr:rowOff>
    </xdr:to>
    <xdr:sp macro="" textlink="">
      <xdr:nvSpPr>
        <xdr:cNvPr id="970" name="WordArt 1">
          <a:extLst>
            <a:ext uri="{FF2B5EF4-FFF2-40B4-BE49-F238E27FC236}">
              <a16:creationId xmlns:a16="http://schemas.microsoft.com/office/drawing/2014/main" id="{A76B5AB1-8AD3-4BB9-B30F-1E78216062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697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310</xdr:row>
      <xdr:rowOff>0</xdr:rowOff>
    </xdr:from>
    <xdr:to>
      <xdr:col>2</xdr:col>
      <xdr:colOff>2212975</xdr:colOff>
      <xdr:row>310</xdr:row>
      <xdr:rowOff>0</xdr:rowOff>
    </xdr:to>
    <xdr:sp macro="" textlink="">
      <xdr:nvSpPr>
        <xdr:cNvPr id="971" name="WordArt 2">
          <a:extLst>
            <a:ext uri="{FF2B5EF4-FFF2-40B4-BE49-F238E27FC236}">
              <a16:creationId xmlns:a16="http://schemas.microsoft.com/office/drawing/2014/main" id="{C7A07EFE-B78E-4214-9F7D-9F26DA0F19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697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310</xdr:row>
      <xdr:rowOff>0</xdr:rowOff>
    </xdr:from>
    <xdr:to>
      <xdr:col>2</xdr:col>
      <xdr:colOff>2212975</xdr:colOff>
      <xdr:row>310</xdr:row>
      <xdr:rowOff>0</xdr:rowOff>
    </xdr:to>
    <xdr:sp macro="" textlink="">
      <xdr:nvSpPr>
        <xdr:cNvPr id="972" name="WordArt 3">
          <a:extLst>
            <a:ext uri="{FF2B5EF4-FFF2-40B4-BE49-F238E27FC236}">
              <a16:creationId xmlns:a16="http://schemas.microsoft.com/office/drawing/2014/main" id="{5C1BB979-120F-4682-B510-0EE9F6A767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697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310</xdr:row>
      <xdr:rowOff>0</xdr:rowOff>
    </xdr:from>
    <xdr:to>
      <xdr:col>2</xdr:col>
      <xdr:colOff>2212975</xdr:colOff>
      <xdr:row>310</xdr:row>
      <xdr:rowOff>0</xdr:rowOff>
    </xdr:to>
    <xdr:sp macro="" textlink="">
      <xdr:nvSpPr>
        <xdr:cNvPr id="973" name="WordArt 4">
          <a:extLst>
            <a:ext uri="{FF2B5EF4-FFF2-40B4-BE49-F238E27FC236}">
              <a16:creationId xmlns:a16="http://schemas.microsoft.com/office/drawing/2014/main" id="{875FCDDC-C1C1-442A-8582-CD10782020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697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310</xdr:row>
      <xdr:rowOff>0</xdr:rowOff>
    </xdr:from>
    <xdr:to>
      <xdr:col>2</xdr:col>
      <xdr:colOff>2212975</xdr:colOff>
      <xdr:row>310</xdr:row>
      <xdr:rowOff>0</xdr:rowOff>
    </xdr:to>
    <xdr:sp macro="" textlink="">
      <xdr:nvSpPr>
        <xdr:cNvPr id="974" name="WordArt 5">
          <a:extLst>
            <a:ext uri="{FF2B5EF4-FFF2-40B4-BE49-F238E27FC236}">
              <a16:creationId xmlns:a16="http://schemas.microsoft.com/office/drawing/2014/main" id="{35D2D823-4857-4EBF-8935-2F7228A404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697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310</xdr:row>
      <xdr:rowOff>0</xdr:rowOff>
    </xdr:from>
    <xdr:to>
      <xdr:col>2</xdr:col>
      <xdr:colOff>2212975</xdr:colOff>
      <xdr:row>310</xdr:row>
      <xdr:rowOff>0</xdr:rowOff>
    </xdr:to>
    <xdr:sp macro="" textlink="">
      <xdr:nvSpPr>
        <xdr:cNvPr id="975" name="WordArt 6">
          <a:extLst>
            <a:ext uri="{FF2B5EF4-FFF2-40B4-BE49-F238E27FC236}">
              <a16:creationId xmlns:a16="http://schemas.microsoft.com/office/drawing/2014/main" id="{C3C0E752-0F94-4A8A-95CF-D391D7518C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697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310</xdr:row>
      <xdr:rowOff>0</xdr:rowOff>
    </xdr:from>
    <xdr:to>
      <xdr:col>2</xdr:col>
      <xdr:colOff>2212975</xdr:colOff>
      <xdr:row>310</xdr:row>
      <xdr:rowOff>0</xdr:rowOff>
    </xdr:to>
    <xdr:sp macro="" textlink="">
      <xdr:nvSpPr>
        <xdr:cNvPr id="976" name="WordArt 7">
          <a:extLst>
            <a:ext uri="{FF2B5EF4-FFF2-40B4-BE49-F238E27FC236}">
              <a16:creationId xmlns:a16="http://schemas.microsoft.com/office/drawing/2014/main" id="{A25D06ED-14A3-4597-81DE-B95AD58613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697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310</xdr:row>
      <xdr:rowOff>0</xdr:rowOff>
    </xdr:from>
    <xdr:to>
      <xdr:col>2</xdr:col>
      <xdr:colOff>2212975</xdr:colOff>
      <xdr:row>310</xdr:row>
      <xdr:rowOff>0</xdr:rowOff>
    </xdr:to>
    <xdr:sp macro="" textlink="">
      <xdr:nvSpPr>
        <xdr:cNvPr id="977" name="WordArt 8">
          <a:extLst>
            <a:ext uri="{FF2B5EF4-FFF2-40B4-BE49-F238E27FC236}">
              <a16:creationId xmlns:a16="http://schemas.microsoft.com/office/drawing/2014/main" id="{12E13EFA-F8C4-414F-8603-1D6B8FA591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697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310</xdr:row>
      <xdr:rowOff>0</xdr:rowOff>
    </xdr:from>
    <xdr:to>
      <xdr:col>2</xdr:col>
      <xdr:colOff>927100</xdr:colOff>
      <xdr:row>310</xdr:row>
      <xdr:rowOff>0</xdr:rowOff>
    </xdr:to>
    <xdr:sp macro="" textlink="">
      <xdr:nvSpPr>
        <xdr:cNvPr id="978" name="WordArt 1">
          <a:extLst>
            <a:ext uri="{FF2B5EF4-FFF2-40B4-BE49-F238E27FC236}">
              <a16:creationId xmlns:a16="http://schemas.microsoft.com/office/drawing/2014/main" id="{D9EBD900-70CB-49DE-8B3C-D056C7D490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697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310</xdr:row>
      <xdr:rowOff>0</xdr:rowOff>
    </xdr:from>
    <xdr:to>
      <xdr:col>2</xdr:col>
      <xdr:colOff>927100</xdr:colOff>
      <xdr:row>310</xdr:row>
      <xdr:rowOff>0</xdr:rowOff>
    </xdr:to>
    <xdr:sp macro="" textlink="">
      <xdr:nvSpPr>
        <xdr:cNvPr id="979" name="WordArt 2">
          <a:extLst>
            <a:ext uri="{FF2B5EF4-FFF2-40B4-BE49-F238E27FC236}">
              <a16:creationId xmlns:a16="http://schemas.microsoft.com/office/drawing/2014/main" id="{6B47D9D2-F369-411E-A99D-069B18D945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697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310</xdr:row>
      <xdr:rowOff>0</xdr:rowOff>
    </xdr:from>
    <xdr:to>
      <xdr:col>2</xdr:col>
      <xdr:colOff>927100</xdr:colOff>
      <xdr:row>310</xdr:row>
      <xdr:rowOff>0</xdr:rowOff>
    </xdr:to>
    <xdr:sp macro="" textlink="">
      <xdr:nvSpPr>
        <xdr:cNvPr id="980" name="WordArt 3">
          <a:extLst>
            <a:ext uri="{FF2B5EF4-FFF2-40B4-BE49-F238E27FC236}">
              <a16:creationId xmlns:a16="http://schemas.microsoft.com/office/drawing/2014/main" id="{52326673-3541-4772-995A-E56B6B3A2B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697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310</xdr:row>
      <xdr:rowOff>0</xdr:rowOff>
    </xdr:from>
    <xdr:to>
      <xdr:col>2</xdr:col>
      <xdr:colOff>927100</xdr:colOff>
      <xdr:row>310</xdr:row>
      <xdr:rowOff>0</xdr:rowOff>
    </xdr:to>
    <xdr:sp macro="" textlink="">
      <xdr:nvSpPr>
        <xdr:cNvPr id="981" name="WordArt 4">
          <a:extLst>
            <a:ext uri="{FF2B5EF4-FFF2-40B4-BE49-F238E27FC236}">
              <a16:creationId xmlns:a16="http://schemas.microsoft.com/office/drawing/2014/main" id="{2CD235C1-3571-4896-9E7D-5A0C391E51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697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310</xdr:row>
      <xdr:rowOff>0</xdr:rowOff>
    </xdr:from>
    <xdr:to>
      <xdr:col>2</xdr:col>
      <xdr:colOff>927100</xdr:colOff>
      <xdr:row>310</xdr:row>
      <xdr:rowOff>0</xdr:rowOff>
    </xdr:to>
    <xdr:sp macro="" textlink="">
      <xdr:nvSpPr>
        <xdr:cNvPr id="982" name="WordArt 5">
          <a:extLst>
            <a:ext uri="{FF2B5EF4-FFF2-40B4-BE49-F238E27FC236}">
              <a16:creationId xmlns:a16="http://schemas.microsoft.com/office/drawing/2014/main" id="{42197755-EC54-4901-8271-CF07F13982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697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310</xdr:row>
      <xdr:rowOff>0</xdr:rowOff>
    </xdr:from>
    <xdr:to>
      <xdr:col>2</xdr:col>
      <xdr:colOff>927100</xdr:colOff>
      <xdr:row>310</xdr:row>
      <xdr:rowOff>0</xdr:rowOff>
    </xdr:to>
    <xdr:sp macro="" textlink="">
      <xdr:nvSpPr>
        <xdr:cNvPr id="983" name="WordArt 6">
          <a:extLst>
            <a:ext uri="{FF2B5EF4-FFF2-40B4-BE49-F238E27FC236}">
              <a16:creationId xmlns:a16="http://schemas.microsoft.com/office/drawing/2014/main" id="{357F3F9B-2C5C-49E5-BE81-AB741EC7E8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697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310</xdr:row>
      <xdr:rowOff>0</xdr:rowOff>
    </xdr:from>
    <xdr:to>
      <xdr:col>2</xdr:col>
      <xdr:colOff>927100</xdr:colOff>
      <xdr:row>310</xdr:row>
      <xdr:rowOff>0</xdr:rowOff>
    </xdr:to>
    <xdr:sp macro="" textlink="">
      <xdr:nvSpPr>
        <xdr:cNvPr id="984" name="WordArt 7">
          <a:extLst>
            <a:ext uri="{FF2B5EF4-FFF2-40B4-BE49-F238E27FC236}">
              <a16:creationId xmlns:a16="http://schemas.microsoft.com/office/drawing/2014/main" id="{3B3E2EB4-881C-48BB-B84B-3536D63404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697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310</xdr:row>
      <xdr:rowOff>0</xdr:rowOff>
    </xdr:from>
    <xdr:to>
      <xdr:col>2</xdr:col>
      <xdr:colOff>927100</xdr:colOff>
      <xdr:row>310</xdr:row>
      <xdr:rowOff>0</xdr:rowOff>
    </xdr:to>
    <xdr:sp macro="" textlink="">
      <xdr:nvSpPr>
        <xdr:cNvPr id="985" name="WordArt 8">
          <a:extLst>
            <a:ext uri="{FF2B5EF4-FFF2-40B4-BE49-F238E27FC236}">
              <a16:creationId xmlns:a16="http://schemas.microsoft.com/office/drawing/2014/main" id="{623E28B5-B515-49DC-AB88-F4D02C16CC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697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310</xdr:row>
      <xdr:rowOff>0</xdr:rowOff>
    </xdr:from>
    <xdr:to>
      <xdr:col>2</xdr:col>
      <xdr:colOff>2212975</xdr:colOff>
      <xdr:row>310</xdr:row>
      <xdr:rowOff>0</xdr:rowOff>
    </xdr:to>
    <xdr:sp macro="" textlink="">
      <xdr:nvSpPr>
        <xdr:cNvPr id="986" name="WordArt 1">
          <a:extLst>
            <a:ext uri="{FF2B5EF4-FFF2-40B4-BE49-F238E27FC236}">
              <a16:creationId xmlns:a16="http://schemas.microsoft.com/office/drawing/2014/main" id="{F89DCC09-A571-4D0A-97A6-7AAD5A0ACA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697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310</xdr:row>
      <xdr:rowOff>0</xdr:rowOff>
    </xdr:from>
    <xdr:to>
      <xdr:col>2</xdr:col>
      <xdr:colOff>2212975</xdr:colOff>
      <xdr:row>310</xdr:row>
      <xdr:rowOff>0</xdr:rowOff>
    </xdr:to>
    <xdr:sp macro="" textlink="">
      <xdr:nvSpPr>
        <xdr:cNvPr id="987" name="WordArt 2">
          <a:extLst>
            <a:ext uri="{FF2B5EF4-FFF2-40B4-BE49-F238E27FC236}">
              <a16:creationId xmlns:a16="http://schemas.microsoft.com/office/drawing/2014/main" id="{7CC89538-17DF-4AAA-8D5A-FFFE97EF05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697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310</xdr:row>
      <xdr:rowOff>0</xdr:rowOff>
    </xdr:from>
    <xdr:to>
      <xdr:col>2</xdr:col>
      <xdr:colOff>2212975</xdr:colOff>
      <xdr:row>310</xdr:row>
      <xdr:rowOff>0</xdr:rowOff>
    </xdr:to>
    <xdr:sp macro="" textlink="">
      <xdr:nvSpPr>
        <xdr:cNvPr id="988" name="WordArt 3">
          <a:extLst>
            <a:ext uri="{FF2B5EF4-FFF2-40B4-BE49-F238E27FC236}">
              <a16:creationId xmlns:a16="http://schemas.microsoft.com/office/drawing/2014/main" id="{86D3F8E3-49B7-4A17-8570-ACC0C40A27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697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310</xdr:row>
      <xdr:rowOff>0</xdr:rowOff>
    </xdr:from>
    <xdr:to>
      <xdr:col>2</xdr:col>
      <xdr:colOff>2212975</xdr:colOff>
      <xdr:row>310</xdr:row>
      <xdr:rowOff>0</xdr:rowOff>
    </xdr:to>
    <xdr:sp macro="" textlink="">
      <xdr:nvSpPr>
        <xdr:cNvPr id="989" name="WordArt 4">
          <a:extLst>
            <a:ext uri="{FF2B5EF4-FFF2-40B4-BE49-F238E27FC236}">
              <a16:creationId xmlns:a16="http://schemas.microsoft.com/office/drawing/2014/main" id="{B4E7E761-B4AE-46E9-9135-724E0E7D0B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697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310</xdr:row>
      <xdr:rowOff>0</xdr:rowOff>
    </xdr:from>
    <xdr:to>
      <xdr:col>2</xdr:col>
      <xdr:colOff>2212975</xdr:colOff>
      <xdr:row>310</xdr:row>
      <xdr:rowOff>0</xdr:rowOff>
    </xdr:to>
    <xdr:sp macro="" textlink="">
      <xdr:nvSpPr>
        <xdr:cNvPr id="990" name="WordArt 5">
          <a:extLst>
            <a:ext uri="{FF2B5EF4-FFF2-40B4-BE49-F238E27FC236}">
              <a16:creationId xmlns:a16="http://schemas.microsoft.com/office/drawing/2014/main" id="{BB9B48FB-8F5E-48F2-85D1-EA5EDDE0CB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697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310</xdr:row>
      <xdr:rowOff>0</xdr:rowOff>
    </xdr:from>
    <xdr:to>
      <xdr:col>2</xdr:col>
      <xdr:colOff>2212975</xdr:colOff>
      <xdr:row>310</xdr:row>
      <xdr:rowOff>0</xdr:rowOff>
    </xdr:to>
    <xdr:sp macro="" textlink="">
      <xdr:nvSpPr>
        <xdr:cNvPr id="991" name="WordArt 6">
          <a:extLst>
            <a:ext uri="{FF2B5EF4-FFF2-40B4-BE49-F238E27FC236}">
              <a16:creationId xmlns:a16="http://schemas.microsoft.com/office/drawing/2014/main" id="{78BBA873-1E1E-4B02-99FE-60E378E797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697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310</xdr:row>
      <xdr:rowOff>0</xdr:rowOff>
    </xdr:from>
    <xdr:to>
      <xdr:col>2</xdr:col>
      <xdr:colOff>2212975</xdr:colOff>
      <xdr:row>310</xdr:row>
      <xdr:rowOff>0</xdr:rowOff>
    </xdr:to>
    <xdr:sp macro="" textlink="">
      <xdr:nvSpPr>
        <xdr:cNvPr id="992" name="WordArt 7">
          <a:extLst>
            <a:ext uri="{FF2B5EF4-FFF2-40B4-BE49-F238E27FC236}">
              <a16:creationId xmlns:a16="http://schemas.microsoft.com/office/drawing/2014/main" id="{A33D7F1B-D600-49CD-AAB5-10C2FC91A3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697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310</xdr:row>
      <xdr:rowOff>0</xdr:rowOff>
    </xdr:from>
    <xdr:to>
      <xdr:col>2</xdr:col>
      <xdr:colOff>2212975</xdr:colOff>
      <xdr:row>310</xdr:row>
      <xdr:rowOff>0</xdr:rowOff>
    </xdr:to>
    <xdr:sp macro="" textlink="">
      <xdr:nvSpPr>
        <xdr:cNvPr id="993" name="WordArt 8">
          <a:extLst>
            <a:ext uri="{FF2B5EF4-FFF2-40B4-BE49-F238E27FC236}">
              <a16:creationId xmlns:a16="http://schemas.microsoft.com/office/drawing/2014/main" id="{D0FA50C5-2E03-41AC-A8FE-D82BB01347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697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303</xdr:row>
      <xdr:rowOff>0</xdr:rowOff>
    </xdr:from>
    <xdr:to>
      <xdr:col>2</xdr:col>
      <xdr:colOff>927100</xdr:colOff>
      <xdr:row>303</xdr:row>
      <xdr:rowOff>0</xdr:rowOff>
    </xdr:to>
    <xdr:sp macro="" textlink="">
      <xdr:nvSpPr>
        <xdr:cNvPr id="994" name="WordArt 1">
          <a:extLst>
            <a:ext uri="{FF2B5EF4-FFF2-40B4-BE49-F238E27FC236}">
              <a16:creationId xmlns:a16="http://schemas.microsoft.com/office/drawing/2014/main" id="{C2347EDD-9447-4DCA-97FD-4F60234BC5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586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303</xdr:row>
      <xdr:rowOff>0</xdr:rowOff>
    </xdr:from>
    <xdr:to>
      <xdr:col>2</xdr:col>
      <xdr:colOff>927100</xdr:colOff>
      <xdr:row>303</xdr:row>
      <xdr:rowOff>0</xdr:rowOff>
    </xdr:to>
    <xdr:sp macro="" textlink="">
      <xdr:nvSpPr>
        <xdr:cNvPr id="995" name="WordArt 2">
          <a:extLst>
            <a:ext uri="{FF2B5EF4-FFF2-40B4-BE49-F238E27FC236}">
              <a16:creationId xmlns:a16="http://schemas.microsoft.com/office/drawing/2014/main" id="{517369BE-E4F5-4F61-B8F1-520FD67F12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586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303</xdr:row>
      <xdr:rowOff>0</xdr:rowOff>
    </xdr:from>
    <xdr:to>
      <xdr:col>2</xdr:col>
      <xdr:colOff>927100</xdr:colOff>
      <xdr:row>303</xdr:row>
      <xdr:rowOff>0</xdr:rowOff>
    </xdr:to>
    <xdr:sp macro="" textlink="">
      <xdr:nvSpPr>
        <xdr:cNvPr id="996" name="WordArt 3">
          <a:extLst>
            <a:ext uri="{FF2B5EF4-FFF2-40B4-BE49-F238E27FC236}">
              <a16:creationId xmlns:a16="http://schemas.microsoft.com/office/drawing/2014/main" id="{8707ACD2-DC2F-466E-85FE-5FA791C03A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586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303</xdr:row>
      <xdr:rowOff>0</xdr:rowOff>
    </xdr:from>
    <xdr:to>
      <xdr:col>2</xdr:col>
      <xdr:colOff>927100</xdr:colOff>
      <xdr:row>303</xdr:row>
      <xdr:rowOff>0</xdr:rowOff>
    </xdr:to>
    <xdr:sp macro="" textlink="">
      <xdr:nvSpPr>
        <xdr:cNvPr id="997" name="WordArt 4">
          <a:extLst>
            <a:ext uri="{FF2B5EF4-FFF2-40B4-BE49-F238E27FC236}">
              <a16:creationId xmlns:a16="http://schemas.microsoft.com/office/drawing/2014/main" id="{1F3A7CB7-E567-48D3-A12A-1C975316FB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586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303</xdr:row>
      <xdr:rowOff>0</xdr:rowOff>
    </xdr:from>
    <xdr:to>
      <xdr:col>2</xdr:col>
      <xdr:colOff>927100</xdr:colOff>
      <xdr:row>303</xdr:row>
      <xdr:rowOff>0</xdr:rowOff>
    </xdr:to>
    <xdr:sp macro="" textlink="">
      <xdr:nvSpPr>
        <xdr:cNvPr id="998" name="WordArt 5">
          <a:extLst>
            <a:ext uri="{FF2B5EF4-FFF2-40B4-BE49-F238E27FC236}">
              <a16:creationId xmlns:a16="http://schemas.microsoft.com/office/drawing/2014/main" id="{0EAA2077-4AC0-4C3A-ABEC-8B04FB6ADD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586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303</xdr:row>
      <xdr:rowOff>0</xdr:rowOff>
    </xdr:from>
    <xdr:to>
      <xdr:col>2</xdr:col>
      <xdr:colOff>927100</xdr:colOff>
      <xdr:row>303</xdr:row>
      <xdr:rowOff>0</xdr:rowOff>
    </xdr:to>
    <xdr:sp macro="" textlink="">
      <xdr:nvSpPr>
        <xdr:cNvPr id="999" name="WordArt 6">
          <a:extLst>
            <a:ext uri="{FF2B5EF4-FFF2-40B4-BE49-F238E27FC236}">
              <a16:creationId xmlns:a16="http://schemas.microsoft.com/office/drawing/2014/main" id="{505CC559-C767-41B2-9645-0D352F3EB5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586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303</xdr:row>
      <xdr:rowOff>0</xdr:rowOff>
    </xdr:from>
    <xdr:to>
      <xdr:col>2</xdr:col>
      <xdr:colOff>927100</xdr:colOff>
      <xdr:row>303</xdr:row>
      <xdr:rowOff>0</xdr:rowOff>
    </xdr:to>
    <xdr:sp macro="" textlink="">
      <xdr:nvSpPr>
        <xdr:cNvPr id="1000" name="WordArt 7">
          <a:extLst>
            <a:ext uri="{FF2B5EF4-FFF2-40B4-BE49-F238E27FC236}">
              <a16:creationId xmlns:a16="http://schemas.microsoft.com/office/drawing/2014/main" id="{03A6E24F-1E77-4B8C-AEEC-ADDCFA0996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586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303</xdr:row>
      <xdr:rowOff>0</xdr:rowOff>
    </xdr:from>
    <xdr:to>
      <xdr:col>2</xdr:col>
      <xdr:colOff>927100</xdr:colOff>
      <xdr:row>303</xdr:row>
      <xdr:rowOff>0</xdr:rowOff>
    </xdr:to>
    <xdr:sp macro="" textlink="">
      <xdr:nvSpPr>
        <xdr:cNvPr id="1001" name="WordArt 8">
          <a:extLst>
            <a:ext uri="{FF2B5EF4-FFF2-40B4-BE49-F238E27FC236}">
              <a16:creationId xmlns:a16="http://schemas.microsoft.com/office/drawing/2014/main" id="{7CEBFF4F-61EA-4ED2-8A78-8B52305505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586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303</xdr:row>
      <xdr:rowOff>0</xdr:rowOff>
    </xdr:from>
    <xdr:to>
      <xdr:col>2</xdr:col>
      <xdr:colOff>2212975</xdr:colOff>
      <xdr:row>303</xdr:row>
      <xdr:rowOff>0</xdr:rowOff>
    </xdr:to>
    <xdr:sp macro="" textlink="">
      <xdr:nvSpPr>
        <xdr:cNvPr id="1002" name="WordArt 1">
          <a:extLst>
            <a:ext uri="{FF2B5EF4-FFF2-40B4-BE49-F238E27FC236}">
              <a16:creationId xmlns:a16="http://schemas.microsoft.com/office/drawing/2014/main" id="{A872328B-1265-4B97-889D-2C9FDDF11D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586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303</xdr:row>
      <xdr:rowOff>0</xdr:rowOff>
    </xdr:from>
    <xdr:to>
      <xdr:col>2</xdr:col>
      <xdr:colOff>2212975</xdr:colOff>
      <xdr:row>303</xdr:row>
      <xdr:rowOff>0</xdr:rowOff>
    </xdr:to>
    <xdr:sp macro="" textlink="">
      <xdr:nvSpPr>
        <xdr:cNvPr id="1003" name="WordArt 2">
          <a:extLst>
            <a:ext uri="{FF2B5EF4-FFF2-40B4-BE49-F238E27FC236}">
              <a16:creationId xmlns:a16="http://schemas.microsoft.com/office/drawing/2014/main" id="{A7E9AEC7-53AC-4541-8039-BFA269E891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586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303</xdr:row>
      <xdr:rowOff>0</xdr:rowOff>
    </xdr:from>
    <xdr:to>
      <xdr:col>2</xdr:col>
      <xdr:colOff>2212975</xdr:colOff>
      <xdr:row>303</xdr:row>
      <xdr:rowOff>0</xdr:rowOff>
    </xdr:to>
    <xdr:sp macro="" textlink="">
      <xdr:nvSpPr>
        <xdr:cNvPr id="1004" name="WordArt 3">
          <a:extLst>
            <a:ext uri="{FF2B5EF4-FFF2-40B4-BE49-F238E27FC236}">
              <a16:creationId xmlns:a16="http://schemas.microsoft.com/office/drawing/2014/main" id="{95EDE4C5-9ACA-4EE1-8363-4A7F5AD2AE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586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303</xdr:row>
      <xdr:rowOff>0</xdr:rowOff>
    </xdr:from>
    <xdr:to>
      <xdr:col>2</xdr:col>
      <xdr:colOff>2212975</xdr:colOff>
      <xdr:row>303</xdr:row>
      <xdr:rowOff>0</xdr:rowOff>
    </xdr:to>
    <xdr:sp macro="" textlink="">
      <xdr:nvSpPr>
        <xdr:cNvPr id="1005" name="WordArt 4">
          <a:extLst>
            <a:ext uri="{FF2B5EF4-FFF2-40B4-BE49-F238E27FC236}">
              <a16:creationId xmlns:a16="http://schemas.microsoft.com/office/drawing/2014/main" id="{94DCA73D-C7CF-457C-AAA5-3A6069DA31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586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303</xdr:row>
      <xdr:rowOff>0</xdr:rowOff>
    </xdr:from>
    <xdr:to>
      <xdr:col>2</xdr:col>
      <xdr:colOff>2212975</xdr:colOff>
      <xdr:row>303</xdr:row>
      <xdr:rowOff>0</xdr:rowOff>
    </xdr:to>
    <xdr:sp macro="" textlink="">
      <xdr:nvSpPr>
        <xdr:cNvPr id="1006" name="WordArt 5">
          <a:extLst>
            <a:ext uri="{FF2B5EF4-FFF2-40B4-BE49-F238E27FC236}">
              <a16:creationId xmlns:a16="http://schemas.microsoft.com/office/drawing/2014/main" id="{FC23D6F3-E9D3-4AB8-BCA3-9F189564FC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586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303</xdr:row>
      <xdr:rowOff>0</xdr:rowOff>
    </xdr:from>
    <xdr:to>
      <xdr:col>2</xdr:col>
      <xdr:colOff>2212975</xdr:colOff>
      <xdr:row>303</xdr:row>
      <xdr:rowOff>0</xdr:rowOff>
    </xdr:to>
    <xdr:sp macro="" textlink="">
      <xdr:nvSpPr>
        <xdr:cNvPr id="1007" name="WordArt 6">
          <a:extLst>
            <a:ext uri="{FF2B5EF4-FFF2-40B4-BE49-F238E27FC236}">
              <a16:creationId xmlns:a16="http://schemas.microsoft.com/office/drawing/2014/main" id="{DD85F261-7A5E-4A1A-9C99-54D6EF051A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586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303</xdr:row>
      <xdr:rowOff>0</xdr:rowOff>
    </xdr:from>
    <xdr:to>
      <xdr:col>2</xdr:col>
      <xdr:colOff>2212975</xdr:colOff>
      <xdr:row>303</xdr:row>
      <xdr:rowOff>0</xdr:rowOff>
    </xdr:to>
    <xdr:sp macro="" textlink="">
      <xdr:nvSpPr>
        <xdr:cNvPr id="1008" name="WordArt 7">
          <a:extLst>
            <a:ext uri="{FF2B5EF4-FFF2-40B4-BE49-F238E27FC236}">
              <a16:creationId xmlns:a16="http://schemas.microsoft.com/office/drawing/2014/main" id="{39D2D652-B107-4E28-B8CB-54383E2202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586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303</xdr:row>
      <xdr:rowOff>0</xdr:rowOff>
    </xdr:from>
    <xdr:to>
      <xdr:col>2</xdr:col>
      <xdr:colOff>2212975</xdr:colOff>
      <xdr:row>303</xdr:row>
      <xdr:rowOff>0</xdr:rowOff>
    </xdr:to>
    <xdr:sp macro="" textlink="">
      <xdr:nvSpPr>
        <xdr:cNvPr id="1009" name="WordArt 8">
          <a:extLst>
            <a:ext uri="{FF2B5EF4-FFF2-40B4-BE49-F238E27FC236}">
              <a16:creationId xmlns:a16="http://schemas.microsoft.com/office/drawing/2014/main" id="{481CAC15-AF70-4416-A67D-91FCD0A423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586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246</xdr:row>
      <xdr:rowOff>0</xdr:rowOff>
    </xdr:from>
    <xdr:to>
      <xdr:col>2</xdr:col>
      <xdr:colOff>927100</xdr:colOff>
      <xdr:row>246</xdr:row>
      <xdr:rowOff>0</xdr:rowOff>
    </xdr:to>
    <xdr:sp macro="" textlink="">
      <xdr:nvSpPr>
        <xdr:cNvPr id="1010" name="WordArt 1">
          <a:extLst>
            <a:ext uri="{FF2B5EF4-FFF2-40B4-BE49-F238E27FC236}">
              <a16:creationId xmlns:a16="http://schemas.microsoft.com/office/drawing/2014/main" id="{484293C2-9F76-4426-85F8-5999A7630D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681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246</xdr:row>
      <xdr:rowOff>0</xdr:rowOff>
    </xdr:from>
    <xdr:to>
      <xdr:col>2</xdr:col>
      <xdr:colOff>927100</xdr:colOff>
      <xdr:row>246</xdr:row>
      <xdr:rowOff>0</xdr:rowOff>
    </xdr:to>
    <xdr:sp macro="" textlink="">
      <xdr:nvSpPr>
        <xdr:cNvPr id="1011" name="WordArt 2">
          <a:extLst>
            <a:ext uri="{FF2B5EF4-FFF2-40B4-BE49-F238E27FC236}">
              <a16:creationId xmlns:a16="http://schemas.microsoft.com/office/drawing/2014/main" id="{FB741B2C-5B12-492D-B2C2-78E047E93E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681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246</xdr:row>
      <xdr:rowOff>0</xdr:rowOff>
    </xdr:from>
    <xdr:to>
      <xdr:col>2</xdr:col>
      <xdr:colOff>927100</xdr:colOff>
      <xdr:row>246</xdr:row>
      <xdr:rowOff>0</xdr:rowOff>
    </xdr:to>
    <xdr:sp macro="" textlink="">
      <xdr:nvSpPr>
        <xdr:cNvPr id="1012" name="WordArt 3">
          <a:extLst>
            <a:ext uri="{FF2B5EF4-FFF2-40B4-BE49-F238E27FC236}">
              <a16:creationId xmlns:a16="http://schemas.microsoft.com/office/drawing/2014/main" id="{AA064946-DDF0-4AF6-938C-8CE301C41C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681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246</xdr:row>
      <xdr:rowOff>0</xdr:rowOff>
    </xdr:from>
    <xdr:to>
      <xdr:col>2</xdr:col>
      <xdr:colOff>927100</xdr:colOff>
      <xdr:row>246</xdr:row>
      <xdr:rowOff>0</xdr:rowOff>
    </xdr:to>
    <xdr:sp macro="" textlink="">
      <xdr:nvSpPr>
        <xdr:cNvPr id="1013" name="WordArt 4">
          <a:extLst>
            <a:ext uri="{FF2B5EF4-FFF2-40B4-BE49-F238E27FC236}">
              <a16:creationId xmlns:a16="http://schemas.microsoft.com/office/drawing/2014/main" id="{23A5BB71-D4E3-45EE-A3EA-F2797F689E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681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246</xdr:row>
      <xdr:rowOff>0</xdr:rowOff>
    </xdr:from>
    <xdr:to>
      <xdr:col>2</xdr:col>
      <xdr:colOff>927100</xdr:colOff>
      <xdr:row>246</xdr:row>
      <xdr:rowOff>0</xdr:rowOff>
    </xdr:to>
    <xdr:sp macro="" textlink="">
      <xdr:nvSpPr>
        <xdr:cNvPr id="1014" name="WordArt 5">
          <a:extLst>
            <a:ext uri="{FF2B5EF4-FFF2-40B4-BE49-F238E27FC236}">
              <a16:creationId xmlns:a16="http://schemas.microsoft.com/office/drawing/2014/main" id="{8D988007-96AC-40AC-AF84-476401B573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681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246</xdr:row>
      <xdr:rowOff>0</xdr:rowOff>
    </xdr:from>
    <xdr:to>
      <xdr:col>2</xdr:col>
      <xdr:colOff>927100</xdr:colOff>
      <xdr:row>246</xdr:row>
      <xdr:rowOff>0</xdr:rowOff>
    </xdr:to>
    <xdr:sp macro="" textlink="">
      <xdr:nvSpPr>
        <xdr:cNvPr id="1015" name="WordArt 6">
          <a:extLst>
            <a:ext uri="{FF2B5EF4-FFF2-40B4-BE49-F238E27FC236}">
              <a16:creationId xmlns:a16="http://schemas.microsoft.com/office/drawing/2014/main" id="{1D3C5663-3883-477C-B3B8-DAFA6F6A42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681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246</xdr:row>
      <xdr:rowOff>0</xdr:rowOff>
    </xdr:from>
    <xdr:to>
      <xdr:col>2</xdr:col>
      <xdr:colOff>927100</xdr:colOff>
      <xdr:row>246</xdr:row>
      <xdr:rowOff>0</xdr:rowOff>
    </xdr:to>
    <xdr:sp macro="" textlink="">
      <xdr:nvSpPr>
        <xdr:cNvPr id="1016" name="WordArt 7">
          <a:extLst>
            <a:ext uri="{FF2B5EF4-FFF2-40B4-BE49-F238E27FC236}">
              <a16:creationId xmlns:a16="http://schemas.microsoft.com/office/drawing/2014/main" id="{99E2FB79-B54D-4CDA-88AE-200B4C0FFE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681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246</xdr:row>
      <xdr:rowOff>0</xdr:rowOff>
    </xdr:from>
    <xdr:to>
      <xdr:col>2</xdr:col>
      <xdr:colOff>927100</xdr:colOff>
      <xdr:row>246</xdr:row>
      <xdr:rowOff>0</xdr:rowOff>
    </xdr:to>
    <xdr:sp macro="" textlink="">
      <xdr:nvSpPr>
        <xdr:cNvPr id="1017" name="WordArt 8">
          <a:extLst>
            <a:ext uri="{FF2B5EF4-FFF2-40B4-BE49-F238E27FC236}">
              <a16:creationId xmlns:a16="http://schemas.microsoft.com/office/drawing/2014/main" id="{18CEA77A-2118-4899-A1B8-BA0128E825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681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246</xdr:row>
      <xdr:rowOff>0</xdr:rowOff>
    </xdr:from>
    <xdr:to>
      <xdr:col>2</xdr:col>
      <xdr:colOff>2212975</xdr:colOff>
      <xdr:row>246</xdr:row>
      <xdr:rowOff>0</xdr:rowOff>
    </xdr:to>
    <xdr:sp macro="" textlink="">
      <xdr:nvSpPr>
        <xdr:cNvPr id="1018" name="WordArt 1">
          <a:extLst>
            <a:ext uri="{FF2B5EF4-FFF2-40B4-BE49-F238E27FC236}">
              <a16:creationId xmlns:a16="http://schemas.microsoft.com/office/drawing/2014/main" id="{5253B40D-5C1F-4337-B993-9D522E2B79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681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246</xdr:row>
      <xdr:rowOff>0</xdr:rowOff>
    </xdr:from>
    <xdr:to>
      <xdr:col>2</xdr:col>
      <xdr:colOff>2212975</xdr:colOff>
      <xdr:row>246</xdr:row>
      <xdr:rowOff>0</xdr:rowOff>
    </xdr:to>
    <xdr:sp macro="" textlink="">
      <xdr:nvSpPr>
        <xdr:cNvPr id="1019" name="WordArt 2">
          <a:extLst>
            <a:ext uri="{FF2B5EF4-FFF2-40B4-BE49-F238E27FC236}">
              <a16:creationId xmlns:a16="http://schemas.microsoft.com/office/drawing/2014/main" id="{A85FED2D-B2CA-4760-B14F-434F9B30D8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681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246</xdr:row>
      <xdr:rowOff>0</xdr:rowOff>
    </xdr:from>
    <xdr:to>
      <xdr:col>2</xdr:col>
      <xdr:colOff>2212975</xdr:colOff>
      <xdr:row>246</xdr:row>
      <xdr:rowOff>0</xdr:rowOff>
    </xdr:to>
    <xdr:sp macro="" textlink="">
      <xdr:nvSpPr>
        <xdr:cNvPr id="1020" name="WordArt 3">
          <a:extLst>
            <a:ext uri="{FF2B5EF4-FFF2-40B4-BE49-F238E27FC236}">
              <a16:creationId xmlns:a16="http://schemas.microsoft.com/office/drawing/2014/main" id="{F667E161-2EC5-425B-A950-5C8D1ABFFA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681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246</xdr:row>
      <xdr:rowOff>0</xdr:rowOff>
    </xdr:from>
    <xdr:to>
      <xdr:col>2</xdr:col>
      <xdr:colOff>2212975</xdr:colOff>
      <xdr:row>246</xdr:row>
      <xdr:rowOff>0</xdr:rowOff>
    </xdr:to>
    <xdr:sp macro="" textlink="">
      <xdr:nvSpPr>
        <xdr:cNvPr id="1021" name="WordArt 4">
          <a:extLst>
            <a:ext uri="{FF2B5EF4-FFF2-40B4-BE49-F238E27FC236}">
              <a16:creationId xmlns:a16="http://schemas.microsoft.com/office/drawing/2014/main" id="{396C2495-7361-4525-B082-DD34A9F5A4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681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246</xdr:row>
      <xdr:rowOff>0</xdr:rowOff>
    </xdr:from>
    <xdr:to>
      <xdr:col>2</xdr:col>
      <xdr:colOff>2212975</xdr:colOff>
      <xdr:row>246</xdr:row>
      <xdr:rowOff>0</xdr:rowOff>
    </xdr:to>
    <xdr:sp macro="" textlink="">
      <xdr:nvSpPr>
        <xdr:cNvPr id="1022" name="WordArt 5">
          <a:extLst>
            <a:ext uri="{FF2B5EF4-FFF2-40B4-BE49-F238E27FC236}">
              <a16:creationId xmlns:a16="http://schemas.microsoft.com/office/drawing/2014/main" id="{2FC43F19-65CB-4B75-96F2-8048A83DB4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681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246</xdr:row>
      <xdr:rowOff>0</xdr:rowOff>
    </xdr:from>
    <xdr:to>
      <xdr:col>2</xdr:col>
      <xdr:colOff>2212975</xdr:colOff>
      <xdr:row>246</xdr:row>
      <xdr:rowOff>0</xdr:rowOff>
    </xdr:to>
    <xdr:sp macro="" textlink="">
      <xdr:nvSpPr>
        <xdr:cNvPr id="1023" name="WordArt 6">
          <a:extLst>
            <a:ext uri="{FF2B5EF4-FFF2-40B4-BE49-F238E27FC236}">
              <a16:creationId xmlns:a16="http://schemas.microsoft.com/office/drawing/2014/main" id="{4E66E4C0-6DD4-4757-93BC-825494DE43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681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246</xdr:row>
      <xdr:rowOff>0</xdr:rowOff>
    </xdr:from>
    <xdr:to>
      <xdr:col>2</xdr:col>
      <xdr:colOff>2212975</xdr:colOff>
      <xdr:row>246</xdr:row>
      <xdr:rowOff>0</xdr:rowOff>
    </xdr:to>
    <xdr:sp macro="" textlink="">
      <xdr:nvSpPr>
        <xdr:cNvPr id="1024" name="WordArt 7">
          <a:extLst>
            <a:ext uri="{FF2B5EF4-FFF2-40B4-BE49-F238E27FC236}">
              <a16:creationId xmlns:a16="http://schemas.microsoft.com/office/drawing/2014/main" id="{DF5C7E0D-CC2D-45F3-A4DE-15EBAA207D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681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246</xdr:row>
      <xdr:rowOff>0</xdr:rowOff>
    </xdr:from>
    <xdr:to>
      <xdr:col>2</xdr:col>
      <xdr:colOff>2212975</xdr:colOff>
      <xdr:row>246</xdr:row>
      <xdr:rowOff>0</xdr:rowOff>
    </xdr:to>
    <xdr:sp macro="" textlink="">
      <xdr:nvSpPr>
        <xdr:cNvPr id="1025" name="WordArt 8">
          <a:extLst>
            <a:ext uri="{FF2B5EF4-FFF2-40B4-BE49-F238E27FC236}">
              <a16:creationId xmlns:a16="http://schemas.microsoft.com/office/drawing/2014/main" id="{19716A04-5F3B-4584-A684-D85A293044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681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324</xdr:row>
      <xdr:rowOff>0</xdr:rowOff>
    </xdr:from>
    <xdr:to>
      <xdr:col>2</xdr:col>
      <xdr:colOff>927100</xdr:colOff>
      <xdr:row>324</xdr:row>
      <xdr:rowOff>0</xdr:rowOff>
    </xdr:to>
    <xdr:sp macro="" textlink="">
      <xdr:nvSpPr>
        <xdr:cNvPr id="1026" name="WordArt 1">
          <a:extLst>
            <a:ext uri="{FF2B5EF4-FFF2-40B4-BE49-F238E27FC236}">
              <a16:creationId xmlns:a16="http://schemas.microsoft.com/office/drawing/2014/main" id="{D974A03C-7DE6-4A8E-8FD5-8D47553039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324</xdr:row>
      <xdr:rowOff>0</xdr:rowOff>
    </xdr:from>
    <xdr:to>
      <xdr:col>2</xdr:col>
      <xdr:colOff>927100</xdr:colOff>
      <xdr:row>324</xdr:row>
      <xdr:rowOff>0</xdr:rowOff>
    </xdr:to>
    <xdr:sp macro="" textlink="">
      <xdr:nvSpPr>
        <xdr:cNvPr id="1027" name="WordArt 2">
          <a:extLst>
            <a:ext uri="{FF2B5EF4-FFF2-40B4-BE49-F238E27FC236}">
              <a16:creationId xmlns:a16="http://schemas.microsoft.com/office/drawing/2014/main" id="{1F12F2AA-4010-45F1-A7EB-731ECD749A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324</xdr:row>
      <xdr:rowOff>0</xdr:rowOff>
    </xdr:from>
    <xdr:to>
      <xdr:col>2</xdr:col>
      <xdr:colOff>927100</xdr:colOff>
      <xdr:row>324</xdr:row>
      <xdr:rowOff>0</xdr:rowOff>
    </xdr:to>
    <xdr:sp macro="" textlink="">
      <xdr:nvSpPr>
        <xdr:cNvPr id="1028" name="WordArt 3">
          <a:extLst>
            <a:ext uri="{FF2B5EF4-FFF2-40B4-BE49-F238E27FC236}">
              <a16:creationId xmlns:a16="http://schemas.microsoft.com/office/drawing/2014/main" id="{13D3C0FA-FD94-4FE5-B92C-D6B119CE9E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324</xdr:row>
      <xdr:rowOff>0</xdr:rowOff>
    </xdr:from>
    <xdr:to>
      <xdr:col>2</xdr:col>
      <xdr:colOff>927100</xdr:colOff>
      <xdr:row>324</xdr:row>
      <xdr:rowOff>0</xdr:rowOff>
    </xdr:to>
    <xdr:sp macro="" textlink="">
      <xdr:nvSpPr>
        <xdr:cNvPr id="1029" name="WordArt 4">
          <a:extLst>
            <a:ext uri="{FF2B5EF4-FFF2-40B4-BE49-F238E27FC236}">
              <a16:creationId xmlns:a16="http://schemas.microsoft.com/office/drawing/2014/main" id="{0D7A406D-5AA3-4E2C-B9C1-DACC0C7D0F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324</xdr:row>
      <xdr:rowOff>0</xdr:rowOff>
    </xdr:from>
    <xdr:to>
      <xdr:col>2</xdr:col>
      <xdr:colOff>927100</xdr:colOff>
      <xdr:row>324</xdr:row>
      <xdr:rowOff>0</xdr:rowOff>
    </xdr:to>
    <xdr:sp macro="" textlink="">
      <xdr:nvSpPr>
        <xdr:cNvPr id="1030" name="WordArt 5">
          <a:extLst>
            <a:ext uri="{FF2B5EF4-FFF2-40B4-BE49-F238E27FC236}">
              <a16:creationId xmlns:a16="http://schemas.microsoft.com/office/drawing/2014/main" id="{83DDAD7E-D21F-41FF-A247-CE23A34DAB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324</xdr:row>
      <xdr:rowOff>0</xdr:rowOff>
    </xdr:from>
    <xdr:to>
      <xdr:col>2</xdr:col>
      <xdr:colOff>927100</xdr:colOff>
      <xdr:row>324</xdr:row>
      <xdr:rowOff>0</xdr:rowOff>
    </xdr:to>
    <xdr:sp macro="" textlink="">
      <xdr:nvSpPr>
        <xdr:cNvPr id="1031" name="WordArt 6">
          <a:extLst>
            <a:ext uri="{FF2B5EF4-FFF2-40B4-BE49-F238E27FC236}">
              <a16:creationId xmlns:a16="http://schemas.microsoft.com/office/drawing/2014/main" id="{3951128D-7841-4D06-BF8D-D583399CE5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324</xdr:row>
      <xdr:rowOff>0</xdr:rowOff>
    </xdr:from>
    <xdr:to>
      <xdr:col>2</xdr:col>
      <xdr:colOff>927100</xdr:colOff>
      <xdr:row>324</xdr:row>
      <xdr:rowOff>0</xdr:rowOff>
    </xdr:to>
    <xdr:sp macro="" textlink="">
      <xdr:nvSpPr>
        <xdr:cNvPr id="1032" name="WordArt 7">
          <a:extLst>
            <a:ext uri="{FF2B5EF4-FFF2-40B4-BE49-F238E27FC236}">
              <a16:creationId xmlns:a16="http://schemas.microsoft.com/office/drawing/2014/main" id="{0B22B166-F980-4814-825D-96489C27D7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324</xdr:row>
      <xdr:rowOff>0</xdr:rowOff>
    </xdr:from>
    <xdr:to>
      <xdr:col>2</xdr:col>
      <xdr:colOff>927100</xdr:colOff>
      <xdr:row>324</xdr:row>
      <xdr:rowOff>0</xdr:rowOff>
    </xdr:to>
    <xdr:sp macro="" textlink="">
      <xdr:nvSpPr>
        <xdr:cNvPr id="1033" name="WordArt 8">
          <a:extLst>
            <a:ext uri="{FF2B5EF4-FFF2-40B4-BE49-F238E27FC236}">
              <a16:creationId xmlns:a16="http://schemas.microsoft.com/office/drawing/2014/main" id="{805F14A4-92AA-478B-A775-08A822889C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324</xdr:row>
      <xdr:rowOff>0</xdr:rowOff>
    </xdr:from>
    <xdr:to>
      <xdr:col>2</xdr:col>
      <xdr:colOff>2212975</xdr:colOff>
      <xdr:row>324</xdr:row>
      <xdr:rowOff>0</xdr:rowOff>
    </xdr:to>
    <xdr:sp macro="" textlink="">
      <xdr:nvSpPr>
        <xdr:cNvPr id="1034" name="WordArt 1">
          <a:extLst>
            <a:ext uri="{FF2B5EF4-FFF2-40B4-BE49-F238E27FC236}">
              <a16:creationId xmlns:a16="http://schemas.microsoft.com/office/drawing/2014/main" id="{68851BB1-5EEA-4B87-9777-02B851E72D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324</xdr:row>
      <xdr:rowOff>0</xdr:rowOff>
    </xdr:from>
    <xdr:to>
      <xdr:col>2</xdr:col>
      <xdr:colOff>2212975</xdr:colOff>
      <xdr:row>324</xdr:row>
      <xdr:rowOff>0</xdr:rowOff>
    </xdr:to>
    <xdr:sp macro="" textlink="">
      <xdr:nvSpPr>
        <xdr:cNvPr id="1035" name="WordArt 2">
          <a:extLst>
            <a:ext uri="{FF2B5EF4-FFF2-40B4-BE49-F238E27FC236}">
              <a16:creationId xmlns:a16="http://schemas.microsoft.com/office/drawing/2014/main" id="{52D8E764-CC51-4470-9B00-D7DB511EFA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324</xdr:row>
      <xdr:rowOff>0</xdr:rowOff>
    </xdr:from>
    <xdr:to>
      <xdr:col>2</xdr:col>
      <xdr:colOff>2212975</xdr:colOff>
      <xdr:row>324</xdr:row>
      <xdr:rowOff>0</xdr:rowOff>
    </xdr:to>
    <xdr:sp macro="" textlink="">
      <xdr:nvSpPr>
        <xdr:cNvPr id="1036" name="WordArt 3">
          <a:extLst>
            <a:ext uri="{FF2B5EF4-FFF2-40B4-BE49-F238E27FC236}">
              <a16:creationId xmlns:a16="http://schemas.microsoft.com/office/drawing/2014/main" id="{DBA17486-3FA2-42BF-A39F-845952F1D9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324</xdr:row>
      <xdr:rowOff>0</xdr:rowOff>
    </xdr:from>
    <xdr:to>
      <xdr:col>2</xdr:col>
      <xdr:colOff>2212975</xdr:colOff>
      <xdr:row>324</xdr:row>
      <xdr:rowOff>0</xdr:rowOff>
    </xdr:to>
    <xdr:sp macro="" textlink="">
      <xdr:nvSpPr>
        <xdr:cNvPr id="1037" name="WordArt 4">
          <a:extLst>
            <a:ext uri="{FF2B5EF4-FFF2-40B4-BE49-F238E27FC236}">
              <a16:creationId xmlns:a16="http://schemas.microsoft.com/office/drawing/2014/main" id="{03E95B8C-196F-427E-B735-F26730C865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324</xdr:row>
      <xdr:rowOff>0</xdr:rowOff>
    </xdr:from>
    <xdr:to>
      <xdr:col>2</xdr:col>
      <xdr:colOff>2212975</xdr:colOff>
      <xdr:row>324</xdr:row>
      <xdr:rowOff>0</xdr:rowOff>
    </xdr:to>
    <xdr:sp macro="" textlink="">
      <xdr:nvSpPr>
        <xdr:cNvPr id="1038" name="WordArt 5">
          <a:extLst>
            <a:ext uri="{FF2B5EF4-FFF2-40B4-BE49-F238E27FC236}">
              <a16:creationId xmlns:a16="http://schemas.microsoft.com/office/drawing/2014/main" id="{6DFFC14B-2A89-4756-9E60-20ECEC31A6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324</xdr:row>
      <xdr:rowOff>0</xdr:rowOff>
    </xdr:from>
    <xdr:to>
      <xdr:col>2</xdr:col>
      <xdr:colOff>2212975</xdr:colOff>
      <xdr:row>324</xdr:row>
      <xdr:rowOff>0</xdr:rowOff>
    </xdr:to>
    <xdr:sp macro="" textlink="">
      <xdr:nvSpPr>
        <xdr:cNvPr id="1039" name="WordArt 6">
          <a:extLst>
            <a:ext uri="{FF2B5EF4-FFF2-40B4-BE49-F238E27FC236}">
              <a16:creationId xmlns:a16="http://schemas.microsoft.com/office/drawing/2014/main" id="{576EF1A4-A877-43E2-900C-7D88AE062C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324</xdr:row>
      <xdr:rowOff>0</xdr:rowOff>
    </xdr:from>
    <xdr:to>
      <xdr:col>2</xdr:col>
      <xdr:colOff>2212975</xdr:colOff>
      <xdr:row>324</xdr:row>
      <xdr:rowOff>0</xdr:rowOff>
    </xdr:to>
    <xdr:sp macro="" textlink="">
      <xdr:nvSpPr>
        <xdr:cNvPr id="1040" name="WordArt 7">
          <a:extLst>
            <a:ext uri="{FF2B5EF4-FFF2-40B4-BE49-F238E27FC236}">
              <a16:creationId xmlns:a16="http://schemas.microsoft.com/office/drawing/2014/main" id="{87083E50-AE4D-4CC8-9665-EF5E8EC211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324</xdr:row>
      <xdr:rowOff>0</xdr:rowOff>
    </xdr:from>
    <xdr:to>
      <xdr:col>2</xdr:col>
      <xdr:colOff>2212975</xdr:colOff>
      <xdr:row>324</xdr:row>
      <xdr:rowOff>0</xdr:rowOff>
    </xdr:to>
    <xdr:sp macro="" textlink="">
      <xdr:nvSpPr>
        <xdr:cNvPr id="1041" name="WordArt 8">
          <a:extLst>
            <a:ext uri="{FF2B5EF4-FFF2-40B4-BE49-F238E27FC236}">
              <a16:creationId xmlns:a16="http://schemas.microsoft.com/office/drawing/2014/main" id="{9DF42BF5-0D9F-4952-8D96-9EB8796255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324</xdr:row>
      <xdr:rowOff>0</xdr:rowOff>
    </xdr:from>
    <xdr:to>
      <xdr:col>2</xdr:col>
      <xdr:colOff>927100</xdr:colOff>
      <xdr:row>324</xdr:row>
      <xdr:rowOff>0</xdr:rowOff>
    </xdr:to>
    <xdr:sp macro="" textlink="">
      <xdr:nvSpPr>
        <xdr:cNvPr id="1042" name="WordArt 1">
          <a:extLst>
            <a:ext uri="{FF2B5EF4-FFF2-40B4-BE49-F238E27FC236}">
              <a16:creationId xmlns:a16="http://schemas.microsoft.com/office/drawing/2014/main" id="{0BC6AEE2-F844-4EF4-87D8-42A68DF065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324</xdr:row>
      <xdr:rowOff>0</xdr:rowOff>
    </xdr:from>
    <xdr:to>
      <xdr:col>2</xdr:col>
      <xdr:colOff>927100</xdr:colOff>
      <xdr:row>324</xdr:row>
      <xdr:rowOff>0</xdr:rowOff>
    </xdr:to>
    <xdr:sp macro="" textlink="">
      <xdr:nvSpPr>
        <xdr:cNvPr id="1043" name="WordArt 2">
          <a:extLst>
            <a:ext uri="{FF2B5EF4-FFF2-40B4-BE49-F238E27FC236}">
              <a16:creationId xmlns:a16="http://schemas.microsoft.com/office/drawing/2014/main" id="{678C0EE8-AC41-4F4F-9345-FE830735FD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324</xdr:row>
      <xdr:rowOff>0</xdr:rowOff>
    </xdr:from>
    <xdr:to>
      <xdr:col>2</xdr:col>
      <xdr:colOff>927100</xdr:colOff>
      <xdr:row>324</xdr:row>
      <xdr:rowOff>0</xdr:rowOff>
    </xdr:to>
    <xdr:sp macro="" textlink="">
      <xdr:nvSpPr>
        <xdr:cNvPr id="1044" name="WordArt 3">
          <a:extLst>
            <a:ext uri="{FF2B5EF4-FFF2-40B4-BE49-F238E27FC236}">
              <a16:creationId xmlns:a16="http://schemas.microsoft.com/office/drawing/2014/main" id="{07B59193-DCDE-4114-B929-F0981E8FB6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324</xdr:row>
      <xdr:rowOff>0</xdr:rowOff>
    </xdr:from>
    <xdr:to>
      <xdr:col>2</xdr:col>
      <xdr:colOff>927100</xdr:colOff>
      <xdr:row>324</xdr:row>
      <xdr:rowOff>0</xdr:rowOff>
    </xdr:to>
    <xdr:sp macro="" textlink="">
      <xdr:nvSpPr>
        <xdr:cNvPr id="1045" name="WordArt 4">
          <a:extLst>
            <a:ext uri="{FF2B5EF4-FFF2-40B4-BE49-F238E27FC236}">
              <a16:creationId xmlns:a16="http://schemas.microsoft.com/office/drawing/2014/main" id="{736767EF-0615-4BFA-B356-67C55B9124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324</xdr:row>
      <xdr:rowOff>0</xdr:rowOff>
    </xdr:from>
    <xdr:to>
      <xdr:col>2</xdr:col>
      <xdr:colOff>927100</xdr:colOff>
      <xdr:row>324</xdr:row>
      <xdr:rowOff>0</xdr:rowOff>
    </xdr:to>
    <xdr:sp macro="" textlink="">
      <xdr:nvSpPr>
        <xdr:cNvPr id="1046" name="WordArt 5">
          <a:extLst>
            <a:ext uri="{FF2B5EF4-FFF2-40B4-BE49-F238E27FC236}">
              <a16:creationId xmlns:a16="http://schemas.microsoft.com/office/drawing/2014/main" id="{A517C45D-B48C-45BF-B40B-CBF01D36BA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324</xdr:row>
      <xdr:rowOff>0</xdr:rowOff>
    </xdr:from>
    <xdr:to>
      <xdr:col>2</xdr:col>
      <xdr:colOff>927100</xdr:colOff>
      <xdr:row>324</xdr:row>
      <xdr:rowOff>0</xdr:rowOff>
    </xdr:to>
    <xdr:sp macro="" textlink="">
      <xdr:nvSpPr>
        <xdr:cNvPr id="1047" name="WordArt 6">
          <a:extLst>
            <a:ext uri="{FF2B5EF4-FFF2-40B4-BE49-F238E27FC236}">
              <a16:creationId xmlns:a16="http://schemas.microsoft.com/office/drawing/2014/main" id="{D597E927-4C42-4788-A90B-0F8BA13699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324</xdr:row>
      <xdr:rowOff>0</xdr:rowOff>
    </xdr:from>
    <xdr:to>
      <xdr:col>2</xdr:col>
      <xdr:colOff>927100</xdr:colOff>
      <xdr:row>324</xdr:row>
      <xdr:rowOff>0</xdr:rowOff>
    </xdr:to>
    <xdr:sp macro="" textlink="">
      <xdr:nvSpPr>
        <xdr:cNvPr id="1048" name="WordArt 7">
          <a:extLst>
            <a:ext uri="{FF2B5EF4-FFF2-40B4-BE49-F238E27FC236}">
              <a16:creationId xmlns:a16="http://schemas.microsoft.com/office/drawing/2014/main" id="{F4485F29-169B-46D0-9E53-FA29E71E9C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324</xdr:row>
      <xdr:rowOff>0</xdr:rowOff>
    </xdr:from>
    <xdr:to>
      <xdr:col>2</xdr:col>
      <xdr:colOff>927100</xdr:colOff>
      <xdr:row>324</xdr:row>
      <xdr:rowOff>0</xdr:rowOff>
    </xdr:to>
    <xdr:sp macro="" textlink="">
      <xdr:nvSpPr>
        <xdr:cNvPr id="1049" name="WordArt 8">
          <a:extLst>
            <a:ext uri="{FF2B5EF4-FFF2-40B4-BE49-F238E27FC236}">
              <a16:creationId xmlns:a16="http://schemas.microsoft.com/office/drawing/2014/main" id="{AAD7E002-9404-4D1C-8E9E-61602B6350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324</xdr:row>
      <xdr:rowOff>0</xdr:rowOff>
    </xdr:from>
    <xdr:to>
      <xdr:col>2</xdr:col>
      <xdr:colOff>2212975</xdr:colOff>
      <xdr:row>324</xdr:row>
      <xdr:rowOff>0</xdr:rowOff>
    </xdr:to>
    <xdr:sp macro="" textlink="">
      <xdr:nvSpPr>
        <xdr:cNvPr id="1050" name="WordArt 1">
          <a:extLst>
            <a:ext uri="{FF2B5EF4-FFF2-40B4-BE49-F238E27FC236}">
              <a16:creationId xmlns:a16="http://schemas.microsoft.com/office/drawing/2014/main" id="{9B98EF46-63B3-4540-8E3E-1E80667225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324</xdr:row>
      <xdr:rowOff>0</xdr:rowOff>
    </xdr:from>
    <xdr:to>
      <xdr:col>2</xdr:col>
      <xdr:colOff>2212975</xdr:colOff>
      <xdr:row>324</xdr:row>
      <xdr:rowOff>0</xdr:rowOff>
    </xdr:to>
    <xdr:sp macro="" textlink="">
      <xdr:nvSpPr>
        <xdr:cNvPr id="1051" name="WordArt 2">
          <a:extLst>
            <a:ext uri="{FF2B5EF4-FFF2-40B4-BE49-F238E27FC236}">
              <a16:creationId xmlns:a16="http://schemas.microsoft.com/office/drawing/2014/main" id="{E79D7D88-6292-4614-95BE-51BC929F4F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324</xdr:row>
      <xdr:rowOff>0</xdr:rowOff>
    </xdr:from>
    <xdr:to>
      <xdr:col>2</xdr:col>
      <xdr:colOff>2212975</xdr:colOff>
      <xdr:row>324</xdr:row>
      <xdr:rowOff>0</xdr:rowOff>
    </xdr:to>
    <xdr:sp macro="" textlink="">
      <xdr:nvSpPr>
        <xdr:cNvPr id="1052" name="WordArt 3">
          <a:extLst>
            <a:ext uri="{FF2B5EF4-FFF2-40B4-BE49-F238E27FC236}">
              <a16:creationId xmlns:a16="http://schemas.microsoft.com/office/drawing/2014/main" id="{376912F4-9F2D-4CB9-910A-7A08389B39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324</xdr:row>
      <xdr:rowOff>0</xdr:rowOff>
    </xdr:from>
    <xdr:to>
      <xdr:col>2</xdr:col>
      <xdr:colOff>2212975</xdr:colOff>
      <xdr:row>324</xdr:row>
      <xdr:rowOff>0</xdr:rowOff>
    </xdr:to>
    <xdr:sp macro="" textlink="">
      <xdr:nvSpPr>
        <xdr:cNvPr id="1053" name="WordArt 4">
          <a:extLst>
            <a:ext uri="{FF2B5EF4-FFF2-40B4-BE49-F238E27FC236}">
              <a16:creationId xmlns:a16="http://schemas.microsoft.com/office/drawing/2014/main" id="{57D72D4B-41C6-49DE-8F30-7E8611A31D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324</xdr:row>
      <xdr:rowOff>0</xdr:rowOff>
    </xdr:from>
    <xdr:to>
      <xdr:col>2</xdr:col>
      <xdr:colOff>2212975</xdr:colOff>
      <xdr:row>324</xdr:row>
      <xdr:rowOff>0</xdr:rowOff>
    </xdr:to>
    <xdr:sp macro="" textlink="">
      <xdr:nvSpPr>
        <xdr:cNvPr id="1054" name="WordArt 5">
          <a:extLst>
            <a:ext uri="{FF2B5EF4-FFF2-40B4-BE49-F238E27FC236}">
              <a16:creationId xmlns:a16="http://schemas.microsoft.com/office/drawing/2014/main" id="{E922CE62-811C-4A62-9826-7B9F25F8C7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324</xdr:row>
      <xdr:rowOff>0</xdr:rowOff>
    </xdr:from>
    <xdr:to>
      <xdr:col>2</xdr:col>
      <xdr:colOff>2212975</xdr:colOff>
      <xdr:row>324</xdr:row>
      <xdr:rowOff>0</xdr:rowOff>
    </xdr:to>
    <xdr:sp macro="" textlink="">
      <xdr:nvSpPr>
        <xdr:cNvPr id="1055" name="WordArt 6">
          <a:extLst>
            <a:ext uri="{FF2B5EF4-FFF2-40B4-BE49-F238E27FC236}">
              <a16:creationId xmlns:a16="http://schemas.microsoft.com/office/drawing/2014/main" id="{836DDD6F-D55E-4559-980C-C311677794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324</xdr:row>
      <xdr:rowOff>0</xdr:rowOff>
    </xdr:from>
    <xdr:to>
      <xdr:col>2</xdr:col>
      <xdr:colOff>2212975</xdr:colOff>
      <xdr:row>324</xdr:row>
      <xdr:rowOff>0</xdr:rowOff>
    </xdr:to>
    <xdr:sp macro="" textlink="">
      <xdr:nvSpPr>
        <xdr:cNvPr id="1056" name="WordArt 7">
          <a:extLst>
            <a:ext uri="{FF2B5EF4-FFF2-40B4-BE49-F238E27FC236}">
              <a16:creationId xmlns:a16="http://schemas.microsoft.com/office/drawing/2014/main" id="{E6A82D5F-41B6-4D0B-B13B-816FE03EB0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324</xdr:row>
      <xdr:rowOff>0</xdr:rowOff>
    </xdr:from>
    <xdr:to>
      <xdr:col>2</xdr:col>
      <xdr:colOff>2212975</xdr:colOff>
      <xdr:row>324</xdr:row>
      <xdr:rowOff>0</xdr:rowOff>
    </xdr:to>
    <xdr:sp macro="" textlink="">
      <xdr:nvSpPr>
        <xdr:cNvPr id="1057" name="WordArt 8">
          <a:extLst>
            <a:ext uri="{FF2B5EF4-FFF2-40B4-BE49-F238E27FC236}">
              <a16:creationId xmlns:a16="http://schemas.microsoft.com/office/drawing/2014/main" id="{FC781036-09F2-49D9-8BCC-EB3D8ED97F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324</xdr:row>
      <xdr:rowOff>0</xdr:rowOff>
    </xdr:from>
    <xdr:to>
      <xdr:col>2</xdr:col>
      <xdr:colOff>927100</xdr:colOff>
      <xdr:row>324</xdr:row>
      <xdr:rowOff>0</xdr:rowOff>
    </xdr:to>
    <xdr:sp macro="" textlink="">
      <xdr:nvSpPr>
        <xdr:cNvPr id="1058" name="WordArt 1">
          <a:extLst>
            <a:ext uri="{FF2B5EF4-FFF2-40B4-BE49-F238E27FC236}">
              <a16:creationId xmlns:a16="http://schemas.microsoft.com/office/drawing/2014/main" id="{3DF8B81B-E1A7-49FA-81DE-7D664840E7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324</xdr:row>
      <xdr:rowOff>0</xdr:rowOff>
    </xdr:from>
    <xdr:to>
      <xdr:col>2</xdr:col>
      <xdr:colOff>927100</xdr:colOff>
      <xdr:row>324</xdr:row>
      <xdr:rowOff>0</xdr:rowOff>
    </xdr:to>
    <xdr:sp macro="" textlink="">
      <xdr:nvSpPr>
        <xdr:cNvPr id="1059" name="WordArt 2">
          <a:extLst>
            <a:ext uri="{FF2B5EF4-FFF2-40B4-BE49-F238E27FC236}">
              <a16:creationId xmlns:a16="http://schemas.microsoft.com/office/drawing/2014/main" id="{BFEBBD2E-A650-4AA4-920B-D2AA9B1F94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324</xdr:row>
      <xdr:rowOff>0</xdr:rowOff>
    </xdr:from>
    <xdr:to>
      <xdr:col>2</xdr:col>
      <xdr:colOff>927100</xdr:colOff>
      <xdr:row>324</xdr:row>
      <xdr:rowOff>0</xdr:rowOff>
    </xdr:to>
    <xdr:sp macro="" textlink="">
      <xdr:nvSpPr>
        <xdr:cNvPr id="1060" name="WordArt 3">
          <a:extLst>
            <a:ext uri="{FF2B5EF4-FFF2-40B4-BE49-F238E27FC236}">
              <a16:creationId xmlns:a16="http://schemas.microsoft.com/office/drawing/2014/main" id="{F90A5AC9-3072-4B1A-A0C3-BACB827A3C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324</xdr:row>
      <xdr:rowOff>0</xdr:rowOff>
    </xdr:from>
    <xdr:to>
      <xdr:col>2</xdr:col>
      <xdr:colOff>927100</xdr:colOff>
      <xdr:row>324</xdr:row>
      <xdr:rowOff>0</xdr:rowOff>
    </xdr:to>
    <xdr:sp macro="" textlink="">
      <xdr:nvSpPr>
        <xdr:cNvPr id="1061" name="WordArt 4">
          <a:extLst>
            <a:ext uri="{FF2B5EF4-FFF2-40B4-BE49-F238E27FC236}">
              <a16:creationId xmlns:a16="http://schemas.microsoft.com/office/drawing/2014/main" id="{2E54EC50-F8EC-484B-BAF6-35B6C968A7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324</xdr:row>
      <xdr:rowOff>0</xdr:rowOff>
    </xdr:from>
    <xdr:to>
      <xdr:col>2</xdr:col>
      <xdr:colOff>927100</xdr:colOff>
      <xdr:row>324</xdr:row>
      <xdr:rowOff>0</xdr:rowOff>
    </xdr:to>
    <xdr:sp macro="" textlink="">
      <xdr:nvSpPr>
        <xdr:cNvPr id="1062" name="WordArt 5">
          <a:extLst>
            <a:ext uri="{FF2B5EF4-FFF2-40B4-BE49-F238E27FC236}">
              <a16:creationId xmlns:a16="http://schemas.microsoft.com/office/drawing/2014/main" id="{FCBCB326-033A-4DFC-813B-E18345BAE2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324</xdr:row>
      <xdr:rowOff>0</xdr:rowOff>
    </xdr:from>
    <xdr:to>
      <xdr:col>2</xdr:col>
      <xdr:colOff>927100</xdr:colOff>
      <xdr:row>324</xdr:row>
      <xdr:rowOff>0</xdr:rowOff>
    </xdr:to>
    <xdr:sp macro="" textlink="">
      <xdr:nvSpPr>
        <xdr:cNvPr id="1063" name="WordArt 6">
          <a:extLst>
            <a:ext uri="{FF2B5EF4-FFF2-40B4-BE49-F238E27FC236}">
              <a16:creationId xmlns:a16="http://schemas.microsoft.com/office/drawing/2014/main" id="{B569D510-A810-4CEE-AD8B-8B9A3A878F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324</xdr:row>
      <xdr:rowOff>0</xdr:rowOff>
    </xdr:from>
    <xdr:to>
      <xdr:col>2</xdr:col>
      <xdr:colOff>927100</xdr:colOff>
      <xdr:row>324</xdr:row>
      <xdr:rowOff>0</xdr:rowOff>
    </xdr:to>
    <xdr:sp macro="" textlink="">
      <xdr:nvSpPr>
        <xdr:cNvPr id="1064" name="WordArt 7">
          <a:extLst>
            <a:ext uri="{FF2B5EF4-FFF2-40B4-BE49-F238E27FC236}">
              <a16:creationId xmlns:a16="http://schemas.microsoft.com/office/drawing/2014/main" id="{E10BC096-9D25-4B0F-A280-CF3DE1EA89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324</xdr:row>
      <xdr:rowOff>0</xdr:rowOff>
    </xdr:from>
    <xdr:to>
      <xdr:col>2</xdr:col>
      <xdr:colOff>927100</xdr:colOff>
      <xdr:row>324</xdr:row>
      <xdr:rowOff>0</xdr:rowOff>
    </xdr:to>
    <xdr:sp macro="" textlink="">
      <xdr:nvSpPr>
        <xdr:cNvPr id="1065" name="WordArt 8">
          <a:extLst>
            <a:ext uri="{FF2B5EF4-FFF2-40B4-BE49-F238E27FC236}">
              <a16:creationId xmlns:a16="http://schemas.microsoft.com/office/drawing/2014/main" id="{606217FA-7D78-4999-B887-435AE77B50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324</xdr:row>
      <xdr:rowOff>0</xdr:rowOff>
    </xdr:from>
    <xdr:to>
      <xdr:col>2</xdr:col>
      <xdr:colOff>2212975</xdr:colOff>
      <xdr:row>324</xdr:row>
      <xdr:rowOff>0</xdr:rowOff>
    </xdr:to>
    <xdr:sp macro="" textlink="">
      <xdr:nvSpPr>
        <xdr:cNvPr id="1066" name="WordArt 1">
          <a:extLst>
            <a:ext uri="{FF2B5EF4-FFF2-40B4-BE49-F238E27FC236}">
              <a16:creationId xmlns:a16="http://schemas.microsoft.com/office/drawing/2014/main" id="{8BC6C7D8-D48A-43A7-98FE-8777871BDA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324</xdr:row>
      <xdr:rowOff>0</xdr:rowOff>
    </xdr:from>
    <xdr:to>
      <xdr:col>2</xdr:col>
      <xdr:colOff>2212975</xdr:colOff>
      <xdr:row>324</xdr:row>
      <xdr:rowOff>0</xdr:rowOff>
    </xdr:to>
    <xdr:sp macro="" textlink="">
      <xdr:nvSpPr>
        <xdr:cNvPr id="1067" name="WordArt 2">
          <a:extLst>
            <a:ext uri="{FF2B5EF4-FFF2-40B4-BE49-F238E27FC236}">
              <a16:creationId xmlns:a16="http://schemas.microsoft.com/office/drawing/2014/main" id="{749202DE-16A6-4C22-8585-0185EB9E58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324</xdr:row>
      <xdr:rowOff>0</xdr:rowOff>
    </xdr:from>
    <xdr:to>
      <xdr:col>2</xdr:col>
      <xdr:colOff>2212975</xdr:colOff>
      <xdr:row>324</xdr:row>
      <xdr:rowOff>0</xdr:rowOff>
    </xdr:to>
    <xdr:sp macro="" textlink="">
      <xdr:nvSpPr>
        <xdr:cNvPr id="1068" name="WordArt 3">
          <a:extLst>
            <a:ext uri="{FF2B5EF4-FFF2-40B4-BE49-F238E27FC236}">
              <a16:creationId xmlns:a16="http://schemas.microsoft.com/office/drawing/2014/main" id="{0D2CCA39-D292-4675-A766-4694E5412B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324</xdr:row>
      <xdr:rowOff>0</xdr:rowOff>
    </xdr:from>
    <xdr:to>
      <xdr:col>2</xdr:col>
      <xdr:colOff>2212975</xdr:colOff>
      <xdr:row>324</xdr:row>
      <xdr:rowOff>0</xdr:rowOff>
    </xdr:to>
    <xdr:sp macro="" textlink="">
      <xdr:nvSpPr>
        <xdr:cNvPr id="1069" name="WordArt 4">
          <a:extLst>
            <a:ext uri="{FF2B5EF4-FFF2-40B4-BE49-F238E27FC236}">
              <a16:creationId xmlns:a16="http://schemas.microsoft.com/office/drawing/2014/main" id="{97A64C4D-5C07-4B90-B329-31B3A96C16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324</xdr:row>
      <xdr:rowOff>0</xdr:rowOff>
    </xdr:from>
    <xdr:to>
      <xdr:col>2</xdr:col>
      <xdr:colOff>2212975</xdr:colOff>
      <xdr:row>324</xdr:row>
      <xdr:rowOff>0</xdr:rowOff>
    </xdr:to>
    <xdr:sp macro="" textlink="">
      <xdr:nvSpPr>
        <xdr:cNvPr id="1070" name="WordArt 5">
          <a:extLst>
            <a:ext uri="{FF2B5EF4-FFF2-40B4-BE49-F238E27FC236}">
              <a16:creationId xmlns:a16="http://schemas.microsoft.com/office/drawing/2014/main" id="{4B689C62-D9FB-4EA7-B485-602BF58DFB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324</xdr:row>
      <xdr:rowOff>0</xdr:rowOff>
    </xdr:from>
    <xdr:to>
      <xdr:col>2</xdr:col>
      <xdr:colOff>2212975</xdr:colOff>
      <xdr:row>324</xdr:row>
      <xdr:rowOff>0</xdr:rowOff>
    </xdr:to>
    <xdr:sp macro="" textlink="">
      <xdr:nvSpPr>
        <xdr:cNvPr id="1071" name="WordArt 6">
          <a:extLst>
            <a:ext uri="{FF2B5EF4-FFF2-40B4-BE49-F238E27FC236}">
              <a16:creationId xmlns:a16="http://schemas.microsoft.com/office/drawing/2014/main" id="{888C8B3E-2D79-4D05-A9B7-048706889C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324</xdr:row>
      <xdr:rowOff>0</xdr:rowOff>
    </xdr:from>
    <xdr:to>
      <xdr:col>2</xdr:col>
      <xdr:colOff>2212975</xdr:colOff>
      <xdr:row>324</xdr:row>
      <xdr:rowOff>0</xdr:rowOff>
    </xdr:to>
    <xdr:sp macro="" textlink="">
      <xdr:nvSpPr>
        <xdr:cNvPr id="1072" name="WordArt 7">
          <a:extLst>
            <a:ext uri="{FF2B5EF4-FFF2-40B4-BE49-F238E27FC236}">
              <a16:creationId xmlns:a16="http://schemas.microsoft.com/office/drawing/2014/main" id="{13B51729-403D-4B38-B3C5-6AD081AD1E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324</xdr:row>
      <xdr:rowOff>0</xdr:rowOff>
    </xdr:from>
    <xdr:to>
      <xdr:col>2</xdr:col>
      <xdr:colOff>2212975</xdr:colOff>
      <xdr:row>324</xdr:row>
      <xdr:rowOff>0</xdr:rowOff>
    </xdr:to>
    <xdr:sp macro="" textlink="">
      <xdr:nvSpPr>
        <xdr:cNvPr id="1073" name="WordArt 8">
          <a:extLst>
            <a:ext uri="{FF2B5EF4-FFF2-40B4-BE49-F238E27FC236}">
              <a16:creationId xmlns:a16="http://schemas.microsoft.com/office/drawing/2014/main" id="{09393064-5EC0-4A23-BE73-C8B776BD33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278</xdr:row>
      <xdr:rowOff>0</xdr:rowOff>
    </xdr:from>
    <xdr:to>
      <xdr:col>2</xdr:col>
      <xdr:colOff>927100</xdr:colOff>
      <xdr:row>278</xdr:row>
      <xdr:rowOff>0</xdr:rowOff>
    </xdr:to>
    <xdr:sp macro="" textlink="">
      <xdr:nvSpPr>
        <xdr:cNvPr id="1074" name="WordArt 1">
          <a:extLst>
            <a:ext uri="{FF2B5EF4-FFF2-40B4-BE49-F238E27FC236}">
              <a16:creationId xmlns:a16="http://schemas.microsoft.com/office/drawing/2014/main" id="{596BD168-F0CA-4293-BDC9-2FBC2C64B0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189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278</xdr:row>
      <xdr:rowOff>0</xdr:rowOff>
    </xdr:from>
    <xdr:to>
      <xdr:col>2</xdr:col>
      <xdr:colOff>927100</xdr:colOff>
      <xdr:row>278</xdr:row>
      <xdr:rowOff>0</xdr:rowOff>
    </xdr:to>
    <xdr:sp macro="" textlink="">
      <xdr:nvSpPr>
        <xdr:cNvPr id="1075" name="WordArt 2">
          <a:extLst>
            <a:ext uri="{FF2B5EF4-FFF2-40B4-BE49-F238E27FC236}">
              <a16:creationId xmlns:a16="http://schemas.microsoft.com/office/drawing/2014/main" id="{247FB550-574E-4331-B631-DDA4A0B2D2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189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278</xdr:row>
      <xdr:rowOff>0</xdr:rowOff>
    </xdr:from>
    <xdr:to>
      <xdr:col>2</xdr:col>
      <xdr:colOff>927100</xdr:colOff>
      <xdr:row>278</xdr:row>
      <xdr:rowOff>0</xdr:rowOff>
    </xdr:to>
    <xdr:sp macro="" textlink="">
      <xdr:nvSpPr>
        <xdr:cNvPr id="1076" name="WordArt 3">
          <a:extLst>
            <a:ext uri="{FF2B5EF4-FFF2-40B4-BE49-F238E27FC236}">
              <a16:creationId xmlns:a16="http://schemas.microsoft.com/office/drawing/2014/main" id="{B8FCC9AF-8B58-4A47-A17A-CCD6340303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189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278</xdr:row>
      <xdr:rowOff>0</xdr:rowOff>
    </xdr:from>
    <xdr:to>
      <xdr:col>2</xdr:col>
      <xdr:colOff>927100</xdr:colOff>
      <xdr:row>278</xdr:row>
      <xdr:rowOff>0</xdr:rowOff>
    </xdr:to>
    <xdr:sp macro="" textlink="">
      <xdr:nvSpPr>
        <xdr:cNvPr id="1077" name="WordArt 4">
          <a:extLst>
            <a:ext uri="{FF2B5EF4-FFF2-40B4-BE49-F238E27FC236}">
              <a16:creationId xmlns:a16="http://schemas.microsoft.com/office/drawing/2014/main" id="{52F6EA5F-CEBB-4CE4-9CA2-AF4BC6CE8F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189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278</xdr:row>
      <xdr:rowOff>0</xdr:rowOff>
    </xdr:from>
    <xdr:to>
      <xdr:col>2</xdr:col>
      <xdr:colOff>927100</xdr:colOff>
      <xdr:row>278</xdr:row>
      <xdr:rowOff>0</xdr:rowOff>
    </xdr:to>
    <xdr:sp macro="" textlink="">
      <xdr:nvSpPr>
        <xdr:cNvPr id="1078" name="WordArt 5">
          <a:extLst>
            <a:ext uri="{FF2B5EF4-FFF2-40B4-BE49-F238E27FC236}">
              <a16:creationId xmlns:a16="http://schemas.microsoft.com/office/drawing/2014/main" id="{839D9B1D-69E2-459A-9112-75175841E1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189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278</xdr:row>
      <xdr:rowOff>0</xdr:rowOff>
    </xdr:from>
    <xdr:to>
      <xdr:col>2</xdr:col>
      <xdr:colOff>927100</xdr:colOff>
      <xdr:row>278</xdr:row>
      <xdr:rowOff>0</xdr:rowOff>
    </xdr:to>
    <xdr:sp macro="" textlink="">
      <xdr:nvSpPr>
        <xdr:cNvPr id="1079" name="WordArt 6">
          <a:extLst>
            <a:ext uri="{FF2B5EF4-FFF2-40B4-BE49-F238E27FC236}">
              <a16:creationId xmlns:a16="http://schemas.microsoft.com/office/drawing/2014/main" id="{596094AC-7724-4D02-88FC-6A000A1711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189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278</xdr:row>
      <xdr:rowOff>0</xdr:rowOff>
    </xdr:from>
    <xdr:to>
      <xdr:col>2</xdr:col>
      <xdr:colOff>927100</xdr:colOff>
      <xdr:row>278</xdr:row>
      <xdr:rowOff>0</xdr:rowOff>
    </xdr:to>
    <xdr:sp macro="" textlink="">
      <xdr:nvSpPr>
        <xdr:cNvPr id="1080" name="WordArt 7">
          <a:extLst>
            <a:ext uri="{FF2B5EF4-FFF2-40B4-BE49-F238E27FC236}">
              <a16:creationId xmlns:a16="http://schemas.microsoft.com/office/drawing/2014/main" id="{2666880F-C26E-40EB-ADB0-2E6395B796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189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278</xdr:row>
      <xdr:rowOff>0</xdr:rowOff>
    </xdr:from>
    <xdr:to>
      <xdr:col>2</xdr:col>
      <xdr:colOff>927100</xdr:colOff>
      <xdr:row>278</xdr:row>
      <xdr:rowOff>0</xdr:rowOff>
    </xdr:to>
    <xdr:sp macro="" textlink="">
      <xdr:nvSpPr>
        <xdr:cNvPr id="1081" name="WordArt 8">
          <a:extLst>
            <a:ext uri="{FF2B5EF4-FFF2-40B4-BE49-F238E27FC236}">
              <a16:creationId xmlns:a16="http://schemas.microsoft.com/office/drawing/2014/main" id="{AE1105DB-FBF6-472B-BEBB-FDB4E893E9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189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278</xdr:row>
      <xdr:rowOff>0</xdr:rowOff>
    </xdr:from>
    <xdr:to>
      <xdr:col>2</xdr:col>
      <xdr:colOff>2212975</xdr:colOff>
      <xdr:row>278</xdr:row>
      <xdr:rowOff>0</xdr:rowOff>
    </xdr:to>
    <xdr:sp macro="" textlink="">
      <xdr:nvSpPr>
        <xdr:cNvPr id="1082" name="WordArt 1">
          <a:extLst>
            <a:ext uri="{FF2B5EF4-FFF2-40B4-BE49-F238E27FC236}">
              <a16:creationId xmlns:a16="http://schemas.microsoft.com/office/drawing/2014/main" id="{A8071A8E-A6C9-4B09-ADCD-1CBCFD1B25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189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278</xdr:row>
      <xdr:rowOff>0</xdr:rowOff>
    </xdr:from>
    <xdr:to>
      <xdr:col>2</xdr:col>
      <xdr:colOff>2212975</xdr:colOff>
      <xdr:row>278</xdr:row>
      <xdr:rowOff>0</xdr:rowOff>
    </xdr:to>
    <xdr:sp macro="" textlink="">
      <xdr:nvSpPr>
        <xdr:cNvPr id="1083" name="WordArt 2">
          <a:extLst>
            <a:ext uri="{FF2B5EF4-FFF2-40B4-BE49-F238E27FC236}">
              <a16:creationId xmlns:a16="http://schemas.microsoft.com/office/drawing/2014/main" id="{55E1F56F-E822-4059-BD7C-22C7048AEA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189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278</xdr:row>
      <xdr:rowOff>0</xdr:rowOff>
    </xdr:from>
    <xdr:to>
      <xdr:col>2</xdr:col>
      <xdr:colOff>2212975</xdr:colOff>
      <xdr:row>278</xdr:row>
      <xdr:rowOff>0</xdr:rowOff>
    </xdr:to>
    <xdr:sp macro="" textlink="">
      <xdr:nvSpPr>
        <xdr:cNvPr id="1084" name="WordArt 3">
          <a:extLst>
            <a:ext uri="{FF2B5EF4-FFF2-40B4-BE49-F238E27FC236}">
              <a16:creationId xmlns:a16="http://schemas.microsoft.com/office/drawing/2014/main" id="{7AA514E4-1806-48F0-B037-4C131E6335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189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278</xdr:row>
      <xdr:rowOff>0</xdr:rowOff>
    </xdr:from>
    <xdr:to>
      <xdr:col>2</xdr:col>
      <xdr:colOff>2212975</xdr:colOff>
      <xdr:row>278</xdr:row>
      <xdr:rowOff>0</xdr:rowOff>
    </xdr:to>
    <xdr:sp macro="" textlink="">
      <xdr:nvSpPr>
        <xdr:cNvPr id="1085" name="WordArt 4">
          <a:extLst>
            <a:ext uri="{FF2B5EF4-FFF2-40B4-BE49-F238E27FC236}">
              <a16:creationId xmlns:a16="http://schemas.microsoft.com/office/drawing/2014/main" id="{F19662E3-3EEC-4546-A866-B67848DC8D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189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278</xdr:row>
      <xdr:rowOff>0</xdr:rowOff>
    </xdr:from>
    <xdr:to>
      <xdr:col>2</xdr:col>
      <xdr:colOff>2212975</xdr:colOff>
      <xdr:row>278</xdr:row>
      <xdr:rowOff>0</xdr:rowOff>
    </xdr:to>
    <xdr:sp macro="" textlink="">
      <xdr:nvSpPr>
        <xdr:cNvPr id="1086" name="WordArt 5">
          <a:extLst>
            <a:ext uri="{FF2B5EF4-FFF2-40B4-BE49-F238E27FC236}">
              <a16:creationId xmlns:a16="http://schemas.microsoft.com/office/drawing/2014/main" id="{A7075696-7C46-4AB0-8924-05DA44D91C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189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278</xdr:row>
      <xdr:rowOff>0</xdr:rowOff>
    </xdr:from>
    <xdr:to>
      <xdr:col>2</xdr:col>
      <xdr:colOff>2212975</xdr:colOff>
      <xdr:row>278</xdr:row>
      <xdr:rowOff>0</xdr:rowOff>
    </xdr:to>
    <xdr:sp macro="" textlink="">
      <xdr:nvSpPr>
        <xdr:cNvPr id="1087" name="WordArt 6">
          <a:extLst>
            <a:ext uri="{FF2B5EF4-FFF2-40B4-BE49-F238E27FC236}">
              <a16:creationId xmlns:a16="http://schemas.microsoft.com/office/drawing/2014/main" id="{A094BA66-A868-4C53-9AB2-C7F630A0FB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189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278</xdr:row>
      <xdr:rowOff>0</xdr:rowOff>
    </xdr:from>
    <xdr:to>
      <xdr:col>2</xdr:col>
      <xdr:colOff>2212975</xdr:colOff>
      <xdr:row>278</xdr:row>
      <xdr:rowOff>0</xdr:rowOff>
    </xdr:to>
    <xdr:sp macro="" textlink="">
      <xdr:nvSpPr>
        <xdr:cNvPr id="1088" name="WordArt 7">
          <a:extLst>
            <a:ext uri="{FF2B5EF4-FFF2-40B4-BE49-F238E27FC236}">
              <a16:creationId xmlns:a16="http://schemas.microsoft.com/office/drawing/2014/main" id="{00CA0061-243B-41EF-8C56-162DD6020B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189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278</xdr:row>
      <xdr:rowOff>0</xdr:rowOff>
    </xdr:from>
    <xdr:to>
      <xdr:col>2</xdr:col>
      <xdr:colOff>2212975</xdr:colOff>
      <xdr:row>278</xdr:row>
      <xdr:rowOff>0</xdr:rowOff>
    </xdr:to>
    <xdr:sp macro="" textlink="">
      <xdr:nvSpPr>
        <xdr:cNvPr id="1089" name="WordArt 8">
          <a:extLst>
            <a:ext uri="{FF2B5EF4-FFF2-40B4-BE49-F238E27FC236}">
              <a16:creationId xmlns:a16="http://schemas.microsoft.com/office/drawing/2014/main" id="{40FF1857-5252-41D2-8BDD-B41F9D99A9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189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246</xdr:row>
      <xdr:rowOff>0</xdr:rowOff>
    </xdr:from>
    <xdr:to>
      <xdr:col>2</xdr:col>
      <xdr:colOff>927100</xdr:colOff>
      <xdr:row>246</xdr:row>
      <xdr:rowOff>0</xdr:rowOff>
    </xdr:to>
    <xdr:sp macro="" textlink="">
      <xdr:nvSpPr>
        <xdr:cNvPr id="1090" name="WordArt 1">
          <a:extLst>
            <a:ext uri="{FF2B5EF4-FFF2-40B4-BE49-F238E27FC236}">
              <a16:creationId xmlns:a16="http://schemas.microsoft.com/office/drawing/2014/main" id="{1BFC4EE9-FEF0-4F7B-A83A-AE609A2CB2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681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246</xdr:row>
      <xdr:rowOff>0</xdr:rowOff>
    </xdr:from>
    <xdr:to>
      <xdr:col>2</xdr:col>
      <xdr:colOff>927100</xdr:colOff>
      <xdr:row>246</xdr:row>
      <xdr:rowOff>0</xdr:rowOff>
    </xdr:to>
    <xdr:sp macro="" textlink="">
      <xdr:nvSpPr>
        <xdr:cNvPr id="1091" name="WordArt 2">
          <a:extLst>
            <a:ext uri="{FF2B5EF4-FFF2-40B4-BE49-F238E27FC236}">
              <a16:creationId xmlns:a16="http://schemas.microsoft.com/office/drawing/2014/main" id="{36E2D669-1271-4F1E-A6CC-1A39E39BA0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681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246</xdr:row>
      <xdr:rowOff>0</xdr:rowOff>
    </xdr:from>
    <xdr:to>
      <xdr:col>2</xdr:col>
      <xdr:colOff>927100</xdr:colOff>
      <xdr:row>246</xdr:row>
      <xdr:rowOff>0</xdr:rowOff>
    </xdr:to>
    <xdr:sp macro="" textlink="">
      <xdr:nvSpPr>
        <xdr:cNvPr id="1092" name="WordArt 3">
          <a:extLst>
            <a:ext uri="{FF2B5EF4-FFF2-40B4-BE49-F238E27FC236}">
              <a16:creationId xmlns:a16="http://schemas.microsoft.com/office/drawing/2014/main" id="{6AA0AC19-81D3-4F85-9F01-31378E26DD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681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246</xdr:row>
      <xdr:rowOff>0</xdr:rowOff>
    </xdr:from>
    <xdr:to>
      <xdr:col>2</xdr:col>
      <xdr:colOff>927100</xdr:colOff>
      <xdr:row>246</xdr:row>
      <xdr:rowOff>0</xdr:rowOff>
    </xdr:to>
    <xdr:sp macro="" textlink="">
      <xdr:nvSpPr>
        <xdr:cNvPr id="1093" name="WordArt 4">
          <a:extLst>
            <a:ext uri="{FF2B5EF4-FFF2-40B4-BE49-F238E27FC236}">
              <a16:creationId xmlns:a16="http://schemas.microsoft.com/office/drawing/2014/main" id="{37E7C9A3-6922-42BE-91AB-9BB0B3B16E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681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246</xdr:row>
      <xdr:rowOff>0</xdr:rowOff>
    </xdr:from>
    <xdr:to>
      <xdr:col>2</xdr:col>
      <xdr:colOff>927100</xdr:colOff>
      <xdr:row>246</xdr:row>
      <xdr:rowOff>0</xdr:rowOff>
    </xdr:to>
    <xdr:sp macro="" textlink="">
      <xdr:nvSpPr>
        <xdr:cNvPr id="1094" name="WordArt 5">
          <a:extLst>
            <a:ext uri="{FF2B5EF4-FFF2-40B4-BE49-F238E27FC236}">
              <a16:creationId xmlns:a16="http://schemas.microsoft.com/office/drawing/2014/main" id="{C2D6E949-E975-437C-8371-B25FD34AD0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681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246</xdr:row>
      <xdr:rowOff>0</xdr:rowOff>
    </xdr:from>
    <xdr:to>
      <xdr:col>2</xdr:col>
      <xdr:colOff>927100</xdr:colOff>
      <xdr:row>246</xdr:row>
      <xdr:rowOff>0</xdr:rowOff>
    </xdr:to>
    <xdr:sp macro="" textlink="">
      <xdr:nvSpPr>
        <xdr:cNvPr id="1095" name="WordArt 6">
          <a:extLst>
            <a:ext uri="{FF2B5EF4-FFF2-40B4-BE49-F238E27FC236}">
              <a16:creationId xmlns:a16="http://schemas.microsoft.com/office/drawing/2014/main" id="{E0F6E23E-338A-4773-B5A0-D5199AD930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681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246</xdr:row>
      <xdr:rowOff>0</xdr:rowOff>
    </xdr:from>
    <xdr:to>
      <xdr:col>2</xdr:col>
      <xdr:colOff>927100</xdr:colOff>
      <xdr:row>246</xdr:row>
      <xdr:rowOff>0</xdr:rowOff>
    </xdr:to>
    <xdr:sp macro="" textlink="">
      <xdr:nvSpPr>
        <xdr:cNvPr id="1096" name="WordArt 7">
          <a:extLst>
            <a:ext uri="{FF2B5EF4-FFF2-40B4-BE49-F238E27FC236}">
              <a16:creationId xmlns:a16="http://schemas.microsoft.com/office/drawing/2014/main" id="{47E5E14B-823F-4A36-8D85-6BA994C42E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681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246</xdr:row>
      <xdr:rowOff>0</xdr:rowOff>
    </xdr:from>
    <xdr:to>
      <xdr:col>2</xdr:col>
      <xdr:colOff>927100</xdr:colOff>
      <xdr:row>246</xdr:row>
      <xdr:rowOff>0</xdr:rowOff>
    </xdr:to>
    <xdr:sp macro="" textlink="">
      <xdr:nvSpPr>
        <xdr:cNvPr id="1097" name="WordArt 8">
          <a:extLst>
            <a:ext uri="{FF2B5EF4-FFF2-40B4-BE49-F238E27FC236}">
              <a16:creationId xmlns:a16="http://schemas.microsoft.com/office/drawing/2014/main" id="{A3D3E2EA-181E-4C95-91C5-33BE8E30CF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681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246</xdr:row>
      <xdr:rowOff>0</xdr:rowOff>
    </xdr:from>
    <xdr:to>
      <xdr:col>2</xdr:col>
      <xdr:colOff>2212975</xdr:colOff>
      <xdr:row>246</xdr:row>
      <xdr:rowOff>0</xdr:rowOff>
    </xdr:to>
    <xdr:sp macro="" textlink="">
      <xdr:nvSpPr>
        <xdr:cNvPr id="1098" name="WordArt 1">
          <a:extLst>
            <a:ext uri="{FF2B5EF4-FFF2-40B4-BE49-F238E27FC236}">
              <a16:creationId xmlns:a16="http://schemas.microsoft.com/office/drawing/2014/main" id="{D2927B49-6742-4277-9151-BCE2235EBD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681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246</xdr:row>
      <xdr:rowOff>0</xdr:rowOff>
    </xdr:from>
    <xdr:to>
      <xdr:col>2</xdr:col>
      <xdr:colOff>2212975</xdr:colOff>
      <xdr:row>246</xdr:row>
      <xdr:rowOff>0</xdr:rowOff>
    </xdr:to>
    <xdr:sp macro="" textlink="">
      <xdr:nvSpPr>
        <xdr:cNvPr id="1099" name="WordArt 2">
          <a:extLst>
            <a:ext uri="{FF2B5EF4-FFF2-40B4-BE49-F238E27FC236}">
              <a16:creationId xmlns:a16="http://schemas.microsoft.com/office/drawing/2014/main" id="{EFDC686D-13C7-465E-9584-6E43A0CE27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681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246</xdr:row>
      <xdr:rowOff>0</xdr:rowOff>
    </xdr:from>
    <xdr:to>
      <xdr:col>2</xdr:col>
      <xdr:colOff>2212975</xdr:colOff>
      <xdr:row>246</xdr:row>
      <xdr:rowOff>0</xdr:rowOff>
    </xdr:to>
    <xdr:sp macro="" textlink="">
      <xdr:nvSpPr>
        <xdr:cNvPr id="1100" name="WordArt 3">
          <a:extLst>
            <a:ext uri="{FF2B5EF4-FFF2-40B4-BE49-F238E27FC236}">
              <a16:creationId xmlns:a16="http://schemas.microsoft.com/office/drawing/2014/main" id="{4DB8CA9D-1D71-4771-89A1-5D0C96E6CA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681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246</xdr:row>
      <xdr:rowOff>0</xdr:rowOff>
    </xdr:from>
    <xdr:to>
      <xdr:col>2</xdr:col>
      <xdr:colOff>2212975</xdr:colOff>
      <xdr:row>246</xdr:row>
      <xdr:rowOff>0</xdr:rowOff>
    </xdr:to>
    <xdr:sp macro="" textlink="">
      <xdr:nvSpPr>
        <xdr:cNvPr id="1101" name="WordArt 4">
          <a:extLst>
            <a:ext uri="{FF2B5EF4-FFF2-40B4-BE49-F238E27FC236}">
              <a16:creationId xmlns:a16="http://schemas.microsoft.com/office/drawing/2014/main" id="{499ECB2B-1CF7-4920-87A6-9C0B29794C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681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246</xdr:row>
      <xdr:rowOff>0</xdr:rowOff>
    </xdr:from>
    <xdr:to>
      <xdr:col>2</xdr:col>
      <xdr:colOff>2212975</xdr:colOff>
      <xdr:row>246</xdr:row>
      <xdr:rowOff>0</xdr:rowOff>
    </xdr:to>
    <xdr:sp macro="" textlink="">
      <xdr:nvSpPr>
        <xdr:cNvPr id="1102" name="WordArt 5">
          <a:extLst>
            <a:ext uri="{FF2B5EF4-FFF2-40B4-BE49-F238E27FC236}">
              <a16:creationId xmlns:a16="http://schemas.microsoft.com/office/drawing/2014/main" id="{3BA52B5D-AC2F-40AF-B8BC-EEB92EF2A5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681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246</xdr:row>
      <xdr:rowOff>0</xdr:rowOff>
    </xdr:from>
    <xdr:to>
      <xdr:col>2</xdr:col>
      <xdr:colOff>2212975</xdr:colOff>
      <xdr:row>246</xdr:row>
      <xdr:rowOff>0</xdr:rowOff>
    </xdr:to>
    <xdr:sp macro="" textlink="">
      <xdr:nvSpPr>
        <xdr:cNvPr id="1103" name="WordArt 6">
          <a:extLst>
            <a:ext uri="{FF2B5EF4-FFF2-40B4-BE49-F238E27FC236}">
              <a16:creationId xmlns:a16="http://schemas.microsoft.com/office/drawing/2014/main" id="{C77367DA-0523-462B-AED7-96F0030A65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681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246</xdr:row>
      <xdr:rowOff>0</xdr:rowOff>
    </xdr:from>
    <xdr:to>
      <xdr:col>2</xdr:col>
      <xdr:colOff>2212975</xdr:colOff>
      <xdr:row>246</xdr:row>
      <xdr:rowOff>0</xdr:rowOff>
    </xdr:to>
    <xdr:sp macro="" textlink="">
      <xdr:nvSpPr>
        <xdr:cNvPr id="1104" name="WordArt 7">
          <a:extLst>
            <a:ext uri="{FF2B5EF4-FFF2-40B4-BE49-F238E27FC236}">
              <a16:creationId xmlns:a16="http://schemas.microsoft.com/office/drawing/2014/main" id="{C9BD3D8D-0159-4E2E-8C99-9F19F1CCED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681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246</xdr:row>
      <xdr:rowOff>0</xdr:rowOff>
    </xdr:from>
    <xdr:to>
      <xdr:col>2</xdr:col>
      <xdr:colOff>2212975</xdr:colOff>
      <xdr:row>246</xdr:row>
      <xdr:rowOff>0</xdr:rowOff>
    </xdr:to>
    <xdr:sp macro="" textlink="">
      <xdr:nvSpPr>
        <xdr:cNvPr id="1105" name="WordArt 8">
          <a:extLst>
            <a:ext uri="{FF2B5EF4-FFF2-40B4-BE49-F238E27FC236}">
              <a16:creationId xmlns:a16="http://schemas.microsoft.com/office/drawing/2014/main" id="{3771B955-779E-41EE-A155-0D098BED1A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681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324</xdr:row>
      <xdr:rowOff>0</xdr:rowOff>
    </xdr:from>
    <xdr:to>
      <xdr:col>2</xdr:col>
      <xdr:colOff>927100</xdr:colOff>
      <xdr:row>324</xdr:row>
      <xdr:rowOff>0</xdr:rowOff>
    </xdr:to>
    <xdr:sp macro="" textlink="">
      <xdr:nvSpPr>
        <xdr:cNvPr id="1106" name="WordArt 1">
          <a:extLst>
            <a:ext uri="{FF2B5EF4-FFF2-40B4-BE49-F238E27FC236}">
              <a16:creationId xmlns:a16="http://schemas.microsoft.com/office/drawing/2014/main" id="{FF5B830C-CE66-4334-B281-D5E65FC323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324</xdr:row>
      <xdr:rowOff>0</xdr:rowOff>
    </xdr:from>
    <xdr:to>
      <xdr:col>2</xdr:col>
      <xdr:colOff>927100</xdr:colOff>
      <xdr:row>324</xdr:row>
      <xdr:rowOff>0</xdr:rowOff>
    </xdr:to>
    <xdr:sp macro="" textlink="">
      <xdr:nvSpPr>
        <xdr:cNvPr id="1107" name="WordArt 2">
          <a:extLst>
            <a:ext uri="{FF2B5EF4-FFF2-40B4-BE49-F238E27FC236}">
              <a16:creationId xmlns:a16="http://schemas.microsoft.com/office/drawing/2014/main" id="{7EE620F6-16D2-476F-AB04-EF0EECD0DF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324</xdr:row>
      <xdr:rowOff>0</xdr:rowOff>
    </xdr:from>
    <xdr:to>
      <xdr:col>2</xdr:col>
      <xdr:colOff>927100</xdr:colOff>
      <xdr:row>324</xdr:row>
      <xdr:rowOff>0</xdr:rowOff>
    </xdr:to>
    <xdr:sp macro="" textlink="">
      <xdr:nvSpPr>
        <xdr:cNvPr id="1108" name="WordArt 3">
          <a:extLst>
            <a:ext uri="{FF2B5EF4-FFF2-40B4-BE49-F238E27FC236}">
              <a16:creationId xmlns:a16="http://schemas.microsoft.com/office/drawing/2014/main" id="{0E8C870C-6F97-4BE7-BBAF-AA35A9BBC3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324</xdr:row>
      <xdr:rowOff>0</xdr:rowOff>
    </xdr:from>
    <xdr:to>
      <xdr:col>2</xdr:col>
      <xdr:colOff>927100</xdr:colOff>
      <xdr:row>324</xdr:row>
      <xdr:rowOff>0</xdr:rowOff>
    </xdr:to>
    <xdr:sp macro="" textlink="">
      <xdr:nvSpPr>
        <xdr:cNvPr id="1109" name="WordArt 4">
          <a:extLst>
            <a:ext uri="{FF2B5EF4-FFF2-40B4-BE49-F238E27FC236}">
              <a16:creationId xmlns:a16="http://schemas.microsoft.com/office/drawing/2014/main" id="{CF02C391-11B9-4AF0-AF1A-47B936F7AA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324</xdr:row>
      <xdr:rowOff>0</xdr:rowOff>
    </xdr:from>
    <xdr:to>
      <xdr:col>2</xdr:col>
      <xdr:colOff>927100</xdr:colOff>
      <xdr:row>324</xdr:row>
      <xdr:rowOff>0</xdr:rowOff>
    </xdr:to>
    <xdr:sp macro="" textlink="">
      <xdr:nvSpPr>
        <xdr:cNvPr id="1110" name="WordArt 5">
          <a:extLst>
            <a:ext uri="{FF2B5EF4-FFF2-40B4-BE49-F238E27FC236}">
              <a16:creationId xmlns:a16="http://schemas.microsoft.com/office/drawing/2014/main" id="{2672882F-368C-4541-9597-C51F69B05B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324</xdr:row>
      <xdr:rowOff>0</xdr:rowOff>
    </xdr:from>
    <xdr:to>
      <xdr:col>2</xdr:col>
      <xdr:colOff>927100</xdr:colOff>
      <xdr:row>324</xdr:row>
      <xdr:rowOff>0</xdr:rowOff>
    </xdr:to>
    <xdr:sp macro="" textlink="">
      <xdr:nvSpPr>
        <xdr:cNvPr id="1111" name="WordArt 6">
          <a:extLst>
            <a:ext uri="{FF2B5EF4-FFF2-40B4-BE49-F238E27FC236}">
              <a16:creationId xmlns:a16="http://schemas.microsoft.com/office/drawing/2014/main" id="{9BEDC80C-9C45-4434-94A2-1137FC17CA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324</xdr:row>
      <xdr:rowOff>0</xdr:rowOff>
    </xdr:from>
    <xdr:to>
      <xdr:col>2</xdr:col>
      <xdr:colOff>927100</xdr:colOff>
      <xdr:row>324</xdr:row>
      <xdr:rowOff>0</xdr:rowOff>
    </xdr:to>
    <xdr:sp macro="" textlink="">
      <xdr:nvSpPr>
        <xdr:cNvPr id="1112" name="WordArt 7">
          <a:extLst>
            <a:ext uri="{FF2B5EF4-FFF2-40B4-BE49-F238E27FC236}">
              <a16:creationId xmlns:a16="http://schemas.microsoft.com/office/drawing/2014/main" id="{14C0F9A3-A503-495F-A312-106FD780EE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324</xdr:row>
      <xdr:rowOff>0</xdr:rowOff>
    </xdr:from>
    <xdr:to>
      <xdr:col>2</xdr:col>
      <xdr:colOff>927100</xdr:colOff>
      <xdr:row>324</xdr:row>
      <xdr:rowOff>0</xdr:rowOff>
    </xdr:to>
    <xdr:sp macro="" textlink="">
      <xdr:nvSpPr>
        <xdr:cNvPr id="1113" name="WordArt 8">
          <a:extLst>
            <a:ext uri="{FF2B5EF4-FFF2-40B4-BE49-F238E27FC236}">
              <a16:creationId xmlns:a16="http://schemas.microsoft.com/office/drawing/2014/main" id="{6BB173D9-17FB-4BB2-9840-3F15766182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324</xdr:row>
      <xdr:rowOff>0</xdr:rowOff>
    </xdr:from>
    <xdr:to>
      <xdr:col>2</xdr:col>
      <xdr:colOff>2212975</xdr:colOff>
      <xdr:row>324</xdr:row>
      <xdr:rowOff>0</xdr:rowOff>
    </xdr:to>
    <xdr:sp macro="" textlink="">
      <xdr:nvSpPr>
        <xdr:cNvPr id="1114" name="WordArt 1">
          <a:extLst>
            <a:ext uri="{FF2B5EF4-FFF2-40B4-BE49-F238E27FC236}">
              <a16:creationId xmlns:a16="http://schemas.microsoft.com/office/drawing/2014/main" id="{FA53A7F8-1761-4016-9EBE-FB1925CC3D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324</xdr:row>
      <xdr:rowOff>0</xdr:rowOff>
    </xdr:from>
    <xdr:to>
      <xdr:col>2</xdr:col>
      <xdr:colOff>2212975</xdr:colOff>
      <xdr:row>324</xdr:row>
      <xdr:rowOff>0</xdr:rowOff>
    </xdr:to>
    <xdr:sp macro="" textlink="">
      <xdr:nvSpPr>
        <xdr:cNvPr id="1115" name="WordArt 2">
          <a:extLst>
            <a:ext uri="{FF2B5EF4-FFF2-40B4-BE49-F238E27FC236}">
              <a16:creationId xmlns:a16="http://schemas.microsoft.com/office/drawing/2014/main" id="{27064970-C7EC-4FD3-B08C-F0383316D1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324</xdr:row>
      <xdr:rowOff>0</xdr:rowOff>
    </xdr:from>
    <xdr:to>
      <xdr:col>2</xdr:col>
      <xdr:colOff>2212975</xdr:colOff>
      <xdr:row>324</xdr:row>
      <xdr:rowOff>0</xdr:rowOff>
    </xdr:to>
    <xdr:sp macro="" textlink="">
      <xdr:nvSpPr>
        <xdr:cNvPr id="1116" name="WordArt 3">
          <a:extLst>
            <a:ext uri="{FF2B5EF4-FFF2-40B4-BE49-F238E27FC236}">
              <a16:creationId xmlns:a16="http://schemas.microsoft.com/office/drawing/2014/main" id="{B052D920-BC8D-4FFA-8D72-816A61A331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324</xdr:row>
      <xdr:rowOff>0</xdr:rowOff>
    </xdr:from>
    <xdr:to>
      <xdr:col>2</xdr:col>
      <xdr:colOff>2212975</xdr:colOff>
      <xdr:row>324</xdr:row>
      <xdr:rowOff>0</xdr:rowOff>
    </xdr:to>
    <xdr:sp macro="" textlink="">
      <xdr:nvSpPr>
        <xdr:cNvPr id="1117" name="WordArt 4">
          <a:extLst>
            <a:ext uri="{FF2B5EF4-FFF2-40B4-BE49-F238E27FC236}">
              <a16:creationId xmlns:a16="http://schemas.microsoft.com/office/drawing/2014/main" id="{752EF8CE-76D5-4B42-8778-4185E9E921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324</xdr:row>
      <xdr:rowOff>0</xdr:rowOff>
    </xdr:from>
    <xdr:to>
      <xdr:col>2</xdr:col>
      <xdr:colOff>2212975</xdr:colOff>
      <xdr:row>324</xdr:row>
      <xdr:rowOff>0</xdr:rowOff>
    </xdr:to>
    <xdr:sp macro="" textlink="">
      <xdr:nvSpPr>
        <xdr:cNvPr id="1118" name="WordArt 5">
          <a:extLst>
            <a:ext uri="{FF2B5EF4-FFF2-40B4-BE49-F238E27FC236}">
              <a16:creationId xmlns:a16="http://schemas.microsoft.com/office/drawing/2014/main" id="{EAC6975A-242D-4781-83DB-20055CEE3D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324</xdr:row>
      <xdr:rowOff>0</xdr:rowOff>
    </xdr:from>
    <xdr:to>
      <xdr:col>2</xdr:col>
      <xdr:colOff>2212975</xdr:colOff>
      <xdr:row>324</xdr:row>
      <xdr:rowOff>0</xdr:rowOff>
    </xdr:to>
    <xdr:sp macro="" textlink="">
      <xdr:nvSpPr>
        <xdr:cNvPr id="1119" name="WordArt 6">
          <a:extLst>
            <a:ext uri="{FF2B5EF4-FFF2-40B4-BE49-F238E27FC236}">
              <a16:creationId xmlns:a16="http://schemas.microsoft.com/office/drawing/2014/main" id="{937B2579-5BA5-452A-8E02-5E0FB7B817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324</xdr:row>
      <xdr:rowOff>0</xdr:rowOff>
    </xdr:from>
    <xdr:to>
      <xdr:col>2</xdr:col>
      <xdr:colOff>2212975</xdr:colOff>
      <xdr:row>324</xdr:row>
      <xdr:rowOff>0</xdr:rowOff>
    </xdr:to>
    <xdr:sp macro="" textlink="">
      <xdr:nvSpPr>
        <xdr:cNvPr id="1120" name="WordArt 7">
          <a:extLst>
            <a:ext uri="{FF2B5EF4-FFF2-40B4-BE49-F238E27FC236}">
              <a16:creationId xmlns:a16="http://schemas.microsoft.com/office/drawing/2014/main" id="{358BD249-7E21-4FE4-9268-05A14AA89F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324</xdr:row>
      <xdr:rowOff>0</xdr:rowOff>
    </xdr:from>
    <xdr:to>
      <xdr:col>2</xdr:col>
      <xdr:colOff>2212975</xdr:colOff>
      <xdr:row>324</xdr:row>
      <xdr:rowOff>0</xdr:rowOff>
    </xdr:to>
    <xdr:sp macro="" textlink="">
      <xdr:nvSpPr>
        <xdr:cNvPr id="1121" name="WordArt 8">
          <a:extLst>
            <a:ext uri="{FF2B5EF4-FFF2-40B4-BE49-F238E27FC236}">
              <a16:creationId xmlns:a16="http://schemas.microsoft.com/office/drawing/2014/main" id="{EF74E031-5006-43A2-AA7B-17C59CEAB0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324</xdr:row>
      <xdr:rowOff>0</xdr:rowOff>
    </xdr:from>
    <xdr:to>
      <xdr:col>2</xdr:col>
      <xdr:colOff>927100</xdr:colOff>
      <xdr:row>324</xdr:row>
      <xdr:rowOff>0</xdr:rowOff>
    </xdr:to>
    <xdr:sp macro="" textlink="">
      <xdr:nvSpPr>
        <xdr:cNvPr id="1122" name="WordArt 1">
          <a:extLst>
            <a:ext uri="{FF2B5EF4-FFF2-40B4-BE49-F238E27FC236}">
              <a16:creationId xmlns:a16="http://schemas.microsoft.com/office/drawing/2014/main" id="{3064A1CC-999A-4B60-A21C-69E0041A3A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324</xdr:row>
      <xdr:rowOff>0</xdr:rowOff>
    </xdr:from>
    <xdr:to>
      <xdr:col>2</xdr:col>
      <xdr:colOff>927100</xdr:colOff>
      <xdr:row>324</xdr:row>
      <xdr:rowOff>0</xdr:rowOff>
    </xdr:to>
    <xdr:sp macro="" textlink="">
      <xdr:nvSpPr>
        <xdr:cNvPr id="1123" name="WordArt 2">
          <a:extLst>
            <a:ext uri="{FF2B5EF4-FFF2-40B4-BE49-F238E27FC236}">
              <a16:creationId xmlns:a16="http://schemas.microsoft.com/office/drawing/2014/main" id="{39595F43-DF22-4398-8FB4-E40A7D060F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324</xdr:row>
      <xdr:rowOff>0</xdr:rowOff>
    </xdr:from>
    <xdr:to>
      <xdr:col>2</xdr:col>
      <xdr:colOff>927100</xdr:colOff>
      <xdr:row>324</xdr:row>
      <xdr:rowOff>0</xdr:rowOff>
    </xdr:to>
    <xdr:sp macro="" textlink="">
      <xdr:nvSpPr>
        <xdr:cNvPr id="1124" name="WordArt 3">
          <a:extLst>
            <a:ext uri="{FF2B5EF4-FFF2-40B4-BE49-F238E27FC236}">
              <a16:creationId xmlns:a16="http://schemas.microsoft.com/office/drawing/2014/main" id="{9E30224C-2AF0-4F02-BEE0-E2E704E25A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324</xdr:row>
      <xdr:rowOff>0</xdr:rowOff>
    </xdr:from>
    <xdr:to>
      <xdr:col>2</xdr:col>
      <xdr:colOff>927100</xdr:colOff>
      <xdr:row>324</xdr:row>
      <xdr:rowOff>0</xdr:rowOff>
    </xdr:to>
    <xdr:sp macro="" textlink="">
      <xdr:nvSpPr>
        <xdr:cNvPr id="1125" name="WordArt 4">
          <a:extLst>
            <a:ext uri="{FF2B5EF4-FFF2-40B4-BE49-F238E27FC236}">
              <a16:creationId xmlns:a16="http://schemas.microsoft.com/office/drawing/2014/main" id="{7C39F35C-2D46-4EE0-8B30-90E6EB0779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324</xdr:row>
      <xdr:rowOff>0</xdr:rowOff>
    </xdr:from>
    <xdr:to>
      <xdr:col>2</xdr:col>
      <xdr:colOff>927100</xdr:colOff>
      <xdr:row>324</xdr:row>
      <xdr:rowOff>0</xdr:rowOff>
    </xdr:to>
    <xdr:sp macro="" textlink="">
      <xdr:nvSpPr>
        <xdr:cNvPr id="1126" name="WordArt 5">
          <a:extLst>
            <a:ext uri="{FF2B5EF4-FFF2-40B4-BE49-F238E27FC236}">
              <a16:creationId xmlns:a16="http://schemas.microsoft.com/office/drawing/2014/main" id="{579BD83E-282B-4554-BE6F-57E51BBFCA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324</xdr:row>
      <xdr:rowOff>0</xdr:rowOff>
    </xdr:from>
    <xdr:to>
      <xdr:col>2</xdr:col>
      <xdr:colOff>927100</xdr:colOff>
      <xdr:row>324</xdr:row>
      <xdr:rowOff>0</xdr:rowOff>
    </xdr:to>
    <xdr:sp macro="" textlink="">
      <xdr:nvSpPr>
        <xdr:cNvPr id="1127" name="WordArt 6">
          <a:extLst>
            <a:ext uri="{FF2B5EF4-FFF2-40B4-BE49-F238E27FC236}">
              <a16:creationId xmlns:a16="http://schemas.microsoft.com/office/drawing/2014/main" id="{F74252A1-00BB-4A32-BB35-89CFB6E6AE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324</xdr:row>
      <xdr:rowOff>0</xdr:rowOff>
    </xdr:from>
    <xdr:to>
      <xdr:col>2</xdr:col>
      <xdr:colOff>927100</xdr:colOff>
      <xdr:row>324</xdr:row>
      <xdr:rowOff>0</xdr:rowOff>
    </xdr:to>
    <xdr:sp macro="" textlink="">
      <xdr:nvSpPr>
        <xdr:cNvPr id="1128" name="WordArt 7">
          <a:extLst>
            <a:ext uri="{FF2B5EF4-FFF2-40B4-BE49-F238E27FC236}">
              <a16:creationId xmlns:a16="http://schemas.microsoft.com/office/drawing/2014/main" id="{161FB841-BCB4-4044-A540-4A91431BF8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324</xdr:row>
      <xdr:rowOff>0</xdr:rowOff>
    </xdr:from>
    <xdr:to>
      <xdr:col>2</xdr:col>
      <xdr:colOff>927100</xdr:colOff>
      <xdr:row>324</xdr:row>
      <xdr:rowOff>0</xdr:rowOff>
    </xdr:to>
    <xdr:sp macro="" textlink="">
      <xdr:nvSpPr>
        <xdr:cNvPr id="1129" name="WordArt 8">
          <a:extLst>
            <a:ext uri="{FF2B5EF4-FFF2-40B4-BE49-F238E27FC236}">
              <a16:creationId xmlns:a16="http://schemas.microsoft.com/office/drawing/2014/main" id="{C9BE3133-6C95-40A4-852E-49FD9BEE57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324</xdr:row>
      <xdr:rowOff>0</xdr:rowOff>
    </xdr:from>
    <xdr:to>
      <xdr:col>2</xdr:col>
      <xdr:colOff>2212975</xdr:colOff>
      <xdr:row>324</xdr:row>
      <xdr:rowOff>0</xdr:rowOff>
    </xdr:to>
    <xdr:sp macro="" textlink="">
      <xdr:nvSpPr>
        <xdr:cNvPr id="1130" name="WordArt 1">
          <a:extLst>
            <a:ext uri="{FF2B5EF4-FFF2-40B4-BE49-F238E27FC236}">
              <a16:creationId xmlns:a16="http://schemas.microsoft.com/office/drawing/2014/main" id="{BA2C10D1-22C8-416F-9224-945757D462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324</xdr:row>
      <xdr:rowOff>0</xdr:rowOff>
    </xdr:from>
    <xdr:to>
      <xdr:col>2</xdr:col>
      <xdr:colOff>2212975</xdr:colOff>
      <xdr:row>324</xdr:row>
      <xdr:rowOff>0</xdr:rowOff>
    </xdr:to>
    <xdr:sp macro="" textlink="">
      <xdr:nvSpPr>
        <xdr:cNvPr id="1131" name="WordArt 2">
          <a:extLst>
            <a:ext uri="{FF2B5EF4-FFF2-40B4-BE49-F238E27FC236}">
              <a16:creationId xmlns:a16="http://schemas.microsoft.com/office/drawing/2014/main" id="{1F67561E-F5F0-4AC0-BC42-B038C66BE1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324</xdr:row>
      <xdr:rowOff>0</xdr:rowOff>
    </xdr:from>
    <xdr:to>
      <xdr:col>2</xdr:col>
      <xdr:colOff>2212975</xdr:colOff>
      <xdr:row>324</xdr:row>
      <xdr:rowOff>0</xdr:rowOff>
    </xdr:to>
    <xdr:sp macro="" textlink="">
      <xdr:nvSpPr>
        <xdr:cNvPr id="1132" name="WordArt 3">
          <a:extLst>
            <a:ext uri="{FF2B5EF4-FFF2-40B4-BE49-F238E27FC236}">
              <a16:creationId xmlns:a16="http://schemas.microsoft.com/office/drawing/2014/main" id="{B647E638-5B45-4CC8-920F-5FDA8D83B1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324</xdr:row>
      <xdr:rowOff>0</xdr:rowOff>
    </xdr:from>
    <xdr:to>
      <xdr:col>2</xdr:col>
      <xdr:colOff>2212975</xdr:colOff>
      <xdr:row>324</xdr:row>
      <xdr:rowOff>0</xdr:rowOff>
    </xdr:to>
    <xdr:sp macro="" textlink="">
      <xdr:nvSpPr>
        <xdr:cNvPr id="1133" name="WordArt 4">
          <a:extLst>
            <a:ext uri="{FF2B5EF4-FFF2-40B4-BE49-F238E27FC236}">
              <a16:creationId xmlns:a16="http://schemas.microsoft.com/office/drawing/2014/main" id="{797B5384-99EF-4671-842C-68999F4892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324</xdr:row>
      <xdr:rowOff>0</xdr:rowOff>
    </xdr:from>
    <xdr:to>
      <xdr:col>2</xdr:col>
      <xdr:colOff>2212975</xdr:colOff>
      <xdr:row>324</xdr:row>
      <xdr:rowOff>0</xdr:rowOff>
    </xdr:to>
    <xdr:sp macro="" textlink="">
      <xdr:nvSpPr>
        <xdr:cNvPr id="1134" name="WordArt 5">
          <a:extLst>
            <a:ext uri="{FF2B5EF4-FFF2-40B4-BE49-F238E27FC236}">
              <a16:creationId xmlns:a16="http://schemas.microsoft.com/office/drawing/2014/main" id="{1A4BE898-457C-4C6D-BBE2-B525FACB55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324</xdr:row>
      <xdr:rowOff>0</xdr:rowOff>
    </xdr:from>
    <xdr:to>
      <xdr:col>2</xdr:col>
      <xdr:colOff>2212975</xdr:colOff>
      <xdr:row>324</xdr:row>
      <xdr:rowOff>0</xdr:rowOff>
    </xdr:to>
    <xdr:sp macro="" textlink="">
      <xdr:nvSpPr>
        <xdr:cNvPr id="1135" name="WordArt 6">
          <a:extLst>
            <a:ext uri="{FF2B5EF4-FFF2-40B4-BE49-F238E27FC236}">
              <a16:creationId xmlns:a16="http://schemas.microsoft.com/office/drawing/2014/main" id="{162F1621-CCA0-4005-B4B8-A557CCD81D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324</xdr:row>
      <xdr:rowOff>0</xdr:rowOff>
    </xdr:from>
    <xdr:to>
      <xdr:col>2</xdr:col>
      <xdr:colOff>2212975</xdr:colOff>
      <xdr:row>324</xdr:row>
      <xdr:rowOff>0</xdr:rowOff>
    </xdr:to>
    <xdr:sp macro="" textlink="">
      <xdr:nvSpPr>
        <xdr:cNvPr id="1136" name="WordArt 7">
          <a:extLst>
            <a:ext uri="{FF2B5EF4-FFF2-40B4-BE49-F238E27FC236}">
              <a16:creationId xmlns:a16="http://schemas.microsoft.com/office/drawing/2014/main" id="{57D21514-C8F1-420C-A23C-039A34712A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324</xdr:row>
      <xdr:rowOff>0</xdr:rowOff>
    </xdr:from>
    <xdr:to>
      <xdr:col>2</xdr:col>
      <xdr:colOff>2212975</xdr:colOff>
      <xdr:row>324</xdr:row>
      <xdr:rowOff>0</xdr:rowOff>
    </xdr:to>
    <xdr:sp macro="" textlink="">
      <xdr:nvSpPr>
        <xdr:cNvPr id="1137" name="WordArt 8">
          <a:extLst>
            <a:ext uri="{FF2B5EF4-FFF2-40B4-BE49-F238E27FC236}">
              <a16:creationId xmlns:a16="http://schemas.microsoft.com/office/drawing/2014/main" id="{C1803FE8-637F-4D33-9FF0-B312EE9356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324</xdr:row>
      <xdr:rowOff>0</xdr:rowOff>
    </xdr:from>
    <xdr:to>
      <xdr:col>2</xdr:col>
      <xdr:colOff>927100</xdr:colOff>
      <xdr:row>324</xdr:row>
      <xdr:rowOff>0</xdr:rowOff>
    </xdr:to>
    <xdr:sp macro="" textlink="">
      <xdr:nvSpPr>
        <xdr:cNvPr id="1138" name="WordArt 1">
          <a:extLst>
            <a:ext uri="{FF2B5EF4-FFF2-40B4-BE49-F238E27FC236}">
              <a16:creationId xmlns:a16="http://schemas.microsoft.com/office/drawing/2014/main" id="{828E661E-4893-46CB-AB69-8101D5716F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324</xdr:row>
      <xdr:rowOff>0</xdr:rowOff>
    </xdr:from>
    <xdr:to>
      <xdr:col>2</xdr:col>
      <xdr:colOff>927100</xdr:colOff>
      <xdr:row>324</xdr:row>
      <xdr:rowOff>0</xdr:rowOff>
    </xdr:to>
    <xdr:sp macro="" textlink="">
      <xdr:nvSpPr>
        <xdr:cNvPr id="1139" name="WordArt 2">
          <a:extLst>
            <a:ext uri="{FF2B5EF4-FFF2-40B4-BE49-F238E27FC236}">
              <a16:creationId xmlns:a16="http://schemas.microsoft.com/office/drawing/2014/main" id="{2114A819-2196-48B1-9D9B-7E2044D75F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324</xdr:row>
      <xdr:rowOff>0</xdr:rowOff>
    </xdr:from>
    <xdr:to>
      <xdr:col>2</xdr:col>
      <xdr:colOff>927100</xdr:colOff>
      <xdr:row>324</xdr:row>
      <xdr:rowOff>0</xdr:rowOff>
    </xdr:to>
    <xdr:sp macro="" textlink="">
      <xdr:nvSpPr>
        <xdr:cNvPr id="1140" name="WordArt 3">
          <a:extLst>
            <a:ext uri="{FF2B5EF4-FFF2-40B4-BE49-F238E27FC236}">
              <a16:creationId xmlns:a16="http://schemas.microsoft.com/office/drawing/2014/main" id="{F6583B7B-04B5-4C42-9D5F-5BCDF76180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324</xdr:row>
      <xdr:rowOff>0</xdr:rowOff>
    </xdr:from>
    <xdr:to>
      <xdr:col>2</xdr:col>
      <xdr:colOff>927100</xdr:colOff>
      <xdr:row>324</xdr:row>
      <xdr:rowOff>0</xdr:rowOff>
    </xdr:to>
    <xdr:sp macro="" textlink="">
      <xdr:nvSpPr>
        <xdr:cNvPr id="1141" name="WordArt 4">
          <a:extLst>
            <a:ext uri="{FF2B5EF4-FFF2-40B4-BE49-F238E27FC236}">
              <a16:creationId xmlns:a16="http://schemas.microsoft.com/office/drawing/2014/main" id="{93819012-953F-4E60-B593-12680DA47D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324</xdr:row>
      <xdr:rowOff>0</xdr:rowOff>
    </xdr:from>
    <xdr:to>
      <xdr:col>2</xdr:col>
      <xdr:colOff>927100</xdr:colOff>
      <xdr:row>324</xdr:row>
      <xdr:rowOff>0</xdr:rowOff>
    </xdr:to>
    <xdr:sp macro="" textlink="">
      <xdr:nvSpPr>
        <xdr:cNvPr id="1142" name="WordArt 5">
          <a:extLst>
            <a:ext uri="{FF2B5EF4-FFF2-40B4-BE49-F238E27FC236}">
              <a16:creationId xmlns:a16="http://schemas.microsoft.com/office/drawing/2014/main" id="{139228BB-E74C-4B1F-BFF9-46316FE088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324</xdr:row>
      <xdr:rowOff>0</xdr:rowOff>
    </xdr:from>
    <xdr:to>
      <xdr:col>2</xdr:col>
      <xdr:colOff>927100</xdr:colOff>
      <xdr:row>324</xdr:row>
      <xdr:rowOff>0</xdr:rowOff>
    </xdr:to>
    <xdr:sp macro="" textlink="">
      <xdr:nvSpPr>
        <xdr:cNvPr id="1143" name="WordArt 6">
          <a:extLst>
            <a:ext uri="{FF2B5EF4-FFF2-40B4-BE49-F238E27FC236}">
              <a16:creationId xmlns:a16="http://schemas.microsoft.com/office/drawing/2014/main" id="{A7162F69-CC66-432E-A60F-53F8D76163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324</xdr:row>
      <xdr:rowOff>0</xdr:rowOff>
    </xdr:from>
    <xdr:to>
      <xdr:col>2</xdr:col>
      <xdr:colOff>927100</xdr:colOff>
      <xdr:row>324</xdr:row>
      <xdr:rowOff>0</xdr:rowOff>
    </xdr:to>
    <xdr:sp macro="" textlink="">
      <xdr:nvSpPr>
        <xdr:cNvPr id="1144" name="WordArt 7">
          <a:extLst>
            <a:ext uri="{FF2B5EF4-FFF2-40B4-BE49-F238E27FC236}">
              <a16:creationId xmlns:a16="http://schemas.microsoft.com/office/drawing/2014/main" id="{D8C41DE0-8E04-468E-A56C-429699AB3E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324</xdr:row>
      <xdr:rowOff>0</xdr:rowOff>
    </xdr:from>
    <xdr:to>
      <xdr:col>2</xdr:col>
      <xdr:colOff>927100</xdr:colOff>
      <xdr:row>324</xdr:row>
      <xdr:rowOff>0</xdr:rowOff>
    </xdr:to>
    <xdr:sp macro="" textlink="">
      <xdr:nvSpPr>
        <xdr:cNvPr id="1145" name="WordArt 8">
          <a:extLst>
            <a:ext uri="{FF2B5EF4-FFF2-40B4-BE49-F238E27FC236}">
              <a16:creationId xmlns:a16="http://schemas.microsoft.com/office/drawing/2014/main" id="{B0E634B1-9D43-4029-872A-9C4861E38B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324</xdr:row>
      <xdr:rowOff>0</xdr:rowOff>
    </xdr:from>
    <xdr:to>
      <xdr:col>2</xdr:col>
      <xdr:colOff>2212975</xdr:colOff>
      <xdr:row>324</xdr:row>
      <xdr:rowOff>0</xdr:rowOff>
    </xdr:to>
    <xdr:sp macro="" textlink="">
      <xdr:nvSpPr>
        <xdr:cNvPr id="1146" name="WordArt 1">
          <a:extLst>
            <a:ext uri="{FF2B5EF4-FFF2-40B4-BE49-F238E27FC236}">
              <a16:creationId xmlns:a16="http://schemas.microsoft.com/office/drawing/2014/main" id="{F4DD107B-3066-48F0-A5C4-7B18B57CEB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324</xdr:row>
      <xdr:rowOff>0</xdr:rowOff>
    </xdr:from>
    <xdr:to>
      <xdr:col>2</xdr:col>
      <xdr:colOff>2212975</xdr:colOff>
      <xdr:row>324</xdr:row>
      <xdr:rowOff>0</xdr:rowOff>
    </xdr:to>
    <xdr:sp macro="" textlink="">
      <xdr:nvSpPr>
        <xdr:cNvPr id="1147" name="WordArt 2">
          <a:extLst>
            <a:ext uri="{FF2B5EF4-FFF2-40B4-BE49-F238E27FC236}">
              <a16:creationId xmlns:a16="http://schemas.microsoft.com/office/drawing/2014/main" id="{CAA7C878-BC6F-4BAC-9588-F586FF4933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324</xdr:row>
      <xdr:rowOff>0</xdr:rowOff>
    </xdr:from>
    <xdr:to>
      <xdr:col>2</xdr:col>
      <xdr:colOff>2212975</xdr:colOff>
      <xdr:row>324</xdr:row>
      <xdr:rowOff>0</xdr:rowOff>
    </xdr:to>
    <xdr:sp macro="" textlink="">
      <xdr:nvSpPr>
        <xdr:cNvPr id="1148" name="WordArt 3">
          <a:extLst>
            <a:ext uri="{FF2B5EF4-FFF2-40B4-BE49-F238E27FC236}">
              <a16:creationId xmlns:a16="http://schemas.microsoft.com/office/drawing/2014/main" id="{BD191FC6-C849-46F9-98D8-0FCE682054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324</xdr:row>
      <xdr:rowOff>0</xdr:rowOff>
    </xdr:from>
    <xdr:to>
      <xdr:col>2</xdr:col>
      <xdr:colOff>2212975</xdr:colOff>
      <xdr:row>324</xdr:row>
      <xdr:rowOff>0</xdr:rowOff>
    </xdr:to>
    <xdr:sp macro="" textlink="">
      <xdr:nvSpPr>
        <xdr:cNvPr id="1149" name="WordArt 4">
          <a:extLst>
            <a:ext uri="{FF2B5EF4-FFF2-40B4-BE49-F238E27FC236}">
              <a16:creationId xmlns:a16="http://schemas.microsoft.com/office/drawing/2014/main" id="{F19041A1-4465-4161-8BEB-D3F47C82AF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324</xdr:row>
      <xdr:rowOff>0</xdr:rowOff>
    </xdr:from>
    <xdr:to>
      <xdr:col>2</xdr:col>
      <xdr:colOff>2212975</xdr:colOff>
      <xdr:row>324</xdr:row>
      <xdr:rowOff>0</xdr:rowOff>
    </xdr:to>
    <xdr:sp macro="" textlink="">
      <xdr:nvSpPr>
        <xdr:cNvPr id="1150" name="WordArt 5">
          <a:extLst>
            <a:ext uri="{FF2B5EF4-FFF2-40B4-BE49-F238E27FC236}">
              <a16:creationId xmlns:a16="http://schemas.microsoft.com/office/drawing/2014/main" id="{C0A15B02-E546-4A93-8ED4-5E3B849BB7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324</xdr:row>
      <xdr:rowOff>0</xdr:rowOff>
    </xdr:from>
    <xdr:to>
      <xdr:col>2</xdr:col>
      <xdr:colOff>2212975</xdr:colOff>
      <xdr:row>324</xdr:row>
      <xdr:rowOff>0</xdr:rowOff>
    </xdr:to>
    <xdr:sp macro="" textlink="">
      <xdr:nvSpPr>
        <xdr:cNvPr id="1151" name="WordArt 6">
          <a:extLst>
            <a:ext uri="{FF2B5EF4-FFF2-40B4-BE49-F238E27FC236}">
              <a16:creationId xmlns:a16="http://schemas.microsoft.com/office/drawing/2014/main" id="{F4D13125-53DA-4BFF-B3C3-58C39890AB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324</xdr:row>
      <xdr:rowOff>0</xdr:rowOff>
    </xdr:from>
    <xdr:to>
      <xdr:col>2</xdr:col>
      <xdr:colOff>2212975</xdr:colOff>
      <xdr:row>324</xdr:row>
      <xdr:rowOff>0</xdr:rowOff>
    </xdr:to>
    <xdr:sp macro="" textlink="">
      <xdr:nvSpPr>
        <xdr:cNvPr id="1152" name="WordArt 7">
          <a:extLst>
            <a:ext uri="{FF2B5EF4-FFF2-40B4-BE49-F238E27FC236}">
              <a16:creationId xmlns:a16="http://schemas.microsoft.com/office/drawing/2014/main" id="{23CFE857-1F6C-4FC3-AB0A-F635C62496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324</xdr:row>
      <xdr:rowOff>0</xdr:rowOff>
    </xdr:from>
    <xdr:to>
      <xdr:col>2</xdr:col>
      <xdr:colOff>2212975</xdr:colOff>
      <xdr:row>324</xdr:row>
      <xdr:rowOff>0</xdr:rowOff>
    </xdr:to>
    <xdr:sp macro="" textlink="">
      <xdr:nvSpPr>
        <xdr:cNvPr id="1153" name="WordArt 8">
          <a:extLst>
            <a:ext uri="{FF2B5EF4-FFF2-40B4-BE49-F238E27FC236}">
              <a16:creationId xmlns:a16="http://schemas.microsoft.com/office/drawing/2014/main" id="{952B9BF6-60BD-437F-91F2-05AF0A37EE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9202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278</xdr:row>
      <xdr:rowOff>0</xdr:rowOff>
    </xdr:from>
    <xdr:to>
      <xdr:col>2</xdr:col>
      <xdr:colOff>927100</xdr:colOff>
      <xdr:row>278</xdr:row>
      <xdr:rowOff>0</xdr:rowOff>
    </xdr:to>
    <xdr:sp macro="" textlink="">
      <xdr:nvSpPr>
        <xdr:cNvPr id="1154" name="WordArt 1">
          <a:extLst>
            <a:ext uri="{FF2B5EF4-FFF2-40B4-BE49-F238E27FC236}">
              <a16:creationId xmlns:a16="http://schemas.microsoft.com/office/drawing/2014/main" id="{91B5835F-947F-4979-A7FA-6FEC374A8A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189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278</xdr:row>
      <xdr:rowOff>0</xdr:rowOff>
    </xdr:from>
    <xdr:to>
      <xdr:col>2</xdr:col>
      <xdr:colOff>927100</xdr:colOff>
      <xdr:row>278</xdr:row>
      <xdr:rowOff>0</xdr:rowOff>
    </xdr:to>
    <xdr:sp macro="" textlink="">
      <xdr:nvSpPr>
        <xdr:cNvPr id="1155" name="WordArt 2">
          <a:extLst>
            <a:ext uri="{FF2B5EF4-FFF2-40B4-BE49-F238E27FC236}">
              <a16:creationId xmlns:a16="http://schemas.microsoft.com/office/drawing/2014/main" id="{FED998FC-75CC-4C64-BF8F-783995EAF8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189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278</xdr:row>
      <xdr:rowOff>0</xdr:rowOff>
    </xdr:from>
    <xdr:to>
      <xdr:col>2</xdr:col>
      <xdr:colOff>927100</xdr:colOff>
      <xdr:row>278</xdr:row>
      <xdr:rowOff>0</xdr:rowOff>
    </xdr:to>
    <xdr:sp macro="" textlink="">
      <xdr:nvSpPr>
        <xdr:cNvPr id="1156" name="WordArt 3">
          <a:extLst>
            <a:ext uri="{FF2B5EF4-FFF2-40B4-BE49-F238E27FC236}">
              <a16:creationId xmlns:a16="http://schemas.microsoft.com/office/drawing/2014/main" id="{DF772CD3-1790-47A2-B6E9-7DC99010B8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189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278</xdr:row>
      <xdr:rowOff>0</xdr:rowOff>
    </xdr:from>
    <xdr:to>
      <xdr:col>2</xdr:col>
      <xdr:colOff>927100</xdr:colOff>
      <xdr:row>278</xdr:row>
      <xdr:rowOff>0</xdr:rowOff>
    </xdr:to>
    <xdr:sp macro="" textlink="">
      <xdr:nvSpPr>
        <xdr:cNvPr id="1157" name="WordArt 4">
          <a:extLst>
            <a:ext uri="{FF2B5EF4-FFF2-40B4-BE49-F238E27FC236}">
              <a16:creationId xmlns:a16="http://schemas.microsoft.com/office/drawing/2014/main" id="{9D6777FA-9657-43E6-998A-FF9CA24558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189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278</xdr:row>
      <xdr:rowOff>0</xdr:rowOff>
    </xdr:from>
    <xdr:to>
      <xdr:col>2</xdr:col>
      <xdr:colOff>927100</xdr:colOff>
      <xdr:row>278</xdr:row>
      <xdr:rowOff>0</xdr:rowOff>
    </xdr:to>
    <xdr:sp macro="" textlink="">
      <xdr:nvSpPr>
        <xdr:cNvPr id="1158" name="WordArt 5">
          <a:extLst>
            <a:ext uri="{FF2B5EF4-FFF2-40B4-BE49-F238E27FC236}">
              <a16:creationId xmlns:a16="http://schemas.microsoft.com/office/drawing/2014/main" id="{44097032-7F51-4139-8F9E-19817F1011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189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278</xdr:row>
      <xdr:rowOff>0</xdr:rowOff>
    </xdr:from>
    <xdr:to>
      <xdr:col>2</xdr:col>
      <xdr:colOff>927100</xdr:colOff>
      <xdr:row>278</xdr:row>
      <xdr:rowOff>0</xdr:rowOff>
    </xdr:to>
    <xdr:sp macro="" textlink="">
      <xdr:nvSpPr>
        <xdr:cNvPr id="1159" name="WordArt 6">
          <a:extLst>
            <a:ext uri="{FF2B5EF4-FFF2-40B4-BE49-F238E27FC236}">
              <a16:creationId xmlns:a16="http://schemas.microsoft.com/office/drawing/2014/main" id="{F335DC23-2E58-4CF8-8BC7-6703F6BE1B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189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278</xdr:row>
      <xdr:rowOff>0</xdr:rowOff>
    </xdr:from>
    <xdr:to>
      <xdr:col>2</xdr:col>
      <xdr:colOff>927100</xdr:colOff>
      <xdr:row>278</xdr:row>
      <xdr:rowOff>0</xdr:rowOff>
    </xdr:to>
    <xdr:sp macro="" textlink="">
      <xdr:nvSpPr>
        <xdr:cNvPr id="1160" name="WordArt 7">
          <a:extLst>
            <a:ext uri="{FF2B5EF4-FFF2-40B4-BE49-F238E27FC236}">
              <a16:creationId xmlns:a16="http://schemas.microsoft.com/office/drawing/2014/main" id="{7421D0B7-45BE-449E-8D2C-D06040CE5A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189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278</xdr:row>
      <xdr:rowOff>0</xdr:rowOff>
    </xdr:from>
    <xdr:to>
      <xdr:col>2</xdr:col>
      <xdr:colOff>927100</xdr:colOff>
      <xdr:row>278</xdr:row>
      <xdr:rowOff>0</xdr:rowOff>
    </xdr:to>
    <xdr:sp macro="" textlink="">
      <xdr:nvSpPr>
        <xdr:cNvPr id="1161" name="WordArt 8">
          <a:extLst>
            <a:ext uri="{FF2B5EF4-FFF2-40B4-BE49-F238E27FC236}">
              <a16:creationId xmlns:a16="http://schemas.microsoft.com/office/drawing/2014/main" id="{2FF1C44A-8E9D-42B8-8627-F4435BA6F0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0" y="1189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278</xdr:row>
      <xdr:rowOff>0</xdr:rowOff>
    </xdr:from>
    <xdr:to>
      <xdr:col>2</xdr:col>
      <xdr:colOff>2212975</xdr:colOff>
      <xdr:row>278</xdr:row>
      <xdr:rowOff>0</xdr:rowOff>
    </xdr:to>
    <xdr:sp macro="" textlink="">
      <xdr:nvSpPr>
        <xdr:cNvPr id="1162" name="WordArt 1">
          <a:extLst>
            <a:ext uri="{FF2B5EF4-FFF2-40B4-BE49-F238E27FC236}">
              <a16:creationId xmlns:a16="http://schemas.microsoft.com/office/drawing/2014/main" id="{F33DF324-C6FF-477D-959F-909A1211E5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189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278</xdr:row>
      <xdr:rowOff>0</xdr:rowOff>
    </xdr:from>
    <xdr:to>
      <xdr:col>2</xdr:col>
      <xdr:colOff>2212975</xdr:colOff>
      <xdr:row>278</xdr:row>
      <xdr:rowOff>0</xdr:rowOff>
    </xdr:to>
    <xdr:sp macro="" textlink="">
      <xdr:nvSpPr>
        <xdr:cNvPr id="1163" name="WordArt 2">
          <a:extLst>
            <a:ext uri="{FF2B5EF4-FFF2-40B4-BE49-F238E27FC236}">
              <a16:creationId xmlns:a16="http://schemas.microsoft.com/office/drawing/2014/main" id="{FF3F608D-6359-42ED-88C7-F5F38B3F71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189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278</xdr:row>
      <xdr:rowOff>0</xdr:rowOff>
    </xdr:from>
    <xdr:to>
      <xdr:col>2</xdr:col>
      <xdr:colOff>2212975</xdr:colOff>
      <xdr:row>278</xdr:row>
      <xdr:rowOff>0</xdr:rowOff>
    </xdr:to>
    <xdr:sp macro="" textlink="">
      <xdr:nvSpPr>
        <xdr:cNvPr id="1164" name="WordArt 3">
          <a:extLst>
            <a:ext uri="{FF2B5EF4-FFF2-40B4-BE49-F238E27FC236}">
              <a16:creationId xmlns:a16="http://schemas.microsoft.com/office/drawing/2014/main" id="{C1E86CAD-9AB2-4645-9DB7-0523E7DCFA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189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278</xdr:row>
      <xdr:rowOff>0</xdr:rowOff>
    </xdr:from>
    <xdr:to>
      <xdr:col>2</xdr:col>
      <xdr:colOff>2212975</xdr:colOff>
      <xdr:row>278</xdr:row>
      <xdr:rowOff>0</xdr:rowOff>
    </xdr:to>
    <xdr:sp macro="" textlink="">
      <xdr:nvSpPr>
        <xdr:cNvPr id="1165" name="WordArt 4">
          <a:extLst>
            <a:ext uri="{FF2B5EF4-FFF2-40B4-BE49-F238E27FC236}">
              <a16:creationId xmlns:a16="http://schemas.microsoft.com/office/drawing/2014/main" id="{F5783D75-B53A-45CD-8028-A37EB02E06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189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278</xdr:row>
      <xdr:rowOff>0</xdr:rowOff>
    </xdr:from>
    <xdr:to>
      <xdr:col>2</xdr:col>
      <xdr:colOff>2212975</xdr:colOff>
      <xdr:row>278</xdr:row>
      <xdr:rowOff>0</xdr:rowOff>
    </xdr:to>
    <xdr:sp macro="" textlink="">
      <xdr:nvSpPr>
        <xdr:cNvPr id="1166" name="WordArt 5">
          <a:extLst>
            <a:ext uri="{FF2B5EF4-FFF2-40B4-BE49-F238E27FC236}">
              <a16:creationId xmlns:a16="http://schemas.microsoft.com/office/drawing/2014/main" id="{97DE0793-7B4F-42CF-BD35-BDCFEC6A4E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189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278</xdr:row>
      <xdr:rowOff>0</xdr:rowOff>
    </xdr:from>
    <xdr:to>
      <xdr:col>2</xdr:col>
      <xdr:colOff>2212975</xdr:colOff>
      <xdr:row>278</xdr:row>
      <xdr:rowOff>0</xdr:rowOff>
    </xdr:to>
    <xdr:sp macro="" textlink="">
      <xdr:nvSpPr>
        <xdr:cNvPr id="1167" name="WordArt 6">
          <a:extLst>
            <a:ext uri="{FF2B5EF4-FFF2-40B4-BE49-F238E27FC236}">
              <a16:creationId xmlns:a16="http://schemas.microsoft.com/office/drawing/2014/main" id="{4D8FFECB-A110-44E7-AA53-9A1B658216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189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278</xdr:row>
      <xdr:rowOff>0</xdr:rowOff>
    </xdr:from>
    <xdr:to>
      <xdr:col>2</xdr:col>
      <xdr:colOff>2212975</xdr:colOff>
      <xdr:row>278</xdr:row>
      <xdr:rowOff>0</xdr:rowOff>
    </xdr:to>
    <xdr:sp macro="" textlink="">
      <xdr:nvSpPr>
        <xdr:cNvPr id="1168" name="WordArt 7">
          <a:extLst>
            <a:ext uri="{FF2B5EF4-FFF2-40B4-BE49-F238E27FC236}">
              <a16:creationId xmlns:a16="http://schemas.microsoft.com/office/drawing/2014/main" id="{EFCC923E-4EF3-4D82-8C2C-541D204D06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189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278</xdr:row>
      <xdr:rowOff>0</xdr:rowOff>
    </xdr:from>
    <xdr:to>
      <xdr:col>2</xdr:col>
      <xdr:colOff>2212975</xdr:colOff>
      <xdr:row>278</xdr:row>
      <xdr:rowOff>0</xdr:rowOff>
    </xdr:to>
    <xdr:sp macro="" textlink="">
      <xdr:nvSpPr>
        <xdr:cNvPr id="1169" name="WordArt 8">
          <a:extLst>
            <a:ext uri="{FF2B5EF4-FFF2-40B4-BE49-F238E27FC236}">
              <a16:creationId xmlns:a16="http://schemas.microsoft.com/office/drawing/2014/main" id="{467E3FCB-0DD4-4918-8645-7493450AED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4675" y="1189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mailto:burakdeniz547@gmail.com" TargetMode="External"/><Relationship Id="rId18" Type="http://schemas.openxmlformats.org/officeDocument/2006/relationships/hyperlink" Target="mailto:hale_balim@hotmail.com" TargetMode="External"/><Relationship Id="rId26" Type="http://schemas.openxmlformats.org/officeDocument/2006/relationships/hyperlink" Target="mailto:kastamonumasatenisisk@gmail.com" TargetMode="External"/><Relationship Id="rId39" Type="http://schemas.openxmlformats.org/officeDocument/2006/relationships/hyperlink" Target="mailto:ozcannozdemir@gmail.com" TargetMode="External"/><Relationship Id="rId3" Type="http://schemas.openxmlformats.org/officeDocument/2006/relationships/hyperlink" Target="mailto:Ahmetfidan6522@gmail.com" TargetMode="External"/><Relationship Id="rId21" Type="http://schemas.openxmlformats.org/officeDocument/2006/relationships/hyperlink" Target="mailto:Hicretyilmaz@outlook.com" TargetMode="External"/><Relationship Id="rId34" Type="http://schemas.openxmlformats.org/officeDocument/2006/relationships/hyperlink" Target="mailto:mustafaakyuz674@gmail.com" TargetMode="External"/><Relationship Id="rId42" Type="http://schemas.openxmlformats.org/officeDocument/2006/relationships/hyperlink" Target="mailto:sakaryamasatenisi@gmail.com" TargetMode="External"/><Relationship Id="rId47" Type="http://schemas.openxmlformats.org/officeDocument/2006/relationships/hyperlink" Target="mailto:Sevdagul.DEMIR@gsb.gov.tr" TargetMode="External"/><Relationship Id="rId50" Type="http://schemas.openxmlformats.org/officeDocument/2006/relationships/hyperlink" Target="mailto:tommyjoola@hotmail.com" TargetMode="External"/><Relationship Id="rId7" Type="http://schemas.openxmlformats.org/officeDocument/2006/relationships/hyperlink" Target="mailto:zehradurmaz028@gmail.com" TargetMode="External"/><Relationship Id="rId12" Type="http://schemas.openxmlformats.org/officeDocument/2006/relationships/hyperlink" Target="mailto:boraoztasci@msn.com" TargetMode="External"/><Relationship Id="rId17" Type="http://schemas.openxmlformats.org/officeDocument/2006/relationships/hyperlink" Target="mailto:gamzeakkaya946@gmail.com" TargetMode="External"/><Relationship Id="rId25" Type="http://schemas.openxmlformats.org/officeDocument/2006/relationships/hyperlink" Target="mailto:info@izmirbsbspor.org" TargetMode="External"/><Relationship Id="rId33" Type="http://schemas.openxmlformats.org/officeDocument/2006/relationships/hyperlink" Target="mailto:mustafaakgun23@hotmail.com" TargetMode="External"/><Relationship Id="rId38" Type="http://schemas.openxmlformats.org/officeDocument/2006/relationships/hyperlink" Target="mailto:mammoste3065@gmail.com" TargetMode="External"/><Relationship Id="rId46" Type="http://schemas.openxmlformats.org/officeDocument/2006/relationships/hyperlink" Target="mailto:serkan.debran@itugvo.k12.tr" TargetMode="External"/><Relationship Id="rId2" Type="http://schemas.openxmlformats.org/officeDocument/2006/relationships/hyperlink" Target="mailto:bayramaliy@hotmail.com" TargetMode="External"/><Relationship Id="rId16" Type="http://schemas.openxmlformats.org/officeDocument/2006/relationships/hyperlink" Target="mailto:ermandurann@hotmail.com" TargetMode="External"/><Relationship Id="rId20" Type="http://schemas.openxmlformats.org/officeDocument/2006/relationships/hyperlink" Target="mailto:halit.eroglu21@gmail.com" TargetMode="External"/><Relationship Id="rId29" Type="http://schemas.openxmlformats.org/officeDocument/2006/relationships/hyperlink" Target="mailto:mehmetkilicoglu27@hotmail.com" TargetMode="External"/><Relationship Id="rId41" Type="http://schemas.openxmlformats.org/officeDocument/2006/relationships/hyperlink" Target="mailto:saim@gmail.com" TargetMode="External"/><Relationship Id="rId1" Type="http://schemas.openxmlformats.org/officeDocument/2006/relationships/hyperlink" Target="mailto:sportif.faaliyetler45@gmail.com" TargetMode="External"/><Relationship Id="rId6" Type="http://schemas.openxmlformats.org/officeDocument/2006/relationships/hyperlink" Target="mailto:sametkisacik60@gmail.com" TargetMode="External"/><Relationship Id="rId11" Type="http://schemas.openxmlformats.org/officeDocument/2006/relationships/hyperlink" Target="mailto:bilalozalp63@hotmail.com" TargetMode="External"/><Relationship Id="rId24" Type="http://schemas.openxmlformats.org/officeDocument/2006/relationships/hyperlink" Target="mailto:ibrahimocak11@hotmail.com" TargetMode="External"/><Relationship Id="rId32" Type="http://schemas.openxmlformats.org/officeDocument/2006/relationships/hyperlink" Target="mailto:muratbatur21@gmail.com" TargetMode="External"/><Relationship Id="rId37" Type="http://schemas.openxmlformats.org/officeDocument/2006/relationships/hyperlink" Target="mailto:nerminsenol3737@gmail.com" TargetMode="External"/><Relationship Id="rId40" Type="http://schemas.openxmlformats.org/officeDocument/2006/relationships/hyperlink" Target="mailto:kelebek557@gmail.com" TargetMode="External"/><Relationship Id="rId45" Type="http://schemas.openxmlformats.org/officeDocument/2006/relationships/hyperlink" Target="mailto:serdarheren@hotmail.com" TargetMode="External"/><Relationship Id="rId53" Type="http://schemas.openxmlformats.org/officeDocument/2006/relationships/printerSettings" Target="../printerSettings/printerSettings6.bin"/><Relationship Id="rId5" Type="http://schemas.openxmlformats.org/officeDocument/2006/relationships/hyperlink" Target="mailto:gztshnbygnclk_sprklb@hotmail.com" TargetMode="External"/><Relationship Id="rId15" Type="http://schemas.openxmlformats.org/officeDocument/2006/relationships/hyperlink" Target="mailto:emrullahmt@hotmail.com" TargetMode="External"/><Relationship Id="rId23" Type="http://schemas.openxmlformats.org/officeDocument/2006/relationships/hyperlink" Target="mailto:huseyindagtekin10@gmail.com" TargetMode="External"/><Relationship Id="rId28" Type="http://schemas.openxmlformats.org/officeDocument/2006/relationships/hyperlink" Target="mailto:mcanoztuna5@gmail.com" TargetMode="External"/><Relationship Id="rId36" Type="http://schemas.openxmlformats.org/officeDocument/2006/relationships/hyperlink" Target="mailto:cukurmustafanuri@gmail.com" TargetMode="External"/><Relationship Id="rId49" Type="http://schemas.openxmlformats.org/officeDocument/2006/relationships/hyperlink" Target="mailto:eksiisinan53@gmail.com" TargetMode="External"/><Relationship Id="rId10" Type="http://schemas.openxmlformats.org/officeDocument/2006/relationships/hyperlink" Target="mailto:ayselldemir907@gmail.com" TargetMode="External"/><Relationship Id="rId19" Type="http://schemas.openxmlformats.org/officeDocument/2006/relationships/hyperlink" Target="mailto:hallityavvuz@gmail.com" TargetMode="External"/><Relationship Id="rId31" Type="http://schemas.openxmlformats.org/officeDocument/2006/relationships/hyperlink" Target="mailto:masateniscihuzi@gmail.com" TargetMode="External"/><Relationship Id="rId44" Type="http://schemas.openxmlformats.org/officeDocument/2006/relationships/hyperlink" Target="mailto:senayyaman2007@hotmail.com" TargetMode="External"/><Relationship Id="rId52" Type="http://schemas.openxmlformats.org/officeDocument/2006/relationships/hyperlink" Target="mailto:raifcintas05@hotmail.com" TargetMode="External"/><Relationship Id="rId4" Type="http://schemas.openxmlformats.org/officeDocument/2006/relationships/hyperlink" Target="mailto:ozenaytul@gmail.com" TargetMode="External"/><Relationship Id="rId9" Type="http://schemas.openxmlformats.org/officeDocument/2006/relationships/hyperlink" Target="mailto:adogukanli2@gmail.com" TargetMode="External"/><Relationship Id="rId14" Type="http://schemas.openxmlformats.org/officeDocument/2006/relationships/hyperlink" Target="mailto:burcak.bas.9@gmail.com" TargetMode="External"/><Relationship Id="rId22" Type="http://schemas.openxmlformats.org/officeDocument/2006/relationships/hyperlink" Target="mailto:Hilal.YAMAK@gsb.gov.tr" TargetMode="External"/><Relationship Id="rId27" Type="http://schemas.openxmlformats.org/officeDocument/2006/relationships/hyperlink" Target="mailto:kodozturk@gmail.com" TargetMode="External"/><Relationship Id="rId30" Type="http://schemas.openxmlformats.org/officeDocument/2006/relationships/hyperlink" Target="mailto:metinbekar19@gmail.com" TargetMode="External"/><Relationship Id="rId35" Type="http://schemas.openxmlformats.org/officeDocument/2006/relationships/hyperlink" Target="mailto:dermencimustafa@gmail.com" TargetMode="External"/><Relationship Id="rId43" Type="http://schemas.openxmlformats.org/officeDocument/2006/relationships/hyperlink" Target="mailto:saliharslan05@gmail.com" TargetMode="External"/><Relationship Id="rId48" Type="http://schemas.openxmlformats.org/officeDocument/2006/relationships/hyperlink" Target="mailto:polatsoner@hotmail.com" TargetMode="External"/><Relationship Id="rId8" Type="http://schemas.openxmlformats.org/officeDocument/2006/relationships/hyperlink" Target="mailto:antrenoralaettin@gmail.com" TargetMode="External"/><Relationship Id="rId51" Type="http://schemas.openxmlformats.org/officeDocument/2006/relationships/hyperlink" Target="mailto:yaseminmasatenisi41@gmail.com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1"/>
  <sheetViews>
    <sheetView topLeftCell="A4" workbookViewId="0">
      <selection activeCell="L16" sqref="L16"/>
    </sheetView>
  </sheetViews>
  <sheetFormatPr defaultColWidth="9.1796875" defaultRowHeight="13" x14ac:dyDescent="0.3"/>
  <cols>
    <col min="1" max="1" width="3.54296875" style="3" bestFit="1" customWidth="1"/>
    <col min="2" max="2" width="4.7265625" style="131" customWidth="1"/>
    <col min="3" max="3" width="7" style="131" bestFit="1" customWidth="1"/>
    <col min="4" max="4" width="26.26953125" style="3" bestFit="1" customWidth="1"/>
    <col min="5" max="5" width="27" style="3" bestFit="1" customWidth="1"/>
    <col min="6" max="7" width="7.54296875" style="10" bestFit="1" customWidth="1"/>
    <col min="8" max="8" width="8.26953125" style="12" bestFit="1" customWidth="1"/>
    <col min="9" max="9" width="15" style="3" bestFit="1" customWidth="1"/>
    <col min="10" max="16384" width="9.1796875" style="3"/>
  </cols>
  <sheetData>
    <row r="1" spans="1:12" s="2" customFormat="1" x14ac:dyDescent="0.3">
      <c r="A1" s="23"/>
      <c r="B1" s="363" t="s">
        <v>59</v>
      </c>
      <c r="C1" s="363"/>
      <c r="D1" s="363"/>
      <c r="E1" s="363"/>
      <c r="F1" s="27"/>
      <c r="G1" s="28"/>
      <c r="H1" s="26"/>
      <c r="L1" s="17"/>
    </row>
    <row r="2" spans="1:12" s="8" customFormat="1" x14ac:dyDescent="0.3">
      <c r="A2" s="4"/>
      <c r="B2" s="5"/>
      <c r="C2" s="5"/>
      <c r="D2" s="6" t="s">
        <v>55</v>
      </c>
      <c r="E2" s="7" t="s">
        <v>56</v>
      </c>
      <c r="F2" s="29" t="s">
        <v>57</v>
      </c>
      <c r="G2" s="29" t="s">
        <v>58</v>
      </c>
      <c r="H2" s="6" t="s">
        <v>2</v>
      </c>
    </row>
    <row r="3" spans="1:12" x14ac:dyDescent="0.3">
      <c r="A3" s="2">
        <v>1</v>
      </c>
      <c r="B3" s="130">
        <v>204</v>
      </c>
      <c r="C3" s="130">
        <v>208</v>
      </c>
      <c r="D3" s="9" t="e">
        <f>IF(ISBLANK(B3),"",VLOOKUP(B3,'KIZ KATILIM'!#REF!,2,FALSE))</f>
        <v>#REF!</v>
      </c>
      <c r="E3" s="9" t="e">
        <f>IF(ISBLANK(C3),"",VLOOKUP(C3,'KIZ KATILIM'!#REF!,2,FALSE))</f>
        <v>#REF!</v>
      </c>
      <c r="F3" s="10" t="str">
        <f>IFERROR(VLOOKUP(D3,'KIZ KATILIM'!#REF!,3,0),"")</f>
        <v/>
      </c>
      <c r="G3" s="10" t="str">
        <f>IFERROR(VLOOKUP(E3,'KIZ KATILIM'!#REF!,3,0),"")</f>
        <v/>
      </c>
      <c r="H3" s="11" t="str">
        <f t="shared" ref="H3:H34" si="0">IF(SUM(F3:G3)&lt;=0,"",IFERROR(SUM(F3:G3,0),""))</f>
        <v/>
      </c>
    </row>
    <row r="4" spans="1:12" x14ac:dyDescent="0.3">
      <c r="A4" s="2">
        <v>2</v>
      </c>
      <c r="B4" s="130">
        <v>205</v>
      </c>
      <c r="C4" s="130">
        <v>209</v>
      </c>
      <c r="D4" s="9" t="e">
        <f>IF(ISBLANK(B4),"",VLOOKUP(B4,'KIZ KATILIM'!#REF!,2,FALSE))</f>
        <v>#REF!</v>
      </c>
      <c r="E4" s="9" t="e">
        <f>IF(ISBLANK(C4),"",VLOOKUP(C4,'KIZ KATILIM'!#REF!,2,FALSE))</f>
        <v>#REF!</v>
      </c>
      <c r="F4" s="10" t="str">
        <f>IFERROR(VLOOKUP(D4,'KIZ KATILIM'!#REF!,3,0),"")</f>
        <v/>
      </c>
      <c r="G4" s="10" t="str">
        <f>IFERROR(VLOOKUP(E4,'KIZ KATILIM'!#REF!,3,0),"")</f>
        <v/>
      </c>
      <c r="H4" s="11" t="str">
        <f t="shared" si="0"/>
        <v/>
      </c>
    </row>
    <row r="5" spans="1:12" x14ac:dyDescent="0.3">
      <c r="A5" s="2">
        <v>3</v>
      </c>
      <c r="B5" s="130">
        <v>206</v>
      </c>
      <c r="C5" s="130">
        <v>207</v>
      </c>
      <c r="D5" s="9" t="e">
        <f>IF(ISBLANK(B5),"",VLOOKUP(B5,'KIZ KATILIM'!#REF!,2,FALSE))</f>
        <v>#REF!</v>
      </c>
      <c r="E5" s="9" t="e">
        <f>IF(ISBLANK(C5),"",VLOOKUP(C5,'KIZ KATILIM'!#REF!,2,FALSE))</f>
        <v>#REF!</v>
      </c>
      <c r="F5" s="10" t="str">
        <f>IFERROR(VLOOKUP(D5,'KIZ KATILIM'!#REF!,3,0),"")</f>
        <v/>
      </c>
      <c r="G5" s="10" t="str">
        <f>IFERROR(VLOOKUP(E5,'KIZ KATILIM'!#REF!,3,0),"")</f>
        <v/>
      </c>
      <c r="H5" s="11" t="str">
        <f t="shared" si="0"/>
        <v/>
      </c>
    </row>
    <row r="6" spans="1:12" x14ac:dyDescent="0.3">
      <c r="A6" s="2">
        <v>4</v>
      </c>
      <c r="B6" s="130">
        <v>211</v>
      </c>
      <c r="C6" s="130">
        <v>218</v>
      </c>
      <c r="D6" s="9" t="e">
        <f>IF(ISBLANK(B6),"",VLOOKUP(B6,'KIZ KATILIM'!#REF!,2,FALSE))</f>
        <v>#REF!</v>
      </c>
      <c r="E6" s="9" t="e">
        <f>IF(ISBLANK(C6),"",VLOOKUP(C6,'KIZ KATILIM'!#REF!,2,FALSE))</f>
        <v>#REF!</v>
      </c>
      <c r="F6" s="10" t="str">
        <f>IFERROR(VLOOKUP(D6,'KIZ KATILIM'!#REF!,3,0),"")</f>
        <v/>
      </c>
      <c r="G6" s="10" t="str">
        <f>IFERROR(VLOOKUP(E6,'KIZ KATILIM'!#REF!,3,0),"")</f>
        <v/>
      </c>
      <c r="H6" s="11" t="str">
        <f t="shared" si="0"/>
        <v/>
      </c>
    </row>
    <row r="7" spans="1:12" x14ac:dyDescent="0.3">
      <c r="A7" s="2">
        <v>5</v>
      </c>
      <c r="B7" s="130">
        <v>214</v>
      </c>
      <c r="C7" s="130">
        <v>221</v>
      </c>
      <c r="D7" s="9" t="e">
        <f>IF(ISBLANK(B7),"",VLOOKUP(B7,'KIZ KATILIM'!#REF!,2,FALSE))</f>
        <v>#REF!</v>
      </c>
      <c r="E7" s="9" t="e">
        <f>IF(ISBLANK(C7),"",VLOOKUP(C7,'KIZ KATILIM'!#REF!,2,FALSE))</f>
        <v>#REF!</v>
      </c>
      <c r="F7" s="10" t="str">
        <f>IFERROR(VLOOKUP(D7,'KIZ KATILIM'!#REF!,3,0),"")</f>
        <v/>
      </c>
      <c r="G7" s="10" t="str">
        <f>IFERROR(VLOOKUP(E7,'KIZ KATILIM'!#REF!,3,0),"")</f>
        <v/>
      </c>
      <c r="H7" s="11" t="str">
        <f t="shared" si="0"/>
        <v/>
      </c>
    </row>
    <row r="8" spans="1:12" x14ac:dyDescent="0.3">
      <c r="A8" s="2">
        <v>6</v>
      </c>
      <c r="B8" s="130">
        <v>215</v>
      </c>
      <c r="C8" s="130">
        <v>217</v>
      </c>
      <c r="D8" s="9" t="e">
        <f>IF(ISBLANK(B8),"",VLOOKUP(B8,'KIZ KATILIM'!#REF!,2,FALSE))</f>
        <v>#REF!</v>
      </c>
      <c r="E8" s="9" t="e">
        <f>IF(ISBLANK(C8),"",VLOOKUP(C8,'KIZ KATILIM'!#REF!,2,FALSE))</f>
        <v>#REF!</v>
      </c>
      <c r="F8" s="10" t="str">
        <f>IFERROR(VLOOKUP(D8,'KIZ KATILIM'!#REF!,3,0),"")</f>
        <v/>
      </c>
      <c r="G8" s="10" t="str">
        <f>IFERROR(VLOOKUP(E8,'KIZ KATILIM'!#REF!,3,0),"")</f>
        <v/>
      </c>
      <c r="H8" s="11" t="str">
        <f t="shared" si="0"/>
        <v/>
      </c>
    </row>
    <row r="9" spans="1:12" x14ac:dyDescent="0.3">
      <c r="A9" s="2">
        <v>7</v>
      </c>
      <c r="B9" s="130">
        <v>216</v>
      </c>
      <c r="C9" s="130">
        <v>220</v>
      </c>
      <c r="D9" s="9" t="e">
        <f>IF(ISBLANK(B9),"",VLOOKUP(B9,'KIZ KATILIM'!#REF!,2,FALSE))</f>
        <v>#REF!</v>
      </c>
      <c r="E9" s="9" t="e">
        <f>IF(ISBLANK(C9),"",VLOOKUP(C9,'KIZ KATILIM'!#REF!,2,FALSE))</f>
        <v>#REF!</v>
      </c>
      <c r="F9" s="10" t="str">
        <f>IFERROR(VLOOKUP(D9,'KIZ KATILIM'!#REF!,3,0),"")</f>
        <v/>
      </c>
      <c r="G9" s="10" t="str">
        <f>IFERROR(VLOOKUP(E9,'KIZ KATILIM'!#REF!,3,0),"")</f>
        <v/>
      </c>
      <c r="H9" s="11" t="str">
        <f t="shared" si="0"/>
        <v/>
      </c>
    </row>
    <row r="10" spans="1:12" x14ac:dyDescent="0.3">
      <c r="A10" s="2">
        <v>8</v>
      </c>
      <c r="B10" s="130">
        <v>231</v>
      </c>
      <c r="C10" s="130">
        <v>219</v>
      </c>
      <c r="D10" s="9" t="e">
        <f>IF(ISBLANK(B10),"",VLOOKUP(B10,'KIZ KATILIM'!#REF!,2,FALSE))</f>
        <v>#REF!</v>
      </c>
      <c r="E10" s="9" t="e">
        <f>IF(ISBLANK(C10),"",VLOOKUP(C10,'KIZ KATILIM'!#REF!,2,FALSE))</f>
        <v>#REF!</v>
      </c>
      <c r="F10" s="10" t="str">
        <f>IFERROR(VLOOKUP(D10,'KIZ KATILIM'!#REF!,3,0),"")</f>
        <v/>
      </c>
      <c r="G10" s="10" t="str">
        <f>IFERROR(VLOOKUP(E10,'KIZ KATILIM'!#REF!,3,0),"")</f>
        <v/>
      </c>
      <c r="H10" s="11" t="str">
        <f t="shared" si="0"/>
        <v/>
      </c>
    </row>
    <row r="11" spans="1:12" x14ac:dyDescent="0.3">
      <c r="A11" s="2">
        <v>9</v>
      </c>
      <c r="B11" s="130">
        <v>222</v>
      </c>
      <c r="C11" s="130">
        <v>223</v>
      </c>
      <c r="D11" s="9" t="e">
        <f>IF(ISBLANK(B11),"",VLOOKUP(B11,'KIZ KATILIM'!#REF!,2,FALSE))</f>
        <v>#REF!</v>
      </c>
      <c r="E11" s="9" t="e">
        <f>IF(ISBLANK(C11),"",VLOOKUP(C11,'KIZ KATILIM'!#REF!,2,FALSE))</f>
        <v>#REF!</v>
      </c>
      <c r="F11" s="10" t="str">
        <f>IFERROR(VLOOKUP(D11,'KIZ KATILIM'!#REF!,3,0),"")</f>
        <v/>
      </c>
      <c r="G11" s="10" t="str">
        <f>IFERROR(VLOOKUP(E11,'KIZ KATILIM'!#REF!,3,0),"")</f>
        <v/>
      </c>
      <c r="H11" s="11" t="str">
        <f t="shared" si="0"/>
        <v/>
      </c>
    </row>
    <row r="12" spans="1:12" x14ac:dyDescent="0.3">
      <c r="A12" s="2">
        <v>10</v>
      </c>
      <c r="B12" s="130">
        <v>224</v>
      </c>
      <c r="C12" s="130">
        <v>225</v>
      </c>
      <c r="D12" s="9" t="e">
        <f>IF(ISBLANK(B12),"",VLOOKUP(B12,'KIZ KATILIM'!#REF!,2,FALSE))</f>
        <v>#REF!</v>
      </c>
      <c r="E12" s="9" t="e">
        <f>IF(ISBLANK(C12),"",VLOOKUP(C12,'KIZ KATILIM'!#REF!,2,FALSE))</f>
        <v>#REF!</v>
      </c>
      <c r="F12" s="10" t="str">
        <f>IFERROR(VLOOKUP(D12,'KIZ KATILIM'!#REF!,3,0),"")</f>
        <v/>
      </c>
      <c r="G12" s="10" t="str">
        <f>IFERROR(VLOOKUP(E12,'KIZ KATILIM'!#REF!,3,0),"")</f>
        <v/>
      </c>
      <c r="H12" s="11" t="str">
        <f t="shared" si="0"/>
        <v/>
      </c>
    </row>
    <row r="13" spans="1:12" x14ac:dyDescent="0.3">
      <c r="A13" s="2">
        <v>11</v>
      </c>
      <c r="B13" s="130">
        <v>226</v>
      </c>
      <c r="C13" s="130">
        <v>227</v>
      </c>
      <c r="D13" s="9" t="e">
        <f>IF(ISBLANK(B13),"",VLOOKUP(B13,'KIZ KATILIM'!#REF!,2,FALSE))</f>
        <v>#REF!</v>
      </c>
      <c r="E13" s="9" t="e">
        <f>IF(ISBLANK(C13),"",VLOOKUP(C13,'KIZ KATILIM'!#REF!,2,FALSE))</f>
        <v>#REF!</v>
      </c>
      <c r="F13" s="10" t="str">
        <f>IFERROR(VLOOKUP(D13,'KIZ KATILIM'!#REF!,3,0),"")</f>
        <v/>
      </c>
      <c r="G13" s="10" t="str">
        <f>IFERROR(VLOOKUP(E13,'KIZ KATILIM'!#REF!,3,0),"")</f>
        <v/>
      </c>
      <c r="H13" s="11" t="str">
        <f t="shared" si="0"/>
        <v/>
      </c>
    </row>
    <row r="14" spans="1:12" x14ac:dyDescent="0.3">
      <c r="A14" s="2">
        <v>12</v>
      </c>
      <c r="B14" s="130">
        <v>228</v>
      </c>
      <c r="C14" s="130">
        <v>229</v>
      </c>
      <c r="D14" s="9" t="e">
        <f>IF(ISBLANK(B14),"",VLOOKUP(B14,'KIZ KATILIM'!#REF!,2,FALSE))</f>
        <v>#REF!</v>
      </c>
      <c r="E14" s="9" t="e">
        <f>IF(ISBLANK(C14),"",VLOOKUP(C14,'KIZ KATILIM'!#REF!,2,FALSE))</f>
        <v>#REF!</v>
      </c>
      <c r="F14" s="10" t="str">
        <f>IFERROR(VLOOKUP(D14,'KIZ KATILIM'!#REF!,3,0),"")</f>
        <v/>
      </c>
      <c r="G14" s="10" t="str">
        <f>IFERROR(VLOOKUP(E14,'KIZ KATILIM'!#REF!,3,0),"")</f>
        <v/>
      </c>
      <c r="H14" s="11" t="str">
        <f t="shared" si="0"/>
        <v/>
      </c>
    </row>
    <row r="15" spans="1:12" x14ac:dyDescent="0.3">
      <c r="A15" s="2">
        <v>13</v>
      </c>
      <c r="B15" s="130">
        <v>232</v>
      </c>
      <c r="C15" s="130">
        <v>235</v>
      </c>
      <c r="D15" s="9" t="e">
        <f>IF(ISBLANK(B15),"",VLOOKUP(B15,'KIZ KATILIM'!#REF!,2,FALSE))</f>
        <v>#REF!</v>
      </c>
      <c r="E15" s="9" t="e">
        <f>IF(ISBLANK(C15),"",VLOOKUP(C15,'KIZ KATILIM'!#REF!,2,FALSE))</f>
        <v>#REF!</v>
      </c>
      <c r="F15" s="10" t="str">
        <f>IFERROR(VLOOKUP(D15,'KIZ KATILIM'!#REF!,3,0),"")</f>
        <v/>
      </c>
      <c r="G15" s="10" t="str">
        <f>IFERROR(VLOOKUP(E15,'KIZ KATILIM'!#REF!,3,0),"")</f>
        <v/>
      </c>
      <c r="H15" s="11" t="str">
        <f t="shared" si="0"/>
        <v/>
      </c>
    </row>
    <row r="16" spans="1:12" x14ac:dyDescent="0.3">
      <c r="A16" s="2">
        <v>14</v>
      </c>
      <c r="B16" s="130">
        <v>233</v>
      </c>
      <c r="C16" s="130">
        <v>234</v>
      </c>
      <c r="D16" s="9" t="e">
        <f>IF(ISBLANK(B16),"",VLOOKUP(B16,'KIZ KATILIM'!#REF!,2,FALSE))</f>
        <v>#REF!</v>
      </c>
      <c r="E16" s="9" t="e">
        <f>IF(ISBLANK(C16),"",VLOOKUP(C16,'KIZ KATILIM'!#REF!,2,FALSE))</f>
        <v>#REF!</v>
      </c>
      <c r="F16" s="10" t="str">
        <f>IFERROR(VLOOKUP(D16,'KIZ KATILIM'!#REF!,3,0),"")</f>
        <v/>
      </c>
      <c r="G16" s="10">
        <v>432</v>
      </c>
      <c r="H16" s="11">
        <f t="shared" si="0"/>
        <v>432</v>
      </c>
    </row>
    <row r="17" spans="1:8" x14ac:dyDescent="0.3">
      <c r="A17" s="2">
        <v>15</v>
      </c>
      <c r="B17" s="130">
        <v>236</v>
      </c>
      <c r="C17" s="130">
        <v>237</v>
      </c>
      <c r="D17" s="9" t="e">
        <f>IF(ISBLANK(B17),"",VLOOKUP(B17,'KIZ KATILIM'!#REF!,2,FALSE))</f>
        <v>#REF!</v>
      </c>
      <c r="E17" s="9" t="e">
        <f>IF(ISBLANK(C17),"",VLOOKUP(C17,'KIZ KATILIM'!#REF!,2,FALSE))</f>
        <v>#REF!</v>
      </c>
      <c r="F17" s="10" t="str">
        <f>IFERROR(VLOOKUP(D17,'KIZ KATILIM'!#REF!,3,0),"")</f>
        <v/>
      </c>
      <c r="G17" s="10" t="str">
        <f>IFERROR(VLOOKUP(E17,'KIZ KATILIM'!#REF!,3,0),"")</f>
        <v/>
      </c>
      <c r="H17" s="11" t="str">
        <f t="shared" si="0"/>
        <v/>
      </c>
    </row>
    <row r="18" spans="1:8" x14ac:dyDescent="0.3">
      <c r="A18" s="2">
        <v>16</v>
      </c>
      <c r="B18" s="130">
        <v>238</v>
      </c>
      <c r="C18" s="130">
        <v>203</v>
      </c>
      <c r="D18" s="9" t="e">
        <f>IF(ISBLANK(B18),"",VLOOKUP(B18,'KIZ KATILIM'!#REF!,2,FALSE))</f>
        <v>#REF!</v>
      </c>
      <c r="E18" s="9" t="e">
        <f>IF(ISBLANK(C18),"",VLOOKUP(C18,'KIZ KATILIM'!#REF!,2,FALSE))</f>
        <v>#REF!</v>
      </c>
      <c r="F18" s="10" t="str">
        <f>IFERROR(VLOOKUP(D18,'KIZ KATILIM'!#REF!,3,0),"")</f>
        <v/>
      </c>
      <c r="G18" s="10" t="str">
        <f>IFERROR(VLOOKUP(E18,'KIZ KATILIM'!#REF!,3,0),"")</f>
        <v/>
      </c>
      <c r="H18" s="11" t="str">
        <f t="shared" si="0"/>
        <v/>
      </c>
    </row>
    <row r="19" spans="1:8" x14ac:dyDescent="0.3">
      <c r="A19" s="2">
        <v>17</v>
      </c>
      <c r="B19" s="130">
        <v>243</v>
      </c>
      <c r="C19" s="130">
        <v>244</v>
      </c>
      <c r="D19" s="9" t="e">
        <f>IF(ISBLANK(B19),"",VLOOKUP(B19,'KIZ KATILIM'!#REF!,2,FALSE))</f>
        <v>#REF!</v>
      </c>
      <c r="E19" s="9" t="e">
        <f>IF(ISBLANK(C19),"",VLOOKUP(C19,'KIZ KATILIM'!#REF!,2,FALSE))</f>
        <v>#REF!</v>
      </c>
      <c r="F19" s="10" t="str">
        <f>IFERROR(VLOOKUP(D19,'KIZ KATILIM'!#REF!,3,0),"")</f>
        <v/>
      </c>
      <c r="G19" s="10" t="str">
        <f>IFERROR(VLOOKUP(E19,'KIZ KATILIM'!#REF!,3,0),"")</f>
        <v/>
      </c>
      <c r="H19" s="11" t="str">
        <f t="shared" si="0"/>
        <v/>
      </c>
    </row>
    <row r="20" spans="1:8" x14ac:dyDescent="0.3">
      <c r="A20" s="2">
        <v>18</v>
      </c>
      <c r="B20" s="130">
        <v>245</v>
      </c>
      <c r="C20" s="130">
        <v>247</v>
      </c>
      <c r="D20" s="9" t="e">
        <f>IF(ISBLANK(B20),"",VLOOKUP(B20,'KIZ KATILIM'!#REF!,2,FALSE))</f>
        <v>#REF!</v>
      </c>
      <c r="E20" s="9" t="e">
        <f>IF(ISBLANK(C20),"",VLOOKUP(C20,'KIZ KATILIM'!#REF!,2,FALSE))</f>
        <v>#REF!</v>
      </c>
      <c r="F20" s="10" t="str">
        <f>IFERROR(VLOOKUP(D20,'KIZ KATILIM'!#REF!,3,0),"")</f>
        <v/>
      </c>
      <c r="G20" s="10" t="str">
        <f>IFERROR(VLOOKUP(E20,'KIZ KATILIM'!#REF!,3,0),"")</f>
        <v/>
      </c>
      <c r="H20" s="11" t="str">
        <f t="shared" si="0"/>
        <v/>
      </c>
    </row>
    <row r="21" spans="1:8" x14ac:dyDescent="0.3">
      <c r="A21" s="2">
        <v>19</v>
      </c>
      <c r="B21" s="130">
        <v>248</v>
      </c>
      <c r="C21" s="130">
        <v>249</v>
      </c>
      <c r="D21" s="9" t="e">
        <f>IF(ISBLANK(B21),"",VLOOKUP(B21,'KIZ KATILIM'!#REF!,2,FALSE))</f>
        <v>#REF!</v>
      </c>
      <c r="E21" s="9" t="e">
        <f>IF(ISBLANK(C21),"",VLOOKUP(C21,'KIZ KATILIM'!#REF!,2,FALSE))</f>
        <v>#REF!</v>
      </c>
      <c r="F21" s="10" t="str">
        <f>IFERROR(VLOOKUP(D21,'KIZ KATILIM'!#REF!,3,0),"")</f>
        <v/>
      </c>
      <c r="G21" s="10" t="str">
        <f>IFERROR(VLOOKUP(E21,'KIZ KATILIM'!#REF!,3,0),"")</f>
        <v/>
      </c>
      <c r="H21" s="11" t="str">
        <f t="shared" si="0"/>
        <v/>
      </c>
    </row>
    <row r="22" spans="1:8" x14ac:dyDescent="0.3">
      <c r="A22" s="2">
        <v>20</v>
      </c>
      <c r="B22" s="130">
        <v>250</v>
      </c>
      <c r="C22" s="130">
        <v>251</v>
      </c>
      <c r="D22" s="9" t="e">
        <f>IF(ISBLANK(B22),"",VLOOKUP(B22,'KIZ KATILIM'!#REF!,2,FALSE))</f>
        <v>#REF!</v>
      </c>
      <c r="E22" s="9" t="e">
        <f>IF(ISBLANK(C22),"",VLOOKUP(C22,'KIZ KATILIM'!#REF!,2,FALSE))</f>
        <v>#REF!</v>
      </c>
      <c r="F22" s="10" t="str">
        <f>IFERROR(VLOOKUP(D22,'KIZ KATILIM'!#REF!,3,0),"")</f>
        <v/>
      </c>
      <c r="G22" s="10" t="str">
        <f>IFERROR(VLOOKUP(E22,'KIZ KATILIM'!#REF!,3,0),"")</f>
        <v/>
      </c>
      <c r="H22" s="11" t="str">
        <f t="shared" si="0"/>
        <v/>
      </c>
    </row>
    <row r="23" spans="1:8" x14ac:dyDescent="0.3">
      <c r="A23" s="2">
        <v>21</v>
      </c>
      <c r="B23" s="130">
        <v>252</v>
      </c>
      <c r="C23" s="130">
        <v>255</v>
      </c>
      <c r="D23" s="9" t="e">
        <f>IF(ISBLANK(B23),"",VLOOKUP(B23,'KIZ KATILIM'!#REF!,2,FALSE))</f>
        <v>#REF!</v>
      </c>
      <c r="E23" s="9" t="e">
        <f>IF(ISBLANK(C23),"",VLOOKUP(C23,'KIZ KATILIM'!#REF!,2,FALSE))</f>
        <v>#REF!</v>
      </c>
      <c r="F23" s="10" t="str">
        <f>IFERROR(VLOOKUP(D23,'KIZ KATILIM'!#REF!,3,0),"")</f>
        <v/>
      </c>
      <c r="G23" s="10" t="str">
        <f>IFERROR(VLOOKUP(E23,'KIZ KATILIM'!#REF!,3,0),"")</f>
        <v/>
      </c>
      <c r="H23" s="11" t="str">
        <f t="shared" si="0"/>
        <v/>
      </c>
    </row>
    <row r="24" spans="1:8" x14ac:dyDescent="0.3">
      <c r="A24" s="2">
        <v>22</v>
      </c>
      <c r="B24" s="130">
        <v>253</v>
      </c>
      <c r="C24" s="130">
        <v>254</v>
      </c>
      <c r="D24" s="9" t="e">
        <f>IF(ISBLANK(B24),"",VLOOKUP(B24,'KIZ KATILIM'!#REF!,2,FALSE))</f>
        <v>#REF!</v>
      </c>
      <c r="E24" s="9" t="e">
        <f>IF(ISBLANK(C24),"",VLOOKUP(C24,'KIZ KATILIM'!#REF!,2,FALSE))</f>
        <v>#REF!</v>
      </c>
      <c r="F24" s="10" t="str">
        <f>IFERROR(VLOOKUP(D24,'KIZ KATILIM'!#REF!,3,0),"")</f>
        <v/>
      </c>
      <c r="G24" s="10" t="str">
        <f>IFERROR(VLOOKUP(E24,'KIZ KATILIM'!#REF!,3,0),"")</f>
        <v/>
      </c>
      <c r="H24" s="11" t="str">
        <f t="shared" si="0"/>
        <v/>
      </c>
    </row>
    <row r="25" spans="1:8" x14ac:dyDescent="0.3">
      <c r="A25" s="2">
        <v>23</v>
      </c>
      <c r="B25" s="130">
        <v>210</v>
      </c>
      <c r="C25" s="130">
        <v>263</v>
      </c>
      <c r="D25" s="9" t="e">
        <f>IF(ISBLANK(B25),"",VLOOKUP(B25,'KIZ KATILIM'!#REF!,2,FALSE))</f>
        <v>#REF!</v>
      </c>
      <c r="E25" s="9" t="e">
        <f>IF(ISBLANK(C25),"",VLOOKUP(C25,'KIZ KATILIM'!#REF!,2,FALSE))</f>
        <v>#REF!</v>
      </c>
      <c r="F25" s="10" t="str">
        <f>IFERROR(VLOOKUP(D25,'KIZ KATILIM'!#REF!,3,0),"")</f>
        <v/>
      </c>
      <c r="G25" s="10" t="str">
        <f>IFERROR(VLOOKUP(E25,'KIZ KATILIM'!#REF!,3,0),"")</f>
        <v/>
      </c>
      <c r="H25" s="11" t="str">
        <f t="shared" si="0"/>
        <v/>
      </c>
    </row>
    <row r="26" spans="1:8" x14ac:dyDescent="0.3">
      <c r="A26" s="2">
        <v>24</v>
      </c>
      <c r="B26" s="130">
        <v>268</v>
      </c>
      <c r="C26" s="130">
        <v>269</v>
      </c>
      <c r="D26" s="9" t="e">
        <f>IF(ISBLANK(B26),"",VLOOKUP(B26,'KIZ KATILIM'!#REF!,2,FALSE))</f>
        <v>#REF!</v>
      </c>
      <c r="E26" s="9" t="e">
        <f>IF(ISBLANK(C26),"",VLOOKUP(C26,'KIZ KATILIM'!#REF!,2,FALSE))</f>
        <v>#REF!</v>
      </c>
      <c r="F26" s="10" t="str">
        <f>IFERROR(VLOOKUP(D26,'KIZ KATILIM'!#REF!,3,0),"")</f>
        <v/>
      </c>
      <c r="G26" s="10" t="str">
        <f>IFERROR(VLOOKUP(E26,'KIZ KATILIM'!#REF!,3,0),"")</f>
        <v/>
      </c>
      <c r="H26" s="11" t="str">
        <f t="shared" si="0"/>
        <v/>
      </c>
    </row>
    <row r="27" spans="1:8" x14ac:dyDescent="0.3">
      <c r="A27" s="2">
        <v>25</v>
      </c>
      <c r="B27" s="130">
        <v>270</v>
      </c>
      <c r="C27" s="130">
        <v>271</v>
      </c>
      <c r="D27" s="9" t="e">
        <f>IF(ISBLANK(B27),"",VLOOKUP(B27,'KIZ KATILIM'!#REF!,2,FALSE))</f>
        <v>#REF!</v>
      </c>
      <c r="E27" s="9" t="e">
        <f>IF(ISBLANK(C27),"",VLOOKUP(C27,'KIZ KATILIM'!#REF!,2,FALSE))</f>
        <v>#REF!</v>
      </c>
      <c r="F27" s="10" t="str">
        <f>IFERROR(VLOOKUP(D27,'KIZ KATILIM'!#REF!,3,0),"")</f>
        <v/>
      </c>
      <c r="G27" s="10" t="str">
        <f>IFERROR(VLOOKUP(E27,'KIZ KATILIM'!#REF!,3,0),"")</f>
        <v/>
      </c>
      <c r="H27" s="11" t="str">
        <f t="shared" si="0"/>
        <v/>
      </c>
    </row>
    <row r="28" spans="1:8" x14ac:dyDescent="0.3">
      <c r="A28" s="2">
        <v>26</v>
      </c>
      <c r="B28" s="130">
        <v>265</v>
      </c>
      <c r="C28" s="130">
        <v>266</v>
      </c>
      <c r="D28" s="9" t="e">
        <f>IF(ISBLANK(B28),"",VLOOKUP(B28,'KIZ KATILIM'!#REF!,2,FALSE))</f>
        <v>#REF!</v>
      </c>
      <c r="E28" s="9" t="e">
        <f>IF(ISBLANK(C28),"",VLOOKUP(C28,'KIZ KATILIM'!#REF!,2,FALSE))</f>
        <v>#REF!</v>
      </c>
      <c r="F28" s="10" t="str">
        <f>IFERROR(VLOOKUP(D28,'KIZ KATILIM'!#REF!,3,0),"")</f>
        <v/>
      </c>
      <c r="G28" s="10" t="str">
        <f>IFERROR(VLOOKUP(E28,'KIZ KATILIM'!#REF!,3,0),"")</f>
        <v/>
      </c>
      <c r="H28" s="11" t="str">
        <f t="shared" si="0"/>
        <v/>
      </c>
    </row>
    <row r="29" spans="1:8" x14ac:dyDescent="0.3">
      <c r="A29" s="2">
        <v>27</v>
      </c>
      <c r="B29" s="130">
        <v>275</v>
      </c>
      <c r="C29" s="130">
        <v>277</v>
      </c>
      <c r="D29" s="9" t="e">
        <f>IF(ISBLANK(B29),"",VLOOKUP(B29,'KIZ KATILIM'!#REF!,2,FALSE))</f>
        <v>#REF!</v>
      </c>
      <c r="E29" s="9" t="e">
        <f>IF(ISBLANK(C29),"",VLOOKUP(C29,'KIZ KATILIM'!#REF!,2,FALSE))</f>
        <v>#REF!</v>
      </c>
      <c r="F29" s="10" t="str">
        <f>IFERROR(VLOOKUP(D29,'KIZ KATILIM'!#REF!,3,0),"")</f>
        <v/>
      </c>
      <c r="G29" s="10" t="str">
        <f>IFERROR(VLOOKUP(E29,'KIZ KATILIM'!#REF!,3,0),"")</f>
        <v/>
      </c>
      <c r="H29" s="11" t="str">
        <f t="shared" si="0"/>
        <v/>
      </c>
    </row>
    <row r="30" spans="1:8" x14ac:dyDescent="0.3">
      <c r="A30" s="2">
        <v>28</v>
      </c>
      <c r="B30" s="130">
        <v>273</v>
      </c>
      <c r="C30" s="130">
        <v>274</v>
      </c>
      <c r="D30" s="9" t="e">
        <f>IF(ISBLANK(B30),"",VLOOKUP(B30,'KIZ KATILIM'!#REF!,2,FALSE))</f>
        <v>#REF!</v>
      </c>
      <c r="E30" s="9" t="e">
        <f>IF(ISBLANK(C30),"",VLOOKUP(C30,'KIZ KATILIM'!#REF!,2,FALSE))</f>
        <v>#REF!</v>
      </c>
      <c r="F30" s="10" t="str">
        <f>IFERROR(VLOOKUP(D30,'KIZ KATILIM'!#REF!,3,0),"")</f>
        <v/>
      </c>
      <c r="G30" s="10" t="str">
        <f>IFERROR(VLOOKUP(E30,'KIZ KATILIM'!#REF!,3,0),"")</f>
        <v/>
      </c>
      <c r="H30" s="11" t="str">
        <f t="shared" si="0"/>
        <v/>
      </c>
    </row>
    <row r="31" spans="1:8" x14ac:dyDescent="0.3">
      <c r="A31" s="2">
        <v>29</v>
      </c>
      <c r="B31" s="130">
        <v>324</v>
      </c>
      <c r="C31" s="130">
        <v>276</v>
      </c>
      <c r="D31" s="9" t="e">
        <f>IF(ISBLANK(B31),"",VLOOKUP(B31,'KIZ KATILIM'!#REF!,2,FALSE))</f>
        <v>#REF!</v>
      </c>
      <c r="E31" s="9" t="e">
        <f>IF(ISBLANK(C31),"",VLOOKUP(C31,'KIZ KATILIM'!#REF!,2,FALSE))</f>
        <v>#REF!</v>
      </c>
      <c r="F31" s="10" t="str">
        <f>IFERROR(VLOOKUP(D31,'KIZ KATILIM'!#REF!,3,0),"")</f>
        <v/>
      </c>
      <c r="G31" s="10" t="str">
        <f>IFERROR(VLOOKUP(E31,'KIZ KATILIM'!#REF!,3,0),"")</f>
        <v/>
      </c>
      <c r="H31" s="11" t="str">
        <f t="shared" si="0"/>
        <v/>
      </c>
    </row>
    <row r="32" spans="1:8" x14ac:dyDescent="0.3">
      <c r="A32" s="2">
        <v>30</v>
      </c>
      <c r="B32" s="130">
        <v>290</v>
      </c>
      <c r="C32" s="130">
        <v>291</v>
      </c>
      <c r="D32" s="9" t="e">
        <f>IF(ISBLANK(B32),"",VLOOKUP(B32,'KIZ KATILIM'!#REF!,2,FALSE))</f>
        <v>#REF!</v>
      </c>
      <c r="E32" s="9" t="e">
        <f>IF(ISBLANK(C32),"",VLOOKUP(C32,'KIZ KATILIM'!#REF!,2,FALSE))</f>
        <v>#REF!</v>
      </c>
      <c r="F32" s="10" t="str">
        <f>IFERROR(VLOOKUP(D32,'KIZ KATILIM'!#REF!,3,0),"")</f>
        <v/>
      </c>
      <c r="G32" s="10" t="str">
        <f>IFERROR(VLOOKUP(E32,'KIZ KATILIM'!#REF!,3,0),"")</f>
        <v/>
      </c>
      <c r="H32" s="11" t="str">
        <f t="shared" si="0"/>
        <v/>
      </c>
    </row>
    <row r="33" spans="1:8" x14ac:dyDescent="0.3">
      <c r="A33" s="2">
        <v>31</v>
      </c>
      <c r="B33" s="130">
        <v>292</v>
      </c>
      <c r="C33" s="130">
        <v>293</v>
      </c>
      <c r="D33" s="9" t="e">
        <f>IF(ISBLANK(B33),"",VLOOKUP(B33,'KIZ KATILIM'!#REF!,2,FALSE))</f>
        <v>#REF!</v>
      </c>
      <c r="E33" s="9" t="e">
        <f>IF(ISBLANK(C33),"",VLOOKUP(C33,'KIZ KATILIM'!#REF!,2,FALSE))</f>
        <v>#REF!</v>
      </c>
      <c r="F33" s="10" t="str">
        <f>IFERROR(VLOOKUP(D33,'KIZ KATILIM'!#REF!,3,0),"")</f>
        <v/>
      </c>
      <c r="G33" s="10" t="str">
        <f>IFERROR(VLOOKUP(E33,'KIZ KATILIM'!#REF!,3,0),"")</f>
        <v/>
      </c>
      <c r="H33" s="11" t="str">
        <f t="shared" si="0"/>
        <v/>
      </c>
    </row>
    <row r="34" spans="1:8" x14ac:dyDescent="0.3">
      <c r="A34" s="2">
        <v>32</v>
      </c>
      <c r="B34" s="130">
        <v>212</v>
      </c>
      <c r="C34" s="130">
        <v>262</v>
      </c>
      <c r="D34" s="9" t="e">
        <f>IF(ISBLANK(B34),"",VLOOKUP(B34,'KIZ KATILIM'!#REF!,2,FALSE))</f>
        <v>#REF!</v>
      </c>
      <c r="E34" s="9" t="e">
        <f>IF(ISBLANK(C34),"",VLOOKUP(C34,'KIZ KATILIM'!#REF!,2,FALSE))</f>
        <v>#REF!</v>
      </c>
      <c r="F34" s="10" t="str">
        <f>IFERROR(VLOOKUP(D34,'KIZ KATILIM'!#REF!,3,0),"")</f>
        <v/>
      </c>
      <c r="G34" s="10" t="str">
        <f>IFERROR(VLOOKUP(E34,'KIZ KATILIM'!#REF!,3,0),"")</f>
        <v/>
      </c>
      <c r="H34" s="11" t="str">
        <f t="shared" si="0"/>
        <v/>
      </c>
    </row>
    <row r="35" spans="1:8" x14ac:dyDescent="0.3">
      <c r="A35" s="2">
        <v>33</v>
      </c>
      <c r="B35" s="130">
        <v>202</v>
      </c>
      <c r="C35" s="130">
        <v>213</v>
      </c>
      <c r="D35" s="9" t="e">
        <f>IF(ISBLANK(B35),"",VLOOKUP(B35,'KIZ KATILIM'!#REF!,2,FALSE))</f>
        <v>#REF!</v>
      </c>
      <c r="E35" s="9" t="e">
        <f>IF(ISBLANK(C35),"",VLOOKUP(C35,'KIZ KATILIM'!#REF!,2,FALSE))</f>
        <v>#REF!</v>
      </c>
      <c r="F35" s="10" t="str">
        <f>IFERROR(VLOOKUP(D35,'KIZ KATILIM'!#REF!,3,0),"")</f>
        <v/>
      </c>
      <c r="G35" s="10" t="str">
        <f>IFERROR(VLOOKUP(E35,'KIZ KATILIM'!#REF!,3,0),"")</f>
        <v/>
      </c>
      <c r="H35" s="11" t="str">
        <f t="shared" ref="H35:H57" si="1">IF(SUM(F35:G35)&lt;=0,"",IFERROR(SUM(F35:G35,0),""))</f>
        <v/>
      </c>
    </row>
    <row r="36" spans="1:8" x14ac:dyDescent="0.3">
      <c r="A36" s="2">
        <v>34</v>
      </c>
      <c r="B36" s="130">
        <v>294</v>
      </c>
      <c r="C36" s="130">
        <v>311</v>
      </c>
      <c r="D36" s="9" t="e">
        <f>IF(ISBLANK(B36),"",VLOOKUP(B36,'KIZ KATILIM'!#REF!,2,FALSE))</f>
        <v>#REF!</v>
      </c>
      <c r="E36" s="9" t="e">
        <f>IF(ISBLANK(C36),"",VLOOKUP(C36,'KIZ KATILIM'!#REF!,2,FALSE))</f>
        <v>#REF!</v>
      </c>
      <c r="F36" s="10" t="str">
        <f>IFERROR(VLOOKUP(D36,'KIZ KATILIM'!#REF!,3,0),"")</f>
        <v/>
      </c>
      <c r="G36" s="10" t="str">
        <f>IFERROR(VLOOKUP(E36,'KIZ KATILIM'!#REF!,3,0),"")</f>
        <v/>
      </c>
      <c r="H36" s="11" t="str">
        <f t="shared" si="1"/>
        <v/>
      </c>
    </row>
    <row r="37" spans="1:8" x14ac:dyDescent="0.3">
      <c r="A37" s="2">
        <v>35</v>
      </c>
      <c r="B37" s="130">
        <v>295</v>
      </c>
      <c r="C37" s="130">
        <v>297</v>
      </c>
      <c r="D37" s="9" t="e">
        <f>IF(ISBLANK(B37),"",VLOOKUP(B37,'KIZ KATILIM'!#REF!,2,FALSE))</f>
        <v>#REF!</v>
      </c>
      <c r="E37" s="9" t="e">
        <f>IF(ISBLANK(C37),"",VLOOKUP(C37,'KIZ KATILIM'!#REF!,2,FALSE))</f>
        <v>#REF!</v>
      </c>
      <c r="F37" s="10" t="str">
        <f>IFERROR(VLOOKUP(D37,'KIZ KATILIM'!#REF!,3,0),"")</f>
        <v/>
      </c>
      <c r="G37" s="10" t="str">
        <f>IFERROR(VLOOKUP(E37,'KIZ KATILIM'!#REF!,3,0),"")</f>
        <v/>
      </c>
      <c r="H37" s="11" t="str">
        <f t="shared" si="1"/>
        <v/>
      </c>
    </row>
    <row r="38" spans="1:8" x14ac:dyDescent="0.3">
      <c r="A38" s="2">
        <v>36</v>
      </c>
      <c r="B38" s="130">
        <v>298</v>
      </c>
      <c r="C38" s="130">
        <v>299</v>
      </c>
      <c r="D38" s="9" t="e">
        <f>IF(ISBLANK(B38),"",VLOOKUP(B38,'KIZ KATILIM'!#REF!,2,FALSE))</f>
        <v>#REF!</v>
      </c>
      <c r="E38" s="9" t="e">
        <f>IF(ISBLANK(C38),"",VLOOKUP(C38,'KIZ KATILIM'!#REF!,2,FALSE))</f>
        <v>#REF!</v>
      </c>
      <c r="F38" s="10" t="str">
        <f>IFERROR(VLOOKUP(D38,'KIZ KATILIM'!#REF!,3,0),"")</f>
        <v/>
      </c>
      <c r="G38" s="10" t="str">
        <f>IFERROR(VLOOKUP(E38,'KIZ KATILIM'!#REF!,3,0),"")</f>
        <v/>
      </c>
      <c r="H38" s="11" t="str">
        <f t="shared" si="1"/>
        <v/>
      </c>
    </row>
    <row r="39" spans="1:8" x14ac:dyDescent="0.3">
      <c r="A39" s="2">
        <v>37</v>
      </c>
      <c r="B39" s="130">
        <v>300</v>
      </c>
      <c r="C39" s="130">
        <v>301</v>
      </c>
      <c r="D39" s="9" t="e">
        <f>IF(ISBLANK(B39),"",VLOOKUP(B39,'KIZ KATILIM'!#REF!,2,FALSE))</f>
        <v>#REF!</v>
      </c>
      <c r="E39" s="9" t="e">
        <f>IF(ISBLANK(C39),"",VLOOKUP(C39,'KIZ KATILIM'!#REF!,2,FALSE))</f>
        <v>#REF!</v>
      </c>
      <c r="F39" s="10" t="str">
        <f>IFERROR(VLOOKUP(D39,'KIZ KATILIM'!#REF!,3,0),"")</f>
        <v/>
      </c>
      <c r="G39" s="10" t="str">
        <f>IFERROR(VLOOKUP(E39,'KIZ KATILIM'!#REF!,3,0),"")</f>
        <v/>
      </c>
      <c r="H39" s="11" t="str">
        <f t="shared" si="1"/>
        <v/>
      </c>
    </row>
    <row r="40" spans="1:8" x14ac:dyDescent="0.3">
      <c r="A40" s="2">
        <v>38</v>
      </c>
      <c r="B40" s="130">
        <v>302</v>
      </c>
      <c r="C40" s="130">
        <v>304</v>
      </c>
      <c r="D40" s="9" t="e">
        <f>IF(ISBLANK(B40),"",VLOOKUP(B40,'KIZ KATILIM'!#REF!,2,FALSE))</f>
        <v>#REF!</v>
      </c>
      <c r="E40" s="9" t="e">
        <f>IF(ISBLANK(C40),"",VLOOKUP(C40,'KIZ KATILIM'!#REF!,2,FALSE))</f>
        <v>#REF!</v>
      </c>
      <c r="F40" s="10" t="str">
        <f>IFERROR(VLOOKUP(D40,'KIZ KATILIM'!#REF!,3,0),"")</f>
        <v/>
      </c>
      <c r="G40" s="10" t="str">
        <f>IFERROR(VLOOKUP(E40,'KIZ KATILIM'!#REF!,3,0),"")</f>
        <v/>
      </c>
      <c r="H40" s="11" t="str">
        <f t="shared" si="1"/>
        <v/>
      </c>
    </row>
    <row r="41" spans="1:8" x14ac:dyDescent="0.3">
      <c r="A41" s="2">
        <v>39</v>
      </c>
      <c r="B41" s="130">
        <v>303</v>
      </c>
      <c r="C41" s="130">
        <v>326</v>
      </c>
      <c r="D41" s="9" t="e">
        <f>IF(ISBLANK(B41),"",VLOOKUP(B41,'KIZ KATILIM'!#REF!,2,FALSE))</f>
        <v>#REF!</v>
      </c>
      <c r="E41" s="9" t="e">
        <f>IF(ISBLANK(C41),"",VLOOKUP(C41,'KIZ KATILIM'!#REF!,2,FALSE))</f>
        <v>#REF!</v>
      </c>
      <c r="F41" s="10" t="str">
        <f>IFERROR(VLOOKUP(D41,'KIZ KATILIM'!#REF!,3,0),"")</f>
        <v/>
      </c>
      <c r="G41" s="10" t="str">
        <f>IFERROR(VLOOKUP(E41,'KIZ KATILIM'!#REF!,3,0),"")</f>
        <v/>
      </c>
      <c r="H41" s="11" t="str">
        <f t="shared" si="1"/>
        <v/>
      </c>
    </row>
    <row r="42" spans="1:8" x14ac:dyDescent="0.3">
      <c r="A42" s="2">
        <v>40</v>
      </c>
      <c r="B42" s="130">
        <v>305</v>
      </c>
      <c r="C42" s="130">
        <v>306</v>
      </c>
      <c r="D42" s="9" t="e">
        <f>IF(ISBLANK(B42),"",VLOOKUP(B42,'KIZ KATILIM'!#REF!,2,FALSE))</f>
        <v>#REF!</v>
      </c>
      <c r="E42" s="9" t="e">
        <f>IF(ISBLANK(C42),"",VLOOKUP(C42,'KIZ KATILIM'!#REF!,2,FALSE))</f>
        <v>#REF!</v>
      </c>
      <c r="F42" s="10" t="str">
        <f>IFERROR(VLOOKUP(D42,'KIZ KATILIM'!#REF!,3,0),"")</f>
        <v/>
      </c>
      <c r="G42" s="10" t="str">
        <f>IFERROR(VLOOKUP(E42,'KIZ KATILIM'!#REF!,3,0),"")</f>
        <v/>
      </c>
      <c r="H42" s="11" t="str">
        <f t="shared" si="1"/>
        <v/>
      </c>
    </row>
    <row r="43" spans="1:8" x14ac:dyDescent="0.3">
      <c r="A43" s="2">
        <v>41</v>
      </c>
      <c r="B43" s="130">
        <v>309</v>
      </c>
      <c r="C43" s="130">
        <v>310</v>
      </c>
      <c r="D43" s="9" t="e">
        <f>IF(ISBLANK(B43),"",VLOOKUP(B43,'KIZ KATILIM'!#REF!,2,FALSE))</f>
        <v>#REF!</v>
      </c>
      <c r="E43" s="9" t="e">
        <f>IF(ISBLANK(C43),"",VLOOKUP(C43,'KIZ KATILIM'!#REF!,2,FALSE))</f>
        <v>#REF!</v>
      </c>
      <c r="F43" s="10" t="str">
        <f>IFERROR(VLOOKUP(D43,'KIZ KATILIM'!#REF!,3,0),"")</f>
        <v/>
      </c>
      <c r="G43" s="10" t="str">
        <f>IFERROR(VLOOKUP(E43,'KIZ KATILIM'!#REF!,3,0),"")</f>
        <v/>
      </c>
      <c r="H43" s="11" t="str">
        <f t="shared" si="1"/>
        <v/>
      </c>
    </row>
    <row r="44" spans="1:8" x14ac:dyDescent="0.3">
      <c r="A44" s="2">
        <v>42</v>
      </c>
      <c r="B44" s="130">
        <v>296</v>
      </c>
      <c r="C44" s="130">
        <v>308</v>
      </c>
      <c r="D44" s="9" t="e">
        <f>IF(ISBLANK(B44),"",VLOOKUP(B44,'KIZ KATILIM'!#REF!,2,FALSE))</f>
        <v>#REF!</v>
      </c>
      <c r="E44" s="9" t="e">
        <f>IF(ISBLANK(C44),"",VLOOKUP(C44,'KIZ KATILIM'!#REF!,2,FALSE))</f>
        <v>#REF!</v>
      </c>
      <c r="F44" s="10" t="str">
        <f>IFERROR(VLOOKUP(D44,'KIZ KATILIM'!#REF!,3,0),"")</f>
        <v/>
      </c>
      <c r="G44" s="10" t="str">
        <f>IFERROR(VLOOKUP(E44,'KIZ KATILIM'!#REF!,3,0),"")</f>
        <v/>
      </c>
      <c r="H44" s="11" t="str">
        <f t="shared" si="1"/>
        <v/>
      </c>
    </row>
    <row r="45" spans="1:8" x14ac:dyDescent="0.3">
      <c r="A45" s="2">
        <v>43</v>
      </c>
      <c r="B45" s="130">
        <v>307</v>
      </c>
      <c r="C45" s="130">
        <v>201</v>
      </c>
      <c r="D45" s="9" t="e">
        <f>IF(ISBLANK(B45),"",VLOOKUP(B45,'KIZ KATILIM'!#REF!,2,FALSE))</f>
        <v>#REF!</v>
      </c>
      <c r="E45" s="9" t="e">
        <f>IF(ISBLANK(C45),"",VLOOKUP(C45,'KIZ KATILIM'!#REF!,2,FALSE))</f>
        <v>#REF!</v>
      </c>
      <c r="F45" s="10" t="str">
        <f>IFERROR(VLOOKUP(D45,'KIZ KATILIM'!#REF!,3,0),"")</f>
        <v/>
      </c>
      <c r="G45" s="10" t="str">
        <f>IFERROR(VLOOKUP(E45,'KIZ KATILIM'!#REF!,3,0),"")</f>
        <v/>
      </c>
      <c r="H45" s="11" t="str">
        <f t="shared" si="1"/>
        <v/>
      </c>
    </row>
    <row r="46" spans="1:8" x14ac:dyDescent="0.3">
      <c r="A46" s="2">
        <v>44</v>
      </c>
      <c r="B46" s="130">
        <v>312</v>
      </c>
      <c r="C46" s="130">
        <v>314</v>
      </c>
      <c r="D46" s="9" t="e">
        <f>IF(ISBLANK(B46),"",VLOOKUP(B46,'KIZ KATILIM'!#REF!,2,FALSE))</f>
        <v>#REF!</v>
      </c>
      <c r="E46" s="9" t="e">
        <f>IF(ISBLANK(C46),"",VLOOKUP(C46,'KIZ KATILIM'!#REF!,2,FALSE))</f>
        <v>#REF!</v>
      </c>
      <c r="F46" s="10" t="str">
        <f>IFERROR(VLOOKUP(D46,'KIZ KATILIM'!#REF!,3,0),"")</f>
        <v/>
      </c>
      <c r="G46" s="10" t="str">
        <f>IFERROR(VLOOKUP(E46,'KIZ KATILIM'!#REF!,3,0),"")</f>
        <v/>
      </c>
      <c r="H46" s="11" t="str">
        <f t="shared" si="1"/>
        <v/>
      </c>
    </row>
    <row r="47" spans="1:8" x14ac:dyDescent="0.3">
      <c r="A47" s="2">
        <v>45</v>
      </c>
      <c r="B47" s="130">
        <v>284</v>
      </c>
      <c r="C47" s="130">
        <v>285</v>
      </c>
      <c r="D47" s="9" t="e">
        <f>IF(ISBLANK(B47),"",VLOOKUP(B47,'KIZ KATILIM'!#REF!,2,FALSE))</f>
        <v>#REF!</v>
      </c>
      <c r="E47" s="9" t="e">
        <f>IF(ISBLANK(C47),"",VLOOKUP(C47,'KIZ KATILIM'!#REF!,2,FALSE))</f>
        <v>#REF!</v>
      </c>
      <c r="F47" s="10" t="str">
        <f>IFERROR(VLOOKUP(D47,'KIZ KATILIM'!#REF!,3,0),"")</f>
        <v/>
      </c>
      <c r="G47" s="10" t="str">
        <f>IFERROR(VLOOKUP(E47,'KIZ KATILIM'!#REF!,3,0),"")</f>
        <v/>
      </c>
      <c r="H47" s="11" t="str">
        <f t="shared" si="1"/>
        <v/>
      </c>
    </row>
    <row r="48" spans="1:8" x14ac:dyDescent="0.3">
      <c r="A48" s="2">
        <v>46</v>
      </c>
      <c r="B48" s="130">
        <v>313</v>
      </c>
      <c r="C48" s="130">
        <v>316</v>
      </c>
      <c r="D48" s="9" t="e">
        <f>IF(ISBLANK(B48),"",VLOOKUP(B48,'KIZ KATILIM'!#REF!,2,FALSE))</f>
        <v>#REF!</v>
      </c>
      <c r="E48" s="9" t="e">
        <f>IF(ISBLANK(C48),"",VLOOKUP(C48,'KIZ KATILIM'!#REF!,2,FALSE))</f>
        <v>#REF!</v>
      </c>
      <c r="F48" s="10" t="str">
        <f>IFERROR(VLOOKUP(D48,'KIZ KATILIM'!#REF!,3,0),"")</f>
        <v/>
      </c>
      <c r="G48" s="10" t="str">
        <f>IFERROR(VLOOKUP(E48,'KIZ KATILIM'!#REF!,3,0),"")</f>
        <v/>
      </c>
      <c r="H48" s="11" t="str">
        <f t="shared" si="1"/>
        <v/>
      </c>
    </row>
    <row r="49" spans="1:8" x14ac:dyDescent="0.3">
      <c r="A49" s="2">
        <v>47</v>
      </c>
      <c r="B49" s="130">
        <v>320</v>
      </c>
      <c r="C49" s="130">
        <v>323</v>
      </c>
      <c r="D49" s="9" t="e">
        <f>IF(ISBLANK(B49),"",VLOOKUP(B49,'KIZ KATILIM'!#REF!,2,FALSE))</f>
        <v>#REF!</v>
      </c>
      <c r="E49" s="9" t="e">
        <f>IF(ISBLANK(C49),"",VLOOKUP(C49,'KIZ KATILIM'!#REF!,2,FALSE))</f>
        <v>#REF!</v>
      </c>
      <c r="F49" s="10" t="str">
        <f>IFERROR(VLOOKUP(D49,'KIZ KATILIM'!#REF!,3,0),"")</f>
        <v/>
      </c>
      <c r="G49" s="10" t="str">
        <f>IFERROR(VLOOKUP(E49,'KIZ KATILIM'!#REF!,3,0),"")</f>
        <v/>
      </c>
      <c r="H49" s="11" t="str">
        <f t="shared" si="1"/>
        <v/>
      </c>
    </row>
    <row r="50" spans="1:8" x14ac:dyDescent="0.3">
      <c r="A50" s="2">
        <v>48</v>
      </c>
      <c r="B50" s="130">
        <v>264</v>
      </c>
      <c r="C50" s="130">
        <v>325</v>
      </c>
      <c r="D50" s="9" t="e">
        <f>IF(ISBLANK(B50),"",VLOOKUP(B50,'KIZ KATILIM'!#REF!,2,FALSE))</f>
        <v>#REF!</v>
      </c>
      <c r="E50" s="9" t="e">
        <f>IF(ISBLANK(C50),"",VLOOKUP(C50,'KIZ KATILIM'!#REF!,2,FALSE))</f>
        <v>#REF!</v>
      </c>
      <c r="F50" s="10" t="str">
        <f>IFERROR(VLOOKUP(D50,'KIZ KATILIM'!#REF!,3,0),"")</f>
        <v/>
      </c>
      <c r="G50" s="10" t="str">
        <f>IFERROR(VLOOKUP(E50,'KIZ KATILIM'!#REF!,3,0),"")</f>
        <v/>
      </c>
      <c r="H50" s="11" t="str">
        <f t="shared" si="1"/>
        <v/>
      </c>
    </row>
    <row r="51" spans="1:8" x14ac:dyDescent="0.3">
      <c r="A51" s="2">
        <v>49</v>
      </c>
      <c r="B51" s="130">
        <v>282</v>
      </c>
      <c r="C51" s="130">
        <v>283</v>
      </c>
      <c r="D51" s="9" t="e">
        <f>IF(ISBLANK(B51),"",VLOOKUP(B51,'KIZ KATILIM'!#REF!,2,FALSE))</f>
        <v>#REF!</v>
      </c>
      <c r="E51" s="9" t="e">
        <f>IF(ISBLANK(C51),"",VLOOKUP(C51,'KIZ KATILIM'!#REF!,2,FALSE))</f>
        <v>#REF!</v>
      </c>
      <c r="F51" s="10" t="str">
        <f>IFERROR(VLOOKUP(D51,'KIZ KATILIM'!#REF!,3,0),"")</f>
        <v/>
      </c>
      <c r="G51" s="10" t="str">
        <f>IFERROR(VLOOKUP(E51,'KIZ KATILIM'!#REF!,3,0),"")</f>
        <v/>
      </c>
      <c r="H51" s="11" t="str">
        <f t="shared" si="1"/>
        <v/>
      </c>
    </row>
    <row r="52" spans="1:8" x14ac:dyDescent="0.3">
      <c r="A52" s="2">
        <v>50</v>
      </c>
      <c r="B52" s="130">
        <v>287</v>
      </c>
      <c r="C52" s="130">
        <v>289</v>
      </c>
      <c r="D52" s="9" t="e">
        <f>IF(ISBLANK(B52),"",VLOOKUP(B52,'KIZ KATILIM'!#REF!,2,FALSE))</f>
        <v>#REF!</v>
      </c>
      <c r="E52" s="9" t="e">
        <f>IF(ISBLANK(C52),"",VLOOKUP(C52,'KIZ KATILIM'!#REF!,2,FALSE))</f>
        <v>#REF!</v>
      </c>
      <c r="F52" s="10" t="str">
        <f>IFERROR(VLOOKUP(D52,'KIZ KATILIM'!#REF!,3,0),"")</f>
        <v/>
      </c>
      <c r="G52" s="10" t="str">
        <f>IFERROR(VLOOKUP(E52,'KIZ KATILIM'!#REF!,3,0),"")</f>
        <v/>
      </c>
      <c r="H52" s="11" t="str">
        <f t="shared" si="1"/>
        <v/>
      </c>
    </row>
    <row r="53" spans="1:8" x14ac:dyDescent="0.3">
      <c r="A53" s="2">
        <v>51</v>
      </c>
      <c r="B53" s="130">
        <v>286</v>
      </c>
      <c r="C53" s="130">
        <v>288</v>
      </c>
      <c r="D53" s="9" t="e">
        <f>IF(ISBLANK(B53),"",VLOOKUP(B53,'KIZ KATILIM'!#REF!,2,FALSE))</f>
        <v>#REF!</v>
      </c>
      <c r="E53" s="9" t="e">
        <f>IF(ISBLANK(C53),"",VLOOKUP(C53,'KIZ KATILIM'!#REF!,2,FALSE))</f>
        <v>#REF!</v>
      </c>
      <c r="F53" s="10" t="str">
        <f>IFERROR(VLOOKUP(D53,'KIZ KATILIM'!#REF!,3,0),"")</f>
        <v/>
      </c>
      <c r="G53" s="10" t="str">
        <f>IFERROR(VLOOKUP(E53,'KIZ KATILIM'!#REF!,3,0),"")</f>
        <v/>
      </c>
      <c r="H53" s="11" t="str">
        <f t="shared" si="1"/>
        <v/>
      </c>
    </row>
    <row r="54" spans="1:8" x14ac:dyDescent="0.3">
      <c r="A54" s="2">
        <v>52</v>
      </c>
      <c r="B54" s="130">
        <v>278</v>
      </c>
      <c r="C54" s="130">
        <v>329</v>
      </c>
      <c r="D54" s="9" t="e">
        <f>IF(ISBLANK(B54),"",VLOOKUP(B54,'KIZ KATILIM'!#REF!,2,FALSE))</f>
        <v>#REF!</v>
      </c>
      <c r="E54" s="9" t="e">
        <f>IF(ISBLANK(C54),"",VLOOKUP(C54,'KIZ KATILIM'!#REF!,2,FALSE))</f>
        <v>#REF!</v>
      </c>
      <c r="F54" s="10" t="str">
        <f>IFERROR(VLOOKUP(D54,'KIZ KATILIM'!#REF!,3,0),"")</f>
        <v/>
      </c>
      <c r="G54" s="10" t="str">
        <f>IFERROR(VLOOKUP(E54,'KIZ KATILIM'!#REF!,3,0),"")</f>
        <v/>
      </c>
      <c r="H54" s="11" t="str">
        <f t="shared" si="1"/>
        <v/>
      </c>
    </row>
    <row r="55" spans="1:8" x14ac:dyDescent="0.3">
      <c r="A55" s="2">
        <v>53</v>
      </c>
      <c r="B55" s="130">
        <v>327</v>
      </c>
      <c r="C55" s="130">
        <v>333</v>
      </c>
      <c r="D55" s="9" t="e">
        <f>IF(ISBLANK(B55),"",VLOOKUP(B55,'KIZ KATILIM'!#REF!,2,FALSE))</f>
        <v>#REF!</v>
      </c>
      <c r="E55" s="9" t="e">
        <f>IF(ISBLANK(C55),"",VLOOKUP(C55,'KIZ KATILIM'!#REF!,2,FALSE))</f>
        <v>#REF!</v>
      </c>
      <c r="F55" s="10" t="str">
        <f>IFERROR(VLOOKUP(D55,'KIZ KATILIM'!#REF!,3,0),"")</f>
        <v/>
      </c>
      <c r="G55" s="10" t="str">
        <f>IFERROR(VLOOKUP(E55,'KIZ KATILIM'!#REF!,3,0),"")</f>
        <v/>
      </c>
      <c r="H55" s="11" t="str">
        <f t="shared" si="1"/>
        <v/>
      </c>
    </row>
    <row r="56" spans="1:8" x14ac:dyDescent="0.3">
      <c r="A56" s="2">
        <v>54</v>
      </c>
      <c r="B56" s="130">
        <v>328</v>
      </c>
      <c r="C56" s="130">
        <v>335</v>
      </c>
      <c r="D56" s="9" t="e">
        <f>IF(ISBLANK(B56),"",VLOOKUP(B56,'KIZ KATILIM'!#REF!,2,FALSE))</f>
        <v>#REF!</v>
      </c>
      <c r="E56" s="9" t="e">
        <f>IF(ISBLANK(C56),"",VLOOKUP(C56,'KIZ KATILIM'!#REF!,2,FALSE))</f>
        <v>#REF!</v>
      </c>
      <c r="F56" s="10" t="str">
        <f>IFERROR(VLOOKUP(D56,'KIZ KATILIM'!#REF!,3,0),"")</f>
        <v/>
      </c>
      <c r="G56" s="10" t="str">
        <f>IFERROR(VLOOKUP(E56,'KIZ KATILIM'!#REF!,3,0),"")</f>
        <v/>
      </c>
      <c r="H56" s="11" t="str">
        <f t="shared" si="1"/>
        <v/>
      </c>
    </row>
    <row r="57" spans="1:8" x14ac:dyDescent="0.3">
      <c r="A57" s="2">
        <v>55</v>
      </c>
      <c r="B57" s="130">
        <v>330</v>
      </c>
      <c r="C57" s="130">
        <v>331</v>
      </c>
      <c r="D57" s="9" t="e">
        <f>IF(ISBLANK(B57),"",VLOOKUP(B57,'KIZ KATILIM'!#REF!,2,FALSE))</f>
        <v>#REF!</v>
      </c>
      <c r="E57" s="9" t="e">
        <f>IF(ISBLANK(C57),"",VLOOKUP(C57,'KIZ KATILIM'!#REF!,2,FALSE))</f>
        <v>#REF!</v>
      </c>
      <c r="F57" s="10" t="str">
        <f>IFERROR(VLOOKUP(D57,'KIZ KATILIM'!#REF!,3,0),"")</f>
        <v/>
      </c>
      <c r="G57" s="10" t="str">
        <f>IFERROR(VLOOKUP(E57,'KIZ KATILIM'!#REF!,3,0),"")</f>
        <v/>
      </c>
      <c r="H57" s="11" t="str">
        <f t="shared" si="1"/>
        <v/>
      </c>
    </row>
    <row r="58" spans="1:8" x14ac:dyDescent="0.3">
      <c r="A58" s="2">
        <v>56</v>
      </c>
      <c r="B58" s="130">
        <v>332</v>
      </c>
      <c r="C58" s="130">
        <v>334</v>
      </c>
      <c r="D58" s="9" t="e">
        <f>IF(ISBLANK(B58),"",VLOOKUP(B58,'KIZ KATILIM'!#REF!,2,FALSE))</f>
        <v>#REF!</v>
      </c>
      <c r="E58" s="9" t="e">
        <f>IF(ISBLANK(C58),"",VLOOKUP(C58,'KIZ KATILIM'!#REF!,2,FALSE))</f>
        <v>#REF!</v>
      </c>
      <c r="F58" s="10" t="str">
        <f>IFERROR(VLOOKUP(D58,'KIZ KATILIM'!#REF!,3,0),"")</f>
        <v/>
      </c>
      <c r="G58" s="10" t="str">
        <f>IFERROR(VLOOKUP(E58,'KIZ KATILIM'!#REF!,3,0),"")</f>
        <v/>
      </c>
      <c r="H58" s="11" t="str">
        <f t="shared" ref="H58:H63" si="2">IF(SUM(F58:G58)&lt;=0,"",IFERROR(SUM(F58:G58,0),""))</f>
        <v/>
      </c>
    </row>
    <row r="59" spans="1:8" x14ac:dyDescent="0.3">
      <c r="A59" s="17">
        <v>57</v>
      </c>
      <c r="B59" s="130">
        <v>336</v>
      </c>
      <c r="C59" s="130">
        <v>337</v>
      </c>
      <c r="D59" s="9" t="e">
        <f>IF(ISBLANK(B59),"",VLOOKUP(B59,'KIZ KATILIM'!#REF!,2,FALSE))</f>
        <v>#REF!</v>
      </c>
      <c r="E59" s="9" t="e">
        <f>IF(ISBLANK(C59),"",VLOOKUP(C59,'KIZ KATILIM'!#REF!,2,FALSE))</f>
        <v>#REF!</v>
      </c>
      <c r="F59" s="10" t="str">
        <f>IFERROR(VLOOKUP(D59,'KIZ KATILIM'!#REF!,3,0),"")</f>
        <v/>
      </c>
      <c r="G59" s="10" t="str">
        <f>IFERROR(VLOOKUP(E59,'KIZ KATILIM'!#REF!,3,0),"")</f>
        <v/>
      </c>
      <c r="H59" s="11" t="str">
        <f t="shared" si="2"/>
        <v/>
      </c>
    </row>
    <row r="60" spans="1:8" x14ac:dyDescent="0.3">
      <c r="A60" s="17">
        <v>58</v>
      </c>
      <c r="B60" s="130">
        <v>318</v>
      </c>
      <c r="C60" s="130">
        <v>338</v>
      </c>
      <c r="D60" s="9" t="e">
        <f>IF(ISBLANK(B60),"",VLOOKUP(B60,'KIZ KATILIM'!#REF!,2,FALSE))</f>
        <v>#REF!</v>
      </c>
      <c r="E60" s="9" t="e">
        <f>IF(ISBLANK(C60),"",VLOOKUP(C60,'KIZ KATILIM'!#REF!,2,FALSE))</f>
        <v>#REF!</v>
      </c>
      <c r="F60" s="10" t="str">
        <f>IFERROR(VLOOKUP(D60,'KIZ KATILIM'!#REF!,3,0),"")</f>
        <v/>
      </c>
      <c r="G60" s="10" t="str">
        <f>IFERROR(VLOOKUP(E60,'KIZ KATILIM'!#REF!,3,0),"")</f>
        <v/>
      </c>
      <c r="H60" s="11" t="str">
        <f t="shared" si="2"/>
        <v/>
      </c>
    </row>
    <row r="61" spans="1:8" x14ac:dyDescent="0.3">
      <c r="A61" s="17">
        <v>59</v>
      </c>
      <c r="B61" s="130">
        <v>230</v>
      </c>
      <c r="C61" s="130">
        <v>242</v>
      </c>
      <c r="D61" s="9" t="e">
        <f>IF(ISBLANK(B61),"",VLOOKUP(B61,'KIZ KATILIM'!#REF!,2,FALSE))</f>
        <v>#REF!</v>
      </c>
      <c r="E61" s="9" t="e">
        <f>IF(ISBLANK(C61),"",VLOOKUP(C61,'KIZ KATILIM'!#REF!,2,FALSE))</f>
        <v>#REF!</v>
      </c>
      <c r="F61" s="10" t="str">
        <f>IFERROR(VLOOKUP(D61,'KIZ KATILIM'!#REF!,3,0),"")</f>
        <v/>
      </c>
      <c r="G61" s="10" t="str">
        <f>IFERROR(VLOOKUP(E61,'KIZ KATILIM'!#REF!,3,0),"")</f>
        <v/>
      </c>
      <c r="H61" s="11" t="str">
        <f t="shared" si="2"/>
        <v/>
      </c>
    </row>
    <row r="62" spans="1:8" x14ac:dyDescent="0.3">
      <c r="A62" s="17">
        <v>60</v>
      </c>
      <c r="B62" s="130">
        <v>239</v>
      </c>
      <c r="C62" s="130">
        <v>241</v>
      </c>
      <c r="D62" s="9" t="e">
        <f>IF(ISBLANK(B62),"",VLOOKUP(B62,'KIZ KATILIM'!#REF!,2,FALSE))</f>
        <v>#REF!</v>
      </c>
      <c r="E62" s="9" t="e">
        <f>IF(ISBLANK(C62),"",VLOOKUP(C62,'KIZ KATILIM'!#REF!,2,FALSE))</f>
        <v>#REF!</v>
      </c>
      <c r="F62" s="10" t="str">
        <f>IFERROR(VLOOKUP(D62,'KIZ KATILIM'!#REF!,3,0),"")</f>
        <v/>
      </c>
      <c r="G62" s="10" t="str">
        <f>IFERROR(VLOOKUP(E62,'KIZ KATILIM'!#REF!,3,0),"")</f>
        <v/>
      </c>
      <c r="H62" s="11" t="str">
        <f t="shared" si="2"/>
        <v/>
      </c>
    </row>
    <row r="63" spans="1:8" x14ac:dyDescent="0.3">
      <c r="A63" s="17">
        <v>61</v>
      </c>
      <c r="B63" s="130">
        <v>240</v>
      </c>
      <c r="C63" s="130">
        <v>322</v>
      </c>
      <c r="D63" s="9" t="e">
        <f>IF(ISBLANK(B63),"",VLOOKUP(B63,'KIZ KATILIM'!#REF!,2,FALSE))</f>
        <v>#REF!</v>
      </c>
      <c r="E63" s="9" t="e">
        <f>IF(ISBLANK(C63),"",VLOOKUP(C63,'KIZ KATILIM'!#REF!,2,FALSE))</f>
        <v>#REF!</v>
      </c>
      <c r="F63" s="10" t="str">
        <f>IFERROR(VLOOKUP(D63,'KIZ KATILIM'!#REF!,3,0),"")</f>
        <v/>
      </c>
      <c r="G63" s="10" t="str">
        <f>IFERROR(VLOOKUP(E63,'KIZ KATILIM'!#REF!,3,0),"")</f>
        <v/>
      </c>
      <c r="H63" s="11" t="str">
        <f t="shared" si="2"/>
        <v/>
      </c>
    </row>
    <row r="64" spans="1:8" x14ac:dyDescent="0.3">
      <c r="A64" s="2">
        <v>62</v>
      </c>
      <c r="B64" s="130">
        <v>256</v>
      </c>
      <c r="C64" s="130">
        <v>258</v>
      </c>
      <c r="D64" s="9" t="e">
        <f>IF(ISBLANK(B64),"",VLOOKUP(B64,'KIZ KATILIM'!#REF!,2,FALSE))</f>
        <v>#REF!</v>
      </c>
      <c r="E64" s="9" t="e">
        <f>IF(ISBLANK(C64),"",VLOOKUP(C64,'KIZ KATILIM'!#REF!,2,FALSE))</f>
        <v>#REF!</v>
      </c>
      <c r="F64" s="10" t="str">
        <f>IFERROR(VLOOKUP(D64,'KIZ KATILIM'!#REF!,3,0),"")</f>
        <v/>
      </c>
      <c r="G64" s="10" t="str">
        <f>IFERROR(VLOOKUP(E64,'KIZ KATILIM'!#REF!,3,0),"")</f>
        <v/>
      </c>
      <c r="H64" s="11" t="str">
        <f t="shared" ref="H64:H86" si="3">IF(SUM(F64:G64)&lt;=0,"",IFERROR(SUM(F64:G64,0),""))</f>
        <v/>
      </c>
    </row>
    <row r="65" spans="1:8" x14ac:dyDescent="0.3">
      <c r="A65" s="2">
        <v>63</v>
      </c>
      <c r="B65" s="130">
        <v>259</v>
      </c>
      <c r="C65" s="130">
        <v>260</v>
      </c>
      <c r="D65" s="9" t="e">
        <f>IF(ISBLANK(B65),"",VLOOKUP(B65,'KIZ KATILIM'!#REF!,2,FALSE))</f>
        <v>#REF!</v>
      </c>
      <c r="E65" s="9" t="e">
        <f>IF(ISBLANK(C65),"",VLOOKUP(C65,'KIZ KATILIM'!#REF!,2,FALSE))</f>
        <v>#REF!</v>
      </c>
      <c r="F65" s="10" t="str">
        <f>IFERROR(VLOOKUP(D65,'KIZ KATILIM'!#REF!,3,0),"")</f>
        <v/>
      </c>
      <c r="G65" s="10" t="str">
        <f>IFERROR(VLOOKUP(E65,'KIZ KATILIM'!#REF!,3,0),"")</f>
        <v/>
      </c>
      <c r="H65" s="11" t="str">
        <f t="shared" si="3"/>
        <v/>
      </c>
    </row>
    <row r="66" spans="1:8" x14ac:dyDescent="0.3">
      <c r="A66" s="2">
        <v>64</v>
      </c>
      <c r="B66" s="130"/>
      <c r="C66" s="130"/>
      <c r="D66" s="9" t="str">
        <f>IF(ISBLANK(B66),"",VLOOKUP(B66,'KIZ KATILIM'!#REF!,2,FALSE))</f>
        <v/>
      </c>
      <c r="E66" s="9" t="str">
        <f>IF(ISBLANK(C66),"",VLOOKUP(C66,'KIZ KATILIM'!#REF!,2,FALSE))</f>
        <v/>
      </c>
      <c r="F66" s="10" t="str">
        <f>IFERROR(VLOOKUP(D66,'KIZ KATILIM'!#REF!,3,0),"")</f>
        <v/>
      </c>
      <c r="G66" s="10" t="str">
        <f>IFERROR(VLOOKUP(E66,'KIZ KATILIM'!#REF!,3,0),"")</f>
        <v/>
      </c>
      <c r="H66" s="11" t="str">
        <f t="shared" si="3"/>
        <v/>
      </c>
    </row>
    <row r="67" spans="1:8" x14ac:dyDescent="0.3">
      <c r="A67" s="2">
        <v>65</v>
      </c>
      <c r="B67" s="130"/>
      <c r="C67" s="130"/>
      <c r="D67" s="9" t="str">
        <f>IF(ISBLANK(B67),"",VLOOKUP(B67,'KIZ KATILIM'!#REF!,2,FALSE))</f>
        <v/>
      </c>
      <c r="E67" s="9" t="str">
        <f>IF(ISBLANK(C67),"",VLOOKUP(C67,'KIZ KATILIM'!#REF!,2,FALSE))</f>
        <v/>
      </c>
      <c r="F67" s="10" t="str">
        <f>IFERROR(VLOOKUP(D67,'KIZ KATILIM'!#REF!,3,0),"")</f>
        <v/>
      </c>
      <c r="G67" s="10" t="str">
        <f>IFERROR(VLOOKUP(E67,'KIZ KATILIM'!#REF!,3,0),"")</f>
        <v/>
      </c>
      <c r="H67" s="11" t="str">
        <f t="shared" si="3"/>
        <v/>
      </c>
    </row>
    <row r="68" spans="1:8" x14ac:dyDescent="0.3">
      <c r="A68" s="2">
        <v>66</v>
      </c>
      <c r="B68" s="130"/>
      <c r="C68" s="130"/>
      <c r="D68" s="9" t="str">
        <f>IF(ISBLANK(B68),"",VLOOKUP(B68,'KIZ KATILIM'!#REF!,2,FALSE))</f>
        <v/>
      </c>
      <c r="E68" s="9" t="str">
        <f>IF(ISBLANK(C68),"",VLOOKUP(C68,'KIZ KATILIM'!#REF!,2,FALSE))</f>
        <v/>
      </c>
      <c r="F68" s="10" t="str">
        <f>IFERROR(VLOOKUP(D68,'KIZ KATILIM'!#REF!,3,0),"")</f>
        <v/>
      </c>
      <c r="G68" s="10" t="str">
        <f>IFERROR(VLOOKUP(E68,'KIZ KATILIM'!#REF!,3,0),"")</f>
        <v/>
      </c>
      <c r="H68" s="11" t="str">
        <f t="shared" si="3"/>
        <v/>
      </c>
    </row>
    <row r="69" spans="1:8" x14ac:dyDescent="0.3">
      <c r="A69" s="2">
        <v>67</v>
      </c>
      <c r="B69" s="130"/>
      <c r="C69" s="130"/>
      <c r="D69" s="9" t="str">
        <f>IF(ISBLANK(B69),"",VLOOKUP(B69,'KIZ KATILIM'!#REF!,2,FALSE))</f>
        <v/>
      </c>
      <c r="E69" s="9" t="str">
        <f>IF(ISBLANK(C69),"",VLOOKUP(C69,'KIZ KATILIM'!#REF!,2,FALSE))</f>
        <v/>
      </c>
      <c r="F69" s="10" t="str">
        <f>IFERROR(VLOOKUP(D69,'KIZ KATILIM'!#REF!,3,0),"")</f>
        <v/>
      </c>
      <c r="G69" s="10" t="str">
        <f>IFERROR(VLOOKUP(E69,'KIZ KATILIM'!#REF!,3,0),"")</f>
        <v/>
      </c>
      <c r="H69" s="11" t="str">
        <f t="shared" si="3"/>
        <v/>
      </c>
    </row>
    <row r="70" spans="1:8" x14ac:dyDescent="0.3">
      <c r="A70" s="2">
        <v>68</v>
      </c>
      <c r="B70" s="130"/>
      <c r="C70" s="130"/>
      <c r="D70" s="9" t="str">
        <f>IF(ISBLANK(B70),"",VLOOKUP(B70,'KIZ KATILIM'!#REF!,2,FALSE))</f>
        <v/>
      </c>
      <c r="E70" s="9" t="str">
        <f>IF(ISBLANK(C70),"",VLOOKUP(C70,'KIZ KATILIM'!#REF!,2,FALSE))</f>
        <v/>
      </c>
      <c r="F70" s="10" t="str">
        <f>IFERROR(VLOOKUP(D70,'KIZ KATILIM'!#REF!,3,0),"")</f>
        <v/>
      </c>
      <c r="G70" s="10" t="str">
        <f>IFERROR(VLOOKUP(E70,'KIZ KATILIM'!#REF!,3,0),"")</f>
        <v/>
      </c>
      <c r="H70" s="11" t="str">
        <f t="shared" si="3"/>
        <v/>
      </c>
    </row>
    <row r="71" spans="1:8" x14ac:dyDescent="0.3">
      <c r="A71" s="2">
        <v>69</v>
      </c>
      <c r="B71" s="130"/>
      <c r="C71" s="130"/>
      <c r="D71" s="9" t="str">
        <f>IF(ISBLANK(B71),"",VLOOKUP(B71,'KIZ KATILIM'!#REF!,2,FALSE))</f>
        <v/>
      </c>
      <c r="E71" s="9" t="str">
        <f>IF(ISBLANK(C71),"",VLOOKUP(C71,'KIZ KATILIM'!#REF!,2,FALSE))</f>
        <v/>
      </c>
      <c r="F71" s="10" t="str">
        <f>IFERROR(VLOOKUP(D71,'KIZ KATILIM'!#REF!,3,0),"")</f>
        <v/>
      </c>
      <c r="G71" s="10" t="str">
        <f>IFERROR(VLOOKUP(E71,'KIZ KATILIM'!#REF!,3,0),"")</f>
        <v/>
      </c>
      <c r="H71" s="11" t="str">
        <f t="shared" si="3"/>
        <v/>
      </c>
    </row>
    <row r="72" spans="1:8" x14ac:dyDescent="0.3">
      <c r="A72" s="2">
        <v>70</v>
      </c>
      <c r="B72" s="130"/>
      <c r="C72" s="130"/>
      <c r="D72" s="9" t="str">
        <f>IF(ISBLANK(B72),"",VLOOKUP(B72,'KIZ KATILIM'!#REF!,2,FALSE))</f>
        <v/>
      </c>
      <c r="E72" s="9" t="str">
        <f>IF(ISBLANK(C72),"",VLOOKUP(C72,'KIZ KATILIM'!#REF!,2,FALSE))</f>
        <v/>
      </c>
      <c r="F72" s="10" t="str">
        <f>IFERROR(VLOOKUP(D72,'KIZ KATILIM'!#REF!,3,0),"")</f>
        <v/>
      </c>
      <c r="G72" s="10" t="str">
        <f>IFERROR(VLOOKUP(E72,'KIZ KATILIM'!#REF!,3,0),"")</f>
        <v/>
      </c>
      <c r="H72" s="11" t="str">
        <f t="shared" si="3"/>
        <v/>
      </c>
    </row>
    <row r="73" spans="1:8" x14ac:dyDescent="0.3">
      <c r="A73" s="2">
        <v>71</v>
      </c>
      <c r="B73" s="130"/>
      <c r="C73" s="130"/>
      <c r="D73" s="9" t="str">
        <f>IF(ISBLANK(B73),"",VLOOKUP(B73,'KIZ KATILIM'!#REF!,2,FALSE))</f>
        <v/>
      </c>
      <c r="E73" s="9" t="str">
        <f>IF(ISBLANK(C73),"",VLOOKUP(C73,'KIZ KATILIM'!#REF!,2,FALSE))</f>
        <v/>
      </c>
      <c r="F73" s="10" t="str">
        <f>IFERROR(VLOOKUP(D73,'KIZ KATILIM'!#REF!,3,0),"")</f>
        <v/>
      </c>
      <c r="G73" s="10" t="str">
        <f>IFERROR(VLOOKUP(E73,'KIZ KATILIM'!#REF!,3,0),"")</f>
        <v/>
      </c>
      <c r="H73" s="11" t="str">
        <f t="shared" si="3"/>
        <v/>
      </c>
    </row>
    <row r="74" spans="1:8" x14ac:dyDescent="0.3">
      <c r="A74" s="2">
        <v>72</v>
      </c>
      <c r="B74" s="130"/>
      <c r="C74" s="130"/>
      <c r="D74" s="9" t="str">
        <f>IF(ISBLANK(B74),"",VLOOKUP(B74,'KIZ KATILIM'!#REF!,2,FALSE))</f>
        <v/>
      </c>
      <c r="E74" s="9" t="str">
        <f>IF(ISBLANK(C74),"",VLOOKUP(C74,'KIZ KATILIM'!#REF!,2,FALSE))</f>
        <v/>
      </c>
      <c r="F74" s="10" t="str">
        <f>IFERROR(VLOOKUP(D74,'KIZ KATILIM'!#REF!,3,0),"")</f>
        <v/>
      </c>
      <c r="G74" s="10" t="str">
        <f>IFERROR(VLOOKUP(E74,'KIZ KATILIM'!#REF!,3,0),"")</f>
        <v/>
      </c>
      <c r="H74" s="11" t="str">
        <f t="shared" si="3"/>
        <v/>
      </c>
    </row>
    <row r="75" spans="1:8" x14ac:dyDescent="0.3">
      <c r="A75" s="2">
        <v>73</v>
      </c>
      <c r="B75" s="130"/>
      <c r="C75" s="130"/>
      <c r="D75" s="9" t="str">
        <f>IF(ISBLANK(B75),"",VLOOKUP(B75,'KIZ KATILIM'!#REF!,2,FALSE))</f>
        <v/>
      </c>
      <c r="E75" s="9" t="str">
        <f>IF(ISBLANK(C75),"",VLOOKUP(C75,'KIZ KATILIM'!#REF!,2,FALSE))</f>
        <v/>
      </c>
      <c r="F75" s="10" t="str">
        <f>IFERROR(VLOOKUP(D75,'KIZ KATILIM'!#REF!,3,0),"")</f>
        <v/>
      </c>
      <c r="G75" s="10" t="str">
        <f>IFERROR(VLOOKUP(E75,'KIZ KATILIM'!#REF!,3,0),"")</f>
        <v/>
      </c>
      <c r="H75" s="11" t="str">
        <f t="shared" si="3"/>
        <v/>
      </c>
    </row>
    <row r="76" spans="1:8" x14ac:dyDescent="0.3">
      <c r="A76" s="2">
        <v>74</v>
      </c>
      <c r="B76" s="130"/>
      <c r="C76" s="130"/>
      <c r="D76" s="9" t="str">
        <f>IF(ISBLANK(B76),"",VLOOKUP(B76,'KIZ KATILIM'!#REF!,2,FALSE))</f>
        <v/>
      </c>
      <c r="E76" s="9" t="str">
        <f>IF(ISBLANK(C76),"",VLOOKUP(C76,'KIZ KATILIM'!#REF!,2,FALSE))</f>
        <v/>
      </c>
      <c r="F76" s="10" t="str">
        <f>IFERROR(VLOOKUP(D76,'KIZ KATILIM'!#REF!,3,0),"")</f>
        <v/>
      </c>
      <c r="G76" s="10" t="str">
        <f>IFERROR(VLOOKUP(E76,'KIZ KATILIM'!#REF!,3,0),"")</f>
        <v/>
      </c>
      <c r="H76" s="11" t="str">
        <f t="shared" si="3"/>
        <v/>
      </c>
    </row>
    <row r="77" spans="1:8" x14ac:dyDescent="0.3">
      <c r="A77" s="2">
        <v>75</v>
      </c>
      <c r="B77" s="130"/>
      <c r="C77" s="130"/>
      <c r="D77" s="9" t="str">
        <f>IF(ISBLANK(B77),"",VLOOKUP(B77,'KIZ KATILIM'!#REF!,2,FALSE))</f>
        <v/>
      </c>
      <c r="E77" s="9" t="str">
        <f>IF(ISBLANK(C77),"",VLOOKUP(C77,'KIZ KATILIM'!#REF!,2,FALSE))</f>
        <v/>
      </c>
      <c r="F77" s="10" t="str">
        <f>IFERROR(VLOOKUP(D77,'KIZ KATILIM'!#REF!,3,0),"")</f>
        <v/>
      </c>
      <c r="G77" s="10" t="str">
        <f>IFERROR(VLOOKUP(E77,'KIZ KATILIM'!#REF!,3,0),"")</f>
        <v/>
      </c>
      <c r="H77" s="11" t="str">
        <f t="shared" si="3"/>
        <v/>
      </c>
    </row>
    <row r="78" spans="1:8" x14ac:dyDescent="0.3">
      <c r="A78" s="2">
        <v>76</v>
      </c>
      <c r="B78" s="130"/>
      <c r="C78" s="130"/>
      <c r="D78" s="9" t="str">
        <f>IF(ISBLANK(B78),"",VLOOKUP(B78,'KIZ KATILIM'!#REF!,2,FALSE))</f>
        <v/>
      </c>
      <c r="E78" s="9" t="str">
        <f>IF(ISBLANK(C78),"",VLOOKUP(C78,'KIZ KATILIM'!#REF!,2,FALSE))</f>
        <v/>
      </c>
      <c r="F78" s="10" t="str">
        <f>IFERROR(VLOOKUP(D78,'KIZ KATILIM'!#REF!,3,0),"")</f>
        <v/>
      </c>
      <c r="G78" s="10" t="str">
        <f>IFERROR(VLOOKUP(E78,'KIZ KATILIM'!#REF!,3,0),"")</f>
        <v/>
      </c>
      <c r="H78" s="11" t="str">
        <f t="shared" si="3"/>
        <v/>
      </c>
    </row>
    <row r="79" spans="1:8" x14ac:dyDescent="0.3">
      <c r="A79" s="2">
        <v>77</v>
      </c>
      <c r="B79" s="130"/>
      <c r="C79" s="130"/>
      <c r="D79" s="9" t="str">
        <f>IF(ISBLANK(B79),"",VLOOKUP(B79,'KIZ KATILIM'!#REF!,2,FALSE))</f>
        <v/>
      </c>
      <c r="E79" s="9" t="str">
        <f>IF(ISBLANK(C79),"",VLOOKUP(C79,'KIZ KATILIM'!#REF!,2,FALSE))</f>
        <v/>
      </c>
      <c r="F79" s="10" t="str">
        <f>IFERROR(VLOOKUP(D79,'KIZ KATILIM'!#REF!,3,0),"")</f>
        <v/>
      </c>
      <c r="G79" s="10" t="str">
        <f>IFERROR(VLOOKUP(E79,'KIZ KATILIM'!#REF!,3,0),"")</f>
        <v/>
      </c>
      <c r="H79" s="11" t="str">
        <f t="shared" si="3"/>
        <v/>
      </c>
    </row>
    <row r="80" spans="1:8" x14ac:dyDescent="0.3">
      <c r="A80" s="2">
        <v>78</v>
      </c>
      <c r="B80" s="130"/>
      <c r="C80" s="130"/>
      <c r="D80" s="9" t="str">
        <f>IF(ISBLANK(B80),"",VLOOKUP(B80,'KIZ KATILIM'!#REF!,2,FALSE))</f>
        <v/>
      </c>
      <c r="E80" s="9" t="str">
        <f>IF(ISBLANK(C80),"",VLOOKUP(C80,'KIZ KATILIM'!#REF!,2,FALSE))</f>
        <v/>
      </c>
      <c r="F80" s="10" t="str">
        <f>IFERROR(VLOOKUP(D80,'KIZ KATILIM'!#REF!,3,0),"")</f>
        <v/>
      </c>
      <c r="G80" s="10" t="str">
        <f>IFERROR(VLOOKUP(E80,'KIZ KATILIM'!#REF!,3,0),"")</f>
        <v/>
      </c>
      <c r="H80" s="11" t="str">
        <f t="shared" si="3"/>
        <v/>
      </c>
    </row>
    <row r="81" spans="1:8" x14ac:dyDescent="0.3">
      <c r="A81" s="2">
        <v>79</v>
      </c>
      <c r="B81" s="130"/>
      <c r="C81" s="130"/>
      <c r="D81" s="9" t="str">
        <f>IF(ISBLANK(B81),"",VLOOKUP(B81,'KIZ KATILIM'!#REF!,2,FALSE))</f>
        <v/>
      </c>
      <c r="E81" s="9" t="str">
        <f>IF(ISBLANK(C81),"",VLOOKUP(C81,'KIZ KATILIM'!#REF!,2,FALSE))</f>
        <v/>
      </c>
      <c r="F81" s="10" t="str">
        <f>IFERROR(VLOOKUP(D81,'KIZ KATILIM'!#REF!,3,0),"")</f>
        <v/>
      </c>
      <c r="G81" s="10" t="str">
        <f>IFERROR(VLOOKUP(E81,'KIZ KATILIM'!#REF!,3,0),"")</f>
        <v/>
      </c>
      <c r="H81" s="11" t="str">
        <f t="shared" si="3"/>
        <v/>
      </c>
    </row>
    <row r="82" spans="1:8" x14ac:dyDescent="0.3">
      <c r="A82" s="2">
        <v>80</v>
      </c>
      <c r="B82" s="130"/>
      <c r="C82" s="130"/>
      <c r="D82" s="9" t="str">
        <f>IF(ISBLANK(B82),"",VLOOKUP(B82,'KIZ KATILIM'!#REF!,2,FALSE))</f>
        <v/>
      </c>
      <c r="E82" s="9" t="str">
        <f>IF(ISBLANK(C82),"",VLOOKUP(C82,'KIZ KATILIM'!#REF!,2,FALSE))</f>
        <v/>
      </c>
      <c r="F82" s="10" t="str">
        <f>IFERROR(VLOOKUP(D82,'KIZ KATILIM'!#REF!,3,0),"")</f>
        <v/>
      </c>
      <c r="G82" s="10" t="str">
        <f>IFERROR(VLOOKUP(E82,'KIZ KATILIM'!#REF!,3,0),"")</f>
        <v/>
      </c>
      <c r="H82" s="11" t="str">
        <f t="shared" si="3"/>
        <v/>
      </c>
    </row>
    <row r="83" spans="1:8" x14ac:dyDescent="0.3">
      <c r="A83" s="2">
        <v>81</v>
      </c>
      <c r="B83" s="130"/>
      <c r="C83" s="130"/>
      <c r="D83" s="9" t="str">
        <f>IF(ISBLANK(B83),"",VLOOKUP(B83,'KIZ KATILIM'!#REF!,2,FALSE))</f>
        <v/>
      </c>
      <c r="E83" s="9" t="str">
        <f>IF(ISBLANK(C83),"",VLOOKUP(C83,'KIZ KATILIM'!#REF!,2,FALSE))</f>
        <v/>
      </c>
      <c r="F83" s="10" t="str">
        <f>IFERROR(VLOOKUP(D83,'KIZ KATILIM'!#REF!,3,0),"")</f>
        <v/>
      </c>
      <c r="G83" s="10" t="str">
        <f>IFERROR(VLOOKUP(E83,'KIZ KATILIM'!#REF!,3,0),"")</f>
        <v/>
      </c>
      <c r="H83" s="11" t="str">
        <f t="shared" si="3"/>
        <v/>
      </c>
    </row>
    <row r="84" spans="1:8" x14ac:dyDescent="0.3">
      <c r="A84" s="2">
        <v>82</v>
      </c>
      <c r="B84" s="130"/>
      <c r="C84" s="130"/>
      <c r="D84" s="9" t="str">
        <f>IF(ISBLANK(B84),"",VLOOKUP(B84,'KIZ KATILIM'!#REF!,2,FALSE))</f>
        <v/>
      </c>
      <c r="E84" s="9" t="str">
        <f>IF(ISBLANK(C84),"",VLOOKUP(C84,'KIZ KATILIM'!#REF!,2,FALSE))</f>
        <v/>
      </c>
      <c r="F84" s="10" t="str">
        <f>IFERROR(VLOOKUP(D84,'KIZ KATILIM'!#REF!,3,0),"")</f>
        <v/>
      </c>
      <c r="G84" s="10" t="str">
        <f>IFERROR(VLOOKUP(E84,'KIZ KATILIM'!#REF!,3,0),"")</f>
        <v/>
      </c>
      <c r="H84" s="11" t="str">
        <f t="shared" si="3"/>
        <v/>
      </c>
    </row>
    <row r="85" spans="1:8" x14ac:dyDescent="0.3">
      <c r="A85" s="2">
        <v>83</v>
      </c>
      <c r="B85" s="130"/>
      <c r="C85" s="130"/>
      <c r="D85" s="9" t="str">
        <f>IF(ISBLANK(B85),"",VLOOKUP(B85,'KIZ KATILIM'!#REF!,2,FALSE))</f>
        <v/>
      </c>
      <c r="E85" s="9" t="str">
        <f>IF(ISBLANK(C85),"",VLOOKUP(C85,'KIZ KATILIM'!#REF!,2,FALSE))</f>
        <v/>
      </c>
      <c r="F85" s="10" t="str">
        <f>IFERROR(VLOOKUP(D85,'KIZ KATILIM'!#REF!,3,0),"")</f>
        <v/>
      </c>
      <c r="G85" s="10" t="str">
        <f>IFERROR(VLOOKUP(E85,'KIZ KATILIM'!#REF!,3,0),"")</f>
        <v/>
      </c>
      <c r="H85" s="11" t="str">
        <f t="shared" si="3"/>
        <v/>
      </c>
    </row>
    <row r="86" spans="1:8" x14ac:dyDescent="0.3">
      <c r="A86" s="2">
        <v>84</v>
      </c>
      <c r="B86" s="130"/>
      <c r="C86" s="130"/>
      <c r="D86" s="9" t="str">
        <f>IF(ISBLANK(B86),"",VLOOKUP(B86,'KIZ KATILIM'!#REF!,2,FALSE))</f>
        <v/>
      </c>
      <c r="E86" s="9" t="str">
        <f>IF(ISBLANK(C86),"",VLOOKUP(C86,'KIZ KATILIM'!#REF!,2,FALSE))</f>
        <v/>
      </c>
      <c r="F86" s="10" t="str">
        <f>IFERROR(VLOOKUP(D86,'KIZ KATILIM'!#REF!,3,0),"")</f>
        <v/>
      </c>
      <c r="G86" s="10" t="str">
        <f>IFERROR(VLOOKUP(E86,'KIZ KATILIM'!#REF!,3,0),"")</f>
        <v/>
      </c>
      <c r="H86" s="11" t="str">
        <f t="shared" si="3"/>
        <v/>
      </c>
    </row>
    <row r="87" spans="1:8" x14ac:dyDescent="0.3">
      <c r="A87" s="2">
        <v>85</v>
      </c>
    </row>
    <row r="88" spans="1:8" x14ac:dyDescent="0.3">
      <c r="A88" s="2">
        <v>86</v>
      </c>
    </row>
    <row r="89" spans="1:8" x14ac:dyDescent="0.3">
      <c r="A89" s="2">
        <v>87</v>
      </c>
    </row>
    <row r="90" spans="1:8" x14ac:dyDescent="0.3">
      <c r="A90" s="2">
        <v>88</v>
      </c>
    </row>
    <row r="91" spans="1:8" x14ac:dyDescent="0.3">
      <c r="A91" s="2">
        <v>89</v>
      </c>
    </row>
  </sheetData>
  <sortState xmlns:xlrd2="http://schemas.microsoft.com/office/spreadsheetml/2017/richdata2" ref="B4:H57">
    <sortCondition ref="B3"/>
  </sortState>
  <mergeCells count="1">
    <mergeCell ref="B1:E1"/>
  </mergeCells>
  <conditionalFormatting sqref="B1:C1048576">
    <cfRule type="duplicateValues" dxfId="486" priority="1"/>
  </conditionalFormatting>
  <conditionalFormatting sqref="D1:E1048576">
    <cfRule type="duplicateValues" dxfId="485" priority="2"/>
  </conditionalFormatting>
  <printOptions horizontalCentered="1"/>
  <pageMargins left="0.11811023622047245" right="0.11811023622047245" top="0.74803149606299213" bottom="0.15748031496062992" header="0.31496062992125984" footer="0.31496062992125984"/>
  <pageSetup paperSize="9" scale="110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ayfa5">
    <tabColor theme="5" tint="-0.249977111117893"/>
  </sheetPr>
  <dimension ref="A1:L72"/>
  <sheetViews>
    <sheetView tabSelected="1" zoomScaleNormal="100" workbookViewId="0">
      <selection activeCell="C3" sqref="C3:C4"/>
    </sheetView>
  </sheetViews>
  <sheetFormatPr defaultColWidth="9.1796875" defaultRowHeight="12.75" customHeight="1" x14ac:dyDescent="0.3"/>
  <cols>
    <col min="1" max="1" width="2.81640625" style="36" customWidth="1"/>
    <col min="2" max="2" width="7.36328125" style="273" bestFit="1" customWidth="1"/>
    <col min="3" max="3" width="5" style="405" bestFit="1" customWidth="1"/>
    <col min="4" max="4" width="20.1796875" style="283" bestFit="1" customWidth="1"/>
    <col min="5" max="5" width="4.1796875" style="350" bestFit="1" customWidth="1"/>
    <col min="6" max="6" width="21.1796875" style="283" bestFit="1" customWidth="1"/>
    <col min="7" max="7" width="9.6328125" style="282" bestFit="1" customWidth="1"/>
    <col min="8" max="8" width="5.54296875" style="406" bestFit="1" customWidth="1"/>
    <col min="9" max="9" width="4.6328125" style="405" bestFit="1" customWidth="1"/>
    <col min="10" max="10" width="3.7265625" style="407" bestFit="1" customWidth="1"/>
    <col min="11" max="11" width="3.26953125" style="273" bestFit="1" customWidth="1"/>
    <col min="12" max="12" width="7.1796875" style="404" customWidth="1"/>
    <col min="13" max="13" width="9.1796875" style="36"/>
    <col min="14" max="14" width="5.6328125" style="36" bestFit="1" customWidth="1"/>
    <col min="15" max="16384" width="9.1796875" style="36"/>
  </cols>
  <sheetData>
    <row r="1" spans="1:12" s="35" customFormat="1" ht="12.75" customHeight="1" x14ac:dyDescent="0.3">
      <c r="B1" s="168" t="s">
        <v>347</v>
      </c>
      <c r="C1" s="395" t="s">
        <v>360</v>
      </c>
      <c r="D1" s="395"/>
      <c r="E1" s="395"/>
      <c r="F1" s="395"/>
      <c r="G1" s="395"/>
      <c r="H1" s="395"/>
      <c r="I1" s="395"/>
      <c r="J1" s="395"/>
      <c r="K1" s="395"/>
      <c r="L1" s="396"/>
    </row>
    <row r="2" spans="1:12" s="35" customFormat="1" ht="12.75" customHeight="1" x14ac:dyDescent="0.3">
      <c r="B2" s="397" t="s">
        <v>2</v>
      </c>
      <c r="C2" s="303" t="s">
        <v>973</v>
      </c>
      <c r="D2" s="296" t="s">
        <v>46</v>
      </c>
      <c r="E2" s="398" t="s">
        <v>1083</v>
      </c>
      <c r="F2" s="296" t="s">
        <v>48</v>
      </c>
      <c r="G2" s="399" t="s">
        <v>1083</v>
      </c>
      <c r="H2" s="400" t="s">
        <v>1080</v>
      </c>
      <c r="I2" s="302" t="s">
        <v>1072</v>
      </c>
      <c r="J2" s="398" t="s">
        <v>1082</v>
      </c>
      <c r="K2" s="399" t="s">
        <v>1081</v>
      </c>
      <c r="L2" s="396"/>
    </row>
    <row r="3" spans="1:12" ht="12.75" customHeight="1" x14ac:dyDescent="0.3">
      <c r="A3" s="35"/>
      <c r="B3" s="401">
        <v>231</v>
      </c>
      <c r="C3" s="408"/>
      <c r="D3" s="257" t="s">
        <v>516</v>
      </c>
      <c r="E3" s="257" t="s">
        <v>67</v>
      </c>
      <c r="F3" s="44" t="s">
        <v>213</v>
      </c>
      <c r="G3" s="44" t="s">
        <v>12</v>
      </c>
      <c r="H3" s="409" t="s">
        <v>1073</v>
      </c>
      <c r="I3" s="408" t="s">
        <v>974</v>
      </c>
      <c r="J3" s="408" t="s">
        <v>245</v>
      </c>
      <c r="K3" s="408" t="s">
        <v>1085</v>
      </c>
      <c r="L3" s="403"/>
    </row>
    <row r="4" spans="1:12" ht="12.75" customHeight="1" x14ac:dyDescent="0.3">
      <c r="A4" s="35"/>
      <c r="B4" s="401">
        <v>225</v>
      </c>
      <c r="C4" s="408"/>
      <c r="D4" s="257" t="s">
        <v>418</v>
      </c>
      <c r="E4" s="257" t="s">
        <v>165</v>
      </c>
      <c r="F4" s="44" t="s">
        <v>1020</v>
      </c>
      <c r="G4" s="44" t="s">
        <v>165</v>
      </c>
      <c r="H4" s="409" t="s">
        <v>1073</v>
      </c>
      <c r="I4" s="408" t="s">
        <v>974</v>
      </c>
      <c r="J4" s="408" t="s">
        <v>246</v>
      </c>
      <c r="K4" s="408" t="s">
        <v>1085</v>
      </c>
      <c r="L4" s="403"/>
    </row>
    <row r="5" spans="1:12" ht="12.75" customHeight="1" x14ac:dyDescent="0.3">
      <c r="A5" s="35"/>
      <c r="B5" s="401">
        <v>224</v>
      </c>
      <c r="C5" s="402">
        <v>1</v>
      </c>
      <c r="D5" s="297" t="s">
        <v>650</v>
      </c>
      <c r="E5" s="297" t="s">
        <v>95</v>
      </c>
      <c r="F5" s="35" t="s">
        <v>69</v>
      </c>
      <c r="G5" s="35" t="s">
        <v>32</v>
      </c>
      <c r="H5" s="394" t="s">
        <v>1073</v>
      </c>
      <c r="I5" s="402" t="s">
        <v>975</v>
      </c>
      <c r="J5" s="402" t="s">
        <v>250</v>
      </c>
      <c r="K5" s="402" t="s">
        <v>1085</v>
      </c>
      <c r="L5" s="403"/>
    </row>
    <row r="6" spans="1:12" ht="12.75" customHeight="1" x14ac:dyDescent="0.3">
      <c r="A6" s="35"/>
      <c r="B6" s="401">
        <v>222</v>
      </c>
      <c r="C6" s="402">
        <v>1</v>
      </c>
      <c r="D6" s="297" t="s">
        <v>415</v>
      </c>
      <c r="E6" s="297" t="s">
        <v>480</v>
      </c>
      <c r="F6" s="35" t="s">
        <v>205</v>
      </c>
      <c r="G6" s="35" t="s">
        <v>36</v>
      </c>
      <c r="H6" s="394" t="s">
        <v>1073</v>
      </c>
      <c r="I6" s="402" t="s">
        <v>975</v>
      </c>
      <c r="J6" s="402" t="s">
        <v>246</v>
      </c>
      <c r="K6" s="402" t="s">
        <v>1085</v>
      </c>
      <c r="L6" s="403"/>
    </row>
    <row r="7" spans="1:12" ht="12.75" customHeight="1" x14ac:dyDescent="0.3">
      <c r="A7" s="35"/>
      <c r="B7" s="401">
        <v>221</v>
      </c>
      <c r="C7" s="402">
        <v>2</v>
      </c>
      <c r="D7" s="297" t="s">
        <v>692</v>
      </c>
      <c r="E7" s="297" t="s">
        <v>104</v>
      </c>
      <c r="F7" s="35" t="s">
        <v>337</v>
      </c>
      <c r="G7" s="35" t="s">
        <v>28</v>
      </c>
      <c r="H7" s="394" t="s">
        <v>1073</v>
      </c>
      <c r="I7" s="402" t="s">
        <v>975</v>
      </c>
      <c r="J7" s="402" t="s">
        <v>246</v>
      </c>
      <c r="K7" s="402" t="s">
        <v>1085</v>
      </c>
      <c r="L7" s="403"/>
    </row>
    <row r="8" spans="1:12" ht="12.75" customHeight="1" x14ac:dyDescent="0.3">
      <c r="A8" s="35"/>
      <c r="B8" s="401">
        <v>220</v>
      </c>
      <c r="C8" s="402">
        <v>1</v>
      </c>
      <c r="D8" s="297" t="s">
        <v>417</v>
      </c>
      <c r="E8" s="297" t="s">
        <v>67</v>
      </c>
      <c r="F8" s="35" t="s">
        <v>213</v>
      </c>
      <c r="G8" s="35" t="s">
        <v>12</v>
      </c>
      <c r="H8" s="394" t="s">
        <v>1073</v>
      </c>
      <c r="I8" s="402" t="s">
        <v>975</v>
      </c>
      <c r="J8" s="402" t="s">
        <v>245</v>
      </c>
      <c r="K8" s="402" t="s">
        <v>1085</v>
      </c>
      <c r="L8" s="403"/>
    </row>
    <row r="9" spans="1:12" ht="12.75" customHeight="1" x14ac:dyDescent="0.3">
      <c r="A9" s="35"/>
      <c r="B9" s="401">
        <v>216</v>
      </c>
      <c r="C9" s="402">
        <v>2</v>
      </c>
      <c r="D9" s="297" t="s">
        <v>419</v>
      </c>
      <c r="E9" s="297" t="s">
        <v>67</v>
      </c>
      <c r="F9" s="35" t="s">
        <v>320</v>
      </c>
      <c r="G9" s="35" t="s">
        <v>12</v>
      </c>
      <c r="H9" s="394" t="s">
        <v>1073</v>
      </c>
      <c r="I9" s="402" t="s">
        <v>975</v>
      </c>
      <c r="J9" s="402" t="s">
        <v>245</v>
      </c>
      <c r="K9" s="402" t="s">
        <v>1085</v>
      </c>
      <c r="L9" s="403"/>
    </row>
    <row r="10" spans="1:12" ht="12.75" customHeight="1" x14ac:dyDescent="0.3">
      <c r="A10" s="35"/>
      <c r="B10" s="401">
        <v>216</v>
      </c>
      <c r="C10" s="402">
        <v>2</v>
      </c>
      <c r="D10" s="297" t="s">
        <v>431</v>
      </c>
      <c r="E10" s="297" t="s">
        <v>102</v>
      </c>
      <c r="F10" s="35" t="s">
        <v>355</v>
      </c>
      <c r="G10" s="35" t="s">
        <v>31</v>
      </c>
      <c r="H10" s="394" t="s">
        <v>1073</v>
      </c>
      <c r="I10" s="402" t="s">
        <v>975</v>
      </c>
      <c r="J10" s="402" t="s">
        <v>250</v>
      </c>
      <c r="K10" s="402" t="s">
        <v>1085</v>
      </c>
      <c r="L10" s="403"/>
    </row>
    <row r="11" spans="1:12" ht="12.75" customHeight="1" x14ac:dyDescent="0.3">
      <c r="A11" s="35"/>
      <c r="B11" s="401">
        <v>216</v>
      </c>
      <c r="C11" s="402">
        <v>3</v>
      </c>
      <c r="D11" s="297" t="s">
        <v>448</v>
      </c>
      <c r="E11" s="297" t="s">
        <v>110</v>
      </c>
      <c r="F11" s="35" t="s">
        <v>494</v>
      </c>
      <c r="G11" s="35" t="s">
        <v>4</v>
      </c>
      <c r="H11" s="394" t="s">
        <v>1073</v>
      </c>
      <c r="I11" s="402" t="s">
        <v>975</v>
      </c>
      <c r="J11" s="402" t="s">
        <v>245</v>
      </c>
      <c r="K11" s="402" t="s">
        <v>1085</v>
      </c>
      <c r="L11" s="403"/>
    </row>
    <row r="12" spans="1:12" ht="12.75" customHeight="1" x14ac:dyDescent="0.3">
      <c r="A12" s="35"/>
      <c r="B12" s="401">
        <v>216</v>
      </c>
      <c r="C12" s="402">
        <v>7</v>
      </c>
      <c r="D12" s="297" t="s">
        <v>429</v>
      </c>
      <c r="E12" s="297" t="s">
        <v>512</v>
      </c>
      <c r="F12" s="35" t="s">
        <v>513</v>
      </c>
      <c r="G12" s="35" t="s">
        <v>219</v>
      </c>
      <c r="H12" s="394" t="s">
        <v>1073</v>
      </c>
      <c r="I12" s="402" t="s">
        <v>975</v>
      </c>
      <c r="J12" s="402" t="s">
        <v>246</v>
      </c>
      <c r="K12" s="402" t="s">
        <v>1085</v>
      </c>
      <c r="L12" s="403"/>
    </row>
    <row r="13" spans="1:12" ht="12.75" customHeight="1" x14ac:dyDescent="0.3">
      <c r="A13" s="35"/>
      <c r="B13" s="401">
        <v>216</v>
      </c>
      <c r="C13" s="402">
        <v>9</v>
      </c>
      <c r="D13" s="297" t="s">
        <v>422</v>
      </c>
      <c r="E13" s="297" t="s">
        <v>480</v>
      </c>
      <c r="F13" s="35" t="s">
        <v>205</v>
      </c>
      <c r="G13" s="35" t="s">
        <v>36</v>
      </c>
      <c r="H13" s="394" t="s">
        <v>1073</v>
      </c>
      <c r="I13" s="402" t="s">
        <v>975</v>
      </c>
      <c r="J13" s="402" t="s">
        <v>246</v>
      </c>
      <c r="K13" s="402" t="s">
        <v>1085</v>
      </c>
      <c r="L13" s="403"/>
    </row>
    <row r="14" spans="1:12" ht="12.75" customHeight="1" x14ac:dyDescent="0.3">
      <c r="A14" s="35"/>
      <c r="B14" s="401">
        <v>208</v>
      </c>
      <c r="C14" s="402">
        <v>3</v>
      </c>
      <c r="D14" s="297" t="s">
        <v>421</v>
      </c>
      <c r="E14" s="297" t="s">
        <v>480</v>
      </c>
      <c r="F14" s="35" t="s">
        <v>326</v>
      </c>
      <c r="G14" s="35" t="s">
        <v>36</v>
      </c>
      <c r="H14" s="394" t="s">
        <v>1073</v>
      </c>
      <c r="I14" s="402" t="s">
        <v>975</v>
      </c>
      <c r="J14" s="402" t="s">
        <v>246</v>
      </c>
      <c r="K14" s="402" t="s">
        <v>1085</v>
      </c>
      <c r="L14" s="403"/>
    </row>
    <row r="15" spans="1:12" ht="12.75" customHeight="1" x14ac:dyDescent="0.3">
      <c r="A15" s="35"/>
      <c r="B15" s="401">
        <v>208</v>
      </c>
      <c r="C15" s="402">
        <v>8</v>
      </c>
      <c r="D15" s="297" t="s">
        <v>420</v>
      </c>
      <c r="E15" s="297" t="s">
        <v>92</v>
      </c>
      <c r="F15" s="35" t="s">
        <v>329</v>
      </c>
      <c r="G15" s="35" t="s">
        <v>39</v>
      </c>
      <c r="H15" s="394" t="s">
        <v>1073</v>
      </c>
      <c r="I15" s="402" t="s">
        <v>975</v>
      </c>
      <c r="J15" s="402" t="s">
        <v>246</v>
      </c>
      <c r="K15" s="402" t="s">
        <v>1085</v>
      </c>
      <c r="L15" s="403"/>
    </row>
    <row r="16" spans="1:12" ht="12.75" customHeight="1" x14ac:dyDescent="0.3">
      <c r="A16" s="35"/>
      <c r="B16" s="401">
        <v>208</v>
      </c>
      <c r="C16" s="402">
        <v>12</v>
      </c>
      <c r="D16" s="297" t="s">
        <v>428</v>
      </c>
      <c r="E16" s="297" t="s">
        <v>92</v>
      </c>
      <c r="F16" s="35" t="s">
        <v>329</v>
      </c>
      <c r="G16" s="35" t="s">
        <v>39</v>
      </c>
      <c r="H16" s="394" t="s">
        <v>1073</v>
      </c>
      <c r="I16" s="402" t="s">
        <v>975</v>
      </c>
      <c r="J16" s="402" t="s">
        <v>246</v>
      </c>
      <c r="K16" s="402" t="s">
        <v>1085</v>
      </c>
      <c r="L16" s="403"/>
    </row>
    <row r="17" spans="1:12" ht="12.75" customHeight="1" x14ac:dyDescent="0.3">
      <c r="A17" s="35"/>
      <c r="B17" s="401">
        <v>208</v>
      </c>
      <c r="C17" s="402">
        <v>13</v>
      </c>
      <c r="D17" s="297" t="s">
        <v>696</v>
      </c>
      <c r="E17" s="297" t="s">
        <v>67</v>
      </c>
      <c r="F17" s="35" t="s">
        <v>460</v>
      </c>
      <c r="G17" s="35" t="s">
        <v>12</v>
      </c>
      <c r="H17" s="394" t="s">
        <v>1073</v>
      </c>
      <c r="I17" s="402" t="s">
        <v>975</v>
      </c>
      <c r="J17" s="402" t="s">
        <v>245</v>
      </c>
      <c r="K17" s="402" t="s">
        <v>1085</v>
      </c>
      <c r="L17" s="403"/>
    </row>
    <row r="18" spans="1:12" ht="12.75" customHeight="1" x14ac:dyDescent="0.3">
      <c r="A18" s="35"/>
      <c r="B18" s="401">
        <v>132</v>
      </c>
      <c r="C18" s="402">
        <v>5</v>
      </c>
      <c r="D18" s="297" t="s">
        <v>416</v>
      </c>
      <c r="E18" s="297" t="s">
        <v>480</v>
      </c>
      <c r="F18" s="35" t="s">
        <v>714</v>
      </c>
      <c r="G18" s="35" t="s">
        <v>36</v>
      </c>
      <c r="H18" s="394" t="s">
        <v>1073</v>
      </c>
      <c r="I18" s="402" t="s">
        <v>975</v>
      </c>
      <c r="J18" s="402" t="s">
        <v>246</v>
      </c>
      <c r="K18" s="402" t="s">
        <v>1085</v>
      </c>
      <c r="L18" s="403"/>
    </row>
    <row r="19" spans="1:12" ht="12.75" customHeight="1" x14ac:dyDescent="0.3">
      <c r="A19" s="35"/>
      <c r="B19" s="401">
        <v>128</v>
      </c>
      <c r="C19" s="402">
        <v>0</v>
      </c>
      <c r="D19" s="297" t="s">
        <v>643</v>
      </c>
      <c r="E19" s="297" t="s">
        <v>92</v>
      </c>
      <c r="F19" s="35" t="s">
        <v>329</v>
      </c>
      <c r="G19" s="35" t="s">
        <v>39</v>
      </c>
      <c r="H19" s="394" t="s">
        <v>1073</v>
      </c>
      <c r="I19" s="402" t="s">
        <v>1012</v>
      </c>
      <c r="J19" s="402" t="s">
        <v>246</v>
      </c>
      <c r="K19" s="402" t="s">
        <v>1085</v>
      </c>
      <c r="L19" s="403"/>
    </row>
    <row r="20" spans="1:12" ht="12.75" customHeight="1" x14ac:dyDescent="0.3">
      <c r="A20" s="35"/>
      <c r="B20" s="401">
        <v>126</v>
      </c>
      <c r="C20" s="402">
        <v>13</v>
      </c>
      <c r="D20" s="297" t="s">
        <v>1178</v>
      </c>
      <c r="E20" s="297" t="s">
        <v>480</v>
      </c>
      <c r="F20" s="35" t="s">
        <v>714</v>
      </c>
      <c r="G20" s="35" t="s">
        <v>36</v>
      </c>
      <c r="H20" s="394" t="s">
        <v>1073</v>
      </c>
      <c r="I20" s="402" t="s">
        <v>975</v>
      </c>
      <c r="J20" s="402" t="s">
        <v>246</v>
      </c>
      <c r="K20" s="402" t="s">
        <v>1085</v>
      </c>
      <c r="L20" s="403"/>
    </row>
    <row r="21" spans="1:12" ht="12.75" customHeight="1" x14ac:dyDescent="0.3">
      <c r="A21" s="35"/>
      <c r="B21" s="401">
        <v>123</v>
      </c>
      <c r="C21" s="402">
        <v>20</v>
      </c>
      <c r="D21" s="297" t="s">
        <v>458</v>
      </c>
      <c r="E21" s="297" t="s">
        <v>206</v>
      </c>
      <c r="F21" s="35" t="s">
        <v>437</v>
      </c>
      <c r="G21" s="35" t="s">
        <v>207</v>
      </c>
      <c r="H21" s="394" t="s">
        <v>1073</v>
      </c>
      <c r="I21" s="402" t="s">
        <v>975</v>
      </c>
      <c r="J21" s="402" t="s">
        <v>245</v>
      </c>
      <c r="K21" s="402" t="s">
        <v>1085</v>
      </c>
      <c r="L21" s="403"/>
    </row>
    <row r="22" spans="1:12" ht="12.75" customHeight="1" x14ac:dyDescent="0.3">
      <c r="A22" s="35"/>
      <c r="B22" s="401">
        <v>122</v>
      </c>
      <c r="C22" s="402">
        <v>0</v>
      </c>
      <c r="D22" s="297" t="s">
        <v>432</v>
      </c>
      <c r="E22" s="297" t="s">
        <v>66</v>
      </c>
      <c r="F22" s="35" t="s">
        <v>356</v>
      </c>
      <c r="G22" s="35" t="s">
        <v>24</v>
      </c>
      <c r="H22" s="394" t="s">
        <v>1073</v>
      </c>
      <c r="I22" s="402" t="s">
        <v>1012</v>
      </c>
      <c r="J22" s="402" t="s">
        <v>250</v>
      </c>
      <c r="K22" s="402" t="s">
        <v>1085</v>
      </c>
      <c r="L22" s="403"/>
    </row>
    <row r="23" spans="1:12" ht="12.75" customHeight="1" x14ac:dyDescent="0.3">
      <c r="A23" s="35"/>
      <c r="B23" s="401">
        <v>119</v>
      </c>
      <c r="C23" s="402">
        <v>7</v>
      </c>
      <c r="D23" s="297" t="s">
        <v>465</v>
      </c>
      <c r="E23" s="297" t="s">
        <v>67</v>
      </c>
      <c r="F23" s="35" t="s">
        <v>466</v>
      </c>
      <c r="G23" s="35" t="s">
        <v>12</v>
      </c>
      <c r="H23" s="394" t="s">
        <v>1073</v>
      </c>
      <c r="I23" s="402" t="s">
        <v>975</v>
      </c>
      <c r="J23" s="402" t="s">
        <v>245</v>
      </c>
      <c r="K23" s="402" t="s">
        <v>1085</v>
      </c>
      <c r="L23" s="403"/>
    </row>
    <row r="24" spans="1:12" ht="12.75" customHeight="1" x14ac:dyDescent="0.3">
      <c r="A24" s="35"/>
      <c r="B24" s="401">
        <v>118</v>
      </c>
      <c r="C24" s="402">
        <v>9</v>
      </c>
      <c r="D24" s="297" t="s">
        <v>520</v>
      </c>
      <c r="E24" s="297" t="s">
        <v>93</v>
      </c>
      <c r="F24" s="35" t="s">
        <v>521</v>
      </c>
      <c r="G24" s="35" t="s">
        <v>9</v>
      </c>
      <c r="H24" s="394" t="s">
        <v>1073</v>
      </c>
      <c r="I24" s="402" t="s">
        <v>975</v>
      </c>
      <c r="J24" s="402" t="s">
        <v>496</v>
      </c>
      <c r="K24" s="402" t="s">
        <v>1085</v>
      </c>
      <c r="L24" s="403"/>
    </row>
    <row r="25" spans="1:12" ht="12.75" customHeight="1" x14ac:dyDescent="0.3">
      <c r="A25" s="35"/>
      <c r="B25" s="401">
        <v>116</v>
      </c>
      <c r="C25" s="402">
        <v>11</v>
      </c>
      <c r="D25" s="297" t="s">
        <v>435</v>
      </c>
      <c r="E25" s="297" t="s">
        <v>67</v>
      </c>
      <c r="F25" s="35" t="s">
        <v>213</v>
      </c>
      <c r="G25" s="35" t="s">
        <v>12</v>
      </c>
      <c r="H25" s="394" t="s">
        <v>1073</v>
      </c>
      <c r="I25" s="402" t="s">
        <v>975</v>
      </c>
      <c r="J25" s="402" t="s">
        <v>245</v>
      </c>
      <c r="K25" s="402" t="s">
        <v>1085</v>
      </c>
      <c r="L25" s="403"/>
    </row>
    <row r="26" spans="1:12" ht="12.75" customHeight="1" x14ac:dyDescent="0.3">
      <c r="A26" s="35"/>
      <c r="B26" s="401">
        <v>114</v>
      </c>
      <c r="C26" s="402">
        <v>0</v>
      </c>
      <c r="D26" s="297" t="s">
        <v>436</v>
      </c>
      <c r="E26" s="297" t="s">
        <v>480</v>
      </c>
      <c r="F26" s="35" t="s">
        <v>205</v>
      </c>
      <c r="G26" s="35" t="s">
        <v>36</v>
      </c>
      <c r="H26" s="394" t="s">
        <v>1073</v>
      </c>
      <c r="I26" s="402" t="s">
        <v>1012</v>
      </c>
      <c r="J26" s="402" t="s">
        <v>246</v>
      </c>
      <c r="K26" s="402" t="s">
        <v>1085</v>
      </c>
      <c r="L26" s="403"/>
    </row>
    <row r="27" spans="1:12" ht="12.75" customHeight="1" x14ac:dyDescent="0.3">
      <c r="A27" s="35"/>
      <c r="B27" s="401">
        <v>108</v>
      </c>
      <c r="C27" s="402">
        <v>3</v>
      </c>
      <c r="D27" s="297" t="s">
        <v>534</v>
      </c>
      <c r="E27" s="297" t="s">
        <v>504</v>
      </c>
      <c r="F27" s="35" t="s">
        <v>403</v>
      </c>
      <c r="G27" s="35" t="s">
        <v>218</v>
      </c>
      <c r="H27" s="394" t="s">
        <v>1073</v>
      </c>
      <c r="I27" s="402" t="s">
        <v>975</v>
      </c>
      <c r="J27" s="402" t="s">
        <v>496</v>
      </c>
      <c r="K27" s="402" t="s">
        <v>1085</v>
      </c>
      <c r="L27" s="403"/>
    </row>
    <row r="28" spans="1:12" ht="12.75" customHeight="1" x14ac:dyDescent="0.3">
      <c r="A28" s="35"/>
      <c r="B28" s="401">
        <v>108</v>
      </c>
      <c r="C28" s="402">
        <v>5</v>
      </c>
      <c r="D28" s="297" t="s">
        <v>527</v>
      </c>
      <c r="E28" s="297" t="s">
        <v>502</v>
      </c>
      <c r="F28" s="35" t="s">
        <v>503</v>
      </c>
      <c r="G28" s="35" t="s">
        <v>29</v>
      </c>
      <c r="H28" s="394" t="s">
        <v>1073</v>
      </c>
      <c r="I28" s="402" t="s">
        <v>975</v>
      </c>
      <c r="J28" s="402" t="s">
        <v>496</v>
      </c>
      <c r="K28" s="402" t="s">
        <v>1085</v>
      </c>
      <c r="L28" s="403"/>
    </row>
    <row r="29" spans="1:12" ht="12.75" customHeight="1" x14ac:dyDescent="0.3">
      <c r="A29" s="35"/>
      <c r="B29" s="401">
        <v>108</v>
      </c>
      <c r="C29" s="402">
        <v>6</v>
      </c>
      <c r="D29" s="297" t="s">
        <v>904</v>
      </c>
      <c r="E29" s="297" t="s">
        <v>93</v>
      </c>
      <c r="F29" s="35" t="s">
        <v>346</v>
      </c>
      <c r="G29" s="35" t="s">
        <v>9</v>
      </c>
      <c r="H29" s="394" t="s">
        <v>1073</v>
      </c>
      <c r="I29" s="402" t="s">
        <v>975</v>
      </c>
      <c r="J29" s="402" t="s">
        <v>496</v>
      </c>
      <c r="K29" s="402" t="s">
        <v>1085</v>
      </c>
      <c r="L29" s="403"/>
    </row>
    <row r="30" spans="1:12" ht="12.75" customHeight="1" x14ac:dyDescent="0.3">
      <c r="A30" s="35"/>
      <c r="B30" s="401">
        <v>108</v>
      </c>
      <c r="C30" s="402">
        <v>8</v>
      </c>
      <c r="D30" s="297" t="s">
        <v>517</v>
      </c>
      <c r="E30" s="297" t="s">
        <v>67</v>
      </c>
      <c r="F30" s="35" t="s">
        <v>213</v>
      </c>
      <c r="G30" s="35" t="s">
        <v>12</v>
      </c>
      <c r="H30" s="394" t="s">
        <v>1073</v>
      </c>
      <c r="I30" s="402" t="s">
        <v>975</v>
      </c>
      <c r="J30" s="402" t="s">
        <v>245</v>
      </c>
      <c r="K30" s="402" t="s">
        <v>1085</v>
      </c>
      <c r="L30" s="403"/>
    </row>
    <row r="31" spans="1:12" ht="12.75" customHeight="1" x14ac:dyDescent="0.3">
      <c r="B31" s="401" t="s">
        <v>214</v>
      </c>
      <c r="C31" s="402">
        <v>0</v>
      </c>
      <c r="D31" s="297" t="s">
        <v>423</v>
      </c>
      <c r="E31" s="297" t="s">
        <v>51</v>
      </c>
      <c r="F31" s="35" t="s">
        <v>659</v>
      </c>
      <c r="G31" s="35" t="s">
        <v>51</v>
      </c>
      <c r="H31" s="394" t="s">
        <v>1073</v>
      </c>
      <c r="I31" s="402" t="s">
        <v>1012</v>
      </c>
      <c r="J31" s="402" t="s">
        <v>250</v>
      </c>
      <c r="K31" s="402" t="s">
        <v>1085</v>
      </c>
      <c r="L31" s="298"/>
    </row>
    <row r="32" spans="1:12" ht="12.75" customHeight="1" x14ac:dyDescent="0.3">
      <c r="B32" s="401" t="s">
        <v>214</v>
      </c>
      <c r="C32" s="402">
        <v>0</v>
      </c>
      <c r="D32" s="297" t="s">
        <v>522</v>
      </c>
      <c r="E32" s="297" t="s">
        <v>497</v>
      </c>
      <c r="F32" s="35" t="s">
        <v>498</v>
      </c>
      <c r="G32" s="35" t="s">
        <v>75</v>
      </c>
      <c r="H32" s="394" t="s">
        <v>1073</v>
      </c>
      <c r="I32" s="402" t="s">
        <v>1012</v>
      </c>
      <c r="J32" s="402" t="s">
        <v>496</v>
      </c>
      <c r="K32" s="402" t="s">
        <v>1085</v>
      </c>
    </row>
    <row r="33" spans="2:11" ht="12.75" customHeight="1" x14ac:dyDescent="0.3">
      <c r="B33" s="401" t="s">
        <v>214</v>
      </c>
      <c r="C33" s="402">
        <v>0</v>
      </c>
      <c r="D33" s="297" t="s">
        <v>531</v>
      </c>
      <c r="E33" s="297" t="s">
        <v>529</v>
      </c>
      <c r="F33" s="35" t="s">
        <v>530</v>
      </c>
      <c r="G33" s="35" t="s">
        <v>251</v>
      </c>
      <c r="H33" s="394" t="s">
        <v>1073</v>
      </c>
      <c r="I33" s="402" t="s">
        <v>1012</v>
      </c>
      <c r="J33" s="402" t="s">
        <v>496</v>
      </c>
      <c r="K33" s="402" t="s">
        <v>1085</v>
      </c>
    </row>
    <row r="34" spans="2:11" ht="12.75" customHeight="1" x14ac:dyDescent="0.3">
      <c r="B34" s="401" t="s">
        <v>214</v>
      </c>
      <c r="C34" s="402">
        <v>1</v>
      </c>
      <c r="D34" s="297" t="s">
        <v>720</v>
      </c>
      <c r="E34" s="297" t="s">
        <v>99</v>
      </c>
      <c r="F34" s="35" t="s">
        <v>316</v>
      </c>
      <c r="G34" s="35" t="s">
        <v>26</v>
      </c>
      <c r="H34" s="394" t="s">
        <v>1073</v>
      </c>
      <c r="I34" s="402" t="s">
        <v>975</v>
      </c>
      <c r="J34" s="402" t="s">
        <v>496</v>
      </c>
      <c r="K34" s="402" t="s">
        <v>1085</v>
      </c>
    </row>
    <row r="35" spans="2:11" ht="12.75" customHeight="1" x14ac:dyDescent="0.3">
      <c r="B35" s="401" t="s">
        <v>214</v>
      </c>
      <c r="C35" s="402">
        <v>2</v>
      </c>
      <c r="D35" s="297" t="s">
        <v>532</v>
      </c>
      <c r="E35" s="297" t="s">
        <v>529</v>
      </c>
      <c r="F35" s="35" t="s">
        <v>533</v>
      </c>
      <c r="G35" s="35" t="s">
        <v>251</v>
      </c>
      <c r="H35" s="394" t="s">
        <v>1073</v>
      </c>
      <c r="I35" s="402" t="s">
        <v>975</v>
      </c>
      <c r="J35" s="402" t="s">
        <v>496</v>
      </c>
      <c r="K35" s="402" t="s">
        <v>1085</v>
      </c>
    </row>
    <row r="36" spans="2:11" ht="12.75" customHeight="1" x14ac:dyDescent="0.3">
      <c r="B36" s="401" t="s">
        <v>214</v>
      </c>
      <c r="C36" s="402">
        <v>3</v>
      </c>
      <c r="D36" s="297" t="s">
        <v>425</v>
      </c>
      <c r="E36" s="297" t="s">
        <v>66</v>
      </c>
      <c r="F36" s="35" t="s">
        <v>411</v>
      </c>
      <c r="G36" s="35" t="s">
        <v>24</v>
      </c>
      <c r="H36" s="394" t="s">
        <v>1073</v>
      </c>
      <c r="I36" s="402" t="s">
        <v>975</v>
      </c>
      <c r="J36" s="402" t="s">
        <v>250</v>
      </c>
      <c r="K36" s="402" t="s">
        <v>1085</v>
      </c>
    </row>
    <row r="37" spans="2:11" ht="12.75" customHeight="1" x14ac:dyDescent="0.3">
      <c r="B37" s="401" t="s">
        <v>214</v>
      </c>
      <c r="C37" s="402">
        <v>4</v>
      </c>
      <c r="D37" s="297" t="s">
        <v>449</v>
      </c>
      <c r="E37" s="297" t="s">
        <v>110</v>
      </c>
      <c r="F37" s="35" t="s">
        <v>494</v>
      </c>
      <c r="G37" s="35" t="s">
        <v>4</v>
      </c>
      <c r="H37" s="394" t="s">
        <v>1073</v>
      </c>
      <c r="I37" s="402" t="s">
        <v>975</v>
      </c>
      <c r="J37" s="402" t="s">
        <v>245</v>
      </c>
      <c r="K37" s="402" t="s">
        <v>1085</v>
      </c>
    </row>
    <row r="38" spans="2:11" ht="12.75" customHeight="1" x14ac:dyDescent="0.3">
      <c r="B38" s="401" t="s">
        <v>214</v>
      </c>
      <c r="C38" s="402">
        <v>4</v>
      </c>
      <c r="D38" s="297" t="s">
        <v>644</v>
      </c>
      <c r="E38" s="297" t="s">
        <v>92</v>
      </c>
      <c r="F38" s="35" t="s">
        <v>329</v>
      </c>
      <c r="G38" s="35" t="s">
        <v>39</v>
      </c>
      <c r="H38" s="394" t="s">
        <v>1073</v>
      </c>
      <c r="I38" s="402" t="s">
        <v>975</v>
      </c>
      <c r="J38" s="402" t="s">
        <v>246</v>
      </c>
      <c r="K38" s="402" t="s">
        <v>1085</v>
      </c>
    </row>
    <row r="39" spans="2:11" ht="12.75" customHeight="1" x14ac:dyDescent="0.3">
      <c r="B39" s="401" t="s">
        <v>214</v>
      </c>
      <c r="C39" s="402">
        <v>4</v>
      </c>
      <c r="D39" s="297" t="s">
        <v>526</v>
      </c>
      <c r="E39" s="297" t="s">
        <v>502</v>
      </c>
      <c r="F39" s="35" t="s">
        <v>503</v>
      </c>
      <c r="G39" s="35" t="s">
        <v>29</v>
      </c>
      <c r="H39" s="394" t="s">
        <v>1073</v>
      </c>
      <c r="I39" s="402" t="s">
        <v>975</v>
      </c>
      <c r="J39" s="402" t="s">
        <v>496</v>
      </c>
      <c r="K39" s="402" t="s">
        <v>1085</v>
      </c>
    </row>
    <row r="40" spans="2:11" ht="12.75" customHeight="1" x14ac:dyDescent="0.3">
      <c r="B40" s="401" t="s">
        <v>214</v>
      </c>
      <c r="C40" s="402">
        <v>4</v>
      </c>
      <c r="D40" s="297" t="s">
        <v>900</v>
      </c>
      <c r="E40" s="297" t="s">
        <v>66</v>
      </c>
      <c r="F40" s="35" t="s">
        <v>1179</v>
      </c>
      <c r="G40" s="35" t="s">
        <v>24</v>
      </c>
      <c r="H40" s="394" t="s">
        <v>1073</v>
      </c>
      <c r="I40" s="402" t="s">
        <v>975</v>
      </c>
      <c r="J40" s="402" t="s">
        <v>250</v>
      </c>
      <c r="K40" s="402" t="s">
        <v>1085</v>
      </c>
    </row>
    <row r="41" spans="2:11" ht="12.75" customHeight="1" x14ac:dyDescent="0.3">
      <c r="B41" s="401" t="s">
        <v>214</v>
      </c>
      <c r="C41" s="402">
        <v>5</v>
      </c>
      <c r="D41" s="297" t="s">
        <v>722</v>
      </c>
      <c r="E41" s="297" t="s">
        <v>206</v>
      </c>
      <c r="F41" s="35" t="s">
        <v>1095</v>
      </c>
      <c r="G41" s="35" t="s">
        <v>207</v>
      </c>
      <c r="H41" s="394" t="s">
        <v>1073</v>
      </c>
      <c r="I41" s="402" t="s">
        <v>975</v>
      </c>
      <c r="J41" s="402" t="s">
        <v>245</v>
      </c>
      <c r="K41" s="402" t="s">
        <v>1085</v>
      </c>
    </row>
    <row r="42" spans="2:11" ht="12.75" customHeight="1" x14ac:dyDescent="0.3">
      <c r="B42" s="401" t="s">
        <v>214</v>
      </c>
      <c r="C42" s="402">
        <v>5</v>
      </c>
      <c r="D42" s="297" t="s">
        <v>715</v>
      </c>
      <c r="E42" s="297" t="s">
        <v>107</v>
      </c>
      <c r="F42" s="35" t="s">
        <v>424</v>
      </c>
      <c r="G42" s="35" t="s">
        <v>50</v>
      </c>
      <c r="H42" s="394" t="s">
        <v>1073</v>
      </c>
      <c r="I42" s="402" t="s">
        <v>975</v>
      </c>
      <c r="J42" s="402" t="s">
        <v>250</v>
      </c>
      <c r="K42" s="402" t="s">
        <v>1085</v>
      </c>
    </row>
    <row r="43" spans="2:11" ht="12.75" customHeight="1" x14ac:dyDescent="0.3">
      <c r="B43" s="401" t="s">
        <v>214</v>
      </c>
      <c r="C43" s="402">
        <v>6</v>
      </c>
      <c r="D43" s="297" t="s">
        <v>451</v>
      </c>
      <c r="E43" s="297" t="s">
        <v>110</v>
      </c>
      <c r="F43" s="35" t="s">
        <v>494</v>
      </c>
      <c r="G43" s="35" t="s">
        <v>4</v>
      </c>
      <c r="H43" s="394" t="s">
        <v>1073</v>
      </c>
      <c r="I43" s="402" t="s">
        <v>975</v>
      </c>
      <c r="J43" s="402" t="s">
        <v>245</v>
      </c>
      <c r="K43" s="402" t="s">
        <v>1085</v>
      </c>
    </row>
    <row r="44" spans="2:11" ht="12.75" customHeight="1" x14ac:dyDescent="0.3">
      <c r="B44" s="401" t="s">
        <v>214</v>
      </c>
      <c r="C44" s="402">
        <v>6</v>
      </c>
      <c r="D44" s="297" t="s">
        <v>698</v>
      </c>
      <c r="E44" s="297" t="s">
        <v>94</v>
      </c>
      <c r="F44" s="35" t="s">
        <v>34</v>
      </c>
      <c r="G44" s="35" t="s">
        <v>33</v>
      </c>
      <c r="H44" s="394" t="s">
        <v>1073</v>
      </c>
      <c r="I44" s="402" t="s">
        <v>975</v>
      </c>
      <c r="J44" s="402" t="s">
        <v>246</v>
      </c>
      <c r="K44" s="402" t="s">
        <v>1085</v>
      </c>
    </row>
    <row r="45" spans="2:11" ht="12.75" customHeight="1" x14ac:dyDescent="0.3">
      <c r="B45" s="401" t="s">
        <v>214</v>
      </c>
      <c r="C45" s="402">
        <v>6</v>
      </c>
      <c r="D45" s="297" t="s">
        <v>901</v>
      </c>
      <c r="E45" s="297" t="s">
        <v>66</v>
      </c>
      <c r="F45" s="35" t="s">
        <v>1179</v>
      </c>
      <c r="G45" s="35" t="s">
        <v>24</v>
      </c>
      <c r="H45" s="394" t="s">
        <v>1073</v>
      </c>
      <c r="I45" s="402" t="s">
        <v>975</v>
      </c>
      <c r="J45" s="402" t="s">
        <v>250</v>
      </c>
      <c r="K45" s="402" t="s">
        <v>1085</v>
      </c>
    </row>
    <row r="46" spans="2:11" ht="12.75" customHeight="1" x14ac:dyDescent="0.3">
      <c r="B46" s="401" t="s">
        <v>214</v>
      </c>
      <c r="C46" s="402">
        <v>7</v>
      </c>
      <c r="D46" s="297" t="s">
        <v>519</v>
      </c>
      <c r="E46" s="297" t="s">
        <v>495</v>
      </c>
      <c r="F46" s="35" t="s">
        <v>325</v>
      </c>
      <c r="G46" s="35" t="s">
        <v>0</v>
      </c>
      <c r="H46" s="394" t="s">
        <v>1073</v>
      </c>
      <c r="I46" s="402" t="s">
        <v>975</v>
      </c>
      <c r="J46" s="402" t="s">
        <v>496</v>
      </c>
      <c r="K46" s="402" t="s">
        <v>1085</v>
      </c>
    </row>
    <row r="47" spans="2:11" ht="12.75" customHeight="1" x14ac:dyDescent="0.3">
      <c r="B47" s="401" t="s">
        <v>214</v>
      </c>
      <c r="C47" s="402">
        <v>8</v>
      </c>
      <c r="D47" s="297" t="s">
        <v>468</v>
      </c>
      <c r="E47" s="297" t="s">
        <v>99</v>
      </c>
      <c r="F47" s="35" t="s">
        <v>316</v>
      </c>
      <c r="G47" s="35" t="s">
        <v>26</v>
      </c>
      <c r="H47" s="394" t="s">
        <v>1073</v>
      </c>
      <c r="I47" s="402" t="s">
        <v>975</v>
      </c>
      <c r="J47" s="402" t="s">
        <v>496</v>
      </c>
      <c r="K47" s="402" t="s">
        <v>1085</v>
      </c>
    </row>
    <row r="48" spans="2:11" ht="12.75" customHeight="1" x14ac:dyDescent="0.3">
      <c r="B48" s="401" t="s">
        <v>214</v>
      </c>
      <c r="C48" s="402">
        <v>8</v>
      </c>
      <c r="D48" s="297" t="s">
        <v>899</v>
      </c>
      <c r="E48" s="297" t="s">
        <v>66</v>
      </c>
      <c r="F48" s="35" t="s">
        <v>411</v>
      </c>
      <c r="G48" s="35" t="s">
        <v>24</v>
      </c>
      <c r="H48" s="394" t="s">
        <v>1073</v>
      </c>
      <c r="I48" s="402" t="s">
        <v>975</v>
      </c>
      <c r="J48" s="402" t="s">
        <v>250</v>
      </c>
      <c r="K48" s="402" t="s">
        <v>1085</v>
      </c>
    </row>
    <row r="49" spans="2:11" ht="12.75" customHeight="1" x14ac:dyDescent="0.3">
      <c r="B49" s="401" t="s">
        <v>214</v>
      </c>
      <c r="C49" s="402">
        <v>9</v>
      </c>
      <c r="D49" s="297" t="s">
        <v>702</v>
      </c>
      <c r="E49" s="297" t="s">
        <v>109</v>
      </c>
      <c r="F49" s="35" t="s">
        <v>180</v>
      </c>
      <c r="G49" s="35" t="s">
        <v>15</v>
      </c>
      <c r="H49" s="394" t="s">
        <v>1073</v>
      </c>
      <c r="I49" s="402" t="s">
        <v>975</v>
      </c>
      <c r="J49" s="402" t="s">
        <v>245</v>
      </c>
      <c r="K49" s="402" t="s">
        <v>1085</v>
      </c>
    </row>
    <row r="50" spans="2:11" ht="12.75" customHeight="1" x14ac:dyDescent="0.3">
      <c r="B50" s="401" t="s">
        <v>214</v>
      </c>
      <c r="C50" s="402">
        <v>9</v>
      </c>
      <c r="D50" s="297" t="s">
        <v>653</v>
      </c>
      <c r="E50" s="297" t="s">
        <v>101</v>
      </c>
      <c r="F50" s="35" t="s">
        <v>332</v>
      </c>
      <c r="G50" s="35" t="s">
        <v>35</v>
      </c>
      <c r="H50" s="394" t="s">
        <v>1073</v>
      </c>
      <c r="I50" s="402" t="s">
        <v>975</v>
      </c>
      <c r="J50" s="402" t="s">
        <v>250</v>
      </c>
      <c r="K50" s="402" t="s">
        <v>1085</v>
      </c>
    </row>
    <row r="51" spans="2:11" ht="12.75" customHeight="1" x14ac:dyDescent="0.3">
      <c r="B51" s="401" t="s">
        <v>214</v>
      </c>
      <c r="C51" s="402">
        <v>10</v>
      </c>
      <c r="D51" s="297" t="s">
        <v>452</v>
      </c>
      <c r="E51" s="297" t="s">
        <v>110</v>
      </c>
      <c r="F51" s="35" t="s">
        <v>494</v>
      </c>
      <c r="G51" s="35" t="s">
        <v>4</v>
      </c>
      <c r="H51" s="394" t="s">
        <v>1073</v>
      </c>
      <c r="I51" s="402" t="s">
        <v>975</v>
      </c>
      <c r="J51" s="402" t="s">
        <v>245</v>
      </c>
      <c r="K51" s="402" t="s">
        <v>1085</v>
      </c>
    </row>
    <row r="52" spans="2:11" ht="12.75" customHeight="1" x14ac:dyDescent="0.3">
      <c r="B52" s="401" t="s">
        <v>214</v>
      </c>
      <c r="C52" s="402">
        <v>10</v>
      </c>
      <c r="D52" s="297" t="s">
        <v>426</v>
      </c>
      <c r="E52" s="297" t="s">
        <v>708</v>
      </c>
      <c r="F52" s="35" t="s">
        <v>427</v>
      </c>
      <c r="G52" s="35" t="s">
        <v>52</v>
      </c>
      <c r="H52" s="394" t="s">
        <v>1073</v>
      </c>
      <c r="I52" s="402" t="s">
        <v>975</v>
      </c>
      <c r="J52" s="402" t="s">
        <v>246</v>
      </c>
      <c r="K52" s="402" t="s">
        <v>1085</v>
      </c>
    </row>
    <row r="53" spans="2:11" ht="12.75" customHeight="1" x14ac:dyDescent="0.3">
      <c r="B53" s="401" t="s">
        <v>214</v>
      </c>
      <c r="C53" s="402">
        <v>10</v>
      </c>
      <c r="D53" s="297" t="s">
        <v>669</v>
      </c>
      <c r="E53" s="297" t="s">
        <v>93</v>
      </c>
      <c r="F53" s="35" t="s">
        <v>668</v>
      </c>
      <c r="G53" s="35" t="s">
        <v>9</v>
      </c>
      <c r="H53" s="394" t="s">
        <v>1073</v>
      </c>
      <c r="I53" s="402" t="s">
        <v>975</v>
      </c>
      <c r="J53" s="402" t="s">
        <v>496</v>
      </c>
      <c r="K53" s="402" t="s">
        <v>1085</v>
      </c>
    </row>
    <row r="54" spans="2:11" ht="12.75" customHeight="1" x14ac:dyDescent="0.3">
      <c r="B54" s="401" t="s">
        <v>214</v>
      </c>
      <c r="C54" s="402">
        <v>10</v>
      </c>
      <c r="D54" s="297" t="s">
        <v>514</v>
      </c>
      <c r="E54" s="297" t="s">
        <v>484</v>
      </c>
      <c r="F54" s="35" t="s">
        <v>321</v>
      </c>
      <c r="G54" s="35" t="s">
        <v>244</v>
      </c>
      <c r="H54" s="394" t="s">
        <v>1073</v>
      </c>
      <c r="I54" s="402" t="s">
        <v>975</v>
      </c>
      <c r="J54" s="402" t="s">
        <v>250</v>
      </c>
      <c r="K54" s="402" t="s">
        <v>1085</v>
      </c>
    </row>
    <row r="55" spans="2:11" ht="12.75" customHeight="1" x14ac:dyDescent="0.3">
      <c r="B55" s="401" t="s">
        <v>214</v>
      </c>
      <c r="C55" s="402">
        <v>11</v>
      </c>
      <c r="D55" s="297" t="s">
        <v>430</v>
      </c>
      <c r="E55" s="297" t="s">
        <v>480</v>
      </c>
      <c r="F55" s="35" t="s">
        <v>205</v>
      </c>
      <c r="G55" s="35" t="s">
        <v>36</v>
      </c>
      <c r="H55" s="394" t="s">
        <v>1073</v>
      </c>
      <c r="I55" s="402" t="s">
        <v>975</v>
      </c>
      <c r="J55" s="402" t="s">
        <v>246</v>
      </c>
      <c r="K55" s="402" t="s">
        <v>1085</v>
      </c>
    </row>
    <row r="56" spans="2:11" ht="12.75" customHeight="1" x14ac:dyDescent="0.3">
      <c r="B56" s="401" t="s">
        <v>214</v>
      </c>
      <c r="C56" s="402">
        <v>11</v>
      </c>
      <c r="D56" s="297" t="s">
        <v>525</v>
      </c>
      <c r="E56" s="297" t="s">
        <v>502</v>
      </c>
      <c r="F56" s="35" t="s">
        <v>503</v>
      </c>
      <c r="G56" s="35" t="s">
        <v>29</v>
      </c>
      <c r="H56" s="394" t="s">
        <v>1073</v>
      </c>
      <c r="I56" s="402" t="s">
        <v>975</v>
      </c>
      <c r="J56" s="402" t="s">
        <v>496</v>
      </c>
      <c r="K56" s="402" t="s">
        <v>1085</v>
      </c>
    </row>
    <row r="57" spans="2:11" ht="12.75" customHeight="1" x14ac:dyDescent="0.3">
      <c r="B57" s="401" t="s">
        <v>214</v>
      </c>
      <c r="C57" s="402">
        <v>11</v>
      </c>
      <c r="D57" s="297" t="s">
        <v>725</v>
      </c>
      <c r="E57" s="297" t="s">
        <v>723</v>
      </c>
      <c r="F57" s="35" t="s">
        <v>726</v>
      </c>
      <c r="G57" s="35" t="s">
        <v>253</v>
      </c>
      <c r="H57" s="394" t="s">
        <v>1073</v>
      </c>
      <c r="I57" s="402" t="s">
        <v>975</v>
      </c>
      <c r="J57" s="402" t="s">
        <v>250</v>
      </c>
      <c r="K57" s="402" t="s">
        <v>1085</v>
      </c>
    </row>
    <row r="58" spans="2:11" ht="12.75" customHeight="1" x14ac:dyDescent="0.3">
      <c r="B58" s="401" t="s">
        <v>214</v>
      </c>
      <c r="C58" s="402">
        <v>12</v>
      </c>
      <c r="D58" s="297" t="s">
        <v>648</v>
      </c>
      <c r="E58" s="297" t="s">
        <v>67</v>
      </c>
      <c r="F58" s="35" t="s">
        <v>460</v>
      </c>
      <c r="G58" s="35" t="s">
        <v>12</v>
      </c>
      <c r="H58" s="394" t="s">
        <v>1073</v>
      </c>
      <c r="I58" s="402" t="s">
        <v>975</v>
      </c>
      <c r="J58" s="402" t="s">
        <v>245</v>
      </c>
      <c r="K58" s="402" t="s">
        <v>1085</v>
      </c>
    </row>
    <row r="59" spans="2:11" ht="12.75" customHeight="1" x14ac:dyDescent="0.3">
      <c r="B59" s="401" t="s">
        <v>214</v>
      </c>
      <c r="C59" s="402">
        <v>12</v>
      </c>
      <c r="D59" s="297" t="s">
        <v>524</v>
      </c>
      <c r="E59" s="297" t="s">
        <v>501</v>
      </c>
      <c r="F59" s="35" t="s">
        <v>523</v>
      </c>
      <c r="G59" s="35" t="s">
        <v>440</v>
      </c>
      <c r="H59" s="394" t="s">
        <v>1073</v>
      </c>
      <c r="I59" s="402" t="s">
        <v>975</v>
      </c>
      <c r="J59" s="402" t="s">
        <v>496</v>
      </c>
      <c r="K59" s="402" t="s">
        <v>1085</v>
      </c>
    </row>
    <row r="60" spans="2:11" ht="12.75" customHeight="1" x14ac:dyDescent="0.3">
      <c r="B60" s="401" t="s">
        <v>214</v>
      </c>
      <c r="C60" s="402">
        <v>12</v>
      </c>
      <c r="D60" s="297" t="s">
        <v>660</v>
      </c>
      <c r="E60" s="297" t="s">
        <v>51</v>
      </c>
      <c r="F60" s="35" t="s">
        <v>659</v>
      </c>
      <c r="G60" s="35" t="s">
        <v>51</v>
      </c>
      <c r="H60" s="394" t="s">
        <v>1073</v>
      </c>
      <c r="I60" s="402" t="s">
        <v>975</v>
      </c>
      <c r="J60" s="402" t="s">
        <v>250</v>
      </c>
      <c r="K60" s="402" t="s">
        <v>1085</v>
      </c>
    </row>
    <row r="61" spans="2:11" ht="12.75" customHeight="1" x14ac:dyDescent="0.3">
      <c r="B61" s="401" t="s">
        <v>214</v>
      </c>
      <c r="C61" s="402">
        <v>13</v>
      </c>
      <c r="D61" s="297" t="s">
        <v>528</v>
      </c>
      <c r="E61" s="297" t="s">
        <v>529</v>
      </c>
      <c r="F61" s="35" t="s">
        <v>530</v>
      </c>
      <c r="G61" s="35" t="s">
        <v>251</v>
      </c>
      <c r="H61" s="394" t="s">
        <v>1073</v>
      </c>
      <c r="I61" s="402" t="s">
        <v>975</v>
      </c>
      <c r="J61" s="402" t="s">
        <v>496</v>
      </c>
      <c r="K61" s="402" t="s">
        <v>1085</v>
      </c>
    </row>
    <row r="62" spans="2:11" ht="12.75" customHeight="1" x14ac:dyDescent="0.3">
      <c r="B62" s="401" t="s">
        <v>214</v>
      </c>
      <c r="C62" s="402">
        <v>13</v>
      </c>
      <c r="D62" s="297" t="s">
        <v>515</v>
      </c>
      <c r="E62" s="297" t="s">
        <v>484</v>
      </c>
      <c r="F62" s="35" t="s">
        <v>321</v>
      </c>
      <c r="G62" s="35" t="s">
        <v>244</v>
      </c>
      <c r="H62" s="394" t="s">
        <v>1073</v>
      </c>
      <c r="I62" s="402" t="s">
        <v>975</v>
      </c>
      <c r="J62" s="402" t="s">
        <v>250</v>
      </c>
      <c r="K62" s="402" t="s">
        <v>1085</v>
      </c>
    </row>
    <row r="63" spans="2:11" ht="12.75" customHeight="1" x14ac:dyDescent="0.3">
      <c r="B63" s="401" t="s">
        <v>214</v>
      </c>
      <c r="C63" s="402">
        <v>14</v>
      </c>
      <c r="D63" s="297" t="s">
        <v>434</v>
      </c>
      <c r="E63" s="297" t="s">
        <v>67</v>
      </c>
      <c r="F63" s="35" t="s">
        <v>213</v>
      </c>
      <c r="G63" s="35" t="s">
        <v>12</v>
      </c>
      <c r="H63" s="394" t="s">
        <v>1073</v>
      </c>
      <c r="I63" s="402" t="s">
        <v>975</v>
      </c>
      <c r="J63" s="402" t="s">
        <v>245</v>
      </c>
      <c r="K63" s="402" t="s">
        <v>1085</v>
      </c>
    </row>
    <row r="64" spans="2:11" ht="12.75" customHeight="1" x14ac:dyDescent="0.3">
      <c r="B64" s="401" t="s">
        <v>214</v>
      </c>
      <c r="C64" s="402">
        <v>14</v>
      </c>
      <c r="D64" s="297" t="s">
        <v>469</v>
      </c>
      <c r="E64" s="297" t="s">
        <v>95</v>
      </c>
      <c r="F64" s="35" t="s">
        <v>69</v>
      </c>
      <c r="G64" s="35" t="s">
        <v>32</v>
      </c>
      <c r="H64" s="394" t="s">
        <v>1073</v>
      </c>
      <c r="I64" s="402" t="s">
        <v>975</v>
      </c>
      <c r="J64" s="402" t="s">
        <v>250</v>
      </c>
      <c r="K64" s="402" t="s">
        <v>1085</v>
      </c>
    </row>
    <row r="65" spans="2:11" ht="12.75" customHeight="1" x14ac:dyDescent="0.3">
      <c r="B65" s="401" t="s">
        <v>214</v>
      </c>
      <c r="C65" s="402">
        <v>15</v>
      </c>
      <c r="D65" s="297" t="s">
        <v>447</v>
      </c>
      <c r="E65" s="297" t="s">
        <v>67</v>
      </c>
      <c r="F65" s="35" t="s">
        <v>320</v>
      </c>
      <c r="G65" s="35" t="s">
        <v>12</v>
      </c>
      <c r="H65" s="394" t="s">
        <v>1073</v>
      </c>
      <c r="I65" s="402" t="s">
        <v>975</v>
      </c>
      <c r="J65" s="402" t="s">
        <v>245</v>
      </c>
      <c r="K65" s="402" t="s">
        <v>1085</v>
      </c>
    </row>
    <row r="66" spans="2:11" ht="12.75" customHeight="1" x14ac:dyDescent="0.3">
      <c r="B66" s="401" t="s">
        <v>214</v>
      </c>
      <c r="C66" s="402">
        <v>15</v>
      </c>
      <c r="D66" s="297" t="s">
        <v>1180</v>
      </c>
      <c r="E66" s="297" t="s">
        <v>95</v>
      </c>
      <c r="F66" s="35" t="s">
        <v>69</v>
      </c>
      <c r="G66" s="35" t="s">
        <v>32</v>
      </c>
      <c r="H66" s="394" t="s">
        <v>1073</v>
      </c>
      <c r="I66" s="402" t="s">
        <v>975</v>
      </c>
      <c r="J66" s="402" t="s">
        <v>250</v>
      </c>
      <c r="K66" s="402" t="s">
        <v>1085</v>
      </c>
    </row>
    <row r="67" spans="2:11" ht="12.75" customHeight="1" x14ac:dyDescent="0.3">
      <c r="B67" s="401" t="s">
        <v>214</v>
      </c>
      <c r="C67" s="402">
        <v>16</v>
      </c>
      <c r="D67" s="297" t="s">
        <v>518</v>
      </c>
      <c r="E67" s="297" t="s">
        <v>492</v>
      </c>
      <c r="F67" s="35" t="s">
        <v>493</v>
      </c>
      <c r="G67" s="35" t="s">
        <v>44</v>
      </c>
      <c r="H67" s="394" t="s">
        <v>1073</v>
      </c>
      <c r="I67" s="402" t="s">
        <v>975</v>
      </c>
      <c r="J67" s="402" t="s">
        <v>245</v>
      </c>
      <c r="K67" s="402" t="s">
        <v>1085</v>
      </c>
    </row>
    <row r="68" spans="2:11" ht="12.75" customHeight="1" x14ac:dyDescent="0.3">
      <c r="B68" s="401" t="s">
        <v>214</v>
      </c>
      <c r="C68" s="402">
        <v>16</v>
      </c>
      <c r="D68" s="297" t="s">
        <v>1181</v>
      </c>
      <c r="E68" s="297" t="s">
        <v>484</v>
      </c>
      <c r="F68" s="35" t="s">
        <v>321</v>
      </c>
      <c r="G68" s="35" t="s">
        <v>244</v>
      </c>
      <c r="H68" s="394" t="s">
        <v>1073</v>
      </c>
      <c r="I68" s="402" t="s">
        <v>975</v>
      </c>
      <c r="J68" s="402" t="s">
        <v>250</v>
      </c>
      <c r="K68" s="402" t="s">
        <v>1085</v>
      </c>
    </row>
    <row r="69" spans="2:11" ht="12.75" customHeight="1" x14ac:dyDescent="0.3">
      <c r="B69" s="401" t="s">
        <v>214</v>
      </c>
      <c r="C69" s="402">
        <v>17</v>
      </c>
      <c r="D69" s="297" t="s">
        <v>450</v>
      </c>
      <c r="E69" s="297" t="s">
        <v>110</v>
      </c>
      <c r="F69" s="35" t="s">
        <v>494</v>
      </c>
      <c r="G69" s="35" t="s">
        <v>4</v>
      </c>
      <c r="H69" s="394" t="s">
        <v>1073</v>
      </c>
      <c r="I69" s="402" t="s">
        <v>975</v>
      </c>
      <c r="J69" s="402" t="s">
        <v>245</v>
      </c>
      <c r="K69" s="402" t="s">
        <v>1085</v>
      </c>
    </row>
    <row r="70" spans="2:11" ht="12.75" customHeight="1" x14ac:dyDescent="0.3">
      <c r="B70" s="401" t="s">
        <v>214</v>
      </c>
      <c r="C70" s="402">
        <v>18</v>
      </c>
      <c r="D70" s="297" t="s">
        <v>446</v>
      </c>
      <c r="E70" s="297" t="s">
        <v>67</v>
      </c>
      <c r="F70" s="35" t="s">
        <v>320</v>
      </c>
      <c r="G70" s="35" t="s">
        <v>12</v>
      </c>
      <c r="H70" s="394" t="s">
        <v>1073</v>
      </c>
      <c r="I70" s="402" t="s">
        <v>975</v>
      </c>
      <c r="J70" s="402" t="s">
        <v>245</v>
      </c>
      <c r="K70" s="402" t="s">
        <v>1085</v>
      </c>
    </row>
    <row r="71" spans="2:11" ht="12.75" customHeight="1" x14ac:dyDescent="0.3">
      <c r="B71" s="401" t="s">
        <v>214</v>
      </c>
      <c r="C71" s="402">
        <v>19</v>
      </c>
      <c r="D71" s="297" t="s">
        <v>647</v>
      </c>
      <c r="E71" s="297" t="s">
        <v>67</v>
      </c>
      <c r="F71" s="35" t="s">
        <v>460</v>
      </c>
      <c r="G71" s="35" t="s">
        <v>12</v>
      </c>
      <c r="H71" s="394" t="s">
        <v>1073</v>
      </c>
      <c r="I71" s="402" t="s">
        <v>975</v>
      </c>
      <c r="J71" s="402" t="s">
        <v>245</v>
      </c>
      <c r="K71" s="402" t="s">
        <v>1085</v>
      </c>
    </row>
    <row r="72" spans="2:11" ht="12.75" customHeight="1" x14ac:dyDescent="0.3">
      <c r="B72" s="401" t="s">
        <v>214</v>
      </c>
      <c r="C72" s="402">
        <v>21</v>
      </c>
      <c r="D72" s="297" t="s">
        <v>641</v>
      </c>
      <c r="E72" s="297" t="s">
        <v>123</v>
      </c>
      <c r="F72" s="35" t="s">
        <v>642</v>
      </c>
      <c r="G72" s="35" t="s">
        <v>49</v>
      </c>
      <c r="H72" s="394" t="s">
        <v>1073</v>
      </c>
      <c r="I72" s="402" t="s">
        <v>975</v>
      </c>
      <c r="J72" s="402" t="s">
        <v>245</v>
      </c>
      <c r="K72" s="402" t="s">
        <v>1085</v>
      </c>
    </row>
  </sheetData>
  <sortState xmlns:xlrd2="http://schemas.microsoft.com/office/spreadsheetml/2017/richdata2" ref="B3:K30">
    <sortCondition descending="1" ref="B3:B30"/>
    <sortCondition ref="C3:C30"/>
  </sortState>
  <mergeCells count="1">
    <mergeCell ref="C1:K1"/>
  </mergeCells>
  <phoneticPr fontId="60" type="noConversion"/>
  <conditionalFormatting sqref="D2">
    <cfRule type="duplicateValues" dxfId="79" priority="25"/>
    <cfRule type="duplicateValues" dxfId="78" priority="26"/>
    <cfRule type="duplicateValues" dxfId="77" priority="27"/>
    <cfRule type="duplicateValues" dxfId="76" priority="28"/>
    <cfRule type="duplicateValues" dxfId="75" priority="29"/>
    <cfRule type="duplicateValues" dxfId="74" priority="30"/>
    <cfRule type="duplicateValues" dxfId="73" priority="31"/>
    <cfRule type="duplicateValues" dxfId="72" priority="32"/>
    <cfRule type="duplicateValues" dxfId="71" priority="33"/>
    <cfRule type="duplicateValues" dxfId="70" priority="34"/>
    <cfRule type="duplicateValues" dxfId="69" priority="35"/>
  </conditionalFormatting>
  <conditionalFormatting sqref="D3:D1048576">
    <cfRule type="duplicateValues" dxfId="68" priority="6883"/>
  </conditionalFormatting>
  <conditionalFormatting sqref="A3:A7">
    <cfRule type="duplicateValues" dxfId="0" priority="6884"/>
  </conditionalFormatting>
  <printOptions horizontalCentered="1"/>
  <pageMargins left="0.11811023622047245" right="0.11811023622047245" top="0.55118110236220474" bottom="0.15748031496062992" header="0.31496062992125984" footer="0.31496062992125984"/>
  <pageSetup paperSize="9" scale="10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F92"/>
  <sheetViews>
    <sheetView workbookViewId="0">
      <selection activeCell="X57" sqref="X57"/>
    </sheetView>
  </sheetViews>
  <sheetFormatPr defaultColWidth="9.1796875" defaultRowHeight="12.75" customHeight="1" x14ac:dyDescent="0.3"/>
  <cols>
    <col min="1" max="1" width="4.453125" style="268" customWidth="1"/>
    <col min="2" max="2" width="27.81640625" style="336" bestFit="1" customWidth="1"/>
    <col min="3" max="3" width="25" style="31" customWidth="1"/>
    <col min="4" max="4" width="10.453125" style="31" customWidth="1"/>
    <col min="5" max="5" width="4" style="337" customWidth="1"/>
    <col min="6" max="6" width="4" style="329" customWidth="1"/>
    <col min="7" max="7" width="4" style="337" customWidth="1"/>
    <col min="8" max="8" width="4.453125" style="172" customWidth="1"/>
    <col min="9" max="9" width="7.453125" style="340" customWidth="1"/>
    <col min="10" max="10" width="3.453125" style="339" customWidth="1"/>
    <col min="11" max="11" width="3.1796875" style="31" hidden="1" customWidth="1"/>
    <col min="12" max="12" width="23.453125" style="31" hidden="1" customWidth="1"/>
    <col min="13" max="13" width="28.81640625" style="31" hidden="1" customWidth="1"/>
    <col min="14" max="14" width="10.453125" style="31" hidden="1" customWidth="1"/>
    <col min="15" max="15" width="2.54296875" style="164" hidden="1" customWidth="1"/>
    <col min="16" max="16" width="2.81640625" style="31" hidden="1" customWidth="1"/>
    <col min="17" max="17" width="3.1796875" style="31" hidden="1" customWidth="1"/>
    <col min="18" max="18" width="26" style="31" hidden="1" customWidth="1"/>
    <col min="19" max="19" width="24.54296875" style="31" hidden="1" customWidth="1"/>
    <col min="20" max="20" width="10.453125" style="31" hidden="1" customWidth="1"/>
    <col min="21" max="21" width="4.453125" style="334" hidden="1" customWidth="1"/>
    <col min="22" max="22" width="3.453125" style="31" customWidth="1"/>
    <col min="23" max="23" width="4.453125" style="167" customWidth="1"/>
    <col min="24" max="24" width="26.81640625" style="31" bestFit="1" customWidth="1"/>
    <col min="25" max="25" width="25" style="31" bestFit="1" customWidth="1"/>
    <col min="26" max="26" width="10.453125" style="31" bestFit="1" customWidth="1"/>
    <col min="27" max="27" width="2.54296875" style="31" bestFit="1" customWidth="1"/>
    <col min="28" max="28" width="3.1796875" style="31" customWidth="1"/>
    <col min="29" max="32" width="9.1796875" style="31"/>
    <col min="33" max="16384" width="9.1796875" style="134"/>
  </cols>
  <sheetData>
    <row r="1" spans="1:32" s="259" customFormat="1" ht="24.75" customHeight="1" x14ac:dyDescent="0.3">
      <c r="A1" s="260"/>
      <c r="B1" s="318" t="s">
        <v>340</v>
      </c>
      <c r="C1" s="169" t="s">
        <v>1</v>
      </c>
      <c r="D1" s="169" t="s">
        <v>184</v>
      </c>
      <c r="E1" s="319" t="s">
        <v>1114</v>
      </c>
      <c r="F1" s="319" t="s">
        <v>1115</v>
      </c>
      <c r="G1" s="319" t="s">
        <v>1116</v>
      </c>
      <c r="H1" s="170" t="s">
        <v>909</v>
      </c>
      <c r="I1" s="320" t="s">
        <v>341</v>
      </c>
      <c r="J1" s="321"/>
      <c r="K1" s="322"/>
      <c r="L1" s="323"/>
      <c r="M1" s="323"/>
      <c r="N1" s="323"/>
      <c r="O1" s="322"/>
      <c r="P1" s="324"/>
      <c r="Q1" s="381"/>
      <c r="R1" s="381"/>
      <c r="S1" s="381"/>
      <c r="T1" s="381"/>
      <c r="U1" s="381"/>
      <c r="V1" s="325"/>
      <c r="W1" s="326" t="s">
        <v>1114</v>
      </c>
      <c r="X1" s="323" t="s">
        <v>348</v>
      </c>
      <c r="Y1" s="323"/>
      <c r="Z1" s="323"/>
      <c r="AA1" s="324"/>
      <c r="AB1" s="322"/>
      <c r="AC1" s="322"/>
      <c r="AD1" s="322"/>
      <c r="AE1" s="322"/>
      <c r="AF1" s="322"/>
    </row>
    <row r="2" spans="1:32" ht="12.75" customHeight="1" x14ac:dyDescent="0.3">
      <c r="A2" s="261" t="str">
        <f t="shared" ref="A2:A65" si="0">UPPER(TRIM(B2))</f>
        <v>ADEM DUHAN DOĞAN</v>
      </c>
      <c r="B2" s="332" t="s">
        <v>412</v>
      </c>
      <c r="C2" s="361" t="s">
        <v>411</v>
      </c>
      <c r="D2" s="361" t="s">
        <v>24</v>
      </c>
      <c r="E2" s="358">
        <v>8</v>
      </c>
      <c r="F2" s="359">
        <v>100</v>
      </c>
      <c r="G2" s="360"/>
      <c r="H2" s="362"/>
      <c r="I2" s="331">
        <f t="shared" ref="I2:I33" si="1">E2+F2+G2+H2</f>
        <v>108</v>
      </c>
      <c r="J2" s="33"/>
      <c r="K2" s="33" t="s">
        <v>3</v>
      </c>
      <c r="L2" s="328"/>
      <c r="M2" s="327"/>
      <c r="N2" s="328"/>
      <c r="Q2" s="165" t="s">
        <v>3</v>
      </c>
      <c r="R2" s="166"/>
      <c r="U2" s="113"/>
      <c r="V2" s="113"/>
      <c r="W2" s="40">
        <v>1</v>
      </c>
      <c r="X2" s="32" t="s">
        <v>1118</v>
      </c>
      <c r="Y2" s="34" t="s">
        <v>349</v>
      </c>
      <c r="Z2" s="34" t="s">
        <v>12</v>
      </c>
      <c r="AA2" s="164">
        <v>32</v>
      </c>
    </row>
    <row r="3" spans="1:32" ht="12.75" customHeight="1" x14ac:dyDescent="0.3">
      <c r="A3" s="261" t="str">
        <f t="shared" si="0"/>
        <v>ADİL TAHA ADAK</v>
      </c>
      <c r="B3" s="332" t="s">
        <v>897</v>
      </c>
      <c r="C3" s="361" t="s">
        <v>411</v>
      </c>
      <c r="D3" s="361" t="s">
        <v>24</v>
      </c>
      <c r="E3" s="358">
        <v>9</v>
      </c>
      <c r="F3" s="359">
        <v>100</v>
      </c>
      <c r="G3" s="360"/>
      <c r="H3" s="362"/>
      <c r="I3" s="331">
        <f t="shared" si="1"/>
        <v>109</v>
      </c>
      <c r="J3" s="33"/>
      <c r="K3" s="33" t="s">
        <v>5</v>
      </c>
      <c r="L3" s="328"/>
      <c r="M3" s="327"/>
      <c r="N3" s="328"/>
      <c r="Q3" s="165" t="s">
        <v>5</v>
      </c>
      <c r="R3" s="166"/>
      <c r="U3" s="113"/>
      <c r="V3" s="113"/>
      <c r="W3" s="40">
        <v>2</v>
      </c>
      <c r="X3" s="32" t="s">
        <v>1119</v>
      </c>
      <c r="Y3" s="34" t="s">
        <v>342</v>
      </c>
      <c r="Z3" s="34" t="s">
        <v>26</v>
      </c>
      <c r="AA3" s="164">
        <v>31</v>
      </c>
    </row>
    <row r="4" spans="1:32" ht="12.75" customHeight="1" x14ac:dyDescent="0.3">
      <c r="A4" s="261" t="str">
        <f t="shared" si="0"/>
        <v>AHMET AZİZ YETİM</v>
      </c>
      <c r="B4" s="332" t="s">
        <v>462</v>
      </c>
      <c r="C4" s="361" t="s">
        <v>316</v>
      </c>
      <c r="D4" s="361" t="s">
        <v>26</v>
      </c>
      <c r="E4" s="358">
        <v>8</v>
      </c>
      <c r="F4" s="359">
        <v>100</v>
      </c>
      <c r="G4" s="360"/>
      <c r="H4" s="362"/>
      <c r="I4" s="331">
        <f t="shared" si="1"/>
        <v>108</v>
      </c>
      <c r="J4" s="33"/>
      <c r="K4" s="33" t="s">
        <v>6</v>
      </c>
      <c r="L4" s="328"/>
      <c r="M4" s="327"/>
      <c r="N4" s="328"/>
      <c r="Q4" s="165" t="s">
        <v>6</v>
      </c>
      <c r="R4" s="166"/>
      <c r="U4" s="113"/>
      <c r="V4" s="113"/>
      <c r="W4" s="40">
        <v>3</v>
      </c>
      <c r="X4" s="32" t="s">
        <v>1121</v>
      </c>
      <c r="Y4" s="34" t="s">
        <v>342</v>
      </c>
      <c r="Z4" s="34" t="s">
        <v>26</v>
      </c>
      <c r="AA4" s="164">
        <v>30</v>
      </c>
    </row>
    <row r="5" spans="1:32" ht="12.75" customHeight="1" x14ac:dyDescent="0.3">
      <c r="A5" s="261" t="str">
        <f t="shared" si="0"/>
        <v>AHMET BERK TÜKENMEZ</v>
      </c>
      <c r="B5" s="332" t="s">
        <v>508</v>
      </c>
      <c r="C5" s="361" t="s">
        <v>213</v>
      </c>
      <c r="D5" s="361" t="s">
        <v>12</v>
      </c>
      <c r="E5" s="358">
        <v>28</v>
      </c>
      <c r="F5" s="359">
        <v>200</v>
      </c>
      <c r="G5" s="360"/>
      <c r="H5" s="362"/>
      <c r="I5" s="331">
        <f t="shared" si="1"/>
        <v>228</v>
      </c>
      <c r="J5" s="33"/>
      <c r="K5" s="33" t="s">
        <v>7</v>
      </c>
      <c r="L5" s="328"/>
      <c r="M5" s="327"/>
      <c r="N5" s="328"/>
      <c r="Q5" s="165" t="s">
        <v>7</v>
      </c>
      <c r="R5" s="166"/>
      <c r="U5" s="113"/>
      <c r="V5" s="113"/>
      <c r="W5" s="40">
        <v>4</v>
      </c>
      <c r="X5" s="32" t="s">
        <v>1123</v>
      </c>
      <c r="Y5" s="34" t="s">
        <v>316</v>
      </c>
      <c r="Z5" s="34" t="s">
        <v>315</v>
      </c>
      <c r="AA5" s="164">
        <v>29</v>
      </c>
    </row>
    <row r="6" spans="1:32" ht="12.75" customHeight="1" x14ac:dyDescent="0.3">
      <c r="A6" s="261" t="str">
        <f t="shared" si="0"/>
        <v>AHMET ÇELİK</v>
      </c>
      <c r="B6" s="332" t="s">
        <v>505</v>
      </c>
      <c r="C6" s="361" t="s">
        <v>342</v>
      </c>
      <c r="D6" s="361" t="s">
        <v>26</v>
      </c>
      <c r="E6" s="358">
        <v>31</v>
      </c>
      <c r="F6" s="359">
        <v>200</v>
      </c>
      <c r="G6" s="360"/>
      <c r="H6" s="362"/>
      <c r="I6" s="331">
        <f t="shared" si="1"/>
        <v>231</v>
      </c>
      <c r="J6" s="33"/>
      <c r="K6" s="33" t="s">
        <v>8</v>
      </c>
      <c r="L6" s="328"/>
      <c r="M6" s="327"/>
      <c r="N6" s="328"/>
      <c r="Q6" s="165" t="s">
        <v>8</v>
      </c>
      <c r="R6" s="166"/>
      <c r="U6" s="113"/>
      <c r="V6" s="113"/>
      <c r="W6" s="40">
        <v>5</v>
      </c>
      <c r="X6" s="32" t="s">
        <v>1117</v>
      </c>
      <c r="Y6" s="34" t="s">
        <v>213</v>
      </c>
      <c r="Z6" s="34" t="s">
        <v>12</v>
      </c>
      <c r="AA6" s="164">
        <v>28</v>
      </c>
    </row>
    <row r="7" spans="1:32" ht="12.75" customHeight="1" x14ac:dyDescent="0.3">
      <c r="A7" s="261" t="str">
        <f t="shared" si="0"/>
        <v>AHMET EFE YILMAZ</v>
      </c>
      <c r="B7" s="332" t="s">
        <v>394</v>
      </c>
      <c r="C7" s="361" t="s">
        <v>327</v>
      </c>
      <c r="D7" s="361" t="s">
        <v>12</v>
      </c>
      <c r="E7" s="358">
        <v>8</v>
      </c>
      <c r="F7" s="359">
        <v>200</v>
      </c>
      <c r="G7" s="360"/>
      <c r="H7" s="362"/>
      <c r="I7" s="331">
        <f t="shared" si="1"/>
        <v>208</v>
      </c>
      <c r="J7" s="33"/>
      <c r="K7" s="33" t="s">
        <v>10</v>
      </c>
      <c r="L7" s="328"/>
      <c r="M7" s="327"/>
      <c r="N7" s="328"/>
      <c r="Q7" s="165" t="s">
        <v>10</v>
      </c>
      <c r="R7" s="166"/>
      <c r="U7" s="113"/>
      <c r="V7" s="113"/>
      <c r="W7" s="40">
        <v>6</v>
      </c>
      <c r="X7" s="32" t="s">
        <v>1124</v>
      </c>
      <c r="Y7" s="34" t="s">
        <v>332</v>
      </c>
      <c r="Z7" s="34" t="s">
        <v>35</v>
      </c>
      <c r="AA7" s="164">
        <v>27</v>
      </c>
    </row>
    <row r="8" spans="1:32" ht="12.75" customHeight="1" x14ac:dyDescent="0.3">
      <c r="A8" s="261" t="str">
        <f t="shared" si="0"/>
        <v>AHMET EMİR KALKAN</v>
      </c>
      <c r="B8" s="332" t="s">
        <v>675</v>
      </c>
      <c r="C8" s="361" t="s">
        <v>332</v>
      </c>
      <c r="D8" s="361" t="s">
        <v>35</v>
      </c>
      <c r="E8" s="358">
        <v>22</v>
      </c>
      <c r="F8" s="359">
        <v>200</v>
      </c>
      <c r="G8" s="360"/>
      <c r="H8" s="362"/>
      <c r="I8" s="331">
        <f t="shared" si="1"/>
        <v>222</v>
      </c>
      <c r="J8" s="33"/>
      <c r="K8" s="33" t="s">
        <v>11</v>
      </c>
      <c r="L8" s="328"/>
      <c r="M8" s="327"/>
      <c r="N8" s="328"/>
      <c r="Q8" s="165" t="s">
        <v>11</v>
      </c>
      <c r="R8" s="166"/>
      <c r="U8" s="113"/>
      <c r="V8" s="113"/>
      <c r="W8" s="40">
        <v>7</v>
      </c>
      <c r="X8" s="32" t="s">
        <v>1126</v>
      </c>
      <c r="Y8" s="34" t="s">
        <v>319</v>
      </c>
      <c r="Z8" s="34" t="s">
        <v>36</v>
      </c>
      <c r="AA8" s="164">
        <v>26</v>
      </c>
    </row>
    <row r="9" spans="1:32" ht="12.75" customHeight="1" x14ac:dyDescent="0.3">
      <c r="A9" s="261" t="str">
        <f t="shared" si="0"/>
        <v>AHMET YİĞİT GÜLENLER</v>
      </c>
      <c r="B9" s="332" t="s">
        <v>509</v>
      </c>
      <c r="C9" s="361" t="s">
        <v>332</v>
      </c>
      <c r="D9" s="361" t="s">
        <v>35</v>
      </c>
      <c r="E9" s="358">
        <v>27</v>
      </c>
      <c r="F9" s="359">
        <v>200</v>
      </c>
      <c r="G9" s="360"/>
      <c r="H9" s="362"/>
      <c r="I9" s="331">
        <f t="shared" si="1"/>
        <v>227</v>
      </c>
      <c r="J9" s="33"/>
      <c r="K9" s="33" t="s">
        <v>13</v>
      </c>
      <c r="L9" s="328"/>
      <c r="M9" s="327"/>
      <c r="N9" s="328"/>
      <c r="Q9" s="165" t="s">
        <v>13</v>
      </c>
      <c r="R9" s="166"/>
      <c r="U9" s="113"/>
      <c r="V9" s="113"/>
      <c r="W9" s="40">
        <v>8</v>
      </c>
      <c r="X9" s="32" t="s">
        <v>1128</v>
      </c>
      <c r="Y9" s="34" t="s">
        <v>213</v>
      </c>
      <c r="Z9" s="34" t="s">
        <v>12</v>
      </c>
      <c r="AA9" s="164">
        <v>25</v>
      </c>
    </row>
    <row r="10" spans="1:32" ht="12.75" customHeight="1" x14ac:dyDescent="0.3">
      <c r="A10" s="261" t="str">
        <f t="shared" si="0"/>
        <v>AKİF EFE ASLANPAY</v>
      </c>
      <c r="B10" s="332" t="s">
        <v>398</v>
      </c>
      <c r="C10" s="361" t="s">
        <v>338</v>
      </c>
      <c r="D10" s="361" t="s">
        <v>37</v>
      </c>
      <c r="E10" s="358">
        <v>16</v>
      </c>
      <c r="F10" s="359">
        <v>200</v>
      </c>
      <c r="G10" s="360"/>
      <c r="H10" s="362"/>
      <c r="I10" s="331">
        <f t="shared" si="1"/>
        <v>216</v>
      </c>
      <c r="J10" s="33"/>
      <c r="K10" s="33" t="s">
        <v>14</v>
      </c>
      <c r="L10" s="328"/>
      <c r="M10" s="327"/>
      <c r="N10" s="328"/>
      <c r="Q10" s="165" t="s">
        <v>14</v>
      </c>
      <c r="R10" s="166"/>
      <c r="U10" s="113"/>
      <c r="V10" s="113"/>
      <c r="W10" s="40">
        <v>9</v>
      </c>
      <c r="X10" s="32" t="s">
        <v>1129</v>
      </c>
      <c r="Y10" s="34" t="s">
        <v>327</v>
      </c>
      <c r="Z10" s="34" t="s">
        <v>12</v>
      </c>
      <c r="AA10" s="164">
        <v>24</v>
      </c>
    </row>
    <row r="11" spans="1:32" ht="12.75" customHeight="1" x14ac:dyDescent="0.3">
      <c r="A11" s="261" t="str">
        <f t="shared" si="0"/>
        <v>AKİF EMRE BUCAK</v>
      </c>
      <c r="B11" s="332" t="s">
        <v>391</v>
      </c>
      <c r="C11" s="361" t="s">
        <v>349</v>
      </c>
      <c r="D11" s="361" t="s">
        <v>12</v>
      </c>
      <c r="E11" s="358">
        <v>32</v>
      </c>
      <c r="F11" s="359">
        <v>200</v>
      </c>
      <c r="G11" s="360"/>
      <c r="H11" s="362"/>
      <c r="I11" s="331">
        <f t="shared" si="1"/>
        <v>232</v>
      </c>
      <c r="J11" s="33"/>
      <c r="K11" s="33" t="s">
        <v>16</v>
      </c>
      <c r="L11" s="328"/>
      <c r="M11" s="327"/>
      <c r="N11" s="328"/>
      <c r="Q11" s="165" t="s">
        <v>16</v>
      </c>
      <c r="R11" s="166"/>
      <c r="U11" s="113"/>
      <c r="V11" s="113"/>
      <c r="W11" s="40">
        <v>10</v>
      </c>
      <c r="X11" s="32" t="s">
        <v>1131</v>
      </c>
      <c r="Y11" s="34" t="s">
        <v>325</v>
      </c>
      <c r="Z11" s="34" t="s">
        <v>0</v>
      </c>
      <c r="AA11" s="164">
        <v>23</v>
      </c>
    </row>
    <row r="12" spans="1:32" ht="12.75" customHeight="1" x14ac:dyDescent="0.3">
      <c r="A12" s="261" t="str">
        <f t="shared" si="0"/>
        <v>ALİ BERKE GÜMÜŞ</v>
      </c>
      <c r="B12" s="332" t="s">
        <v>676</v>
      </c>
      <c r="C12" s="361" t="s">
        <v>326</v>
      </c>
      <c r="D12" s="361" t="s">
        <v>36</v>
      </c>
      <c r="E12" s="358">
        <v>20</v>
      </c>
      <c r="F12" s="359">
        <v>200</v>
      </c>
      <c r="G12" s="360"/>
      <c r="H12" s="362"/>
      <c r="I12" s="331">
        <f t="shared" si="1"/>
        <v>220</v>
      </c>
      <c r="J12" s="33"/>
      <c r="K12" s="33" t="s">
        <v>17</v>
      </c>
      <c r="L12" s="328"/>
      <c r="M12" s="327"/>
      <c r="N12" s="328"/>
      <c r="Q12" s="165" t="s">
        <v>17</v>
      </c>
      <c r="R12" s="166"/>
      <c r="U12" s="113"/>
      <c r="V12" s="113"/>
      <c r="W12" s="40">
        <v>11</v>
      </c>
      <c r="X12" s="32" t="s">
        <v>1122</v>
      </c>
      <c r="Y12" s="34" t="s">
        <v>332</v>
      </c>
      <c r="Z12" s="34" t="s">
        <v>35</v>
      </c>
      <c r="AA12" s="164">
        <v>22</v>
      </c>
    </row>
    <row r="13" spans="1:32" ht="12.75" customHeight="1" x14ac:dyDescent="0.3">
      <c r="A13" s="261" t="str">
        <f t="shared" si="0"/>
        <v>ALİ ENES SEREN</v>
      </c>
      <c r="B13" s="332" t="s">
        <v>510</v>
      </c>
      <c r="C13" s="361" t="s">
        <v>319</v>
      </c>
      <c r="D13" s="361" t="s">
        <v>36</v>
      </c>
      <c r="E13" s="358">
        <v>26</v>
      </c>
      <c r="F13" s="359">
        <v>200</v>
      </c>
      <c r="G13" s="360"/>
      <c r="H13" s="362"/>
      <c r="I13" s="331">
        <f t="shared" si="1"/>
        <v>226</v>
      </c>
      <c r="J13" s="33"/>
      <c r="K13" s="33" t="s">
        <v>18</v>
      </c>
      <c r="L13" s="328"/>
      <c r="M13" s="327"/>
      <c r="N13" s="328"/>
      <c r="Q13" s="165" t="s">
        <v>18</v>
      </c>
      <c r="R13" s="166"/>
      <c r="U13" s="113"/>
      <c r="V13" s="113"/>
      <c r="W13" s="40">
        <v>12</v>
      </c>
      <c r="X13" s="32" t="s">
        <v>1133</v>
      </c>
      <c r="Y13" s="34" t="s">
        <v>317</v>
      </c>
      <c r="Z13" s="34" t="s">
        <v>4</v>
      </c>
      <c r="AA13" s="164">
        <v>21</v>
      </c>
    </row>
    <row r="14" spans="1:32" ht="12.75" customHeight="1" x14ac:dyDescent="0.3">
      <c r="A14" s="261" t="str">
        <f t="shared" si="0"/>
        <v>ALİ SAİD AKDOĞAN</v>
      </c>
      <c r="B14" s="332" t="s">
        <v>399</v>
      </c>
      <c r="C14" s="361" t="s">
        <v>346</v>
      </c>
      <c r="D14" s="361" t="s">
        <v>315</v>
      </c>
      <c r="E14" s="358">
        <v>16</v>
      </c>
      <c r="F14" s="359">
        <v>200</v>
      </c>
      <c r="G14" s="360"/>
      <c r="H14" s="362"/>
      <c r="I14" s="331">
        <f t="shared" si="1"/>
        <v>216</v>
      </c>
      <c r="J14" s="33"/>
      <c r="K14" s="33" t="s">
        <v>19</v>
      </c>
      <c r="L14" s="328"/>
      <c r="M14" s="327"/>
      <c r="N14" s="328"/>
      <c r="Q14" s="165" t="s">
        <v>19</v>
      </c>
      <c r="R14" s="166"/>
      <c r="U14" s="113"/>
      <c r="V14" s="113"/>
      <c r="W14" s="40">
        <v>13</v>
      </c>
      <c r="X14" s="32" t="s">
        <v>1127</v>
      </c>
      <c r="Y14" s="34" t="s">
        <v>326</v>
      </c>
      <c r="Z14" s="34" t="s">
        <v>36</v>
      </c>
      <c r="AA14" s="164">
        <v>20</v>
      </c>
    </row>
    <row r="15" spans="1:32" ht="12.75" customHeight="1" x14ac:dyDescent="0.3">
      <c r="A15" s="261" t="str">
        <f t="shared" si="0"/>
        <v>ALİ TAHA YENİHAYAT</v>
      </c>
      <c r="B15" s="332" t="s">
        <v>491</v>
      </c>
      <c r="C15" s="361" t="s">
        <v>493</v>
      </c>
      <c r="D15" s="361" t="s">
        <v>44</v>
      </c>
      <c r="E15" s="358">
        <v>20</v>
      </c>
      <c r="F15" s="359">
        <v>100</v>
      </c>
      <c r="G15" s="360"/>
      <c r="H15" s="362"/>
      <c r="I15" s="331">
        <f t="shared" si="1"/>
        <v>120</v>
      </c>
      <c r="J15" s="33"/>
      <c r="K15" s="33" t="s">
        <v>20</v>
      </c>
      <c r="L15" s="328"/>
      <c r="M15" s="327"/>
      <c r="N15" s="328"/>
      <c r="Q15" s="165" t="s">
        <v>20</v>
      </c>
      <c r="R15" s="166"/>
      <c r="U15" s="113"/>
      <c r="V15" s="113"/>
      <c r="W15" s="40">
        <v>14</v>
      </c>
      <c r="X15" s="32" t="s">
        <v>1134</v>
      </c>
      <c r="Y15" s="34" t="s">
        <v>334</v>
      </c>
      <c r="Z15" s="34" t="s">
        <v>12</v>
      </c>
      <c r="AA15" s="164">
        <v>19</v>
      </c>
    </row>
    <row r="16" spans="1:32" ht="12.75" customHeight="1" x14ac:dyDescent="0.3">
      <c r="A16" s="261" t="str">
        <f t="shared" si="0"/>
        <v>ALİ UYGAR YILDIRICI</v>
      </c>
      <c r="B16" s="332" t="s">
        <v>487</v>
      </c>
      <c r="C16" s="361" t="s">
        <v>213</v>
      </c>
      <c r="D16" s="361" t="s">
        <v>12</v>
      </c>
      <c r="E16" s="358">
        <v>8</v>
      </c>
      <c r="F16" s="359">
        <v>100</v>
      </c>
      <c r="G16" s="360"/>
      <c r="H16" s="362"/>
      <c r="I16" s="331">
        <f t="shared" si="1"/>
        <v>108</v>
      </c>
      <c r="J16" s="33"/>
      <c r="K16" s="33" t="s">
        <v>21</v>
      </c>
      <c r="L16" s="328"/>
      <c r="M16" s="327"/>
      <c r="N16" s="328"/>
      <c r="Q16" s="165" t="s">
        <v>21</v>
      </c>
      <c r="R16" s="166"/>
      <c r="U16" s="113"/>
      <c r="V16" s="113"/>
      <c r="W16" s="40">
        <v>15</v>
      </c>
      <c r="X16" s="32" t="s">
        <v>1135</v>
      </c>
      <c r="Y16" s="34" t="s">
        <v>342</v>
      </c>
      <c r="Z16" s="34" t="s">
        <v>26</v>
      </c>
      <c r="AA16" s="164">
        <v>18</v>
      </c>
    </row>
    <row r="17" spans="1:27" ht="12.75" customHeight="1" x14ac:dyDescent="0.3">
      <c r="A17" s="261" t="str">
        <f t="shared" si="0"/>
        <v>ALPER AYDIN</v>
      </c>
      <c r="B17" s="332" t="s">
        <v>489</v>
      </c>
      <c r="C17" s="361" t="s">
        <v>466</v>
      </c>
      <c r="D17" s="361" t="s">
        <v>12</v>
      </c>
      <c r="E17" s="358">
        <v>13</v>
      </c>
      <c r="F17" s="359">
        <v>100</v>
      </c>
      <c r="G17" s="360"/>
      <c r="H17" s="362"/>
      <c r="I17" s="331">
        <f t="shared" si="1"/>
        <v>113</v>
      </c>
      <c r="J17" s="33"/>
      <c r="K17" s="33" t="s">
        <v>22</v>
      </c>
      <c r="L17" s="328"/>
      <c r="M17" s="327"/>
      <c r="N17" s="328"/>
      <c r="Q17" s="165" t="s">
        <v>22</v>
      </c>
      <c r="R17" s="166"/>
      <c r="U17" s="113"/>
      <c r="V17" s="113"/>
      <c r="W17" s="40">
        <v>16</v>
      </c>
      <c r="X17" s="32" t="s">
        <v>1137</v>
      </c>
      <c r="Y17" s="34" t="s">
        <v>213</v>
      </c>
      <c r="Z17" s="34" t="s">
        <v>12</v>
      </c>
      <c r="AA17" s="164">
        <v>17</v>
      </c>
    </row>
    <row r="18" spans="1:27" ht="12.75" customHeight="1" x14ac:dyDescent="0.3">
      <c r="A18" s="261" t="str">
        <f t="shared" si="0"/>
        <v>ARAS AYDIN</v>
      </c>
      <c r="B18" s="332" t="s">
        <v>511</v>
      </c>
      <c r="C18" s="361" t="s">
        <v>213</v>
      </c>
      <c r="D18" s="361" t="s">
        <v>12</v>
      </c>
      <c r="E18" s="358">
        <v>25</v>
      </c>
      <c r="F18" s="359">
        <v>200</v>
      </c>
      <c r="G18" s="360"/>
      <c r="H18" s="362"/>
      <c r="I18" s="331">
        <f t="shared" si="1"/>
        <v>225</v>
      </c>
      <c r="J18" s="33"/>
      <c r="K18" s="33" t="s">
        <v>23</v>
      </c>
      <c r="L18" s="328"/>
      <c r="M18" s="327"/>
      <c r="N18" s="328"/>
      <c r="W18" s="40">
        <v>17</v>
      </c>
      <c r="X18" s="32" t="s">
        <v>1130</v>
      </c>
      <c r="Y18" s="34" t="s">
        <v>346</v>
      </c>
      <c r="Z18" s="34" t="s">
        <v>315</v>
      </c>
      <c r="AA18" s="164">
        <v>16</v>
      </c>
    </row>
    <row r="19" spans="1:27" ht="12.75" customHeight="1" x14ac:dyDescent="0.3">
      <c r="A19" s="261" t="str">
        <f t="shared" si="0"/>
        <v>BARAN ERDEM</v>
      </c>
      <c r="B19" s="332" t="s">
        <v>677</v>
      </c>
      <c r="C19" s="361" t="s">
        <v>69</v>
      </c>
      <c r="D19" s="361" t="s">
        <v>32</v>
      </c>
      <c r="E19" s="358">
        <v>16</v>
      </c>
      <c r="F19" s="359">
        <v>200</v>
      </c>
      <c r="G19" s="360"/>
      <c r="H19" s="362"/>
      <c r="I19" s="331">
        <f t="shared" si="1"/>
        <v>216</v>
      </c>
      <c r="J19" s="33"/>
      <c r="K19" s="33" t="s">
        <v>23</v>
      </c>
      <c r="L19" s="328"/>
      <c r="M19" s="327"/>
      <c r="N19" s="328"/>
      <c r="W19" s="40">
        <v>17</v>
      </c>
      <c r="X19" s="32" t="s">
        <v>1140</v>
      </c>
      <c r="Y19" s="34" t="s">
        <v>343</v>
      </c>
      <c r="Z19" s="34" t="s">
        <v>9</v>
      </c>
      <c r="AA19" s="164">
        <v>16</v>
      </c>
    </row>
    <row r="20" spans="1:27" ht="12.75" customHeight="1" x14ac:dyDescent="0.3">
      <c r="A20" s="261" t="str">
        <f t="shared" si="0"/>
        <v>BERAT ÖZDEMİR</v>
      </c>
      <c r="B20" s="332" t="s">
        <v>507</v>
      </c>
      <c r="C20" s="361" t="s">
        <v>316</v>
      </c>
      <c r="D20" s="361" t="s">
        <v>315</v>
      </c>
      <c r="E20" s="358">
        <v>29</v>
      </c>
      <c r="F20" s="359">
        <v>200</v>
      </c>
      <c r="G20" s="360"/>
      <c r="H20" s="362"/>
      <c r="I20" s="331">
        <f t="shared" si="1"/>
        <v>229</v>
      </c>
      <c r="J20" s="33"/>
      <c r="K20" s="33" t="s">
        <v>23</v>
      </c>
      <c r="L20" s="328"/>
      <c r="M20" s="327"/>
      <c r="N20" s="328"/>
      <c r="W20" s="40">
        <v>17</v>
      </c>
      <c r="X20" s="32" t="s">
        <v>1136</v>
      </c>
      <c r="Y20" s="34" t="s">
        <v>317</v>
      </c>
      <c r="Z20" s="34" t="s">
        <v>4</v>
      </c>
      <c r="AA20" s="164">
        <v>16</v>
      </c>
    </row>
    <row r="21" spans="1:27" ht="12.75" customHeight="1" x14ac:dyDescent="0.3">
      <c r="A21" s="261" t="str">
        <f t="shared" si="0"/>
        <v>BERK TURAN</v>
      </c>
      <c r="B21" s="332" t="s">
        <v>453</v>
      </c>
      <c r="C21" s="361" t="s">
        <v>317</v>
      </c>
      <c r="D21" s="361" t="s">
        <v>4</v>
      </c>
      <c r="E21" s="358">
        <v>21</v>
      </c>
      <c r="F21" s="359">
        <v>200</v>
      </c>
      <c r="G21" s="360"/>
      <c r="H21" s="362"/>
      <c r="I21" s="331">
        <f t="shared" si="1"/>
        <v>221</v>
      </c>
      <c r="J21" s="33"/>
      <c r="K21" s="33" t="s">
        <v>23</v>
      </c>
      <c r="L21" s="328"/>
      <c r="M21" s="327"/>
      <c r="N21" s="328"/>
      <c r="W21" s="40">
        <v>17</v>
      </c>
      <c r="X21" s="32" t="s">
        <v>1125</v>
      </c>
      <c r="Y21" s="34" t="s">
        <v>338</v>
      </c>
      <c r="Z21" s="34" t="s">
        <v>37</v>
      </c>
      <c r="AA21" s="164">
        <v>16</v>
      </c>
    </row>
    <row r="22" spans="1:27" ht="12.75" customHeight="1" x14ac:dyDescent="0.3">
      <c r="A22" s="261" t="str">
        <f t="shared" si="0"/>
        <v>BEYAZIT BERK DEMİR</v>
      </c>
      <c r="B22" s="332" t="s">
        <v>678</v>
      </c>
      <c r="C22" s="361" t="s">
        <v>325</v>
      </c>
      <c r="D22" s="361" t="s">
        <v>0</v>
      </c>
      <c r="E22" s="358">
        <v>23</v>
      </c>
      <c r="F22" s="359">
        <v>200</v>
      </c>
      <c r="G22" s="360"/>
      <c r="H22" s="362"/>
      <c r="I22" s="331">
        <f t="shared" si="1"/>
        <v>223</v>
      </c>
      <c r="J22" s="33"/>
      <c r="K22" s="33" t="s">
        <v>23</v>
      </c>
      <c r="L22" s="328"/>
      <c r="M22" s="327"/>
      <c r="N22" s="328"/>
      <c r="W22" s="40">
        <v>17</v>
      </c>
      <c r="X22" s="32" t="s">
        <v>1132</v>
      </c>
      <c r="Y22" s="34" t="s">
        <v>69</v>
      </c>
      <c r="Z22" s="34" t="s">
        <v>32</v>
      </c>
      <c r="AA22" s="164">
        <v>16</v>
      </c>
    </row>
    <row r="23" spans="1:27" ht="12.75" customHeight="1" x14ac:dyDescent="0.3">
      <c r="A23" s="261" t="str">
        <f t="shared" si="0"/>
        <v>CAN ÖZTÜRK</v>
      </c>
      <c r="B23" s="332" t="s">
        <v>404</v>
      </c>
      <c r="C23" s="361" t="s">
        <v>403</v>
      </c>
      <c r="D23" s="361" t="s">
        <v>218</v>
      </c>
      <c r="E23" s="358">
        <v>28</v>
      </c>
      <c r="F23" s="359">
        <v>100</v>
      </c>
      <c r="G23" s="360"/>
      <c r="H23" s="362"/>
      <c r="I23" s="331">
        <f t="shared" si="1"/>
        <v>128</v>
      </c>
      <c r="J23" s="33"/>
      <c r="K23" s="33" t="s">
        <v>23</v>
      </c>
      <c r="L23" s="328"/>
      <c r="M23" s="327"/>
      <c r="N23" s="328"/>
      <c r="W23" s="40">
        <v>17</v>
      </c>
      <c r="X23" s="32" t="s">
        <v>1138</v>
      </c>
      <c r="Y23" s="34" t="s">
        <v>334</v>
      </c>
      <c r="Z23" s="34" t="s">
        <v>12</v>
      </c>
      <c r="AA23" s="164">
        <v>16</v>
      </c>
    </row>
    <row r="24" spans="1:27" ht="12.75" customHeight="1" x14ac:dyDescent="0.3">
      <c r="A24" s="261" t="str">
        <f t="shared" si="0"/>
        <v>CEMAL AYAZ KARTAL</v>
      </c>
      <c r="B24" s="332" t="s">
        <v>679</v>
      </c>
      <c r="C24" s="361" t="s">
        <v>317</v>
      </c>
      <c r="D24" s="361" t="s">
        <v>4</v>
      </c>
      <c r="E24" s="358">
        <v>16</v>
      </c>
      <c r="F24" s="359">
        <v>200</v>
      </c>
      <c r="G24" s="360"/>
      <c r="H24" s="362"/>
      <c r="I24" s="331">
        <f t="shared" si="1"/>
        <v>216</v>
      </c>
      <c r="J24" s="33"/>
      <c r="K24" s="33" t="s">
        <v>23</v>
      </c>
      <c r="L24" s="328"/>
      <c r="M24" s="327"/>
      <c r="N24" s="328"/>
      <c r="W24" s="40">
        <v>17</v>
      </c>
      <c r="X24" s="32" t="s">
        <v>1144</v>
      </c>
      <c r="Y24" s="34" t="s">
        <v>344</v>
      </c>
      <c r="Z24" s="34" t="s">
        <v>25</v>
      </c>
      <c r="AA24" s="164">
        <v>16</v>
      </c>
    </row>
    <row r="25" spans="1:27" ht="12.75" customHeight="1" x14ac:dyDescent="0.3">
      <c r="A25" s="261" t="str">
        <f t="shared" si="0"/>
        <v>CİHAN POYRAZ COŞKUNLAR</v>
      </c>
      <c r="B25" s="332" t="s">
        <v>459</v>
      </c>
      <c r="C25" s="361" t="s">
        <v>337</v>
      </c>
      <c r="D25" s="361" t="s">
        <v>28</v>
      </c>
      <c r="E25" s="358">
        <v>27</v>
      </c>
      <c r="F25" s="359">
        <v>100</v>
      </c>
      <c r="G25" s="360"/>
      <c r="H25" s="362"/>
      <c r="I25" s="331">
        <f t="shared" si="1"/>
        <v>127</v>
      </c>
      <c r="J25" s="33"/>
      <c r="K25" s="33" t="s">
        <v>23</v>
      </c>
      <c r="L25" s="328"/>
      <c r="M25" s="327"/>
      <c r="N25" s="328"/>
      <c r="W25" s="40">
        <v>17</v>
      </c>
      <c r="X25" s="32" t="s">
        <v>1145</v>
      </c>
      <c r="Y25" s="34" t="s">
        <v>333</v>
      </c>
      <c r="Z25" s="34" t="s">
        <v>35</v>
      </c>
      <c r="AA25" s="164">
        <v>16</v>
      </c>
    </row>
    <row r="26" spans="1:27" ht="12.75" customHeight="1" x14ac:dyDescent="0.3">
      <c r="A26" s="261" t="str">
        <f t="shared" si="0"/>
        <v>CİHAN UĞURLUCAN</v>
      </c>
      <c r="B26" s="332" t="s">
        <v>706</v>
      </c>
      <c r="C26" s="361" t="s">
        <v>707</v>
      </c>
      <c r="D26" s="361" t="s">
        <v>217</v>
      </c>
      <c r="E26" s="358">
        <v>8</v>
      </c>
      <c r="F26" s="359">
        <v>100</v>
      </c>
      <c r="G26" s="360"/>
      <c r="H26" s="362"/>
      <c r="I26" s="331">
        <f t="shared" si="1"/>
        <v>108</v>
      </c>
      <c r="J26" s="33"/>
      <c r="K26" s="33" t="s">
        <v>345</v>
      </c>
      <c r="L26" s="335"/>
      <c r="M26" s="327"/>
      <c r="N26" s="328"/>
      <c r="W26" s="40">
        <v>25</v>
      </c>
      <c r="X26" s="32" t="s">
        <v>1146</v>
      </c>
      <c r="Y26" s="34" t="s">
        <v>319</v>
      </c>
      <c r="Z26" s="34" t="s">
        <v>36</v>
      </c>
      <c r="AA26" s="164">
        <v>8</v>
      </c>
    </row>
    <row r="27" spans="1:27" ht="12.75" customHeight="1" x14ac:dyDescent="0.3">
      <c r="A27" s="261" t="str">
        <f t="shared" si="0"/>
        <v>ÇINAR HÜSEYİN ÇEKEN</v>
      </c>
      <c r="B27" s="332" t="s">
        <v>639</v>
      </c>
      <c r="C27" s="361" t="s">
        <v>971</v>
      </c>
      <c r="D27" s="361" t="s">
        <v>12</v>
      </c>
      <c r="E27" s="358">
        <v>18</v>
      </c>
      <c r="F27" s="359">
        <v>100</v>
      </c>
      <c r="G27" s="360"/>
      <c r="H27" s="362"/>
      <c r="I27" s="331">
        <f t="shared" si="1"/>
        <v>118</v>
      </c>
      <c r="J27" s="33"/>
      <c r="K27" s="33" t="s">
        <v>345</v>
      </c>
      <c r="L27" s="335"/>
      <c r="M27" s="327"/>
      <c r="N27" s="328"/>
      <c r="W27" s="40">
        <v>25</v>
      </c>
      <c r="X27" s="32" t="s">
        <v>1142</v>
      </c>
      <c r="Y27" s="34" t="s">
        <v>53</v>
      </c>
      <c r="Z27" s="34" t="s">
        <v>12</v>
      </c>
      <c r="AA27" s="164">
        <v>8</v>
      </c>
    </row>
    <row r="28" spans="1:27" ht="12.75" customHeight="1" x14ac:dyDescent="0.3">
      <c r="A28" s="261" t="str">
        <f t="shared" si="0"/>
        <v>DEMİR YÖNÜ</v>
      </c>
      <c r="B28" s="332" t="s">
        <v>488</v>
      </c>
      <c r="C28" s="361" t="s">
        <v>334</v>
      </c>
      <c r="D28" s="361" t="s">
        <v>12</v>
      </c>
      <c r="E28" s="358">
        <v>16</v>
      </c>
      <c r="F28" s="359">
        <v>200</v>
      </c>
      <c r="G28" s="360"/>
      <c r="H28" s="362"/>
      <c r="I28" s="331">
        <f t="shared" si="1"/>
        <v>216</v>
      </c>
      <c r="J28" s="33"/>
      <c r="K28" s="33" t="s">
        <v>345</v>
      </c>
      <c r="L28" s="335"/>
      <c r="M28" s="327"/>
      <c r="N28" s="328"/>
      <c r="W28" s="40">
        <v>25</v>
      </c>
      <c r="X28" s="32" t="s">
        <v>1120</v>
      </c>
      <c r="Y28" s="34" t="s">
        <v>327</v>
      </c>
      <c r="Z28" s="34" t="s">
        <v>12</v>
      </c>
      <c r="AA28" s="164">
        <v>8</v>
      </c>
    </row>
    <row r="29" spans="1:27" ht="12.75" customHeight="1" x14ac:dyDescent="0.3">
      <c r="A29" s="261" t="str">
        <f t="shared" si="0"/>
        <v>DURSUN AYAZ NARMAN</v>
      </c>
      <c r="B29" s="332" t="s">
        <v>500</v>
      </c>
      <c r="C29" s="361" t="s">
        <v>331</v>
      </c>
      <c r="D29" s="361" t="s">
        <v>221</v>
      </c>
      <c r="E29" s="358">
        <v>8</v>
      </c>
      <c r="F29" s="359">
        <v>200</v>
      </c>
      <c r="G29" s="360"/>
      <c r="H29" s="362"/>
      <c r="I29" s="331">
        <f t="shared" si="1"/>
        <v>208</v>
      </c>
      <c r="J29" s="33"/>
      <c r="K29" s="33" t="s">
        <v>345</v>
      </c>
      <c r="L29" s="335"/>
      <c r="M29" s="327"/>
      <c r="N29" s="328"/>
      <c r="W29" s="40">
        <v>25</v>
      </c>
      <c r="X29" s="32" t="s">
        <v>1147</v>
      </c>
      <c r="Y29" s="34" t="s">
        <v>333</v>
      </c>
      <c r="Z29" s="34" t="s">
        <v>35</v>
      </c>
      <c r="AA29" s="164">
        <v>8</v>
      </c>
    </row>
    <row r="30" spans="1:27" ht="12.75" customHeight="1" x14ac:dyDescent="0.3">
      <c r="A30" s="261" t="str">
        <f t="shared" si="0"/>
        <v>EGE BOLAT</v>
      </c>
      <c r="B30" s="332" t="s">
        <v>397</v>
      </c>
      <c r="C30" s="361" t="s">
        <v>329</v>
      </c>
      <c r="D30" s="361" t="s">
        <v>39</v>
      </c>
      <c r="E30" s="358">
        <v>30</v>
      </c>
      <c r="F30" s="359">
        <v>100</v>
      </c>
      <c r="G30" s="360"/>
      <c r="H30" s="362"/>
      <c r="I30" s="331">
        <f t="shared" si="1"/>
        <v>130</v>
      </c>
      <c r="J30" s="33"/>
      <c r="K30" s="33" t="s">
        <v>345</v>
      </c>
      <c r="L30" s="335"/>
      <c r="M30" s="327"/>
      <c r="N30" s="328"/>
      <c r="W30" s="40">
        <v>25</v>
      </c>
      <c r="X30" s="32" t="s">
        <v>1141</v>
      </c>
      <c r="Y30" s="34" t="s">
        <v>232</v>
      </c>
      <c r="Z30" s="34" t="s">
        <v>330</v>
      </c>
      <c r="AA30" s="164">
        <v>8</v>
      </c>
    </row>
    <row r="31" spans="1:27" ht="12.75" customHeight="1" x14ac:dyDescent="0.3">
      <c r="A31" s="261" t="str">
        <f t="shared" si="0"/>
        <v>EMİR KAHRAMAN</v>
      </c>
      <c r="B31" s="332" t="s">
        <v>898</v>
      </c>
      <c r="C31" s="361" t="s">
        <v>411</v>
      </c>
      <c r="D31" s="361" t="s">
        <v>24</v>
      </c>
      <c r="E31" s="358">
        <v>16</v>
      </c>
      <c r="F31" s="359">
        <v>100</v>
      </c>
      <c r="G31" s="360"/>
      <c r="H31" s="362"/>
      <c r="I31" s="331">
        <f t="shared" si="1"/>
        <v>116</v>
      </c>
      <c r="J31" s="33"/>
      <c r="K31" s="33" t="s">
        <v>345</v>
      </c>
      <c r="L31" s="335"/>
      <c r="M31" s="327"/>
      <c r="N31" s="328"/>
      <c r="W31" s="40">
        <v>25</v>
      </c>
      <c r="X31" s="32" t="s">
        <v>1139</v>
      </c>
      <c r="Y31" s="34" t="s">
        <v>331</v>
      </c>
      <c r="Z31" s="34" t="s">
        <v>221</v>
      </c>
      <c r="AA31" s="164">
        <v>8</v>
      </c>
    </row>
    <row r="32" spans="1:27" ht="12.75" customHeight="1" x14ac:dyDescent="0.3">
      <c r="A32" s="261" t="str">
        <f t="shared" si="0"/>
        <v>ENSAR ERFİDAN VAN</v>
      </c>
      <c r="B32" s="332" t="s">
        <v>680</v>
      </c>
      <c r="C32" s="361" t="s">
        <v>232</v>
      </c>
      <c r="D32" s="361" t="s">
        <v>330</v>
      </c>
      <c r="E32" s="358">
        <v>8</v>
      </c>
      <c r="F32" s="359">
        <v>200</v>
      </c>
      <c r="G32" s="360"/>
      <c r="H32" s="362"/>
      <c r="I32" s="331">
        <f t="shared" si="1"/>
        <v>208</v>
      </c>
      <c r="J32" s="33"/>
      <c r="K32" s="33" t="s">
        <v>345</v>
      </c>
      <c r="L32" s="335"/>
      <c r="M32" s="327"/>
      <c r="N32" s="328"/>
      <c r="W32" s="40">
        <v>25</v>
      </c>
      <c r="X32" s="32" t="s">
        <v>1143</v>
      </c>
      <c r="Y32" s="34" t="s">
        <v>326</v>
      </c>
      <c r="Z32" s="34" t="s">
        <v>36</v>
      </c>
      <c r="AA32" s="164">
        <v>8</v>
      </c>
    </row>
    <row r="33" spans="1:27" ht="12.75" customHeight="1" x14ac:dyDescent="0.3">
      <c r="A33" s="261" t="str">
        <f t="shared" si="0"/>
        <v>EYMEN SAVCI</v>
      </c>
      <c r="B33" s="332" t="s">
        <v>405</v>
      </c>
      <c r="C33" s="361" t="s">
        <v>329</v>
      </c>
      <c r="D33" s="361" t="s">
        <v>39</v>
      </c>
      <c r="E33" s="358">
        <v>17</v>
      </c>
      <c r="F33" s="359">
        <v>100</v>
      </c>
      <c r="G33" s="360"/>
      <c r="H33" s="362"/>
      <c r="I33" s="331">
        <f t="shared" si="1"/>
        <v>117</v>
      </c>
      <c r="J33" s="33"/>
      <c r="K33" s="33" t="s">
        <v>345</v>
      </c>
      <c r="L33" s="335"/>
      <c r="M33" s="327"/>
      <c r="N33" s="328"/>
      <c r="W33" s="40">
        <v>25</v>
      </c>
      <c r="X33" s="32" t="s">
        <v>350</v>
      </c>
      <c r="Y33" s="34" t="s">
        <v>313</v>
      </c>
      <c r="Z33" s="34" t="s">
        <v>52</v>
      </c>
      <c r="AA33" s="164">
        <v>8</v>
      </c>
    </row>
    <row r="34" spans="1:27" ht="12.75" customHeight="1" x14ac:dyDescent="0.3">
      <c r="A34" s="261" t="str">
        <f t="shared" si="0"/>
        <v>EYMEN YERDELEN</v>
      </c>
      <c r="B34" s="332" t="s">
        <v>402</v>
      </c>
      <c r="C34" s="361" t="s">
        <v>403</v>
      </c>
      <c r="D34" s="361" t="s">
        <v>218</v>
      </c>
      <c r="E34" s="358">
        <v>29</v>
      </c>
      <c r="F34" s="359">
        <v>100</v>
      </c>
      <c r="G34" s="360"/>
      <c r="H34" s="362"/>
      <c r="I34" s="331">
        <f t="shared" ref="I34:I65" si="2">E34+F34+G34+H34</f>
        <v>129</v>
      </c>
      <c r="J34" s="33"/>
      <c r="K34" s="33"/>
      <c r="W34" s="40"/>
      <c r="X34" s="32"/>
      <c r="Y34" s="34"/>
      <c r="Z34" s="34"/>
      <c r="AA34" s="164"/>
    </row>
    <row r="35" spans="1:27" ht="12.75" customHeight="1" x14ac:dyDescent="0.3">
      <c r="A35" s="261" t="str">
        <f t="shared" si="0"/>
        <v>FURKAN ALP TUNA</v>
      </c>
      <c r="B35" s="332" t="s">
        <v>454</v>
      </c>
      <c r="C35" s="361" t="s">
        <v>494</v>
      </c>
      <c r="D35" s="361" t="s">
        <v>4</v>
      </c>
      <c r="E35" s="358">
        <v>23</v>
      </c>
      <c r="F35" s="359">
        <v>100</v>
      </c>
      <c r="G35" s="360"/>
      <c r="H35" s="362"/>
      <c r="I35" s="331">
        <f t="shared" si="2"/>
        <v>123</v>
      </c>
      <c r="J35" s="33"/>
      <c r="K35" s="33"/>
      <c r="W35" s="40"/>
      <c r="X35" s="32"/>
      <c r="Y35" s="34"/>
      <c r="Z35" s="34"/>
      <c r="AA35" s="164"/>
    </row>
    <row r="36" spans="1:27" ht="12.75" customHeight="1" x14ac:dyDescent="0.3">
      <c r="A36" s="261" t="str">
        <f t="shared" si="0"/>
        <v>FURKAN KONYALI</v>
      </c>
      <c r="B36" s="332" t="s">
        <v>663</v>
      </c>
      <c r="C36" s="361" t="s">
        <v>342</v>
      </c>
      <c r="D36" s="361" t="s">
        <v>26</v>
      </c>
      <c r="E36" s="358">
        <v>18</v>
      </c>
      <c r="F36" s="359">
        <v>200</v>
      </c>
      <c r="G36" s="360"/>
      <c r="H36" s="362"/>
      <c r="I36" s="331">
        <f t="shared" si="2"/>
        <v>218</v>
      </c>
      <c r="J36" s="33"/>
      <c r="K36" s="33"/>
      <c r="L36" s="32"/>
      <c r="M36" s="32"/>
      <c r="N36" s="32"/>
      <c r="W36" s="40"/>
      <c r="X36" s="32"/>
      <c r="Y36" s="34"/>
      <c r="Z36" s="34"/>
      <c r="AA36" s="164"/>
    </row>
    <row r="37" spans="1:27" ht="12.75" customHeight="1" x14ac:dyDescent="0.3">
      <c r="A37" s="261" t="str">
        <f t="shared" si="0"/>
        <v>HAMZA ÖZBEK</v>
      </c>
      <c r="B37" s="332" t="s">
        <v>401</v>
      </c>
      <c r="C37" s="361" t="s">
        <v>205</v>
      </c>
      <c r="D37" s="361" t="s">
        <v>36</v>
      </c>
      <c r="E37" s="358">
        <v>25</v>
      </c>
      <c r="F37" s="359">
        <v>100</v>
      </c>
      <c r="G37" s="360"/>
      <c r="H37" s="362"/>
      <c r="I37" s="331">
        <f t="shared" si="2"/>
        <v>125</v>
      </c>
      <c r="J37" s="33"/>
      <c r="K37" s="33"/>
      <c r="L37" s="32"/>
      <c r="M37" s="32"/>
      <c r="N37" s="32"/>
      <c r="W37" s="40"/>
      <c r="X37" s="32"/>
      <c r="Y37" s="34"/>
      <c r="Z37" s="34"/>
      <c r="AA37" s="164"/>
    </row>
    <row r="38" spans="1:27" ht="12.75" customHeight="1" x14ac:dyDescent="0.3">
      <c r="A38" s="261" t="str">
        <f t="shared" si="0"/>
        <v>HÜSEYİN EREN YILMAZ</v>
      </c>
      <c r="B38" s="332" t="s">
        <v>464</v>
      </c>
      <c r="C38" s="361" t="s">
        <v>316</v>
      </c>
      <c r="D38" s="361" t="s">
        <v>26</v>
      </c>
      <c r="E38" s="358">
        <v>8</v>
      </c>
      <c r="F38" s="359">
        <v>100</v>
      </c>
      <c r="G38" s="360"/>
      <c r="H38" s="362"/>
      <c r="I38" s="331">
        <f t="shared" si="2"/>
        <v>108</v>
      </c>
      <c r="J38" s="33"/>
      <c r="K38" s="33"/>
      <c r="L38" s="32"/>
      <c r="M38" s="32"/>
      <c r="N38" s="32"/>
      <c r="W38" s="40"/>
      <c r="X38" s="32"/>
      <c r="Y38" s="34"/>
      <c r="Z38" s="34"/>
      <c r="AA38" s="164"/>
    </row>
    <row r="39" spans="1:27" ht="12.75" customHeight="1" x14ac:dyDescent="0.3">
      <c r="A39" s="261" t="str">
        <f t="shared" si="0"/>
        <v>İSHAK TARHAN</v>
      </c>
      <c r="B39" s="332" t="s">
        <v>716</v>
      </c>
      <c r="C39" s="361" t="s">
        <v>424</v>
      </c>
      <c r="D39" s="361" t="s">
        <v>50</v>
      </c>
      <c r="E39" s="358">
        <v>8</v>
      </c>
      <c r="F39" s="359">
        <v>100</v>
      </c>
      <c r="G39" s="360"/>
      <c r="H39" s="362"/>
      <c r="I39" s="331">
        <f t="shared" si="2"/>
        <v>108</v>
      </c>
      <c r="J39" s="33"/>
      <c r="K39" s="33"/>
      <c r="L39" s="32"/>
      <c r="M39" s="32"/>
      <c r="N39" s="32"/>
      <c r="W39" s="40"/>
      <c r="X39" s="32"/>
      <c r="Y39" s="34"/>
      <c r="Z39" s="34"/>
      <c r="AA39" s="164"/>
    </row>
    <row r="40" spans="1:27" ht="12.75" customHeight="1" x14ac:dyDescent="0.3">
      <c r="A40" s="261" t="str">
        <f t="shared" si="0"/>
        <v>KAYA ARSLAN</v>
      </c>
      <c r="B40" s="332" t="s">
        <v>681</v>
      </c>
      <c r="C40" s="361" t="s">
        <v>334</v>
      </c>
      <c r="D40" s="361" t="s">
        <v>12</v>
      </c>
      <c r="E40" s="358">
        <v>19</v>
      </c>
      <c r="F40" s="359">
        <v>200</v>
      </c>
      <c r="G40" s="360"/>
      <c r="H40" s="362"/>
      <c r="I40" s="331">
        <f t="shared" si="2"/>
        <v>219</v>
      </c>
      <c r="J40" s="33"/>
      <c r="K40" s="33"/>
      <c r="L40" s="32"/>
      <c r="M40" s="32"/>
      <c r="N40" s="32"/>
      <c r="W40" s="40"/>
      <c r="X40" s="32"/>
      <c r="Y40" s="34"/>
      <c r="Z40" s="34"/>
      <c r="AA40" s="164"/>
    </row>
    <row r="41" spans="1:27" ht="12.75" customHeight="1" x14ac:dyDescent="0.3">
      <c r="A41" s="261" t="str">
        <f t="shared" si="0"/>
        <v>KEMAL KASHOUSH</v>
      </c>
      <c r="B41" s="332" t="s">
        <v>461</v>
      </c>
      <c r="C41" s="361" t="s">
        <v>970</v>
      </c>
      <c r="D41" s="361" t="s">
        <v>24</v>
      </c>
      <c r="E41" s="358">
        <v>24</v>
      </c>
      <c r="F41" s="359">
        <v>100</v>
      </c>
      <c r="G41" s="360"/>
      <c r="H41" s="362"/>
      <c r="I41" s="331">
        <f t="shared" si="2"/>
        <v>124</v>
      </c>
      <c r="J41" s="33"/>
      <c r="K41" s="33"/>
      <c r="L41" s="32"/>
      <c r="M41" s="32"/>
      <c r="N41" s="32"/>
      <c r="W41" s="40"/>
      <c r="X41" s="32"/>
      <c r="Y41" s="34"/>
      <c r="Z41" s="34"/>
      <c r="AA41" s="164"/>
    </row>
    <row r="42" spans="1:27" ht="12.75" customHeight="1" x14ac:dyDescent="0.3">
      <c r="A42" s="261" t="str">
        <f t="shared" si="0"/>
        <v>KEREM GÜLLER</v>
      </c>
      <c r="B42" s="332" t="s">
        <v>673</v>
      </c>
      <c r="C42" s="361" t="s">
        <v>53</v>
      </c>
      <c r="D42" s="361" t="s">
        <v>12</v>
      </c>
      <c r="E42" s="358">
        <v>8</v>
      </c>
      <c r="F42" s="359">
        <v>200</v>
      </c>
      <c r="G42" s="360"/>
      <c r="H42" s="362"/>
      <c r="I42" s="331">
        <f t="shared" si="2"/>
        <v>208</v>
      </c>
      <c r="J42" s="33"/>
      <c r="K42" s="33"/>
      <c r="L42" s="32"/>
      <c r="M42" s="32"/>
      <c r="N42" s="32"/>
      <c r="W42" s="40"/>
      <c r="X42" s="32"/>
      <c r="Y42" s="34"/>
      <c r="Z42" s="34"/>
      <c r="AA42" s="164"/>
    </row>
    <row r="43" spans="1:27" ht="12.75" customHeight="1" x14ac:dyDescent="0.3">
      <c r="A43" s="261" t="str">
        <f t="shared" si="0"/>
        <v>KERİM ESAT ODACI</v>
      </c>
      <c r="B43" s="332" t="s">
        <v>640</v>
      </c>
      <c r="C43" s="361" t="s">
        <v>326</v>
      </c>
      <c r="D43" s="361" t="s">
        <v>36</v>
      </c>
      <c r="E43" s="358">
        <v>8</v>
      </c>
      <c r="F43" s="359">
        <v>200</v>
      </c>
      <c r="G43" s="360"/>
      <c r="H43" s="362"/>
      <c r="I43" s="331">
        <f t="shared" si="2"/>
        <v>208</v>
      </c>
      <c r="J43" s="33"/>
      <c r="K43" s="33"/>
      <c r="L43" s="32"/>
      <c r="M43" s="32"/>
      <c r="N43" s="32"/>
      <c r="W43" s="40"/>
      <c r="X43" s="32"/>
      <c r="Y43" s="34"/>
      <c r="Z43" s="34"/>
      <c r="AA43" s="164"/>
    </row>
    <row r="44" spans="1:27" ht="12.75" customHeight="1" x14ac:dyDescent="0.3">
      <c r="A44" s="261" t="str">
        <f t="shared" si="0"/>
        <v>KUDRET GÜLMEZLER</v>
      </c>
      <c r="B44" s="332" t="s">
        <v>709</v>
      </c>
      <c r="C44" s="361" t="s">
        <v>972</v>
      </c>
      <c r="D44" s="361" t="s">
        <v>52</v>
      </c>
      <c r="E44" s="358">
        <v>12</v>
      </c>
      <c r="F44" s="359">
        <v>100</v>
      </c>
      <c r="G44" s="360"/>
      <c r="H44" s="362"/>
      <c r="I44" s="331">
        <f t="shared" si="2"/>
        <v>112</v>
      </c>
      <c r="J44" s="33"/>
      <c r="K44" s="33"/>
      <c r="L44" s="32"/>
      <c r="M44" s="32"/>
      <c r="N44" s="32"/>
      <c r="W44" s="40"/>
      <c r="X44" s="32"/>
      <c r="Y44" s="34"/>
      <c r="Z44" s="34"/>
      <c r="AA44" s="164"/>
    </row>
    <row r="45" spans="1:27" ht="12.75" customHeight="1" x14ac:dyDescent="0.3">
      <c r="A45" s="261" t="str">
        <f t="shared" si="0"/>
        <v>KUZEY ÖZNERGİZ DNZ</v>
      </c>
      <c r="B45" s="332" t="s">
        <v>350</v>
      </c>
      <c r="C45" s="361" t="s">
        <v>313</v>
      </c>
      <c r="D45" s="361" t="s">
        <v>52</v>
      </c>
      <c r="E45" s="358">
        <v>8</v>
      </c>
      <c r="F45" s="359">
        <v>200</v>
      </c>
      <c r="G45" s="360"/>
      <c r="H45" s="362"/>
      <c r="I45" s="331">
        <f t="shared" si="2"/>
        <v>208</v>
      </c>
      <c r="W45" s="40"/>
      <c r="X45" s="32"/>
      <c r="Y45" s="34"/>
      <c r="Z45" s="34"/>
      <c r="AA45" s="164"/>
    </row>
    <row r="46" spans="1:27" ht="12.75" customHeight="1" x14ac:dyDescent="0.3">
      <c r="A46" s="261" t="str">
        <f t="shared" si="0"/>
        <v>MEHMET FATİH GEZER</v>
      </c>
      <c r="B46" s="332" t="s">
        <v>395</v>
      </c>
      <c r="C46" s="361" t="s">
        <v>213</v>
      </c>
      <c r="D46" s="361" t="s">
        <v>12</v>
      </c>
      <c r="E46" s="358">
        <v>17</v>
      </c>
      <c r="F46" s="359">
        <v>200</v>
      </c>
      <c r="G46" s="360"/>
      <c r="H46" s="362"/>
      <c r="I46" s="331">
        <f t="shared" si="2"/>
        <v>217</v>
      </c>
      <c r="J46" s="33"/>
      <c r="W46" s="40"/>
      <c r="X46" s="32"/>
      <c r="Y46" s="34"/>
      <c r="Z46" s="34"/>
      <c r="AA46" s="164"/>
    </row>
    <row r="47" spans="1:27" ht="12.75" customHeight="1" x14ac:dyDescent="0.3">
      <c r="A47" s="261" t="str">
        <f t="shared" si="0"/>
        <v>MEHMET FATİH GEZER</v>
      </c>
      <c r="B47" s="332" t="s">
        <v>395</v>
      </c>
      <c r="C47" s="361" t="s">
        <v>213</v>
      </c>
      <c r="D47" s="361" t="s">
        <v>12</v>
      </c>
      <c r="E47" s="358">
        <v>32</v>
      </c>
      <c r="F47" s="359">
        <v>100</v>
      </c>
      <c r="G47" s="360"/>
      <c r="H47" s="362"/>
      <c r="I47" s="331">
        <f t="shared" si="2"/>
        <v>132</v>
      </c>
      <c r="W47" s="40"/>
      <c r="X47" s="32"/>
      <c r="Y47" s="34"/>
      <c r="Z47" s="34"/>
      <c r="AA47" s="164"/>
    </row>
    <row r="48" spans="1:27" ht="12.75" customHeight="1" x14ac:dyDescent="0.3">
      <c r="A48" s="261" t="str">
        <f t="shared" si="0"/>
        <v>METEHAN ŞAHİN</v>
      </c>
      <c r="B48" s="332" t="s">
        <v>407</v>
      </c>
      <c r="C48" s="361" t="s">
        <v>333</v>
      </c>
      <c r="D48" s="361" t="s">
        <v>35</v>
      </c>
      <c r="E48" s="358">
        <v>8</v>
      </c>
      <c r="F48" s="359">
        <v>200</v>
      </c>
      <c r="G48" s="360"/>
      <c r="H48" s="362"/>
      <c r="I48" s="331">
        <f t="shared" si="2"/>
        <v>208</v>
      </c>
      <c r="W48" s="40"/>
      <c r="X48" s="32"/>
      <c r="Y48" s="34"/>
      <c r="Z48" s="34"/>
      <c r="AA48" s="164"/>
    </row>
    <row r="49" spans="1:27" ht="12.75" customHeight="1" x14ac:dyDescent="0.3">
      <c r="A49" s="261" t="str">
        <f t="shared" si="0"/>
        <v>METEHAN ŞAHİN</v>
      </c>
      <c r="B49" s="332" t="s">
        <v>407</v>
      </c>
      <c r="C49" s="361" t="s">
        <v>333</v>
      </c>
      <c r="D49" s="361" t="s">
        <v>35</v>
      </c>
      <c r="E49" s="358">
        <v>11</v>
      </c>
      <c r="F49" s="359">
        <v>100</v>
      </c>
      <c r="G49" s="360"/>
      <c r="H49" s="362"/>
      <c r="I49" s="331">
        <f t="shared" si="2"/>
        <v>111</v>
      </c>
      <c r="W49" s="40"/>
      <c r="X49" s="32"/>
      <c r="Y49" s="34"/>
      <c r="Z49" s="34"/>
      <c r="AA49" s="164"/>
    </row>
    <row r="50" spans="1:27" ht="12.75" customHeight="1" x14ac:dyDescent="0.3">
      <c r="A50" s="261" t="str">
        <f t="shared" si="0"/>
        <v>MUHAMMED BARIŞ KALKAN</v>
      </c>
      <c r="B50" s="332" t="s">
        <v>654</v>
      </c>
      <c r="C50" s="361" t="s">
        <v>333</v>
      </c>
      <c r="D50" s="361" t="s">
        <v>35</v>
      </c>
      <c r="E50" s="358">
        <v>16</v>
      </c>
      <c r="F50" s="359">
        <v>200</v>
      </c>
      <c r="G50" s="360"/>
      <c r="H50" s="362"/>
      <c r="I50" s="331">
        <f t="shared" si="2"/>
        <v>216</v>
      </c>
      <c r="W50" s="40"/>
      <c r="X50" s="32"/>
      <c r="Y50" s="34"/>
      <c r="Z50" s="34"/>
      <c r="AA50" s="164"/>
    </row>
    <row r="51" spans="1:27" ht="12.75" customHeight="1" x14ac:dyDescent="0.3">
      <c r="A51" s="261" t="str">
        <f t="shared" si="0"/>
        <v>MUHAMMED BARIŞ KALKAN</v>
      </c>
      <c r="B51" s="332" t="s">
        <v>654</v>
      </c>
      <c r="C51" s="361" t="s">
        <v>333</v>
      </c>
      <c r="D51" s="361" t="s">
        <v>35</v>
      </c>
      <c r="E51" s="358">
        <v>31</v>
      </c>
      <c r="F51" s="359">
        <v>100</v>
      </c>
      <c r="G51" s="360"/>
      <c r="H51" s="362"/>
      <c r="I51" s="331">
        <f t="shared" si="2"/>
        <v>131</v>
      </c>
      <c r="W51" s="40"/>
      <c r="X51" s="32"/>
      <c r="Y51" s="34"/>
      <c r="Z51" s="34"/>
      <c r="AA51" s="164"/>
    </row>
    <row r="52" spans="1:27" ht="12.75" customHeight="1" x14ac:dyDescent="0.3">
      <c r="A52" s="261" t="str">
        <f t="shared" si="0"/>
        <v>MUHAMMED EMİN KABADAYI</v>
      </c>
      <c r="B52" s="332" t="s">
        <v>682</v>
      </c>
      <c r="C52" s="361" t="s">
        <v>344</v>
      </c>
      <c r="D52" s="361" t="s">
        <v>25</v>
      </c>
      <c r="E52" s="358">
        <v>16</v>
      </c>
      <c r="F52" s="359">
        <v>200</v>
      </c>
      <c r="G52" s="360"/>
      <c r="H52" s="362"/>
      <c r="I52" s="331">
        <f t="shared" si="2"/>
        <v>216</v>
      </c>
      <c r="J52" s="33"/>
    </row>
    <row r="53" spans="1:27" ht="12.75" customHeight="1" x14ac:dyDescent="0.3">
      <c r="A53" s="261" t="str">
        <f t="shared" si="0"/>
        <v>MUSTAFA KAYRA TURAN</v>
      </c>
      <c r="B53" s="332" t="s">
        <v>393</v>
      </c>
      <c r="C53" s="361" t="s">
        <v>319</v>
      </c>
      <c r="D53" s="361" t="s">
        <v>36</v>
      </c>
      <c r="E53" s="358">
        <v>8</v>
      </c>
      <c r="F53" s="359">
        <v>200</v>
      </c>
      <c r="G53" s="360"/>
      <c r="H53" s="362"/>
      <c r="I53" s="331">
        <f t="shared" si="2"/>
        <v>208</v>
      </c>
    </row>
    <row r="54" spans="1:27" ht="12.75" customHeight="1" x14ac:dyDescent="0.3">
      <c r="A54" s="261" t="str">
        <f t="shared" si="0"/>
        <v>MUSTAFA YILDIRIM</v>
      </c>
      <c r="B54" s="332" t="s">
        <v>683</v>
      </c>
      <c r="C54" s="361" t="s">
        <v>327</v>
      </c>
      <c r="D54" s="361" t="s">
        <v>12</v>
      </c>
      <c r="E54" s="358">
        <v>24</v>
      </c>
      <c r="F54" s="359">
        <v>200</v>
      </c>
      <c r="G54" s="360"/>
      <c r="H54" s="362"/>
      <c r="I54" s="331">
        <f t="shared" si="2"/>
        <v>224</v>
      </c>
      <c r="J54" s="33"/>
      <c r="O54" s="31"/>
      <c r="P54" s="164"/>
    </row>
    <row r="55" spans="1:27" ht="12.75" customHeight="1" x14ac:dyDescent="0.3">
      <c r="A55" s="261" t="str">
        <f t="shared" si="0"/>
        <v>MUSTAFA YİĞİT GÜRBÜZ</v>
      </c>
      <c r="B55" s="332" t="s">
        <v>408</v>
      </c>
      <c r="C55" s="361" t="s">
        <v>326</v>
      </c>
      <c r="D55" s="361" t="s">
        <v>36</v>
      </c>
      <c r="E55" s="358">
        <v>19</v>
      </c>
      <c r="F55" s="359">
        <v>100</v>
      </c>
      <c r="G55" s="360"/>
      <c r="H55" s="362"/>
      <c r="I55" s="331">
        <f t="shared" si="2"/>
        <v>119</v>
      </c>
      <c r="O55" s="31"/>
      <c r="P55" s="164"/>
    </row>
    <row r="56" spans="1:27" ht="12.75" customHeight="1" x14ac:dyDescent="0.3">
      <c r="A56" s="261" t="str">
        <f t="shared" si="0"/>
        <v>ÖMER MUSAB TOY</v>
      </c>
      <c r="B56" s="332" t="s">
        <v>649</v>
      </c>
      <c r="C56" s="361" t="s">
        <v>69</v>
      </c>
      <c r="D56" s="361" t="s">
        <v>32</v>
      </c>
      <c r="E56" s="358">
        <v>10</v>
      </c>
      <c r="F56" s="359">
        <v>100</v>
      </c>
      <c r="G56" s="360"/>
      <c r="H56" s="362"/>
      <c r="I56" s="331">
        <f t="shared" si="2"/>
        <v>110</v>
      </c>
      <c r="O56" s="31"/>
      <c r="P56" s="164"/>
    </row>
    <row r="57" spans="1:27" ht="12.75" customHeight="1" x14ac:dyDescent="0.3">
      <c r="A57" s="261" t="str">
        <f t="shared" si="0"/>
        <v>SAMİ DURAK</v>
      </c>
      <c r="B57" s="332" t="s">
        <v>905</v>
      </c>
      <c r="C57" s="361" t="s">
        <v>346</v>
      </c>
      <c r="D57" s="361" t="s">
        <v>12</v>
      </c>
      <c r="E57" s="358">
        <v>8</v>
      </c>
      <c r="F57" s="359">
        <v>100</v>
      </c>
      <c r="G57" s="360"/>
      <c r="H57" s="362"/>
      <c r="I57" s="331">
        <f t="shared" si="2"/>
        <v>108</v>
      </c>
      <c r="J57" s="33"/>
      <c r="O57" s="31"/>
      <c r="P57" s="164"/>
    </row>
    <row r="58" spans="1:27" ht="12.75" customHeight="1" x14ac:dyDescent="0.3">
      <c r="A58" s="261" t="str">
        <f t="shared" si="0"/>
        <v>SELİM AZAZİ</v>
      </c>
      <c r="B58" s="332" t="s">
        <v>684</v>
      </c>
      <c r="C58" s="361" t="s">
        <v>343</v>
      </c>
      <c r="D58" s="361" t="s">
        <v>9</v>
      </c>
      <c r="E58" s="358">
        <v>16</v>
      </c>
      <c r="F58" s="359">
        <v>200</v>
      </c>
      <c r="G58" s="360"/>
      <c r="H58" s="362"/>
      <c r="I58" s="331">
        <f t="shared" si="2"/>
        <v>216</v>
      </c>
      <c r="O58" s="31"/>
      <c r="P58" s="164"/>
    </row>
    <row r="59" spans="1:27" ht="12.75" customHeight="1" x14ac:dyDescent="0.3">
      <c r="A59" s="261" t="str">
        <f t="shared" si="0"/>
        <v>SELİM ÖZYUVA</v>
      </c>
      <c r="B59" s="332" t="s">
        <v>409</v>
      </c>
      <c r="C59" s="361" t="s">
        <v>460</v>
      </c>
      <c r="D59" s="361" t="s">
        <v>12</v>
      </c>
      <c r="E59" s="358">
        <v>22</v>
      </c>
      <c r="F59" s="359">
        <v>100</v>
      </c>
      <c r="G59" s="360"/>
      <c r="H59" s="362"/>
      <c r="I59" s="331">
        <f t="shared" si="2"/>
        <v>122</v>
      </c>
      <c r="J59" s="33"/>
      <c r="O59" s="31"/>
      <c r="P59" s="164"/>
    </row>
    <row r="60" spans="1:27" ht="12.75" customHeight="1" x14ac:dyDescent="0.3">
      <c r="A60" s="261" t="str">
        <f t="shared" si="0"/>
        <v>SEMİH KAHRAMAN</v>
      </c>
      <c r="B60" s="332" t="s">
        <v>410</v>
      </c>
      <c r="C60" s="361" t="s">
        <v>970</v>
      </c>
      <c r="D60" s="361" t="s">
        <v>24</v>
      </c>
      <c r="E60" s="358">
        <v>21</v>
      </c>
      <c r="F60" s="359">
        <v>100</v>
      </c>
      <c r="G60" s="360"/>
      <c r="H60" s="362"/>
      <c r="I60" s="331">
        <f t="shared" si="2"/>
        <v>121</v>
      </c>
      <c r="O60" s="31"/>
      <c r="P60" s="164"/>
    </row>
    <row r="61" spans="1:27" ht="12.75" customHeight="1" x14ac:dyDescent="0.3">
      <c r="A61" s="261" t="str">
        <f t="shared" si="0"/>
        <v>ŞEYHMUS KAPLAN</v>
      </c>
      <c r="B61" s="332" t="s">
        <v>414</v>
      </c>
      <c r="C61" s="361" t="s">
        <v>316</v>
      </c>
      <c r="D61" s="361" t="s">
        <v>26</v>
      </c>
      <c r="E61" s="358">
        <v>26</v>
      </c>
      <c r="F61" s="359">
        <v>100</v>
      </c>
      <c r="G61" s="360"/>
      <c r="H61" s="362"/>
      <c r="I61" s="331">
        <f t="shared" si="2"/>
        <v>126</v>
      </c>
      <c r="O61" s="31"/>
      <c r="P61" s="164"/>
    </row>
    <row r="62" spans="1:27" ht="12.75" customHeight="1" x14ac:dyDescent="0.3">
      <c r="A62" s="261" t="str">
        <f t="shared" si="0"/>
        <v>YİĞİT BOLAT</v>
      </c>
      <c r="B62" s="332" t="s">
        <v>413</v>
      </c>
      <c r="C62" s="361" t="s">
        <v>329</v>
      </c>
      <c r="D62" s="361" t="s">
        <v>39</v>
      </c>
      <c r="E62" s="358">
        <v>8</v>
      </c>
      <c r="F62" s="359">
        <v>100</v>
      </c>
      <c r="G62" s="360"/>
      <c r="H62" s="362"/>
      <c r="I62" s="331">
        <f t="shared" si="2"/>
        <v>108</v>
      </c>
      <c r="O62" s="31"/>
      <c r="P62" s="164"/>
    </row>
    <row r="63" spans="1:27" ht="12.75" customHeight="1" x14ac:dyDescent="0.3">
      <c r="A63" s="261" t="str">
        <f t="shared" si="0"/>
        <v>YİĞİT HÜSEYİN SUBAŞI</v>
      </c>
      <c r="B63" s="332" t="s">
        <v>506</v>
      </c>
      <c r="C63" s="361" t="s">
        <v>342</v>
      </c>
      <c r="D63" s="361" t="s">
        <v>26</v>
      </c>
      <c r="E63" s="358">
        <v>30</v>
      </c>
      <c r="F63" s="359">
        <v>200</v>
      </c>
      <c r="G63" s="360"/>
      <c r="H63" s="362"/>
      <c r="I63" s="331">
        <f t="shared" si="2"/>
        <v>230</v>
      </c>
      <c r="J63" s="33"/>
    </row>
    <row r="64" spans="1:27" ht="12.75" customHeight="1" x14ac:dyDescent="0.3">
      <c r="A64" s="261" t="str">
        <f t="shared" si="0"/>
        <v>YUNUS BURAK SULAK</v>
      </c>
      <c r="B64" s="332" t="s">
        <v>481</v>
      </c>
      <c r="C64" s="361" t="s">
        <v>205</v>
      </c>
      <c r="D64" s="361" t="s">
        <v>36</v>
      </c>
      <c r="E64" s="358">
        <v>14</v>
      </c>
      <c r="F64" s="359">
        <v>100</v>
      </c>
      <c r="G64" s="360"/>
      <c r="H64" s="362"/>
      <c r="I64" s="331">
        <f t="shared" si="2"/>
        <v>114</v>
      </c>
      <c r="J64" s="33"/>
    </row>
    <row r="65" spans="1:10" ht="12.75" customHeight="1" x14ac:dyDescent="0.3">
      <c r="A65" s="261" t="str">
        <f t="shared" si="0"/>
        <v>YUSUF EFE GÜL</v>
      </c>
      <c r="B65" s="332" t="s">
        <v>400</v>
      </c>
      <c r="C65" s="361" t="s">
        <v>460</v>
      </c>
      <c r="D65" s="361" t="s">
        <v>12</v>
      </c>
      <c r="E65" s="358">
        <v>15</v>
      </c>
      <c r="F65" s="359">
        <v>100</v>
      </c>
      <c r="G65" s="360"/>
      <c r="H65" s="362"/>
      <c r="I65" s="331">
        <f t="shared" si="2"/>
        <v>115</v>
      </c>
    </row>
    <row r="66" spans="1:10" ht="12.75" customHeight="1" x14ac:dyDescent="0.3">
      <c r="A66" s="261" t="str">
        <f t="shared" ref="A66:A72" si="3">UPPER(TRIM(B66))</f>
        <v/>
      </c>
      <c r="B66" s="336" t="s">
        <v>214</v>
      </c>
      <c r="H66" s="333"/>
      <c r="I66" s="338"/>
    </row>
    <row r="67" spans="1:10" ht="12.75" customHeight="1" x14ac:dyDescent="0.3">
      <c r="A67" s="261" t="str">
        <f t="shared" si="3"/>
        <v/>
      </c>
      <c r="B67" s="336" t="s">
        <v>214</v>
      </c>
      <c r="H67" s="333"/>
      <c r="I67" s="338"/>
      <c r="J67" s="33"/>
    </row>
    <row r="68" spans="1:10" ht="12.75" customHeight="1" x14ac:dyDescent="0.3">
      <c r="A68" s="261" t="str">
        <f t="shared" si="3"/>
        <v/>
      </c>
      <c r="B68" s="336" t="s">
        <v>214</v>
      </c>
      <c r="H68" s="333"/>
      <c r="I68" s="338"/>
    </row>
    <row r="69" spans="1:10" ht="12.75" customHeight="1" x14ac:dyDescent="0.3">
      <c r="A69" s="261" t="str">
        <f t="shared" si="3"/>
        <v/>
      </c>
      <c r="B69" s="336" t="s">
        <v>214</v>
      </c>
      <c r="H69" s="333"/>
      <c r="I69" s="338"/>
    </row>
    <row r="70" spans="1:10" ht="12.75" customHeight="1" x14ac:dyDescent="0.3">
      <c r="A70" s="261" t="str">
        <f t="shared" si="3"/>
        <v/>
      </c>
      <c r="B70" s="336" t="s">
        <v>214</v>
      </c>
      <c r="H70" s="333"/>
      <c r="I70" s="338"/>
      <c r="J70" s="33"/>
    </row>
    <row r="71" spans="1:10" ht="12.75" customHeight="1" x14ac:dyDescent="0.3">
      <c r="A71" s="261" t="str">
        <f t="shared" si="3"/>
        <v/>
      </c>
      <c r="B71" s="336" t="s">
        <v>214</v>
      </c>
      <c r="H71" s="333"/>
      <c r="I71" s="338"/>
    </row>
    <row r="72" spans="1:10" ht="12.75" customHeight="1" x14ac:dyDescent="0.3">
      <c r="A72" s="261" t="str">
        <f t="shared" si="3"/>
        <v/>
      </c>
      <c r="B72" s="336" t="s">
        <v>214</v>
      </c>
      <c r="H72" s="333"/>
      <c r="I72" s="338"/>
    </row>
    <row r="73" spans="1:10" ht="12.75" customHeight="1" x14ac:dyDescent="0.3">
      <c r="A73" s="134"/>
      <c r="H73" s="333"/>
      <c r="I73" s="338"/>
      <c r="J73" s="33"/>
    </row>
    <row r="74" spans="1:10" ht="12.75" customHeight="1" x14ac:dyDescent="0.3">
      <c r="A74" s="134"/>
      <c r="H74" s="333"/>
      <c r="I74" s="338"/>
    </row>
    <row r="75" spans="1:10" ht="12.75" customHeight="1" x14ac:dyDescent="0.3">
      <c r="A75" s="134"/>
      <c r="H75" s="333"/>
      <c r="I75" s="338"/>
    </row>
    <row r="76" spans="1:10" ht="12.75" customHeight="1" x14ac:dyDescent="0.3">
      <c r="H76" s="333"/>
      <c r="I76" s="338"/>
    </row>
    <row r="77" spans="1:10" ht="12.75" customHeight="1" x14ac:dyDescent="0.3">
      <c r="H77" s="333"/>
      <c r="I77" s="338"/>
    </row>
    <row r="78" spans="1:10" ht="12.75" customHeight="1" x14ac:dyDescent="0.3">
      <c r="H78" s="333"/>
      <c r="I78" s="338"/>
    </row>
    <row r="79" spans="1:10" ht="12.75" customHeight="1" x14ac:dyDescent="0.3">
      <c r="H79" s="333"/>
      <c r="I79" s="338"/>
    </row>
    <row r="80" spans="1:10" ht="12.75" customHeight="1" x14ac:dyDescent="0.3">
      <c r="H80" s="333"/>
      <c r="I80" s="338"/>
    </row>
    <row r="81" spans="8:9" ht="12.75" customHeight="1" x14ac:dyDescent="0.3">
      <c r="H81" s="333"/>
      <c r="I81" s="338"/>
    </row>
    <row r="82" spans="8:9" ht="12.75" customHeight="1" x14ac:dyDescent="0.3">
      <c r="H82" s="333"/>
      <c r="I82" s="338"/>
    </row>
    <row r="83" spans="8:9" ht="12.75" customHeight="1" x14ac:dyDescent="0.3">
      <c r="H83" s="333"/>
      <c r="I83" s="338"/>
    </row>
    <row r="84" spans="8:9" ht="12.75" customHeight="1" x14ac:dyDescent="0.3">
      <c r="H84" s="333"/>
      <c r="I84" s="338"/>
    </row>
    <row r="85" spans="8:9" ht="12.75" customHeight="1" x14ac:dyDescent="0.3">
      <c r="H85" s="333"/>
      <c r="I85" s="338"/>
    </row>
    <row r="86" spans="8:9" ht="12.75" customHeight="1" x14ac:dyDescent="0.3">
      <c r="H86" s="333"/>
      <c r="I86" s="338"/>
    </row>
    <row r="87" spans="8:9" ht="12.75" customHeight="1" x14ac:dyDescent="0.3">
      <c r="H87" s="333"/>
      <c r="I87" s="338"/>
    </row>
    <row r="88" spans="8:9" ht="12.75" customHeight="1" x14ac:dyDescent="0.3">
      <c r="H88" s="333"/>
      <c r="I88" s="338"/>
    </row>
    <row r="89" spans="8:9" ht="12.75" customHeight="1" x14ac:dyDescent="0.3">
      <c r="H89" s="333"/>
      <c r="I89" s="338"/>
    </row>
    <row r="90" spans="8:9" ht="12.75" customHeight="1" x14ac:dyDescent="0.3">
      <c r="H90" s="333"/>
      <c r="I90" s="338"/>
    </row>
    <row r="91" spans="8:9" ht="12.75" customHeight="1" x14ac:dyDescent="0.3">
      <c r="H91" s="333"/>
    </row>
    <row r="92" spans="8:9" ht="12.75" customHeight="1" x14ac:dyDescent="0.3">
      <c r="H92" s="333"/>
    </row>
  </sheetData>
  <sortState xmlns:xlrd2="http://schemas.microsoft.com/office/spreadsheetml/2017/richdata2" ref="B2:I65">
    <sortCondition ref="B2:B65"/>
    <sortCondition descending="1" ref="F2:F65"/>
  </sortState>
  <mergeCells count="1">
    <mergeCell ref="Q1:U1"/>
  </mergeCells>
  <conditionalFormatting sqref="B1 B66:B1048576">
    <cfRule type="duplicateValues" dxfId="67" priority="31"/>
    <cfRule type="duplicateValues" dxfId="66" priority="32"/>
    <cfRule type="duplicateValues" dxfId="65" priority="33"/>
    <cfRule type="duplicateValues" dxfId="64" priority="34"/>
  </conditionalFormatting>
  <conditionalFormatting sqref="B2:B65">
    <cfRule type="duplicateValues" dxfId="63" priority="16"/>
    <cfRule type="duplicateValues" dxfId="62" priority="17"/>
    <cfRule type="duplicateValues" dxfId="61" priority="20"/>
    <cfRule type="duplicateValues" dxfId="60" priority="21"/>
    <cfRule type="duplicateValues" dxfId="59" priority="23"/>
    <cfRule type="duplicateValues" dxfId="58" priority="24"/>
  </conditionalFormatting>
  <conditionalFormatting sqref="B66:B1048576 B1">
    <cfRule type="duplicateValues" dxfId="57" priority="27"/>
    <cfRule type="duplicateValues" dxfId="56" priority="28"/>
    <cfRule type="duplicateValues" dxfId="55" priority="29"/>
    <cfRule type="duplicateValues" dxfId="54" priority="30"/>
    <cfRule type="duplicateValues" dxfId="53" priority="35"/>
    <cfRule type="duplicateValues" dxfId="52" priority="36"/>
  </conditionalFormatting>
  <conditionalFormatting sqref="C2:D65">
    <cfRule type="containsErrors" dxfId="51" priority="22">
      <formula>ISERROR(C2)</formula>
    </cfRule>
  </conditionalFormatting>
  <conditionalFormatting sqref="H1 H66:H1048576">
    <cfRule type="duplicateValues" dxfId="50" priority="37"/>
  </conditionalFormatting>
  <conditionalFormatting sqref="H2:H65">
    <cfRule type="duplicateValues" dxfId="49" priority="18"/>
    <cfRule type="duplicateValues" dxfId="48" priority="19"/>
  </conditionalFormatting>
  <conditionalFormatting sqref="M2:N33">
    <cfRule type="containsErrors" dxfId="47" priority="25">
      <formula>ISERROR(M2)</formula>
    </cfRule>
  </conditionalFormatting>
  <pageMargins left="0.7" right="0.7" top="0.75" bottom="0.75" header="0.3" footer="0.3"/>
  <pageSetup paperSize="9" orientation="portrait" horizontalDpi="0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B134"/>
  <sheetViews>
    <sheetView workbookViewId="0">
      <selection sqref="A1:A1048576"/>
    </sheetView>
  </sheetViews>
  <sheetFormatPr defaultColWidth="9.1796875" defaultRowHeight="12" x14ac:dyDescent="0.3"/>
  <cols>
    <col min="1" max="1" width="4.453125" style="268" customWidth="1"/>
    <col min="2" max="2" width="19.81640625" style="181" bestFit="1" customWidth="1"/>
    <col min="3" max="3" width="24.26953125" style="36" customWidth="1"/>
    <col min="4" max="4" width="10.1796875" style="357" bestFit="1" customWidth="1"/>
    <col min="5" max="5" width="4.54296875" style="91" customWidth="1"/>
    <col min="6" max="6" width="4.1796875" style="91" customWidth="1"/>
    <col min="7" max="7" width="4.453125" style="91" customWidth="1"/>
    <col min="8" max="8" width="4.453125" style="172" customWidth="1"/>
    <col min="9" max="9" width="7.453125" style="183" customWidth="1"/>
    <col min="10" max="10" width="2.453125" style="182" customWidth="1"/>
    <col min="11" max="11" width="3.54296875" style="36" hidden="1" customWidth="1"/>
    <col min="12" max="12" width="21.54296875" style="356" hidden="1" customWidth="1"/>
    <col min="13" max="13" width="24" style="356" hidden="1" customWidth="1"/>
    <col min="14" max="14" width="15.453125" style="356" hidden="1" customWidth="1"/>
    <col min="15" max="15" width="3.453125" style="36" hidden="1" customWidth="1"/>
    <col min="16" max="16" width="5" style="36" hidden="1" customWidth="1"/>
    <col min="17" max="17" width="3.54296875" style="36" hidden="1" customWidth="1"/>
    <col min="18" max="18" width="21.1796875" style="36" hidden="1" customWidth="1"/>
    <col min="19" max="19" width="22.54296875" style="36" hidden="1" customWidth="1"/>
    <col min="20" max="20" width="14.453125" style="36" hidden="1" customWidth="1"/>
    <col min="21" max="21" width="5.81640625" style="180" hidden="1" customWidth="1"/>
    <col min="22" max="22" width="3.453125" style="36" hidden="1" customWidth="1"/>
    <col min="23" max="23" width="3.54296875" style="356" bestFit="1" customWidth="1"/>
    <col min="24" max="24" width="26.7265625" style="36" customWidth="1"/>
    <col min="25" max="25" width="23.36328125" style="36" bestFit="1" customWidth="1"/>
    <col min="26" max="26" width="10.81640625" style="36" bestFit="1" customWidth="1"/>
    <col min="27" max="27" width="3.453125" style="36" bestFit="1" customWidth="1"/>
    <col min="28" max="28" width="3.1796875" style="36" customWidth="1"/>
    <col min="29" max="16384" width="9.1796875" style="36"/>
  </cols>
  <sheetData>
    <row r="1" spans="1:28" s="173" customFormat="1" ht="24.75" customHeight="1" x14ac:dyDescent="0.3">
      <c r="A1" s="260"/>
      <c r="B1" s="169" t="s">
        <v>340</v>
      </c>
      <c r="C1" s="169" t="s">
        <v>1</v>
      </c>
      <c r="D1" s="341" t="s">
        <v>184</v>
      </c>
      <c r="E1" s="174" t="s">
        <v>1114</v>
      </c>
      <c r="F1" s="174" t="s">
        <v>1115</v>
      </c>
      <c r="G1" s="174" t="s">
        <v>1116</v>
      </c>
      <c r="H1" s="170" t="s">
        <v>945</v>
      </c>
      <c r="I1" s="270" t="s">
        <v>341</v>
      </c>
      <c r="J1" s="175"/>
      <c r="K1" s="342"/>
      <c r="L1" s="343"/>
      <c r="M1" s="383"/>
      <c r="N1" s="383"/>
      <c r="O1" s="343"/>
      <c r="P1" s="342"/>
      <c r="Q1" s="382"/>
      <c r="R1" s="382"/>
      <c r="S1" s="382"/>
      <c r="T1" s="382"/>
      <c r="U1" s="382"/>
      <c r="V1" s="342"/>
      <c r="W1" s="383" t="s">
        <v>1114</v>
      </c>
      <c r="X1" s="383"/>
      <c r="Y1" s="383" t="s">
        <v>348</v>
      </c>
      <c r="Z1" s="383"/>
      <c r="AA1" s="342"/>
      <c r="AB1" s="342"/>
    </row>
    <row r="2" spans="1:28" ht="12.75" customHeight="1" x14ac:dyDescent="0.3">
      <c r="A2" s="261" t="str">
        <f t="shared" ref="A2:A65" si="0">UPPER(TRIM(B2))</f>
        <v>ARMİN AYDIN</v>
      </c>
      <c r="B2" s="344" t="s">
        <v>540</v>
      </c>
      <c r="C2" s="176" t="s">
        <v>78</v>
      </c>
      <c r="D2" s="345" t="s">
        <v>12</v>
      </c>
      <c r="E2" s="346">
        <v>26</v>
      </c>
      <c r="F2" s="347">
        <v>200</v>
      </c>
      <c r="G2" s="348"/>
      <c r="H2" s="330"/>
      <c r="I2" s="271">
        <f>E2+F2+G2+H2</f>
        <v>226</v>
      </c>
      <c r="J2" s="177"/>
      <c r="K2" s="178" t="s">
        <v>3</v>
      </c>
      <c r="L2" s="345"/>
      <c r="M2" s="176"/>
      <c r="N2" s="345"/>
      <c r="O2" s="37">
        <v>32</v>
      </c>
      <c r="Q2" s="349" t="s">
        <v>3</v>
      </c>
      <c r="R2" s="350"/>
      <c r="S2" s="350"/>
      <c r="T2" s="351"/>
      <c r="U2" s="66"/>
      <c r="V2" s="113">
        <v>32</v>
      </c>
      <c r="W2" s="352">
        <v>1</v>
      </c>
      <c r="X2" s="179" t="s">
        <v>351</v>
      </c>
      <c r="Y2" s="35" t="s">
        <v>352</v>
      </c>
      <c r="Z2" s="35" t="s">
        <v>9</v>
      </c>
      <c r="AA2" s="37">
        <v>32</v>
      </c>
    </row>
    <row r="3" spans="1:28" ht="12.75" customHeight="1" x14ac:dyDescent="0.3">
      <c r="A3" s="261" t="str">
        <f t="shared" si="0"/>
        <v>ARNİSA ŞEKER</v>
      </c>
      <c r="B3" s="344" t="s">
        <v>1201</v>
      </c>
      <c r="C3" s="176" t="s">
        <v>342</v>
      </c>
      <c r="D3" s="345" t="s">
        <v>26</v>
      </c>
      <c r="E3" s="346">
        <v>9</v>
      </c>
      <c r="F3" s="347">
        <v>100</v>
      </c>
      <c r="G3" s="348"/>
      <c r="H3" s="330"/>
      <c r="I3" s="271">
        <f>G3+H3+E3+F3</f>
        <v>109</v>
      </c>
      <c r="J3" s="178"/>
      <c r="K3" s="178" t="s">
        <v>5</v>
      </c>
      <c r="L3" s="345"/>
      <c r="M3" s="176"/>
      <c r="N3" s="345"/>
      <c r="O3" s="37">
        <v>31</v>
      </c>
      <c r="Q3" s="349" t="s">
        <v>5</v>
      </c>
      <c r="R3" s="350"/>
      <c r="S3" s="350"/>
      <c r="T3" s="351"/>
      <c r="U3" s="66"/>
      <c r="V3" s="113">
        <v>31</v>
      </c>
      <c r="W3" s="352">
        <v>2</v>
      </c>
      <c r="X3" s="179" t="s">
        <v>1149</v>
      </c>
      <c r="Y3" s="35" t="s">
        <v>78</v>
      </c>
      <c r="Z3" s="35" t="s">
        <v>12</v>
      </c>
      <c r="AA3" s="37">
        <v>31</v>
      </c>
    </row>
    <row r="4" spans="1:28" ht="12.75" customHeight="1" x14ac:dyDescent="0.3">
      <c r="A4" s="261" t="str">
        <f t="shared" si="0"/>
        <v>ASİYE TUĞÇE KENAR</v>
      </c>
      <c r="B4" s="344" t="s">
        <v>422</v>
      </c>
      <c r="C4" s="176" t="s">
        <v>205</v>
      </c>
      <c r="D4" s="345" t="s">
        <v>36</v>
      </c>
      <c r="E4" s="346">
        <v>16</v>
      </c>
      <c r="F4" s="347">
        <v>200</v>
      </c>
      <c r="G4" s="348"/>
      <c r="H4" s="330"/>
      <c r="I4" s="271">
        <f>E4+F4+G4+H4</f>
        <v>216</v>
      </c>
      <c r="J4" s="178"/>
      <c r="K4" s="178" t="s">
        <v>6</v>
      </c>
      <c r="L4" s="345"/>
      <c r="M4" s="176"/>
      <c r="N4" s="345"/>
      <c r="O4" s="37">
        <v>30</v>
      </c>
      <c r="Q4" s="349" t="s">
        <v>6</v>
      </c>
      <c r="R4" s="350"/>
      <c r="S4" s="350"/>
      <c r="T4" s="351"/>
      <c r="U4" s="66"/>
      <c r="V4" s="113">
        <v>30</v>
      </c>
      <c r="W4" s="352">
        <v>3</v>
      </c>
      <c r="X4" s="179" t="s">
        <v>1151</v>
      </c>
      <c r="Y4" s="35" t="s">
        <v>328</v>
      </c>
      <c r="Z4" s="35" t="s">
        <v>42</v>
      </c>
      <c r="AA4" s="37">
        <v>30</v>
      </c>
    </row>
    <row r="5" spans="1:28" ht="12.75" customHeight="1" x14ac:dyDescent="0.3">
      <c r="A5" s="261" t="str">
        <f t="shared" si="0"/>
        <v>ASİYE TUĞÇE KENAR</v>
      </c>
      <c r="B5" s="344" t="s">
        <v>422</v>
      </c>
      <c r="C5" s="176" t="s">
        <v>205</v>
      </c>
      <c r="D5" s="345" t="s">
        <v>1184</v>
      </c>
      <c r="E5" s="346">
        <v>30</v>
      </c>
      <c r="F5" s="347">
        <v>100</v>
      </c>
      <c r="G5" s="348"/>
      <c r="H5" s="330"/>
      <c r="I5" s="271">
        <f>G5+H5+E5+F5</f>
        <v>130</v>
      </c>
      <c r="J5" s="178"/>
      <c r="K5" s="178" t="s">
        <v>7</v>
      </c>
      <c r="L5" s="345"/>
      <c r="M5" s="176"/>
      <c r="N5" s="345"/>
      <c r="O5" s="37">
        <v>29</v>
      </c>
      <c r="Q5" s="349" t="s">
        <v>7</v>
      </c>
      <c r="R5" s="350"/>
      <c r="S5" s="350"/>
      <c r="T5" s="351"/>
      <c r="U5" s="66"/>
      <c r="V5" s="113">
        <v>29</v>
      </c>
      <c r="W5" s="352">
        <v>4</v>
      </c>
      <c r="X5" s="179" t="s">
        <v>1153</v>
      </c>
      <c r="Y5" s="35" t="s">
        <v>318</v>
      </c>
      <c r="Z5" s="35" t="s">
        <v>25</v>
      </c>
      <c r="AA5" s="37">
        <v>29</v>
      </c>
    </row>
    <row r="6" spans="1:28" ht="12.75" customHeight="1" x14ac:dyDescent="0.3">
      <c r="A6" s="261" t="str">
        <f t="shared" si="0"/>
        <v>ASYA ECE ÇALIŞKAN</v>
      </c>
      <c r="B6" s="344" t="s">
        <v>1198</v>
      </c>
      <c r="C6" s="176" t="s">
        <v>34</v>
      </c>
      <c r="D6" s="345" t="s">
        <v>33</v>
      </c>
      <c r="E6" s="346">
        <v>12</v>
      </c>
      <c r="F6" s="347">
        <v>100</v>
      </c>
      <c r="G6" s="348"/>
      <c r="H6" s="330"/>
      <c r="I6" s="271">
        <f>G6+H6+E6+F6</f>
        <v>112</v>
      </c>
      <c r="J6" s="178"/>
      <c r="K6" s="178" t="s">
        <v>8</v>
      </c>
      <c r="L6" s="345"/>
      <c r="M6" s="176"/>
      <c r="N6" s="345"/>
      <c r="O6" s="37">
        <v>28</v>
      </c>
      <c r="Q6" s="349" t="s">
        <v>8</v>
      </c>
      <c r="R6" s="350"/>
      <c r="S6" s="350"/>
      <c r="T6" s="351"/>
      <c r="U6" s="66"/>
      <c r="V6" s="113">
        <v>28</v>
      </c>
      <c r="W6" s="352">
        <v>5</v>
      </c>
      <c r="X6" s="179" t="s">
        <v>1155</v>
      </c>
      <c r="Y6" s="35" t="s">
        <v>69</v>
      </c>
      <c r="Z6" s="35" t="s">
        <v>32</v>
      </c>
      <c r="AA6" s="37">
        <v>28</v>
      </c>
    </row>
    <row r="7" spans="1:28" ht="12.75" customHeight="1" x14ac:dyDescent="0.3">
      <c r="A7" s="261" t="str">
        <f t="shared" si="0"/>
        <v>ASYA ERVA KARAHANLI</v>
      </c>
      <c r="B7" s="344" t="s">
        <v>1189</v>
      </c>
      <c r="C7" s="176" t="s">
        <v>329</v>
      </c>
      <c r="D7" s="345" t="s">
        <v>39</v>
      </c>
      <c r="E7" s="346">
        <v>21</v>
      </c>
      <c r="F7" s="347">
        <v>100</v>
      </c>
      <c r="G7" s="348"/>
      <c r="H7" s="330"/>
      <c r="I7" s="271">
        <f>G7+H7+E7+F7</f>
        <v>121</v>
      </c>
      <c r="J7" s="178"/>
      <c r="K7" s="178" t="s">
        <v>10</v>
      </c>
      <c r="L7" s="345"/>
      <c r="M7" s="176"/>
      <c r="N7" s="345"/>
      <c r="O7" s="37">
        <v>27</v>
      </c>
      <c r="Q7" s="349" t="s">
        <v>10</v>
      </c>
      <c r="R7" s="350"/>
      <c r="S7" s="350"/>
      <c r="T7" s="351"/>
      <c r="U7" s="66"/>
      <c r="V7" s="113">
        <v>27</v>
      </c>
      <c r="W7" s="352">
        <v>6</v>
      </c>
      <c r="X7" s="179" t="s">
        <v>1156</v>
      </c>
      <c r="Y7" s="35" t="s">
        <v>317</v>
      </c>
      <c r="Z7" s="35" t="s">
        <v>4</v>
      </c>
      <c r="AA7" s="37">
        <v>27</v>
      </c>
    </row>
    <row r="8" spans="1:28" ht="12.75" customHeight="1" x14ac:dyDescent="0.3">
      <c r="A8" s="261" t="str">
        <f t="shared" si="0"/>
        <v>ASYA NAZ EROL</v>
      </c>
      <c r="B8" s="344" t="s">
        <v>458</v>
      </c>
      <c r="C8" s="176" t="s">
        <v>437</v>
      </c>
      <c r="D8" s="345" t="s">
        <v>207</v>
      </c>
      <c r="E8" s="346">
        <v>23</v>
      </c>
      <c r="F8" s="347">
        <v>100</v>
      </c>
      <c r="G8" s="348"/>
      <c r="H8" s="330"/>
      <c r="I8" s="271">
        <f>G8+H8+E8+F8</f>
        <v>123</v>
      </c>
      <c r="J8" s="178"/>
      <c r="K8" s="178" t="s">
        <v>11</v>
      </c>
      <c r="L8" s="345"/>
      <c r="M8" s="176"/>
      <c r="N8" s="345"/>
      <c r="O8" s="37">
        <v>26</v>
      </c>
      <c r="Q8" s="349" t="s">
        <v>11</v>
      </c>
      <c r="R8" s="350"/>
      <c r="S8" s="350"/>
      <c r="T8" s="351"/>
      <c r="U8" s="66"/>
      <c r="V8" s="113">
        <v>26</v>
      </c>
      <c r="W8" s="352">
        <v>7</v>
      </c>
      <c r="X8" s="179" t="s">
        <v>353</v>
      </c>
      <c r="Y8" s="35" t="s">
        <v>78</v>
      </c>
      <c r="Z8" s="35" t="s">
        <v>12</v>
      </c>
      <c r="AA8" s="37">
        <v>26</v>
      </c>
    </row>
    <row r="9" spans="1:28" ht="12.75" customHeight="1" x14ac:dyDescent="0.3">
      <c r="A9" s="261" t="str">
        <f t="shared" si="0"/>
        <v>ATİYE ÖZER</v>
      </c>
      <c r="B9" s="344" t="s">
        <v>420</v>
      </c>
      <c r="C9" s="176" t="s">
        <v>329</v>
      </c>
      <c r="D9" s="345" t="s">
        <v>39</v>
      </c>
      <c r="E9" s="346">
        <v>8</v>
      </c>
      <c r="F9" s="347">
        <v>200</v>
      </c>
      <c r="G9" s="348"/>
      <c r="H9" s="330"/>
      <c r="I9" s="271">
        <f>E9+F9+G9+H9</f>
        <v>208</v>
      </c>
      <c r="J9" s="178"/>
      <c r="K9" s="178" t="s">
        <v>13</v>
      </c>
      <c r="L9" s="345"/>
      <c r="M9" s="176"/>
      <c r="N9" s="345"/>
      <c r="O9" s="37">
        <v>25</v>
      </c>
      <c r="Q9" s="349" t="s">
        <v>13</v>
      </c>
      <c r="R9" s="350"/>
      <c r="S9" s="350"/>
      <c r="T9" s="351"/>
      <c r="U9" s="66"/>
      <c r="V9" s="113">
        <v>25</v>
      </c>
      <c r="W9" s="352">
        <v>8</v>
      </c>
      <c r="X9" s="179" t="s">
        <v>1152</v>
      </c>
      <c r="Y9" s="35" t="s">
        <v>354</v>
      </c>
      <c r="Z9" s="35" t="s">
        <v>37</v>
      </c>
      <c r="AA9" s="37">
        <v>25</v>
      </c>
    </row>
    <row r="10" spans="1:28" ht="12.75" customHeight="1" x14ac:dyDescent="0.3">
      <c r="A10" s="261" t="str">
        <f t="shared" si="0"/>
        <v>ATİYE ÖZER</v>
      </c>
      <c r="B10" s="344" t="s">
        <v>420</v>
      </c>
      <c r="C10" s="176" t="s">
        <v>329</v>
      </c>
      <c r="D10" s="345" t="s">
        <v>39</v>
      </c>
      <c r="E10" s="346">
        <v>29</v>
      </c>
      <c r="F10" s="347">
        <v>100</v>
      </c>
      <c r="G10" s="348"/>
      <c r="H10" s="330"/>
      <c r="I10" s="271">
        <f>G10+H10+E10+F10</f>
        <v>129</v>
      </c>
      <c r="J10" s="178"/>
      <c r="K10" s="178" t="s">
        <v>14</v>
      </c>
      <c r="L10" s="345"/>
      <c r="M10" s="176"/>
      <c r="N10" s="345"/>
      <c r="O10" s="37">
        <v>24</v>
      </c>
      <c r="Q10" s="349" t="s">
        <v>14</v>
      </c>
      <c r="R10" s="350"/>
      <c r="S10" s="350"/>
      <c r="T10" s="351"/>
      <c r="U10" s="66"/>
      <c r="V10" s="113">
        <v>24</v>
      </c>
      <c r="W10" s="352">
        <v>9</v>
      </c>
      <c r="X10" s="179" t="s">
        <v>1160</v>
      </c>
      <c r="Y10" s="35" t="s">
        <v>69</v>
      </c>
      <c r="Z10" s="35" t="s">
        <v>32</v>
      </c>
      <c r="AA10" s="37">
        <v>24</v>
      </c>
    </row>
    <row r="11" spans="1:28" ht="12.75" customHeight="1" x14ac:dyDescent="0.3">
      <c r="A11" s="261" t="str">
        <f t="shared" si="0"/>
        <v>AYBİGE FERİDE ÜSTÜNDAĞ</v>
      </c>
      <c r="B11" s="344" t="s">
        <v>418</v>
      </c>
      <c r="C11" s="176" t="s">
        <v>354</v>
      </c>
      <c r="D11" s="345" t="s">
        <v>37</v>
      </c>
      <c r="E11" s="346">
        <v>25</v>
      </c>
      <c r="F11" s="347">
        <v>200</v>
      </c>
      <c r="G11" s="348"/>
      <c r="H11" s="330"/>
      <c r="I11" s="271">
        <f>E11+F11+G11+H11</f>
        <v>225</v>
      </c>
      <c r="J11" s="178"/>
      <c r="K11" s="178" t="s">
        <v>16</v>
      </c>
      <c r="L11" s="345"/>
      <c r="M11" s="176"/>
      <c r="N11" s="345"/>
      <c r="O11" s="37">
        <v>23</v>
      </c>
      <c r="Q11" s="349" t="s">
        <v>16</v>
      </c>
      <c r="R11" s="350"/>
      <c r="S11" s="350"/>
      <c r="T11" s="351"/>
      <c r="U11" s="66"/>
      <c r="V11" s="113">
        <v>23</v>
      </c>
      <c r="W11" s="352">
        <v>10</v>
      </c>
      <c r="X11" s="179" t="s">
        <v>1162</v>
      </c>
      <c r="Y11" s="35" t="s">
        <v>342</v>
      </c>
      <c r="Z11" s="35" t="s">
        <v>26</v>
      </c>
      <c r="AA11" s="37">
        <v>23</v>
      </c>
    </row>
    <row r="12" spans="1:28" ht="12.75" customHeight="1" x14ac:dyDescent="0.3">
      <c r="A12" s="261" t="str">
        <f t="shared" si="0"/>
        <v>AYŞE NAR ALPTEKİN</v>
      </c>
      <c r="B12" s="344" t="s">
        <v>419</v>
      </c>
      <c r="C12" s="176" t="s">
        <v>320</v>
      </c>
      <c r="D12" s="345" t="s">
        <v>12</v>
      </c>
      <c r="E12" s="346">
        <v>16</v>
      </c>
      <c r="F12" s="347">
        <v>200</v>
      </c>
      <c r="G12" s="348"/>
      <c r="H12" s="330"/>
      <c r="I12" s="271">
        <f>E12+F12+G12+H12</f>
        <v>216</v>
      </c>
      <c r="J12" s="178"/>
      <c r="K12" s="178" t="s">
        <v>17</v>
      </c>
      <c r="L12" s="345"/>
      <c r="M12" s="176"/>
      <c r="N12" s="345"/>
      <c r="O12" s="37">
        <v>22</v>
      </c>
      <c r="Q12" s="349" t="s">
        <v>17</v>
      </c>
      <c r="R12" s="350"/>
      <c r="S12" s="350"/>
      <c r="T12" s="351"/>
      <c r="U12" s="66"/>
      <c r="V12" s="113">
        <v>22</v>
      </c>
      <c r="W12" s="352">
        <v>11</v>
      </c>
      <c r="X12" s="179" t="s">
        <v>1164</v>
      </c>
      <c r="Y12" s="35" t="s">
        <v>205</v>
      </c>
      <c r="Z12" s="35" t="s">
        <v>36</v>
      </c>
      <c r="AA12" s="37">
        <v>22</v>
      </c>
    </row>
    <row r="13" spans="1:28" ht="12.75" customHeight="1" x14ac:dyDescent="0.3">
      <c r="A13" s="261" t="str">
        <f t="shared" si="0"/>
        <v>AZRA BABAOĞLU</v>
      </c>
      <c r="B13" s="344" t="s">
        <v>1200</v>
      </c>
      <c r="C13" s="176" t="s">
        <v>437</v>
      </c>
      <c r="D13" s="345" t="s">
        <v>207</v>
      </c>
      <c r="E13" s="346">
        <v>10</v>
      </c>
      <c r="F13" s="347">
        <v>100</v>
      </c>
      <c r="G13" s="348"/>
      <c r="H13" s="330"/>
      <c r="I13" s="271">
        <f>G13+H13+E13+F13</f>
        <v>110</v>
      </c>
      <c r="J13" s="178"/>
      <c r="K13" s="178" t="s">
        <v>18</v>
      </c>
      <c r="L13" s="345"/>
      <c r="M13" s="176"/>
      <c r="N13" s="345"/>
      <c r="O13" s="37">
        <v>21</v>
      </c>
      <c r="Q13" s="349" t="s">
        <v>18</v>
      </c>
      <c r="R13" s="350"/>
      <c r="S13" s="350"/>
      <c r="T13" s="351"/>
      <c r="U13" s="66"/>
      <c r="V13" s="113">
        <v>21</v>
      </c>
      <c r="W13" s="352">
        <v>12</v>
      </c>
      <c r="X13" s="179" t="s">
        <v>1165</v>
      </c>
      <c r="Y13" s="35" t="s">
        <v>337</v>
      </c>
      <c r="Z13" s="35" t="s">
        <v>28</v>
      </c>
      <c r="AA13" s="37">
        <v>21</v>
      </c>
    </row>
    <row r="14" spans="1:28" ht="12.75" customHeight="1" x14ac:dyDescent="0.3">
      <c r="A14" s="261" t="str">
        <f t="shared" si="0"/>
        <v>BELİNAY DAVUŞ</v>
      </c>
      <c r="B14" s="344" t="s">
        <v>536</v>
      </c>
      <c r="C14" s="176" t="s">
        <v>328</v>
      </c>
      <c r="D14" s="345" t="s">
        <v>42</v>
      </c>
      <c r="E14" s="346">
        <v>30</v>
      </c>
      <c r="F14" s="347">
        <v>200</v>
      </c>
      <c r="G14" s="348"/>
      <c r="H14" s="330"/>
      <c r="I14" s="271">
        <f>E14+F14+G14+H14</f>
        <v>230</v>
      </c>
      <c r="J14" s="178"/>
      <c r="K14" s="178" t="s">
        <v>19</v>
      </c>
      <c r="L14" s="345"/>
      <c r="M14" s="176"/>
      <c r="N14" s="345"/>
      <c r="O14" s="37">
        <v>20</v>
      </c>
      <c r="Q14" s="349" t="s">
        <v>19</v>
      </c>
      <c r="R14" s="350"/>
      <c r="S14" s="350"/>
      <c r="T14" s="351"/>
      <c r="U14" s="66"/>
      <c r="V14" s="113">
        <v>20</v>
      </c>
      <c r="W14" s="352">
        <v>13</v>
      </c>
      <c r="X14" s="179" t="s">
        <v>1166</v>
      </c>
      <c r="Y14" s="35" t="s">
        <v>342</v>
      </c>
      <c r="Z14" s="35" t="s">
        <v>26</v>
      </c>
      <c r="AA14" s="37">
        <v>20</v>
      </c>
    </row>
    <row r="15" spans="1:28" ht="12.75" customHeight="1" x14ac:dyDescent="0.3">
      <c r="A15" s="261" t="str">
        <f t="shared" si="0"/>
        <v>BELİNAY KÖSEOĞLU</v>
      </c>
      <c r="B15" s="344" t="s">
        <v>1204</v>
      </c>
      <c r="C15" s="176" t="s">
        <v>503</v>
      </c>
      <c r="D15" s="345" t="s">
        <v>29</v>
      </c>
      <c r="E15" s="346">
        <v>8</v>
      </c>
      <c r="F15" s="347">
        <v>100</v>
      </c>
      <c r="G15" s="348"/>
      <c r="H15" s="330"/>
      <c r="I15" s="271">
        <f>G15+H15+E15+F15</f>
        <v>108</v>
      </c>
      <c r="J15" s="178"/>
      <c r="K15" s="178" t="s">
        <v>20</v>
      </c>
      <c r="L15" s="345"/>
      <c r="M15" s="176"/>
      <c r="N15" s="345"/>
      <c r="O15" s="37">
        <v>19</v>
      </c>
      <c r="Q15" s="349" t="s">
        <v>20</v>
      </c>
      <c r="R15" s="350"/>
      <c r="S15" s="350"/>
      <c r="T15" s="351"/>
      <c r="U15" s="66"/>
      <c r="V15" s="113">
        <v>19</v>
      </c>
      <c r="W15" s="352">
        <v>14</v>
      </c>
      <c r="X15" s="179" t="s">
        <v>1167</v>
      </c>
      <c r="Y15" s="35" t="s">
        <v>53</v>
      </c>
      <c r="Z15" s="35" t="s">
        <v>12</v>
      </c>
      <c r="AA15" s="37">
        <v>19</v>
      </c>
    </row>
    <row r="16" spans="1:28" ht="12.75" customHeight="1" x14ac:dyDescent="0.3">
      <c r="A16" s="261" t="str">
        <f t="shared" si="0"/>
        <v>BEREN BOZKURT</v>
      </c>
      <c r="B16" s="344" t="s">
        <v>643</v>
      </c>
      <c r="C16" s="176" t="s">
        <v>329</v>
      </c>
      <c r="D16" s="345" t="s">
        <v>39</v>
      </c>
      <c r="E16" s="346">
        <v>28</v>
      </c>
      <c r="F16" s="347">
        <v>100</v>
      </c>
      <c r="G16" s="348"/>
      <c r="H16" s="330"/>
      <c r="I16" s="271">
        <f>G16+H16+E16+F16</f>
        <v>128</v>
      </c>
      <c r="J16" s="178"/>
      <c r="K16" s="178" t="s">
        <v>21</v>
      </c>
      <c r="L16" s="345"/>
      <c r="M16" s="176"/>
      <c r="N16" s="345"/>
      <c r="O16" s="37">
        <v>18</v>
      </c>
      <c r="Q16" s="349" t="s">
        <v>21</v>
      </c>
      <c r="R16" s="350"/>
      <c r="S16" s="350"/>
      <c r="T16" s="351"/>
      <c r="U16" s="66"/>
      <c r="V16" s="113">
        <v>18</v>
      </c>
      <c r="W16" s="352">
        <v>15</v>
      </c>
      <c r="X16" s="179" t="s">
        <v>1169</v>
      </c>
      <c r="Y16" s="35" t="s">
        <v>69</v>
      </c>
      <c r="Z16" s="35" t="s">
        <v>32</v>
      </c>
      <c r="AA16" s="37">
        <v>18</v>
      </c>
    </row>
    <row r="17" spans="1:27" ht="12.75" customHeight="1" x14ac:dyDescent="0.3">
      <c r="A17" s="261" t="str">
        <f t="shared" si="0"/>
        <v>BEREN GÜNER</v>
      </c>
      <c r="B17" s="344" t="s">
        <v>465</v>
      </c>
      <c r="C17" s="176" t="s">
        <v>1192</v>
      </c>
      <c r="D17" s="345" t="s">
        <v>12</v>
      </c>
      <c r="E17" s="346">
        <v>19</v>
      </c>
      <c r="F17" s="347">
        <v>100</v>
      </c>
      <c r="G17" s="348"/>
      <c r="H17" s="330"/>
      <c r="I17" s="271">
        <f>G17+H17+E17+F17</f>
        <v>119</v>
      </c>
      <c r="J17" s="178"/>
      <c r="K17" s="178" t="s">
        <v>22</v>
      </c>
      <c r="L17" s="345"/>
      <c r="M17" s="176"/>
      <c r="N17" s="345"/>
      <c r="O17" s="37">
        <v>17</v>
      </c>
      <c r="Q17" s="349" t="s">
        <v>22</v>
      </c>
      <c r="R17" s="349"/>
      <c r="S17" s="349"/>
      <c r="T17" s="351"/>
      <c r="U17" s="66"/>
      <c r="V17" s="113">
        <v>17</v>
      </c>
      <c r="W17" s="352">
        <v>16</v>
      </c>
      <c r="X17" s="179" t="s">
        <v>1170</v>
      </c>
      <c r="Y17" s="35" t="s">
        <v>307</v>
      </c>
      <c r="Z17" s="35" t="s">
        <v>44</v>
      </c>
      <c r="AA17" s="37">
        <v>17</v>
      </c>
    </row>
    <row r="18" spans="1:27" ht="12.75" customHeight="1" x14ac:dyDescent="0.3">
      <c r="A18" s="261" t="str">
        <f t="shared" si="0"/>
        <v>BERRA BAHTİYAR</v>
      </c>
      <c r="B18" s="344" t="s">
        <v>685</v>
      </c>
      <c r="C18" s="176" t="s">
        <v>307</v>
      </c>
      <c r="D18" s="345" t="s">
        <v>44</v>
      </c>
      <c r="E18" s="346">
        <v>16</v>
      </c>
      <c r="F18" s="347">
        <v>200</v>
      </c>
      <c r="G18" s="348"/>
      <c r="H18" s="330"/>
      <c r="I18" s="271">
        <f>E18+F18+G18+H18</f>
        <v>216</v>
      </c>
      <c r="J18" s="346"/>
      <c r="K18" s="178" t="s">
        <v>23</v>
      </c>
      <c r="L18" s="345"/>
      <c r="M18" s="176"/>
      <c r="N18" s="345"/>
      <c r="O18" s="37">
        <v>16</v>
      </c>
      <c r="W18" s="352">
        <v>17</v>
      </c>
      <c r="X18" s="179" t="s">
        <v>1171</v>
      </c>
      <c r="Y18" s="35" t="s">
        <v>355</v>
      </c>
      <c r="Z18" s="35" t="s">
        <v>31</v>
      </c>
      <c r="AA18" s="37">
        <v>16</v>
      </c>
    </row>
    <row r="19" spans="1:27" ht="12.75" customHeight="1" x14ac:dyDescent="0.3">
      <c r="A19" s="261" t="str">
        <f t="shared" si="0"/>
        <v>BEYZA KISA</v>
      </c>
      <c r="B19" s="344" t="s">
        <v>1195</v>
      </c>
      <c r="C19" s="176" t="s">
        <v>1196</v>
      </c>
      <c r="D19" s="345" t="s">
        <v>207</v>
      </c>
      <c r="E19" s="346">
        <v>15</v>
      </c>
      <c r="F19" s="347">
        <v>100</v>
      </c>
      <c r="G19" s="348"/>
      <c r="H19" s="330"/>
      <c r="I19" s="271">
        <f>G19+H19+E19+F19</f>
        <v>115</v>
      </c>
      <c r="J19" s="346"/>
      <c r="K19" s="178" t="s">
        <v>23</v>
      </c>
      <c r="L19" s="345"/>
      <c r="M19" s="176"/>
      <c r="N19" s="345"/>
      <c r="O19" s="37">
        <v>16</v>
      </c>
      <c r="W19" s="352">
        <v>17</v>
      </c>
      <c r="X19" s="179" t="s">
        <v>1172</v>
      </c>
      <c r="Y19" s="35" t="s">
        <v>356</v>
      </c>
      <c r="Z19" s="35" t="s">
        <v>24</v>
      </c>
      <c r="AA19" s="37">
        <v>16</v>
      </c>
    </row>
    <row r="20" spans="1:27" ht="12.75" customHeight="1" x14ac:dyDescent="0.3">
      <c r="A20" s="261" t="str">
        <f t="shared" si="0"/>
        <v>BUĞLEM SENA ÇALIŞKAN</v>
      </c>
      <c r="B20" s="344" t="s">
        <v>686</v>
      </c>
      <c r="C20" s="176" t="s">
        <v>307</v>
      </c>
      <c r="D20" s="345" t="s">
        <v>44</v>
      </c>
      <c r="E20" s="346">
        <v>16</v>
      </c>
      <c r="F20" s="347">
        <v>200</v>
      </c>
      <c r="G20" s="348"/>
      <c r="H20" s="330"/>
      <c r="I20" s="271">
        <f>E20+F20+G20+H20</f>
        <v>216</v>
      </c>
      <c r="J20" s="346"/>
      <c r="K20" s="178" t="s">
        <v>23</v>
      </c>
      <c r="L20" s="345"/>
      <c r="M20" s="176"/>
      <c r="N20" s="345"/>
      <c r="O20" s="37">
        <v>16</v>
      </c>
      <c r="W20" s="352">
        <v>17</v>
      </c>
      <c r="X20" s="179" t="s">
        <v>1168</v>
      </c>
      <c r="Y20" s="35" t="s">
        <v>317</v>
      </c>
      <c r="Z20" s="35" t="s">
        <v>4</v>
      </c>
      <c r="AA20" s="37">
        <v>16</v>
      </c>
    </row>
    <row r="21" spans="1:27" ht="12.75" customHeight="1" x14ac:dyDescent="0.3">
      <c r="A21" s="261" t="str">
        <f t="shared" si="0"/>
        <v>BURCU AL</v>
      </c>
      <c r="B21" s="344" t="s">
        <v>421</v>
      </c>
      <c r="C21" s="176" t="s">
        <v>326</v>
      </c>
      <c r="D21" s="345" t="s">
        <v>36</v>
      </c>
      <c r="E21" s="346">
        <v>8</v>
      </c>
      <c r="F21" s="347">
        <v>200</v>
      </c>
      <c r="G21" s="348"/>
      <c r="H21" s="330"/>
      <c r="I21" s="271">
        <f>E21+F21+G21+H21</f>
        <v>208</v>
      </c>
      <c r="J21" s="346"/>
      <c r="K21" s="178" t="s">
        <v>23</v>
      </c>
      <c r="L21" s="345"/>
      <c r="M21" s="176"/>
      <c r="N21" s="345"/>
      <c r="O21" s="37">
        <v>16</v>
      </c>
      <c r="W21" s="352">
        <v>17</v>
      </c>
      <c r="X21" s="179" t="s">
        <v>1154</v>
      </c>
      <c r="Y21" s="35" t="s">
        <v>320</v>
      </c>
      <c r="Z21" s="35" t="s">
        <v>12</v>
      </c>
      <c r="AA21" s="37">
        <v>16</v>
      </c>
    </row>
    <row r="22" spans="1:27" ht="12.75" customHeight="1" x14ac:dyDescent="0.3">
      <c r="A22" s="261" t="str">
        <f t="shared" si="0"/>
        <v>BURCU ASEL TUNCER</v>
      </c>
      <c r="B22" s="344" t="s">
        <v>429</v>
      </c>
      <c r="C22" s="176" t="s">
        <v>342</v>
      </c>
      <c r="D22" s="345" t="s">
        <v>26</v>
      </c>
      <c r="E22" s="346">
        <v>16</v>
      </c>
      <c r="F22" s="347">
        <v>200</v>
      </c>
      <c r="G22" s="348"/>
      <c r="H22" s="330"/>
      <c r="I22" s="271">
        <f>E22+F22+G22+H22</f>
        <v>216</v>
      </c>
      <c r="J22" s="346"/>
      <c r="K22" s="178" t="s">
        <v>23</v>
      </c>
      <c r="L22" s="345"/>
      <c r="M22" s="176"/>
      <c r="N22" s="345"/>
      <c r="O22" s="37">
        <v>16</v>
      </c>
      <c r="W22" s="352">
        <v>17</v>
      </c>
      <c r="X22" s="179" t="s">
        <v>1148</v>
      </c>
      <c r="Y22" s="35" t="s">
        <v>205</v>
      </c>
      <c r="Z22" s="35" t="s">
        <v>36</v>
      </c>
      <c r="AA22" s="37">
        <v>16</v>
      </c>
    </row>
    <row r="23" spans="1:27" ht="12.75" customHeight="1" x14ac:dyDescent="0.3">
      <c r="A23" s="261" t="str">
        <f t="shared" si="0"/>
        <v>BURCU ASEL TUNCER</v>
      </c>
      <c r="B23" s="344" t="s">
        <v>429</v>
      </c>
      <c r="C23" s="176" t="s">
        <v>1188</v>
      </c>
      <c r="D23" s="345" t="s">
        <v>219</v>
      </c>
      <c r="E23" s="346">
        <v>24</v>
      </c>
      <c r="F23" s="347">
        <v>100</v>
      </c>
      <c r="G23" s="348"/>
      <c r="H23" s="330"/>
      <c r="I23" s="271">
        <f>G23+H23+E23+F23</f>
        <v>124</v>
      </c>
      <c r="J23" s="346"/>
      <c r="K23" s="178" t="s">
        <v>23</v>
      </c>
      <c r="L23" s="345"/>
      <c r="M23" s="176"/>
      <c r="N23" s="345"/>
      <c r="O23" s="37">
        <v>16</v>
      </c>
      <c r="W23" s="352">
        <v>17</v>
      </c>
      <c r="X23" s="179" t="s">
        <v>1158</v>
      </c>
      <c r="Y23" s="35" t="s">
        <v>307</v>
      </c>
      <c r="Z23" s="35" t="s">
        <v>44</v>
      </c>
      <c r="AA23" s="37">
        <v>16</v>
      </c>
    </row>
    <row r="24" spans="1:27" ht="12.75" customHeight="1" x14ac:dyDescent="0.3">
      <c r="A24" s="261" t="str">
        <f t="shared" si="0"/>
        <v>CEMRE İPEK YÜTÜK</v>
      </c>
      <c r="B24" s="344" t="s">
        <v>517</v>
      </c>
      <c r="C24" s="176" t="s">
        <v>213</v>
      </c>
      <c r="D24" s="345" t="s">
        <v>12</v>
      </c>
      <c r="E24" s="346">
        <v>8</v>
      </c>
      <c r="F24" s="347">
        <v>100</v>
      </c>
      <c r="G24" s="348"/>
      <c r="H24" s="330"/>
      <c r="I24" s="271">
        <f>G24+H24+E24+F24</f>
        <v>108</v>
      </c>
      <c r="J24" s="346"/>
      <c r="K24" s="178" t="s">
        <v>23</v>
      </c>
      <c r="L24" s="345"/>
      <c r="M24" s="176"/>
      <c r="N24" s="345"/>
      <c r="O24" s="37">
        <v>16</v>
      </c>
      <c r="W24" s="352">
        <v>17</v>
      </c>
      <c r="X24" s="179" t="s">
        <v>1161</v>
      </c>
      <c r="Y24" s="35" t="s">
        <v>342</v>
      </c>
      <c r="Z24" s="35" t="s">
        <v>26</v>
      </c>
      <c r="AA24" s="37">
        <v>16</v>
      </c>
    </row>
    <row r="25" spans="1:27" ht="12.75" customHeight="1" x14ac:dyDescent="0.3">
      <c r="A25" s="261" t="str">
        <f t="shared" si="0"/>
        <v>CEREN BUDAK</v>
      </c>
      <c r="B25" s="344" t="s">
        <v>428</v>
      </c>
      <c r="C25" s="176" t="s">
        <v>329</v>
      </c>
      <c r="D25" s="345" t="s">
        <v>39</v>
      </c>
      <c r="E25" s="346">
        <v>8</v>
      </c>
      <c r="F25" s="347">
        <v>200</v>
      </c>
      <c r="G25" s="348"/>
      <c r="H25" s="330"/>
      <c r="I25" s="271">
        <f>E25+F25+G25+H25</f>
        <v>208</v>
      </c>
      <c r="J25" s="346"/>
      <c r="K25" s="178" t="s">
        <v>23</v>
      </c>
      <c r="L25" s="345"/>
      <c r="M25" s="176"/>
      <c r="N25" s="345"/>
      <c r="O25" s="37">
        <v>16</v>
      </c>
      <c r="W25" s="352">
        <v>17</v>
      </c>
      <c r="X25" s="179" t="s">
        <v>1157</v>
      </c>
      <c r="Y25" s="35" t="s">
        <v>307</v>
      </c>
      <c r="Z25" s="35" t="s">
        <v>44</v>
      </c>
      <c r="AA25" s="37">
        <v>16</v>
      </c>
    </row>
    <row r="26" spans="1:27" ht="12.75" customHeight="1" x14ac:dyDescent="0.3">
      <c r="A26" s="261" t="str">
        <f t="shared" si="0"/>
        <v>CEYDA DÖKMECİ</v>
      </c>
      <c r="B26" s="344" t="s">
        <v>415</v>
      </c>
      <c r="C26" s="176" t="s">
        <v>205</v>
      </c>
      <c r="D26" s="345" t="s">
        <v>36</v>
      </c>
      <c r="E26" s="346">
        <v>22</v>
      </c>
      <c r="F26" s="347">
        <v>200</v>
      </c>
      <c r="G26" s="348"/>
      <c r="H26" s="330"/>
      <c r="I26" s="271">
        <f>E26+F26+G26+H26</f>
        <v>222</v>
      </c>
      <c r="J26" s="346"/>
      <c r="K26" s="178" t="s">
        <v>345</v>
      </c>
      <c r="L26" s="353"/>
      <c r="M26" s="176"/>
      <c r="N26" s="345"/>
      <c r="O26" s="37">
        <v>8</v>
      </c>
      <c r="W26" s="352">
        <v>25</v>
      </c>
      <c r="X26" s="179" t="s">
        <v>1159</v>
      </c>
      <c r="Y26" s="35" t="s">
        <v>326</v>
      </c>
      <c r="Z26" s="35" t="s">
        <v>36</v>
      </c>
      <c r="AA26" s="37">
        <v>8</v>
      </c>
    </row>
    <row r="27" spans="1:27" ht="12.75" customHeight="1" x14ac:dyDescent="0.3">
      <c r="A27" s="261" t="str">
        <f t="shared" si="0"/>
        <v>DAMLA NUR ALPAR</v>
      </c>
      <c r="B27" s="344" t="s">
        <v>1193</v>
      </c>
      <c r="C27" s="176" t="s">
        <v>69</v>
      </c>
      <c r="D27" s="345" t="s">
        <v>32</v>
      </c>
      <c r="E27" s="346">
        <v>17</v>
      </c>
      <c r="F27" s="347">
        <v>100</v>
      </c>
      <c r="G27" s="348"/>
      <c r="H27" s="330"/>
      <c r="I27" s="271">
        <f>G27+H27+E27+F27</f>
        <v>117</v>
      </c>
      <c r="J27" s="346"/>
      <c r="K27" s="178" t="s">
        <v>345</v>
      </c>
      <c r="L27" s="353"/>
      <c r="M27" s="176"/>
      <c r="N27" s="345"/>
      <c r="O27" s="37">
        <v>8</v>
      </c>
      <c r="W27" s="352">
        <v>25</v>
      </c>
      <c r="X27" s="179" t="s">
        <v>1176</v>
      </c>
      <c r="Y27" s="35" t="s">
        <v>357</v>
      </c>
      <c r="Z27" s="35" t="s">
        <v>12</v>
      </c>
      <c r="AA27" s="37">
        <v>8</v>
      </c>
    </row>
    <row r="28" spans="1:27" ht="12.75" customHeight="1" x14ac:dyDescent="0.3">
      <c r="A28" s="261" t="str">
        <f t="shared" si="0"/>
        <v>DEFNE ANIK</v>
      </c>
      <c r="B28" s="344" t="s">
        <v>534</v>
      </c>
      <c r="C28" s="176" t="s">
        <v>403</v>
      </c>
      <c r="D28" s="345" t="s">
        <v>218</v>
      </c>
      <c r="E28" s="346">
        <v>8</v>
      </c>
      <c r="F28" s="347">
        <v>100</v>
      </c>
      <c r="G28" s="348"/>
      <c r="H28" s="330"/>
      <c r="I28" s="271">
        <f>G28+H28+E28+F28</f>
        <v>108</v>
      </c>
      <c r="J28" s="346"/>
      <c r="K28" s="178" t="s">
        <v>345</v>
      </c>
      <c r="L28" s="353"/>
      <c r="M28" s="176"/>
      <c r="N28" s="345"/>
      <c r="O28" s="37">
        <v>8</v>
      </c>
      <c r="W28" s="352">
        <v>25</v>
      </c>
      <c r="X28" s="179" t="s">
        <v>1173</v>
      </c>
      <c r="Y28" s="35" t="s">
        <v>317</v>
      </c>
      <c r="Z28" s="35" t="s">
        <v>4</v>
      </c>
      <c r="AA28" s="37">
        <v>8</v>
      </c>
    </row>
    <row r="29" spans="1:27" ht="12.75" customHeight="1" x14ac:dyDescent="0.3">
      <c r="A29" s="261" t="str">
        <f t="shared" si="0"/>
        <v>DEFNE ÜZÜMCÜ</v>
      </c>
      <c r="B29" s="344" t="s">
        <v>416</v>
      </c>
      <c r="C29" s="176" t="s">
        <v>1183</v>
      </c>
      <c r="D29" s="345" t="s">
        <v>36</v>
      </c>
      <c r="E29" s="346">
        <v>32</v>
      </c>
      <c r="F29" s="347">
        <v>100</v>
      </c>
      <c r="G29" s="348"/>
      <c r="H29" s="330"/>
      <c r="I29" s="271">
        <f>G29+H29+E29+F29</f>
        <v>132</v>
      </c>
      <c r="J29" s="346"/>
      <c r="K29" s="178" t="s">
        <v>345</v>
      </c>
      <c r="L29" s="353"/>
      <c r="M29" s="176"/>
      <c r="N29" s="345"/>
      <c r="O29" s="37">
        <v>8</v>
      </c>
      <c r="W29" s="352">
        <v>25</v>
      </c>
      <c r="X29" s="179" t="s">
        <v>1150</v>
      </c>
      <c r="Y29" s="35" t="s">
        <v>329</v>
      </c>
      <c r="Z29" s="35" t="s">
        <v>39</v>
      </c>
      <c r="AA29" s="37">
        <v>8</v>
      </c>
    </row>
    <row r="30" spans="1:27" ht="12.75" customHeight="1" x14ac:dyDescent="0.3">
      <c r="A30" s="261" t="str">
        <f t="shared" si="0"/>
        <v>DERİN MÜLAZIM</v>
      </c>
      <c r="B30" s="344" t="s">
        <v>417</v>
      </c>
      <c r="C30" s="176" t="s">
        <v>342</v>
      </c>
      <c r="D30" s="345" t="s">
        <v>26</v>
      </c>
      <c r="E30" s="346">
        <v>20</v>
      </c>
      <c r="F30" s="347">
        <v>200</v>
      </c>
      <c r="G30" s="348"/>
      <c r="H30" s="330"/>
      <c r="I30" s="271">
        <f>E30+F30+G30+H30</f>
        <v>220</v>
      </c>
      <c r="J30" s="346"/>
      <c r="K30" s="178" t="s">
        <v>345</v>
      </c>
      <c r="L30" s="353"/>
      <c r="M30" s="176"/>
      <c r="N30" s="345"/>
      <c r="O30" s="37">
        <v>8</v>
      </c>
      <c r="W30" s="352">
        <v>25</v>
      </c>
      <c r="X30" s="179" t="s">
        <v>1163</v>
      </c>
      <c r="Y30" s="35" t="s">
        <v>329</v>
      </c>
      <c r="Z30" s="35" t="s">
        <v>39</v>
      </c>
      <c r="AA30" s="37">
        <v>8</v>
      </c>
    </row>
    <row r="31" spans="1:27" ht="12.75" customHeight="1" x14ac:dyDescent="0.3">
      <c r="A31" s="261" t="str">
        <f t="shared" si="0"/>
        <v>DERİN MÜLAZIM</v>
      </c>
      <c r="B31" s="344" t="s">
        <v>417</v>
      </c>
      <c r="C31" s="176" t="s">
        <v>213</v>
      </c>
      <c r="D31" s="345" t="s">
        <v>12</v>
      </c>
      <c r="E31" s="346">
        <v>31</v>
      </c>
      <c r="F31" s="347">
        <v>100</v>
      </c>
      <c r="G31" s="348"/>
      <c r="H31" s="330"/>
      <c r="I31" s="271">
        <f>G31+H31+E31+F31</f>
        <v>131</v>
      </c>
      <c r="J31" s="346"/>
      <c r="K31" s="178" t="s">
        <v>345</v>
      </c>
      <c r="L31" s="353"/>
      <c r="M31" s="176"/>
      <c r="N31" s="345"/>
      <c r="O31" s="37">
        <v>8</v>
      </c>
      <c r="W31" s="352">
        <v>25</v>
      </c>
      <c r="X31" s="179" t="s">
        <v>1175</v>
      </c>
      <c r="Y31" s="35" t="s">
        <v>325</v>
      </c>
      <c r="Z31" s="35" t="s">
        <v>0</v>
      </c>
      <c r="AA31" s="37">
        <v>8</v>
      </c>
    </row>
    <row r="32" spans="1:27" ht="12.75" customHeight="1" x14ac:dyDescent="0.3">
      <c r="A32" s="261" t="str">
        <f t="shared" si="0"/>
        <v>DURU BERİL TOK</v>
      </c>
      <c r="B32" s="344" t="s">
        <v>539</v>
      </c>
      <c r="C32" s="176" t="s">
        <v>317</v>
      </c>
      <c r="D32" s="345" t="s">
        <v>4</v>
      </c>
      <c r="E32" s="346">
        <v>27</v>
      </c>
      <c r="F32" s="347">
        <v>200</v>
      </c>
      <c r="G32" s="348"/>
      <c r="H32" s="330"/>
      <c r="I32" s="271">
        <f>E32+F32+G32+H32</f>
        <v>227</v>
      </c>
      <c r="J32" s="346"/>
      <c r="K32" s="178" t="s">
        <v>345</v>
      </c>
      <c r="L32" s="353"/>
      <c r="M32" s="176"/>
      <c r="N32" s="345"/>
      <c r="O32" s="37">
        <v>8</v>
      </c>
      <c r="W32" s="352">
        <v>25</v>
      </c>
      <c r="X32" s="179" t="s">
        <v>1174</v>
      </c>
      <c r="Y32" s="35" t="s">
        <v>321</v>
      </c>
      <c r="Z32" s="35" t="s">
        <v>244</v>
      </c>
      <c r="AA32" s="37">
        <v>8</v>
      </c>
    </row>
    <row r="33" spans="1:27" ht="12.75" customHeight="1" x14ac:dyDescent="0.3">
      <c r="A33" s="261" t="str">
        <f t="shared" si="0"/>
        <v>DURU YAVAŞCAOĞLU</v>
      </c>
      <c r="B33" s="344" t="s">
        <v>448</v>
      </c>
      <c r="C33" s="176" t="s">
        <v>317</v>
      </c>
      <c r="D33" s="345" t="s">
        <v>4</v>
      </c>
      <c r="E33" s="346">
        <v>16</v>
      </c>
      <c r="F33" s="347">
        <v>200</v>
      </c>
      <c r="G33" s="348"/>
      <c r="H33" s="330"/>
      <c r="I33" s="271">
        <f>E33+F33+G33+H33</f>
        <v>216</v>
      </c>
      <c r="J33" s="346"/>
      <c r="K33" s="178" t="s">
        <v>345</v>
      </c>
      <c r="L33" s="353"/>
      <c r="M33" s="176"/>
      <c r="N33" s="345"/>
      <c r="O33" s="37">
        <v>8</v>
      </c>
      <c r="W33" s="352">
        <v>25</v>
      </c>
      <c r="X33" s="179" t="s">
        <v>1177</v>
      </c>
      <c r="Y33" s="35" t="s">
        <v>358</v>
      </c>
      <c r="Z33" s="35" t="s">
        <v>35</v>
      </c>
      <c r="AA33" s="37">
        <v>8</v>
      </c>
    </row>
    <row r="34" spans="1:27" ht="12.75" customHeight="1" x14ac:dyDescent="0.3">
      <c r="A34" s="261" t="str">
        <f t="shared" si="0"/>
        <v>ECE BAYRAKTAROĞLU</v>
      </c>
      <c r="B34" s="344" t="s">
        <v>1186</v>
      </c>
      <c r="C34" s="176" t="s">
        <v>1187</v>
      </c>
      <c r="D34" s="345" t="s">
        <v>207</v>
      </c>
      <c r="E34" s="346">
        <v>25</v>
      </c>
      <c r="F34" s="347">
        <v>100</v>
      </c>
      <c r="G34" s="348"/>
      <c r="H34" s="330"/>
      <c r="I34" s="271">
        <f>G34+H34+E34+F34</f>
        <v>125</v>
      </c>
      <c r="J34" s="346"/>
      <c r="K34" s="178"/>
      <c r="L34" s="36"/>
      <c r="M34" s="36"/>
      <c r="N34" s="36"/>
      <c r="O34" s="37"/>
      <c r="W34" s="352"/>
      <c r="X34" s="179"/>
      <c r="Y34" s="35"/>
      <c r="Z34" s="35"/>
      <c r="AA34" s="37"/>
    </row>
    <row r="35" spans="1:27" ht="12.75" customHeight="1" x14ac:dyDescent="0.3">
      <c r="A35" s="261" t="str">
        <f t="shared" si="0"/>
        <v>EDA MORAL</v>
      </c>
      <c r="B35" s="344" t="s">
        <v>687</v>
      </c>
      <c r="C35" s="176" t="s">
        <v>53</v>
      </c>
      <c r="D35" s="345" t="s">
        <v>12</v>
      </c>
      <c r="E35" s="346">
        <v>19</v>
      </c>
      <c r="F35" s="347">
        <v>200</v>
      </c>
      <c r="G35" s="348"/>
      <c r="H35" s="330"/>
      <c r="I35" s="271">
        <f>E35+F35+G35+H35</f>
        <v>219</v>
      </c>
      <c r="J35" s="346"/>
      <c r="K35" s="178"/>
      <c r="L35" s="354"/>
      <c r="M35" s="355"/>
      <c r="N35" s="355"/>
      <c r="O35" s="37"/>
      <c r="W35" s="352"/>
      <c r="X35" s="179"/>
      <c r="Y35" s="35"/>
      <c r="Z35" s="35"/>
      <c r="AA35" s="37"/>
    </row>
    <row r="36" spans="1:27" ht="12.75" customHeight="1" x14ac:dyDescent="0.3">
      <c r="A36" s="261" t="str">
        <f t="shared" si="0"/>
        <v>ELA AKDOĞAN</v>
      </c>
      <c r="B36" s="344" t="s">
        <v>904</v>
      </c>
      <c r="C36" s="176" t="s">
        <v>346</v>
      </c>
      <c r="D36" s="345" t="s">
        <v>9</v>
      </c>
      <c r="E36" s="346">
        <v>8</v>
      </c>
      <c r="F36" s="347">
        <v>100</v>
      </c>
      <c r="G36" s="348"/>
      <c r="H36" s="330"/>
      <c r="I36" s="271">
        <f>G36+H36+E36+F36</f>
        <v>108</v>
      </c>
      <c r="J36" s="346"/>
      <c r="K36" s="178"/>
      <c r="O36" s="37"/>
      <c r="W36" s="352"/>
      <c r="X36" s="179"/>
      <c r="Y36" s="35"/>
      <c r="Z36" s="35"/>
      <c r="AA36" s="37"/>
    </row>
    <row r="37" spans="1:27" ht="12.75" customHeight="1" x14ac:dyDescent="0.3">
      <c r="A37" s="261" t="str">
        <f t="shared" si="0"/>
        <v>ELA SU YÖNTER</v>
      </c>
      <c r="B37" s="344" t="s">
        <v>535</v>
      </c>
      <c r="C37" s="176" t="s">
        <v>352</v>
      </c>
      <c r="D37" s="345" t="s">
        <v>9</v>
      </c>
      <c r="E37" s="346">
        <v>32</v>
      </c>
      <c r="F37" s="347">
        <v>200</v>
      </c>
      <c r="G37" s="348"/>
      <c r="H37" s="330"/>
      <c r="I37" s="271">
        <f>E37+F37+G37+H37</f>
        <v>232</v>
      </c>
      <c r="J37" s="346"/>
      <c r="K37" s="178"/>
      <c r="O37" s="37"/>
      <c r="W37" s="352"/>
      <c r="X37" s="179"/>
      <c r="Y37" s="35"/>
      <c r="Z37" s="35"/>
      <c r="AA37" s="37"/>
    </row>
    <row r="38" spans="1:27" ht="12.75" customHeight="1" x14ac:dyDescent="0.3">
      <c r="A38" s="261" t="str">
        <f t="shared" si="0"/>
        <v>ELİF ASYA TAVAN</v>
      </c>
      <c r="B38" s="344" t="s">
        <v>1197</v>
      </c>
      <c r="C38" s="176" t="s">
        <v>205</v>
      </c>
      <c r="D38" s="345" t="s">
        <v>1184</v>
      </c>
      <c r="E38" s="346">
        <v>13</v>
      </c>
      <c r="F38" s="347">
        <v>100</v>
      </c>
      <c r="G38" s="348"/>
      <c r="H38" s="330"/>
      <c r="I38" s="271">
        <f>G38+H38+E38+F38</f>
        <v>113</v>
      </c>
      <c r="J38" s="346"/>
      <c r="K38" s="178"/>
      <c r="O38" s="37"/>
      <c r="W38" s="352"/>
      <c r="X38" s="179"/>
      <c r="Y38" s="35"/>
      <c r="Z38" s="35"/>
      <c r="AA38" s="37"/>
    </row>
    <row r="39" spans="1:27" ht="12.75" customHeight="1" x14ac:dyDescent="0.3">
      <c r="A39" s="261" t="str">
        <f t="shared" si="0"/>
        <v>ELİF DUGAN</v>
      </c>
      <c r="B39" s="344" t="s">
        <v>1202</v>
      </c>
      <c r="C39" s="176" t="s">
        <v>1203</v>
      </c>
      <c r="D39" s="345" t="s">
        <v>45</v>
      </c>
      <c r="E39" s="346">
        <v>8</v>
      </c>
      <c r="F39" s="347">
        <v>100</v>
      </c>
      <c r="G39" s="348"/>
      <c r="H39" s="330"/>
      <c r="I39" s="271">
        <f>G39+H39+E39+F39</f>
        <v>108</v>
      </c>
      <c r="J39" s="346"/>
      <c r="K39" s="178"/>
      <c r="O39" s="37"/>
      <c r="W39" s="352"/>
      <c r="X39" s="179"/>
      <c r="Y39" s="35"/>
      <c r="Z39" s="35"/>
      <c r="AA39" s="37"/>
    </row>
    <row r="40" spans="1:27" ht="12.75" customHeight="1" x14ac:dyDescent="0.3">
      <c r="A40" s="261" t="str">
        <f t="shared" si="0"/>
        <v>ELİF DURU BECER</v>
      </c>
      <c r="B40" s="344" t="s">
        <v>688</v>
      </c>
      <c r="C40" s="176" t="s">
        <v>342</v>
      </c>
      <c r="D40" s="345" t="s">
        <v>26</v>
      </c>
      <c r="E40" s="346">
        <v>23</v>
      </c>
      <c r="F40" s="347">
        <v>200</v>
      </c>
      <c r="G40" s="348"/>
      <c r="H40" s="330"/>
      <c r="I40" s="271">
        <f>E40+F40+G40+H40</f>
        <v>223</v>
      </c>
      <c r="J40" s="346"/>
      <c r="K40" s="178"/>
      <c r="O40" s="37"/>
      <c r="W40" s="352"/>
      <c r="X40" s="179"/>
      <c r="Y40" s="35"/>
      <c r="Z40" s="35"/>
      <c r="AA40" s="37"/>
    </row>
    <row r="41" spans="1:27" ht="12.75" customHeight="1" x14ac:dyDescent="0.3">
      <c r="A41" s="261" t="str">
        <f t="shared" si="0"/>
        <v>EMİNE AYDINAY</v>
      </c>
      <c r="B41" s="344" t="s">
        <v>537</v>
      </c>
      <c r="C41" s="176" t="s">
        <v>318</v>
      </c>
      <c r="D41" s="345" t="s">
        <v>25</v>
      </c>
      <c r="E41" s="346">
        <v>29</v>
      </c>
      <c r="F41" s="347">
        <v>200</v>
      </c>
      <c r="G41" s="348"/>
      <c r="H41" s="330"/>
      <c r="I41" s="271">
        <f>E41+F41+G41+H41</f>
        <v>229</v>
      </c>
      <c r="J41" s="346"/>
      <c r="K41" s="178"/>
      <c r="O41" s="37"/>
      <c r="W41" s="352"/>
      <c r="X41" s="179"/>
      <c r="Y41" s="35"/>
      <c r="Z41" s="35"/>
      <c r="AA41" s="37"/>
    </row>
    <row r="42" spans="1:27" ht="12.75" customHeight="1" x14ac:dyDescent="0.3">
      <c r="A42" s="261" t="str">
        <f t="shared" si="0"/>
        <v>ESMA SULTAN SARI</v>
      </c>
      <c r="B42" s="344" t="s">
        <v>689</v>
      </c>
      <c r="C42" s="176" t="s">
        <v>307</v>
      </c>
      <c r="D42" s="345" t="s">
        <v>44</v>
      </c>
      <c r="E42" s="346">
        <v>17</v>
      </c>
      <c r="F42" s="347">
        <v>200</v>
      </c>
      <c r="G42" s="348"/>
      <c r="H42" s="330"/>
      <c r="I42" s="271">
        <f>E42+F42+G42+H42</f>
        <v>217</v>
      </c>
      <c r="J42" s="346"/>
      <c r="K42" s="178"/>
      <c r="O42" s="37"/>
      <c r="W42" s="352"/>
      <c r="X42" s="179"/>
      <c r="Y42" s="35"/>
      <c r="Z42" s="35"/>
      <c r="AA42" s="37"/>
    </row>
    <row r="43" spans="1:27" ht="12.75" customHeight="1" x14ac:dyDescent="0.3">
      <c r="A43" s="261" t="str">
        <f t="shared" si="0"/>
        <v>ESMA TAŞDAN</v>
      </c>
      <c r="B43" s="344" t="s">
        <v>1190</v>
      </c>
      <c r="C43" s="176" t="s">
        <v>1191</v>
      </c>
      <c r="D43" s="345" t="s">
        <v>4</v>
      </c>
      <c r="E43" s="346">
        <v>20</v>
      </c>
      <c r="F43" s="347">
        <v>100</v>
      </c>
      <c r="G43" s="348"/>
      <c r="H43" s="330"/>
      <c r="I43" s="271">
        <f>G43+H43+E43+F43</f>
        <v>120</v>
      </c>
      <c r="J43" s="346"/>
      <c r="K43" s="178"/>
      <c r="O43" s="37"/>
      <c r="W43" s="352"/>
      <c r="X43" s="179"/>
      <c r="Y43" s="35"/>
      <c r="Z43" s="35"/>
      <c r="AA43" s="37"/>
    </row>
    <row r="44" spans="1:27" ht="12.75" customHeight="1" x14ac:dyDescent="0.3">
      <c r="A44" s="261" t="str">
        <f t="shared" si="0"/>
        <v>EYLÜL YALÇINKAYA</v>
      </c>
      <c r="B44" s="344" t="s">
        <v>520</v>
      </c>
      <c r="C44" s="176" t="s">
        <v>521</v>
      </c>
      <c r="D44" s="345" t="s">
        <v>9</v>
      </c>
      <c r="E44" s="346">
        <v>18</v>
      </c>
      <c r="F44" s="347">
        <v>100</v>
      </c>
      <c r="G44" s="348"/>
      <c r="H44" s="330"/>
      <c r="I44" s="271">
        <f>G44+H44+E44+F44</f>
        <v>118</v>
      </c>
      <c r="J44" s="346"/>
      <c r="K44" s="178"/>
      <c r="O44" s="37"/>
      <c r="W44" s="352"/>
      <c r="X44" s="179"/>
      <c r="Y44" s="35"/>
      <c r="Z44" s="35"/>
      <c r="AA44" s="37"/>
    </row>
    <row r="45" spans="1:27" ht="12.75" customHeight="1" x14ac:dyDescent="0.3">
      <c r="A45" s="261" t="str">
        <f t="shared" si="0"/>
        <v>FEYZA KOÇER</v>
      </c>
      <c r="B45" s="344" t="s">
        <v>690</v>
      </c>
      <c r="C45" s="176" t="s">
        <v>356</v>
      </c>
      <c r="D45" s="345" t="s">
        <v>24</v>
      </c>
      <c r="E45" s="346">
        <v>16</v>
      </c>
      <c r="F45" s="347">
        <v>200</v>
      </c>
      <c r="G45" s="348"/>
      <c r="H45" s="330"/>
      <c r="I45" s="271">
        <f>E45+F45+G45+H45</f>
        <v>216</v>
      </c>
      <c r="J45" s="346"/>
      <c r="K45" s="178"/>
      <c r="O45" s="37"/>
      <c r="W45" s="352"/>
      <c r="X45" s="179"/>
      <c r="Y45" s="35"/>
      <c r="Z45" s="35"/>
      <c r="AA45" s="37"/>
    </row>
    <row r="46" spans="1:27" ht="12.75" customHeight="1" x14ac:dyDescent="0.3">
      <c r="A46" s="261" t="str">
        <f t="shared" si="0"/>
        <v>FİRDEVS NUR BİNGÖL</v>
      </c>
      <c r="B46" s="344" t="s">
        <v>691</v>
      </c>
      <c r="C46" s="176" t="s">
        <v>317</v>
      </c>
      <c r="D46" s="345" t="s">
        <v>4</v>
      </c>
      <c r="E46" s="346">
        <v>8</v>
      </c>
      <c r="F46" s="347">
        <v>200</v>
      </c>
      <c r="G46" s="348"/>
      <c r="H46" s="330"/>
      <c r="I46" s="271">
        <f>E46+F46+G46+H46</f>
        <v>208</v>
      </c>
      <c r="J46" s="346"/>
      <c r="K46" s="178"/>
      <c r="O46" s="37"/>
      <c r="W46" s="352"/>
      <c r="X46" s="179"/>
      <c r="Y46" s="35"/>
      <c r="Z46" s="35"/>
      <c r="AA46" s="37"/>
    </row>
    <row r="47" spans="1:27" ht="12.75" customHeight="1" x14ac:dyDescent="0.3">
      <c r="A47" s="261" t="str">
        <f t="shared" si="0"/>
        <v>GÜLCE DEĞİŞLİ</v>
      </c>
      <c r="B47" s="344" t="s">
        <v>436</v>
      </c>
      <c r="C47" s="176" t="s">
        <v>205</v>
      </c>
      <c r="D47" s="345" t="s">
        <v>1184</v>
      </c>
      <c r="E47" s="346">
        <v>14</v>
      </c>
      <c r="F47" s="347">
        <v>100</v>
      </c>
      <c r="G47" s="348"/>
      <c r="H47" s="330"/>
      <c r="I47" s="271">
        <f>G47+H47+E47+F47</f>
        <v>114</v>
      </c>
      <c r="J47" s="346"/>
      <c r="K47" s="178"/>
      <c r="O47" s="37"/>
      <c r="W47" s="352"/>
      <c r="X47" s="179"/>
      <c r="Y47" s="35"/>
      <c r="Z47" s="35"/>
      <c r="AA47" s="37"/>
    </row>
    <row r="48" spans="1:27" ht="12.75" customHeight="1" x14ac:dyDescent="0.3">
      <c r="A48" s="261" t="str">
        <f t="shared" si="0"/>
        <v>GÜLCE KARABIYIK</v>
      </c>
      <c r="B48" s="344" t="s">
        <v>1205</v>
      </c>
      <c r="C48" s="176" t="s">
        <v>337</v>
      </c>
      <c r="D48" s="345" t="s">
        <v>28</v>
      </c>
      <c r="E48" s="346">
        <v>8</v>
      </c>
      <c r="F48" s="347">
        <v>100</v>
      </c>
      <c r="G48" s="348"/>
      <c r="H48" s="330"/>
      <c r="I48" s="271">
        <f>G48+H48+E48+F48</f>
        <v>108</v>
      </c>
      <c r="J48" s="346"/>
      <c r="K48" s="178"/>
      <c r="O48" s="37"/>
      <c r="W48" s="352"/>
      <c r="X48" s="179"/>
      <c r="Y48" s="35"/>
      <c r="Z48" s="35"/>
      <c r="AA48" s="37"/>
    </row>
    <row r="49" spans="1:27" ht="12.75" customHeight="1" x14ac:dyDescent="0.3">
      <c r="A49" s="261" t="str">
        <f t="shared" si="0"/>
        <v>HAFSA YURTERİ</v>
      </c>
      <c r="B49" s="344" t="s">
        <v>692</v>
      </c>
      <c r="C49" s="176" t="s">
        <v>337</v>
      </c>
      <c r="D49" s="345" t="s">
        <v>28</v>
      </c>
      <c r="E49" s="346">
        <v>21</v>
      </c>
      <c r="F49" s="347">
        <v>200</v>
      </c>
      <c r="G49" s="348"/>
      <c r="H49" s="330"/>
      <c r="I49" s="271">
        <f>E49+F49+G49+H49</f>
        <v>221</v>
      </c>
      <c r="J49" s="346"/>
      <c r="K49" s="178"/>
      <c r="O49" s="37"/>
      <c r="W49" s="352"/>
      <c r="X49" s="179"/>
      <c r="Y49" s="35"/>
      <c r="Z49" s="35"/>
      <c r="AA49" s="37"/>
    </row>
    <row r="50" spans="1:27" ht="12.75" customHeight="1" x14ac:dyDescent="0.3">
      <c r="A50" s="261" t="str">
        <f t="shared" si="0"/>
        <v>İLKİM EYLÜL YEKREK</v>
      </c>
      <c r="B50" s="344" t="s">
        <v>435</v>
      </c>
      <c r="C50" s="176" t="s">
        <v>1194</v>
      </c>
      <c r="D50" s="345" t="s">
        <v>12</v>
      </c>
      <c r="E50" s="346">
        <v>16</v>
      </c>
      <c r="F50" s="347">
        <v>100</v>
      </c>
      <c r="G50" s="348"/>
      <c r="H50" s="330"/>
      <c r="I50" s="271">
        <f>G50+H50+E50+F50</f>
        <v>116</v>
      </c>
      <c r="J50" s="346"/>
      <c r="K50" s="178"/>
      <c r="O50" s="37"/>
      <c r="W50" s="352"/>
      <c r="X50" s="179"/>
      <c r="Y50" s="35"/>
      <c r="Z50" s="35"/>
      <c r="AA50" s="37"/>
    </row>
    <row r="51" spans="1:27" ht="12.75" customHeight="1" x14ac:dyDescent="0.3">
      <c r="A51" s="261" t="str">
        <f t="shared" si="0"/>
        <v>MEDİNE İREM TÜRKAN</v>
      </c>
      <c r="B51" s="344" t="s">
        <v>650</v>
      </c>
      <c r="C51" s="176" t="s">
        <v>69</v>
      </c>
      <c r="D51" s="345" t="s">
        <v>32</v>
      </c>
      <c r="E51" s="346">
        <v>24</v>
      </c>
      <c r="F51" s="347">
        <v>200</v>
      </c>
      <c r="G51" s="348"/>
      <c r="H51" s="330"/>
      <c r="I51" s="271">
        <f>E51+F51+G51+H51</f>
        <v>224</v>
      </c>
      <c r="J51" s="346"/>
      <c r="K51" s="178"/>
      <c r="O51" s="37"/>
      <c r="W51" s="352"/>
      <c r="X51" s="179"/>
      <c r="Y51" s="35"/>
      <c r="Z51" s="35"/>
      <c r="AA51" s="37"/>
    </row>
    <row r="52" spans="1:27" ht="12.75" customHeight="1" x14ac:dyDescent="0.3">
      <c r="A52" s="261" t="str">
        <f t="shared" si="0"/>
        <v>MERVE TUŞEK</v>
      </c>
      <c r="B52" s="344" t="s">
        <v>693</v>
      </c>
      <c r="C52" s="176" t="s">
        <v>321</v>
      </c>
      <c r="D52" s="345" t="s">
        <v>244</v>
      </c>
      <c r="E52" s="346">
        <v>8</v>
      </c>
      <c r="F52" s="347">
        <v>200</v>
      </c>
      <c r="G52" s="348"/>
      <c r="H52" s="330"/>
      <c r="I52" s="271">
        <f>E52+F52+G52+H52</f>
        <v>208</v>
      </c>
      <c r="J52" s="346"/>
      <c r="K52" s="178"/>
      <c r="O52" s="37"/>
      <c r="W52" s="352"/>
      <c r="X52" s="179"/>
      <c r="Y52" s="35"/>
      <c r="Z52" s="35"/>
      <c r="AA52" s="37"/>
    </row>
    <row r="53" spans="1:27" ht="12.75" customHeight="1" x14ac:dyDescent="0.3">
      <c r="A53" s="261" t="str">
        <f t="shared" si="0"/>
        <v>NİHAN BERA KOÇER</v>
      </c>
      <c r="B53" s="344" t="s">
        <v>432</v>
      </c>
      <c r="C53" s="176" t="s">
        <v>411</v>
      </c>
      <c r="D53" s="345" t="s">
        <v>24</v>
      </c>
      <c r="E53" s="346">
        <v>22</v>
      </c>
      <c r="F53" s="347">
        <v>100</v>
      </c>
      <c r="G53" s="348"/>
      <c r="H53" s="330"/>
      <c r="I53" s="271">
        <f>G53+H53+E53+F53</f>
        <v>122</v>
      </c>
      <c r="J53" s="346"/>
      <c r="K53" s="178"/>
      <c r="O53" s="37"/>
      <c r="W53" s="352"/>
      <c r="X53" s="179"/>
      <c r="Y53" s="35"/>
      <c r="Z53" s="35"/>
      <c r="AA53" s="37"/>
    </row>
    <row r="54" spans="1:27" ht="12.75" customHeight="1" x14ac:dyDescent="0.3">
      <c r="A54" s="261" t="str">
        <f t="shared" si="0"/>
        <v>NİSA GÜN</v>
      </c>
      <c r="B54" s="344" t="s">
        <v>694</v>
      </c>
      <c r="C54" s="176" t="s">
        <v>325</v>
      </c>
      <c r="D54" s="345" t="s">
        <v>0</v>
      </c>
      <c r="E54" s="346">
        <v>8</v>
      </c>
      <c r="F54" s="347">
        <v>200</v>
      </c>
      <c r="G54" s="348"/>
      <c r="H54" s="330"/>
      <c r="I54" s="271">
        <f>E54+F54+G54+H54</f>
        <v>208</v>
      </c>
      <c r="J54" s="346"/>
      <c r="K54" s="178"/>
      <c r="O54" s="37"/>
      <c r="W54" s="352"/>
      <c r="X54" s="179"/>
      <c r="Y54" s="35"/>
      <c r="Z54" s="35"/>
      <c r="AA54" s="37"/>
    </row>
    <row r="55" spans="1:27" ht="12.75" customHeight="1" x14ac:dyDescent="0.3">
      <c r="A55" s="261" t="str">
        <f t="shared" si="0"/>
        <v>NİSA ÜZÜMCÜ</v>
      </c>
      <c r="B55" s="344" t="s">
        <v>695</v>
      </c>
      <c r="C55" s="176" t="s">
        <v>69</v>
      </c>
      <c r="D55" s="345" t="s">
        <v>32</v>
      </c>
      <c r="E55" s="346">
        <v>18</v>
      </c>
      <c r="F55" s="347">
        <v>200</v>
      </c>
      <c r="G55" s="348"/>
      <c r="H55" s="330"/>
      <c r="I55" s="271">
        <f>E55+F55+G55+H55</f>
        <v>218</v>
      </c>
      <c r="J55" s="346"/>
      <c r="K55" s="178"/>
      <c r="O55" s="37"/>
      <c r="W55" s="352"/>
      <c r="X55" s="179"/>
      <c r="Y55" s="35"/>
      <c r="Z55" s="35"/>
      <c r="AA55" s="37"/>
    </row>
    <row r="56" spans="1:27" ht="12.75" customHeight="1" x14ac:dyDescent="0.3">
      <c r="A56" s="261" t="str">
        <f t="shared" si="0"/>
        <v>RANA ZEREN KÖSE</v>
      </c>
      <c r="B56" s="344" t="s">
        <v>696</v>
      </c>
      <c r="C56" s="176" t="s">
        <v>357</v>
      </c>
      <c r="D56" s="345" t="s">
        <v>12</v>
      </c>
      <c r="E56" s="346">
        <v>8</v>
      </c>
      <c r="F56" s="347">
        <v>200</v>
      </c>
      <c r="G56" s="348"/>
      <c r="H56" s="330"/>
      <c r="I56" s="271">
        <f>E56+F56+G56+H56</f>
        <v>208</v>
      </c>
      <c r="J56" s="346"/>
      <c r="K56" s="178"/>
      <c r="O56" s="37"/>
      <c r="W56" s="352"/>
      <c r="X56" s="179"/>
      <c r="Y56" s="35"/>
      <c r="Z56" s="35"/>
      <c r="AA56" s="37"/>
    </row>
    <row r="57" spans="1:27" ht="12.75" customHeight="1" x14ac:dyDescent="0.3">
      <c r="A57" s="261" t="str">
        <f t="shared" si="0"/>
        <v>SELEN NAZ EKER</v>
      </c>
      <c r="B57" s="344" t="s">
        <v>1199</v>
      </c>
      <c r="C57" s="176" t="s">
        <v>645</v>
      </c>
      <c r="D57" s="345" t="s">
        <v>39</v>
      </c>
      <c r="E57" s="346">
        <v>11</v>
      </c>
      <c r="F57" s="347">
        <v>100</v>
      </c>
      <c r="G57" s="348"/>
      <c r="H57" s="330"/>
      <c r="I57" s="271">
        <f>G57+H57+E57+F57</f>
        <v>111</v>
      </c>
      <c r="J57" s="346"/>
      <c r="K57" s="178"/>
      <c r="O57" s="37"/>
      <c r="W57" s="352"/>
      <c r="X57" s="179"/>
      <c r="Y57" s="35"/>
      <c r="Z57" s="35"/>
      <c r="AA57" s="37"/>
    </row>
    <row r="58" spans="1:27" ht="12.75" customHeight="1" x14ac:dyDescent="0.3">
      <c r="A58" s="261" t="str">
        <f t="shared" si="0"/>
        <v>SERRA HAS</v>
      </c>
      <c r="B58" s="344" t="s">
        <v>1185</v>
      </c>
      <c r="C58" s="176" t="s">
        <v>645</v>
      </c>
      <c r="D58" s="345" t="s">
        <v>39</v>
      </c>
      <c r="E58" s="346">
        <v>27</v>
      </c>
      <c r="F58" s="347">
        <v>100</v>
      </c>
      <c r="G58" s="348"/>
      <c r="H58" s="330"/>
      <c r="I58" s="271">
        <f>G58+H58+E58+F58</f>
        <v>127</v>
      </c>
      <c r="J58" s="346"/>
      <c r="K58" s="178"/>
      <c r="O58" s="37"/>
      <c r="W58" s="352"/>
      <c r="X58" s="179"/>
      <c r="Y58" s="35"/>
      <c r="Z58" s="35"/>
      <c r="AA58" s="37"/>
    </row>
    <row r="59" spans="1:27" ht="12.75" customHeight="1" x14ac:dyDescent="0.3">
      <c r="A59" s="261" t="str">
        <f t="shared" si="0"/>
        <v>ŞEVVAL ALAŞ</v>
      </c>
      <c r="B59" s="344" t="s">
        <v>538</v>
      </c>
      <c r="C59" s="176" t="s">
        <v>69</v>
      </c>
      <c r="D59" s="345" t="s">
        <v>32</v>
      </c>
      <c r="E59" s="346">
        <v>28</v>
      </c>
      <c r="F59" s="347">
        <v>200</v>
      </c>
      <c r="G59" s="348"/>
      <c r="H59" s="330"/>
      <c r="I59" s="271">
        <f>E59+F59+G59+H59</f>
        <v>228</v>
      </c>
      <c r="J59" s="346"/>
      <c r="K59" s="178"/>
      <c r="O59" s="37"/>
      <c r="W59" s="352"/>
      <c r="X59" s="179"/>
      <c r="Y59" s="35"/>
      <c r="Z59" s="35"/>
      <c r="AA59" s="37"/>
    </row>
    <row r="60" spans="1:27" ht="12.75" customHeight="1" x14ac:dyDescent="0.3">
      <c r="A60" s="261" t="str">
        <f t="shared" si="0"/>
        <v>YAĞMUR YALÇINKAYA</v>
      </c>
      <c r="B60" s="344" t="s">
        <v>1206</v>
      </c>
      <c r="C60" s="176" t="s">
        <v>521</v>
      </c>
      <c r="D60" s="345" t="s">
        <v>9</v>
      </c>
      <c r="E60" s="346">
        <v>8</v>
      </c>
      <c r="F60" s="347">
        <v>100</v>
      </c>
      <c r="G60" s="348"/>
      <c r="H60" s="330"/>
      <c r="I60" s="271">
        <f>G60+H60+E60+F60</f>
        <v>108</v>
      </c>
      <c r="J60" s="346"/>
      <c r="K60" s="178"/>
      <c r="O60" s="37"/>
      <c r="W60" s="352"/>
      <c r="X60" s="179"/>
      <c r="Y60" s="35"/>
      <c r="Z60" s="35"/>
      <c r="AA60" s="37"/>
    </row>
    <row r="61" spans="1:27" ht="12.75" customHeight="1" x14ac:dyDescent="0.3">
      <c r="A61" s="261" t="str">
        <f t="shared" si="0"/>
        <v>YAREN ALBAYRAK</v>
      </c>
      <c r="B61" s="344" t="s">
        <v>527</v>
      </c>
      <c r="C61" s="176" t="s">
        <v>503</v>
      </c>
      <c r="D61" s="345" t="s">
        <v>29</v>
      </c>
      <c r="E61" s="346">
        <v>8</v>
      </c>
      <c r="F61" s="347">
        <v>100</v>
      </c>
      <c r="G61" s="348"/>
      <c r="H61" s="330"/>
      <c r="I61" s="271">
        <f>G61+H61+E61+F61</f>
        <v>108</v>
      </c>
      <c r="J61" s="346"/>
      <c r="K61" s="178"/>
      <c r="O61" s="37"/>
      <c r="W61" s="352"/>
      <c r="X61" s="179"/>
      <c r="Y61" s="35"/>
      <c r="Z61" s="35"/>
      <c r="AA61" s="37"/>
    </row>
    <row r="62" spans="1:27" ht="12.75" customHeight="1" x14ac:dyDescent="0.3">
      <c r="A62" s="261" t="str">
        <f t="shared" si="0"/>
        <v>ZEHRA HİLAL ÖLMEZ</v>
      </c>
      <c r="B62" s="344" t="s">
        <v>1178</v>
      </c>
      <c r="C62" s="176" t="s">
        <v>1183</v>
      </c>
      <c r="D62" s="345" t="s">
        <v>36</v>
      </c>
      <c r="E62" s="346">
        <v>26</v>
      </c>
      <c r="F62" s="347">
        <v>100</v>
      </c>
      <c r="G62" s="348"/>
      <c r="H62" s="330"/>
      <c r="I62" s="271">
        <f>G62+H62+E62+F62</f>
        <v>126</v>
      </c>
      <c r="J62" s="346"/>
      <c r="K62" s="178"/>
      <c r="O62" s="37"/>
      <c r="W62" s="352"/>
      <c r="X62" s="179"/>
      <c r="Y62" s="35"/>
      <c r="Z62" s="35"/>
      <c r="AA62" s="37"/>
    </row>
    <row r="63" spans="1:27" ht="12.75" customHeight="1" x14ac:dyDescent="0.3">
      <c r="A63" s="261" t="str">
        <f t="shared" si="0"/>
        <v>ZEYNEP DURAN</v>
      </c>
      <c r="B63" s="344" t="s">
        <v>516</v>
      </c>
      <c r="C63" s="176" t="s">
        <v>78</v>
      </c>
      <c r="D63" s="345" t="s">
        <v>12</v>
      </c>
      <c r="E63" s="346">
        <v>31</v>
      </c>
      <c r="F63" s="347">
        <v>200</v>
      </c>
      <c r="G63" s="348"/>
      <c r="H63" s="330"/>
      <c r="I63" s="271">
        <f>E63+F63+G63+H63</f>
        <v>231</v>
      </c>
      <c r="J63" s="346"/>
      <c r="K63" s="178"/>
      <c r="O63" s="37"/>
      <c r="W63" s="352"/>
      <c r="X63" s="179"/>
      <c r="Y63" s="35"/>
      <c r="Z63" s="35"/>
      <c r="AA63" s="37"/>
    </row>
    <row r="64" spans="1:27" ht="12.75" customHeight="1" x14ac:dyDescent="0.3">
      <c r="A64" s="261" t="str">
        <f t="shared" si="0"/>
        <v>ZEYNEP KALKAN</v>
      </c>
      <c r="B64" s="344" t="s">
        <v>431</v>
      </c>
      <c r="C64" s="176" t="s">
        <v>355</v>
      </c>
      <c r="D64" s="345" t="s">
        <v>31</v>
      </c>
      <c r="E64" s="346">
        <v>16</v>
      </c>
      <c r="F64" s="347">
        <v>200</v>
      </c>
      <c r="G64" s="348"/>
      <c r="H64" s="330"/>
      <c r="I64" s="271">
        <f>E64+F64+G64+H64</f>
        <v>216</v>
      </c>
      <c r="J64" s="346"/>
      <c r="K64" s="178"/>
      <c r="O64" s="37"/>
      <c r="W64" s="352"/>
      <c r="X64" s="179"/>
      <c r="Y64" s="35"/>
      <c r="Z64" s="35"/>
      <c r="AA64" s="37"/>
    </row>
    <row r="65" spans="1:27" ht="12.75" customHeight="1" x14ac:dyDescent="0.3">
      <c r="A65" s="261" t="str">
        <f t="shared" si="0"/>
        <v>ZEYNEP POLAT</v>
      </c>
      <c r="B65" s="344" t="s">
        <v>697</v>
      </c>
      <c r="C65" s="176" t="s">
        <v>358</v>
      </c>
      <c r="D65" s="345" t="s">
        <v>35</v>
      </c>
      <c r="E65" s="346">
        <v>8</v>
      </c>
      <c r="F65" s="347">
        <v>200</v>
      </c>
      <c r="G65" s="348"/>
      <c r="H65" s="330"/>
      <c r="I65" s="271">
        <f>E65+F65+G65+H65</f>
        <v>208</v>
      </c>
      <c r="J65" s="346"/>
      <c r="K65" s="178"/>
      <c r="O65" s="37"/>
      <c r="W65" s="352"/>
      <c r="X65" s="179"/>
      <c r="Y65" s="35"/>
      <c r="Z65" s="35"/>
      <c r="AA65" s="37"/>
    </row>
    <row r="66" spans="1:27" ht="12.75" customHeight="1" x14ac:dyDescent="0.3">
      <c r="A66" s="261" t="str">
        <f t="shared" ref="A66" si="1">UPPER(TRIM(B66))</f>
        <v/>
      </c>
      <c r="B66" s="344" t="s">
        <v>214</v>
      </c>
      <c r="C66" s="176"/>
      <c r="D66" s="345"/>
      <c r="E66" s="346"/>
      <c r="F66" s="347"/>
      <c r="G66" s="348"/>
      <c r="H66" s="330"/>
      <c r="I66" s="271"/>
      <c r="J66" s="346"/>
      <c r="K66" s="178"/>
      <c r="O66" s="37"/>
      <c r="W66" s="352"/>
      <c r="X66" s="179"/>
      <c r="Y66" s="35"/>
      <c r="Z66" s="35"/>
      <c r="AA66" s="37"/>
    </row>
    <row r="67" spans="1:27" ht="12.75" customHeight="1" x14ac:dyDescent="0.3">
      <c r="A67" s="134"/>
      <c r="H67" s="333"/>
      <c r="I67" s="333"/>
      <c r="J67" s="346"/>
      <c r="K67" s="178"/>
      <c r="O67" s="37"/>
      <c r="W67" s="352"/>
      <c r="X67" s="179"/>
      <c r="Y67" s="35"/>
      <c r="Z67" s="35"/>
      <c r="AA67" s="37"/>
    </row>
    <row r="68" spans="1:27" ht="12.75" customHeight="1" x14ac:dyDescent="0.3">
      <c r="A68" s="134"/>
      <c r="H68" s="333"/>
      <c r="I68" s="333"/>
      <c r="J68" s="346"/>
      <c r="K68" s="178"/>
      <c r="O68" s="37"/>
      <c r="W68" s="352"/>
      <c r="X68" s="179"/>
      <c r="Y68" s="35"/>
      <c r="Z68" s="35"/>
      <c r="AA68" s="37"/>
    </row>
    <row r="69" spans="1:27" ht="12.75" customHeight="1" x14ac:dyDescent="0.3">
      <c r="A69" s="134"/>
      <c r="H69" s="333"/>
      <c r="I69" s="333"/>
      <c r="J69" s="346"/>
      <c r="K69" s="178"/>
      <c r="O69" s="37"/>
      <c r="W69" s="352"/>
      <c r="X69" s="179"/>
      <c r="Y69" s="35"/>
      <c r="Z69" s="35"/>
      <c r="AA69" s="37"/>
    </row>
    <row r="70" spans="1:27" ht="12.75" customHeight="1" x14ac:dyDescent="0.3">
      <c r="A70" s="134"/>
      <c r="H70" s="333"/>
      <c r="I70" s="333"/>
      <c r="J70" s="346"/>
      <c r="K70" s="178"/>
      <c r="O70" s="37"/>
      <c r="W70" s="352"/>
      <c r="X70" s="179"/>
      <c r="Y70" s="35"/>
      <c r="Z70" s="35"/>
      <c r="AA70" s="37"/>
    </row>
    <row r="71" spans="1:27" ht="12.75" customHeight="1" x14ac:dyDescent="0.3">
      <c r="A71" s="134"/>
      <c r="H71" s="333"/>
      <c r="I71" s="333"/>
      <c r="J71" s="346"/>
      <c r="K71" s="178"/>
      <c r="O71" s="37"/>
      <c r="W71" s="352"/>
      <c r="X71" s="179"/>
      <c r="Y71" s="35"/>
      <c r="Z71" s="35"/>
      <c r="AA71" s="37"/>
    </row>
    <row r="72" spans="1:27" ht="12.75" customHeight="1" x14ac:dyDescent="0.3">
      <c r="A72" s="134"/>
      <c r="H72" s="333"/>
      <c r="I72" s="333"/>
      <c r="J72" s="346"/>
      <c r="K72" s="178"/>
      <c r="O72" s="37"/>
      <c r="W72" s="352"/>
      <c r="X72" s="179"/>
      <c r="Y72" s="35"/>
      <c r="Z72" s="35"/>
      <c r="AA72" s="37"/>
    </row>
    <row r="73" spans="1:27" ht="12.75" customHeight="1" x14ac:dyDescent="0.3">
      <c r="A73" s="134"/>
      <c r="H73" s="333"/>
      <c r="I73" s="333"/>
      <c r="J73" s="346"/>
      <c r="K73" s="178"/>
      <c r="O73" s="37"/>
      <c r="W73" s="352"/>
      <c r="X73" s="179"/>
      <c r="Y73" s="35"/>
      <c r="Z73" s="35"/>
      <c r="AA73" s="37"/>
    </row>
    <row r="74" spans="1:27" ht="12.75" customHeight="1" x14ac:dyDescent="0.3">
      <c r="A74" s="134"/>
      <c r="H74" s="333"/>
      <c r="I74" s="333"/>
      <c r="J74" s="346"/>
      <c r="K74" s="178"/>
      <c r="O74" s="37"/>
      <c r="W74" s="352"/>
      <c r="X74" s="179"/>
      <c r="Y74" s="35"/>
      <c r="Z74" s="35"/>
      <c r="AA74" s="37"/>
    </row>
    <row r="75" spans="1:27" ht="12.75" customHeight="1" x14ac:dyDescent="0.3">
      <c r="A75" s="134"/>
      <c r="H75" s="333"/>
      <c r="I75" s="333"/>
      <c r="J75" s="346"/>
      <c r="K75" s="178"/>
      <c r="O75" s="37"/>
      <c r="W75" s="352"/>
      <c r="X75" s="179"/>
      <c r="Y75" s="35"/>
      <c r="Z75" s="35"/>
      <c r="AA75" s="37"/>
    </row>
    <row r="76" spans="1:27" ht="12.75" customHeight="1" x14ac:dyDescent="0.3">
      <c r="H76" s="333"/>
      <c r="I76" s="333"/>
      <c r="J76" s="346"/>
      <c r="K76" s="178"/>
      <c r="O76" s="37"/>
      <c r="W76" s="352"/>
      <c r="X76" s="179"/>
      <c r="Y76" s="35"/>
      <c r="Z76" s="35"/>
      <c r="AA76" s="37"/>
    </row>
    <row r="77" spans="1:27" ht="12.75" customHeight="1" x14ac:dyDescent="0.3">
      <c r="H77" s="333"/>
      <c r="I77" s="333"/>
      <c r="J77" s="346"/>
      <c r="K77" s="178"/>
      <c r="O77" s="37"/>
      <c r="W77" s="352"/>
      <c r="X77" s="179"/>
      <c r="Y77" s="35"/>
      <c r="Z77" s="35"/>
      <c r="AA77" s="37"/>
    </row>
    <row r="78" spans="1:27" ht="12.75" customHeight="1" x14ac:dyDescent="0.3">
      <c r="H78" s="333"/>
      <c r="I78" s="333"/>
      <c r="J78" s="346"/>
      <c r="K78" s="178"/>
      <c r="O78" s="37"/>
      <c r="W78" s="352"/>
      <c r="X78" s="179"/>
      <c r="Y78" s="35"/>
      <c r="Z78" s="35"/>
      <c r="AA78" s="37"/>
    </row>
    <row r="79" spans="1:27" ht="12.75" customHeight="1" x14ac:dyDescent="0.3">
      <c r="H79" s="333"/>
      <c r="I79" s="333"/>
    </row>
    <row r="80" spans="1:27" ht="12.75" customHeight="1" x14ac:dyDescent="0.3">
      <c r="H80" s="333"/>
      <c r="I80" s="333"/>
    </row>
    <row r="81" spans="8:9" ht="12.75" customHeight="1" x14ac:dyDescent="0.3">
      <c r="H81" s="333"/>
      <c r="I81" s="333"/>
    </row>
    <row r="82" spans="8:9" ht="12.75" customHeight="1" x14ac:dyDescent="0.3">
      <c r="H82" s="333"/>
      <c r="I82" s="333"/>
    </row>
    <row r="83" spans="8:9" ht="12.75" customHeight="1" x14ac:dyDescent="0.3">
      <c r="H83" s="333"/>
      <c r="I83" s="333"/>
    </row>
    <row r="84" spans="8:9" ht="12.75" customHeight="1" x14ac:dyDescent="0.3">
      <c r="H84" s="333"/>
      <c r="I84" s="333"/>
    </row>
    <row r="85" spans="8:9" ht="12.75" customHeight="1" x14ac:dyDescent="0.3">
      <c r="H85" s="333"/>
      <c r="I85" s="333"/>
    </row>
    <row r="86" spans="8:9" ht="12.75" customHeight="1" x14ac:dyDescent="0.3">
      <c r="H86" s="333"/>
      <c r="I86" s="333"/>
    </row>
    <row r="87" spans="8:9" ht="12.75" customHeight="1" x14ac:dyDescent="0.3">
      <c r="H87" s="333"/>
      <c r="I87" s="333"/>
    </row>
    <row r="88" spans="8:9" ht="12.75" customHeight="1" x14ac:dyDescent="0.3">
      <c r="H88" s="333"/>
      <c r="I88" s="333"/>
    </row>
    <row r="89" spans="8:9" ht="12.75" customHeight="1" x14ac:dyDescent="0.3">
      <c r="H89" s="333"/>
      <c r="I89" s="333"/>
    </row>
    <row r="90" spans="8:9" ht="12.75" customHeight="1" x14ac:dyDescent="0.3">
      <c r="H90" s="333"/>
      <c r="I90" s="333"/>
    </row>
    <row r="91" spans="8:9" ht="12.75" customHeight="1" x14ac:dyDescent="0.3">
      <c r="H91" s="333"/>
      <c r="I91" s="333"/>
    </row>
    <row r="92" spans="8:9" ht="12.75" customHeight="1" x14ac:dyDescent="0.3">
      <c r="H92" s="333"/>
      <c r="I92" s="333"/>
    </row>
    <row r="93" spans="8:9" ht="12.75" customHeight="1" x14ac:dyDescent="0.3">
      <c r="H93" s="333"/>
      <c r="I93" s="333"/>
    </row>
    <row r="94" spans="8:9" ht="12.75" customHeight="1" x14ac:dyDescent="0.3">
      <c r="H94" s="333"/>
      <c r="I94" s="333"/>
    </row>
    <row r="95" spans="8:9" ht="12.75" customHeight="1" x14ac:dyDescent="0.3">
      <c r="H95" s="333"/>
      <c r="I95" s="333"/>
    </row>
    <row r="96" spans="8:9" ht="12.75" customHeight="1" x14ac:dyDescent="0.3">
      <c r="H96" s="333"/>
      <c r="I96" s="333"/>
    </row>
    <row r="97" spans="8:9" ht="12.75" customHeight="1" x14ac:dyDescent="0.3">
      <c r="H97" s="333"/>
      <c r="I97" s="333"/>
    </row>
    <row r="98" spans="8:9" ht="12.75" customHeight="1" x14ac:dyDescent="0.3">
      <c r="H98" s="333"/>
      <c r="I98" s="333"/>
    </row>
    <row r="99" spans="8:9" ht="12.75" customHeight="1" x14ac:dyDescent="0.3">
      <c r="H99" s="333"/>
      <c r="I99" s="333"/>
    </row>
    <row r="100" spans="8:9" ht="12.75" customHeight="1" x14ac:dyDescent="0.3">
      <c r="H100" s="333"/>
      <c r="I100" s="333"/>
    </row>
    <row r="101" spans="8:9" ht="12.75" customHeight="1" x14ac:dyDescent="0.3">
      <c r="H101" s="333"/>
      <c r="I101" s="333"/>
    </row>
    <row r="102" spans="8:9" ht="12.75" customHeight="1" x14ac:dyDescent="0.3">
      <c r="H102" s="333"/>
      <c r="I102" s="333"/>
    </row>
    <row r="103" spans="8:9" ht="12.75" customHeight="1" x14ac:dyDescent="0.3">
      <c r="H103" s="333"/>
    </row>
    <row r="104" spans="8:9" ht="12.75" customHeight="1" x14ac:dyDescent="0.3">
      <c r="H104" s="333"/>
    </row>
    <row r="105" spans="8:9" ht="12.75" customHeight="1" x14ac:dyDescent="0.3"/>
    <row r="106" spans="8:9" ht="12.75" customHeight="1" x14ac:dyDescent="0.3"/>
    <row r="107" spans="8:9" ht="12.75" customHeight="1" x14ac:dyDescent="0.3"/>
    <row r="108" spans="8:9" ht="12.75" customHeight="1" x14ac:dyDescent="0.3"/>
    <row r="109" spans="8:9" ht="12.75" customHeight="1" x14ac:dyDescent="0.3"/>
    <row r="110" spans="8:9" ht="12.75" customHeight="1" x14ac:dyDescent="0.3"/>
    <row r="111" spans="8:9" ht="12.75" customHeight="1" x14ac:dyDescent="0.3"/>
    <row r="112" spans="8:9" ht="12.7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</sheetData>
  <sortState xmlns:xlrd2="http://schemas.microsoft.com/office/spreadsheetml/2017/richdata2" ref="B2:I65">
    <sortCondition ref="B2:B65"/>
    <sortCondition descending="1" ref="F2:F65"/>
  </sortState>
  <mergeCells count="4">
    <mergeCell ref="Q1:U1"/>
    <mergeCell ref="M1:N1"/>
    <mergeCell ref="W1:X1"/>
    <mergeCell ref="Y1:Z1"/>
  </mergeCells>
  <conditionalFormatting sqref="B1:B1048576">
    <cfRule type="duplicateValues" dxfId="46" priority="22"/>
    <cfRule type="duplicateValues" dxfId="45" priority="23"/>
  </conditionalFormatting>
  <conditionalFormatting sqref="B67:B1048576 B1">
    <cfRule type="duplicateValues" dxfId="44" priority="17"/>
    <cfRule type="duplicateValues" dxfId="43" priority="18"/>
    <cfRule type="duplicateValues" dxfId="42" priority="19"/>
    <cfRule type="duplicateValues" dxfId="41" priority="20"/>
  </conditionalFormatting>
  <conditionalFormatting sqref="C2:D66">
    <cfRule type="containsErrors" dxfId="40" priority="14">
      <formula>ISERROR(C2)</formula>
    </cfRule>
  </conditionalFormatting>
  <conditionalFormatting sqref="H1:H1048576">
    <cfRule type="duplicateValues" dxfId="39" priority="24"/>
  </conditionalFormatting>
  <conditionalFormatting sqref="H2:H66">
    <cfRule type="duplicateValues" dxfId="38" priority="25"/>
  </conditionalFormatting>
  <conditionalFormatting sqref="M2:N33">
    <cfRule type="containsErrors" dxfId="37" priority="21">
      <formula>ISERROR(M2)</formula>
    </cfRule>
  </conditionalFormatting>
  <conditionalFormatting sqref="X2:X17">
    <cfRule type="duplicateValues" dxfId="36" priority="15"/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E27"/>
  <sheetViews>
    <sheetView workbookViewId="0">
      <selection activeCell="C14" sqref="C14"/>
    </sheetView>
  </sheetViews>
  <sheetFormatPr defaultRowHeight="14.5" x14ac:dyDescent="0.35"/>
  <cols>
    <col min="2" max="2" width="13" bestFit="1" customWidth="1"/>
    <col min="3" max="3" width="9.81640625" customWidth="1"/>
    <col min="5" max="5" width="14" bestFit="1" customWidth="1"/>
  </cols>
  <sheetData>
    <row r="1" spans="2:5" x14ac:dyDescent="0.35">
      <c r="B1" s="384" t="s">
        <v>255</v>
      </c>
      <c r="C1" s="384"/>
      <c r="D1" s="384"/>
      <c r="E1" s="384"/>
    </row>
    <row r="2" spans="2:5" ht="16" thickBot="1" x14ac:dyDescent="0.4">
      <c r="B2" s="246" t="s">
        <v>245</v>
      </c>
      <c r="C2" s="247" t="s">
        <v>246</v>
      </c>
      <c r="D2" s="247" t="s">
        <v>496</v>
      </c>
      <c r="E2" s="247" t="s">
        <v>250</v>
      </c>
    </row>
    <row r="3" spans="2:5" ht="21.5" thickBot="1" x14ac:dyDescent="0.4">
      <c r="B3" s="192" t="s">
        <v>256</v>
      </c>
      <c r="C3" s="193" t="s">
        <v>257</v>
      </c>
      <c r="D3" s="194" t="s">
        <v>258</v>
      </c>
      <c r="E3" s="195" t="s">
        <v>259</v>
      </c>
    </row>
    <row r="4" spans="2:5" x14ac:dyDescent="0.35">
      <c r="B4" s="196" t="s">
        <v>49</v>
      </c>
      <c r="C4" s="197" t="s">
        <v>39</v>
      </c>
      <c r="D4" s="198" t="s">
        <v>0</v>
      </c>
      <c r="E4" s="196" t="s">
        <v>438</v>
      </c>
    </row>
    <row r="5" spans="2:5" x14ac:dyDescent="0.35">
      <c r="B5" s="145" t="s">
        <v>262</v>
      </c>
      <c r="C5" s="146" t="s">
        <v>260</v>
      </c>
      <c r="D5" s="149" t="s">
        <v>9</v>
      </c>
      <c r="E5" s="145" t="s">
        <v>261</v>
      </c>
    </row>
    <row r="6" spans="2:5" x14ac:dyDescent="0.35">
      <c r="B6" s="145" t="s">
        <v>264</v>
      </c>
      <c r="C6" s="146" t="s">
        <v>263</v>
      </c>
      <c r="D6" s="149" t="s">
        <v>266</v>
      </c>
      <c r="E6" s="145" t="s">
        <v>32</v>
      </c>
    </row>
    <row r="7" spans="2:5" x14ac:dyDescent="0.35">
      <c r="B7" s="145" t="s">
        <v>265</v>
      </c>
      <c r="C7" s="146" t="s">
        <v>33</v>
      </c>
      <c r="D7" s="149" t="s">
        <v>267</v>
      </c>
      <c r="E7" s="145" t="s">
        <v>280</v>
      </c>
    </row>
    <row r="8" spans="2:5" x14ac:dyDescent="0.35">
      <c r="B8" s="145" t="s">
        <v>25</v>
      </c>
      <c r="C8" s="146" t="s">
        <v>211</v>
      </c>
      <c r="D8" s="149" t="s">
        <v>43</v>
      </c>
      <c r="E8" s="145" t="s">
        <v>71</v>
      </c>
    </row>
    <row r="9" spans="2:5" x14ac:dyDescent="0.35">
      <c r="B9" s="145" t="s">
        <v>268</v>
      </c>
      <c r="C9" s="146" t="s">
        <v>254</v>
      </c>
      <c r="D9" s="149" t="s">
        <v>269</v>
      </c>
      <c r="E9" s="145" t="s">
        <v>244</v>
      </c>
    </row>
    <row r="10" spans="2:5" x14ac:dyDescent="0.35">
      <c r="B10" s="145" t="s">
        <v>212</v>
      </c>
      <c r="C10" s="146" t="s">
        <v>52</v>
      </c>
      <c r="D10" s="149" t="s">
        <v>26</v>
      </c>
      <c r="E10" s="145" t="s">
        <v>118</v>
      </c>
    </row>
    <row r="11" spans="2:5" x14ac:dyDescent="0.35">
      <c r="B11" s="145" t="s">
        <v>45</v>
      </c>
      <c r="C11" s="146" t="s">
        <v>30</v>
      </c>
      <c r="D11" s="149" t="s">
        <v>75</v>
      </c>
      <c r="E11" s="145" t="s">
        <v>35</v>
      </c>
    </row>
    <row r="12" spans="2:5" x14ac:dyDescent="0.35">
      <c r="B12" s="145" t="s">
        <v>207</v>
      </c>
      <c r="C12" s="146" t="s">
        <v>28</v>
      </c>
      <c r="D12" s="149" t="s">
        <v>76</v>
      </c>
      <c r="E12" s="145" t="s">
        <v>253</v>
      </c>
    </row>
    <row r="13" spans="2:5" x14ac:dyDescent="0.35">
      <c r="B13" s="145" t="s">
        <v>12</v>
      </c>
      <c r="C13" s="146" t="s">
        <v>270</v>
      </c>
      <c r="D13" s="149" t="s">
        <v>272</v>
      </c>
      <c r="E13" s="145" t="s">
        <v>31</v>
      </c>
    </row>
    <row r="14" spans="2:5" x14ac:dyDescent="0.35">
      <c r="B14" s="145" t="s">
        <v>271</v>
      </c>
      <c r="C14" s="146" t="s">
        <v>36</v>
      </c>
      <c r="D14" s="149" t="s">
        <v>273</v>
      </c>
      <c r="E14" s="145" t="s">
        <v>252</v>
      </c>
    </row>
    <row r="15" spans="2:5" x14ac:dyDescent="0.35">
      <c r="B15" s="145" t="s">
        <v>40</v>
      </c>
      <c r="C15" s="146" t="s">
        <v>120</v>
      </c>
      <c r="D15" s="149" t="s">
        <v>275</v>
      </c>
      <c r="E15" s="145" t="s">
        <v>295</v>
      </c>
    </row>
    <row r="16" spans="2:5" x14ac:dyDescent="0.35">
      <c r="B16" s="145" t="s">
        <v>27</v>
      </c>
      <c r="C16" s="146" t="s">
        <v>217</v>
      </c>
      <c r="D16" s="149" t="s">
        <v>42</v>
      </c>
      <c r="E16" s="145" t="s">
        <v>439</v>
      </c>
    </row>
    <row r="17" spans="2:5" x14ac:dyDescent="0.35">
      <c r="B17" s="145" t="s">
        <v>44</v>
      </c>
      <c r="C17" s="146" t="s">
        <v>301</v>
      </c>
      <c r="D17" s="149" t="s">
        <v>221</v>
      </c>
      <c r="E17" s="145" t="s">
        <v>85</v>
      </c>
    </row>
    <row r="18" spans="2:5" x14ac:dyDescent="0.35">
      <c r="B18" s="145" t="s">
        <v>15</v>
      </c>
      <c r="C18" s="146" t="s">
        <v>37</v>
      </c>
      <c r="D18" s="149" t="s">
        <v>440</v>
      </c>
      <c r="E18" s="145" t="s">
        <v>54</v>
      </c>
    </row>
    <row r="19" spans="2:5" x14ac:dyDescent="0.35">
      <c r="B19" s="145" t="s">
        <v>4</v>
      </c>
      <c r="C19" s="146" t="s">
        <v>219</v>
      </c>
      <c r="D19" s="149" t="s">
        <v>281</v>
      </c>
      <c r="E19" s="145" t="s">
        <v>50</v>
      </c>
    </row>
    <row r="20" spans="2:5" x14ac:dyDescent="0.35">
      <c r="B20" s="145" t="s">
        <v>91</v>
      </c>
      <c r="C20" s="146" t="s">
        <v>274</v>
      </c>
      <c r="D20" s="149" t="s">
        <v>201</v>
      </c>
      <c r="E20" s="145" t="s">
        <v>441</v>
      </c>
    </row>
    <row r="21" spans="2:5" x14ac:dyDescent="0.35">
      <c r="B21" s="145"/>
      <c r="C21" s="146"/>
      <c r="D21" s="149" t="s">
        <v>29</v>
      </c>
      <c r="E21" s="145" t="s">
        <v>442</v>
      </c>
    </row>
    <row r="22" spans="2:5" x14ac:dyDescent="0.35">
      <c r="B22" s="145"/>
      <c r="C22" s="146"/>
      <c r="D22" s="149" t="s">
        <v>251</v>
      </c>
      <c r="E22" s="145" t="s">
        <v>443</v>
      </c>
    </row>
    <row r="23" spans="2:5" x14ac:dyDescent="0.35">
      <c r="B23" s="145"/>
      <c r="C23" s="146"/>
      <c r="D23" s="149" t="s">
        <v>218</v>
      </c>
      <c r="E23" s="145" t="s">
        <v>305</v>
      </c>
    </row>
    <row r="24" spans="2:5" x14ac:dyDescent="0.35">
      <c r="B24" s="145"/>
      <c r="C24" s="146"/>
      <c r="D24" s="149" t="s">
        <v>276</v>
      </c>
      <c r="E24" s="145" t="s">
        <v>444</v>
      </c>
    </row>
    <row r="25" spans="2:5" x14ac:dyDescent="0.35">
      <c r="B25" s="145"/>
      <c r="C25" s="146"/>
      <c r="D25" s="149" t="s">
        <v>277</v>
      </c>
      <c r="E25" s="145" t="s">
        <v>445</v>
      </c>
    </row>
    <row r="26" spans="2:5" x14ac:dyDescent="0.35">
      <c r="B26" s="145"/>
      <c r="C26" s="146"/>
      <c r="D26" s="149" t="s">
        <v>278</v>
      </c>
      <c r="E26" s="145" t="s">
        <v>51</v>
      </c>
    </row>
    <row r="27" spans="2:5" ht="15" thickBot="1" x14ac:dyDescent="0.4">
      <c r="B27" s="147"/>
      <c r="C27" s="148"/>
      <c r="D27" s="199" t="s">
        <v>279</v>
      </c>
      <c r="E27" s="200"/>
    </row>
  </sheetData>
  <mergeCells count="1">
    <mergeCell ref="B1:E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429"/>
  <sheetViews>
    <sheetView topLeftCell="I1" zoomScale="93" zoomScaleNormal="93" workbookViewId="0">
      <selection activeCell="Q22" sqref="Q22"/>
    </sheetView>
  </sheetViews>
  <sheetFormatPr defaultColWidth="7" defaultRowHeight="12.75" customHeight="1" x14ac:dyDescent="0.3"/>
  <cols>
    <col min="1" max="1" width="2.81640625" style="154" hidden="1" customWidth="1"/>
    <col min="2" max="2" width="24.81640625" style="154" hidden="1" customWidth="1"/>
    <col min="3" max="3" width="10.54296875" style="154" hidden="1" customWidth="1"/>
    <col min="4" max="5" width="2.81640625" style="153" hidden="1" customWidth="1"/>
    <col min="6" max="6" width="24.81640625" style="154" hidden="1" customWidth="1"/>
    <col min="7" max="7" width="10.54296875" style="154" hidden="1" customWidth="1"/>
    <col min="8" max="8" width="2.81640625" style="154" hidden="1" customWidth="1"/>
    <col min="9" max="9" width="3" style="154" customWidth="1"/>
    <col min="10" max="10" width="28.1796875" style="154" bestFit="1" customWidth="1"/>
    <col min="11" max="11" width="14.81640625" style="154" bestFit="1" customWidth="1"/>
    <col min="12" max="12" width="3" style="161" bestFit="1" customWidth="1"/>
    <col min="13" max="13" width="2.54296875" style="154" customWidth="1"/>
    <col min="14" max="14" width="28.1796875" style="154" bestFit="1" customWidth="1"/>
    <col min="15" max="15" width="15.1796875" style="154" bestFit="1" customWidth="1"/>
    <col min="16" max="16" width="3" style="154" bestFit="1" customWidth="1"/>
    <col min="17" max="17" width="2.81640625" style="154" customWidth="1"/>
    <col min="18" max="16384" width="7" style="154"/>
  </cols>
  <sheetData>
    <row r="1" spans="1:16" s="234" customFormat="1" ht="15" customHeight="1" x14ac:dyDescent="0.3">
      <c r="A1" s="385" t="s">
        <v>242</v>
      </c>
      <c r="B1" s="385"/>
      <c r="C1" s="385"/>
      <c r="D1" s="385"/>
      <c r="E1" s="385"/>
      <c r="F1" s="385"/>
      <c r="G1" s="385"/>
      <c r="J1" s="386" t="s">
        <v>361</v>
      </c>
      <c r="K1" s="386" t="s">
        <v>214</v>
      </c>
      <c r="L1" s="386" t="s">
        <v>214</v>
      </c>
      <c r="M1" s="386" t="s">
        <v>214</v>
      </c>
      <c r="N1" s="386" t="s">
        <v>214</v>
      </c>
      <c r="O1" s="386" t="s">
        <v>214</v>
      </c>
      <c r="P1" s="386" t="s">
        <v>214</v>
      </c>
    </row>
    <row r="2" spans="1:16" s="234" customFormat="1" ht="15" customHeight="1" x14ac:dyDescent="0.3">
      <c r="A2" s="385" t="s">
        <v>243</v>
      </c>
      <c r="B2" s="385"/>
      <c r="C2" s="385"/>
      <c r="D2" s="385"/>
      <c r="E2" s="385"/>
      <c r="F2" s="385"/>
      <c r="G2" s="385"/>
      <c r="J2" s="386" t="s">
        <v>348</v>
      </c>
      <c r="K2" s="386" t="s">
        <v>214</v>
      </c>
      <c r="L2" s="386" t="s">
        <v>214</v>
      </c>
      <c r="M2" s="386" t="s">
        <v>214</v>
      </c>
      <c r="N2" s="386" t="s">
        <v>214</v>
      </c>
      <c r="O2" s="386" t="s">
        <v>214</v>
      </c>
      <c r="P2" s="386" t="s">
        <v>214</v>
      </c>
    </row>
    <row r="3" spans="1:16" s="234" customFormat="1" ht="13.5" thickBot="1" x14ac:dyDescent="0.35">
      <c r="B3" s="152" t="s">
        <v>223</v>
      </c>
      <c r="C3" s="152" t="s">
        <v>184</v>
      </c>
      <c r="D3" s="153" t="s">
        <v>214</v>
      </c>
      <c r="E3" s="153"/>
      <c r="F3" s="152" t="s">
        <v>224</v>
      </c>
      <c r="G3" s="152" t="s">
        <v>184</v>
      </c>
      <c r="H3" s="154"/>
      <c r="J3" s="155" t="s">
        <v>223</v>
      </c>
      <c r="K3" s="156" t="s">
        <v>184</v>
      </c>
      <c r="L3" s="156"/>
      <c r="M3" s="157" t="s">
        <v>214</v>
      </c>
      <c r="N3" s="155" t="s">
        <v>230</v>
      </c>
      <c r="O3" s="155" t="s">
        <v>184</v>
      </c>
      <c r="P3" s="156"/>
    </row>
    <row r="4" spans="1:16" s="234" customFormat="1" ht="13" x14ac:dyDescent="0.3">
      <c r="B4" s="17" t="s">
        <v>228</v>
      </c>
      <c r="C4" s="17" t="s">
        <v>0</v>
      </c>
      <c r="D4" s="158">
        <v>10</v>
      </c>
      <c r="F4" s="17" t="s">
        <v>228</v>
      </c>
      <c r="G4" s="17" t="s">
        <v>0</v>
      </c>
      <c r="H4" s="158">
        <v>12</v>
      </c>
      <c r="J4" s="159" t="s">
        <v>299</v>
      </c>
      <c r="K4" s="160" t="s">
        <v>39</v>
      </c>
      <c r="L4" s="157">
        <v>12</v>
      </c>
      <c r="N4" s="159" t="s">
        <v>310</v>
      </c>
      <c r="O4" s="159" t="s">
        <v>0</v>
      </c>
      <c r="P4" s="157">
        <v>9</v>
      </c>
    </row>
    <row r="5" spans="1:16" s="234" customFormat="1" ht="13" x14ac:dyDescent="0.3">
      <c r="B5" s="17" t="s">
        <v>210</v>
      </c>
      <c r="C5" s="17" t="s">
        <v>211</v>
      </c>
      <c r="D5" s="158">
        <v>2</v>
      </c>
      <c r="F5" s="17" t="s">
        <v>294</v>
      </c>
      <c r="G5" s="17" t="s">
        <v>33</v>
      </c>
      <c r="H5" s="158">
        <v>11</v>
      </c>
      <c r="J5" s="159" t="s">
        <v>300</v>
      </c>
      <c r="K5" s="160" t="s">
        <v>39</v>
      </c>
      <c r="L5" s="157">
        <v>15</v>
      </c>
      <c r="N5" s="159" t="s">
        <v>311</v>
      </c>
      <c r="O5" s="159" t="s">
        <v>0</v>
      </c>
      <c r="P5" s="157">
        <v>15</v>
      </c>
    </row>
    <row r="6" spans="1:16" s="234" customFormat="1" ht="13" x14ac:dyDescent="0.3">
      <c r="B6" s="17" t="s">
        <v>248</v>
      </c>
      <c r="C6" s="17" t="s">
        <v>211</v>
      </c>
      <c r="D6" s="158">
        <v>16</v>
      </c>
      <c r="F6" s="17" t="s">
        <v>240</v>
      </c>
      <c r="G6" s="17" t="s">
        <v>32</v>
      </c>
      <c r="H6" s="158">
        <v>14</v>
      </c>
      <c r="J6" s="159" t="s">
        <v>310</v>
      </c>
      <c r="K6" s="160" t="s">
        <v>0</v>
      </c>
      <c r="L6" s="157">
        <v>7</v>
      </c>
      <c r="N6" s="159" t="s">
        <v>112</v>
      </c>
      <c r="O6" s="159" t="s">
        <v>32</v>
      </c>
      <c r="P6" s="157">
        <v>3</v>
      </c>
    </row>
    <row r="7" spans="1:16" s="234" customFormat="1" ht="13" x14ac:dyDescent="0.3">
      <c r="B7" s="17" t="s">
        <v>233</v>
      </c>
      <c r="C7" s="17" t="s">
        <v>32</v>
      </c>
      <c r="D7" s="158">
        <v>6</v>
      </c>
      <c r="F7" s="17" t="s">
        <v>304</v>
      </c>
      <c r="G7" s="17" t="s">
        <v>26</v>
      </c>
      <c r="H7" s="158">
        <v>10</v>
      </c>
      <c r="J7" s="159" t="s">
        <v>113</v>
      </c>
      <c r="K7" s="160" t="s">
        <v>32</v>
      </c>
      <c r="L7" s="157">
        <v>11</v>
      </c>
      <c r="N7" s="159" t="s">
        <v>652</v>
      </c>
      <c r="O7" s="159" t="s">
        <v>25</v>
      </c>
      <c r="P7" s="157">
        <v>5</v>
      </c>
    </row>
    <row r="8" spans="1:16" s="234" customFormat="1" ht="13" x14ac:dyDescent="0.3">
      <c r="B8" s="17" t="s">
        <v>237</v>
      </c>
      <c r="C8" s="17" t="s">
        <v>26</v>
      </c>
      <c r="D8" s="158">
        <v>13</v>
      </c>
      <c r="F8" s="17" t="s">
        <v>237</v>
      </c>
      <c r="G8" s="17" t="s">
        <v>26</v>
      </c>
      <c r="H8" s="158">
        <v>5</v>
      </c>
      <c r="J8" s="159" t="s">
        <v>661</v>
      </c>
      <c r="K8" s="160" t="s">
        <v>26</v>
      </c>
      <c r="L8" s="157">
        <v>2</v>
      </c>
      <c r="N8" s="159" t="s">
        <v>661</v>
      </c>
      <c r="O8" s="159" t="s">
        <v>26</v>
      </c>
      <c r="P8" s="157">
        <v>7</v>
      </c>
    </row>
    <row r="9" spans="1:16" s="234" customFormat="1" ht="13" x14ac:dyDescent="0.3">
      <c r="B9" s="17" t="s">
        <v>236</v>
      </c>
      <c r="C9" s="17" t="s">
        <v>35</v>
      </c>
      <c r="D9" s="158">
        <v>12</v>
      </c>
      <c r="F9" s="17" t="s">
        <v>282</v>
      </c>
      <c r="G9" s="17" t="s">
        <v>45</v>
      </c>
      <c r="H9" s="158">
        <v>6</v>
      </c>
      <c r="J9" s="159" t="s">
        <v>662</v>
      </c>
      <c r="K9" s="160" t="s">
        <v>26</v>
      </c>
      <c r="L9" s="157">
        <v>10</v>
      </c>
      <c r="N9" s="159" t="s">
        <v>662</v>
      </c>
      <c r="O9" s="159" t="s">
        <v>26</v>
      </c>
      <c r="P9" s="157">
        <v>11</v>
      </c>
    </row>
    <row r="10" spans="1:16" s="234" customFormat="1" ht="13" x14ac:dyDescent="0.3">
      <c r="B10" s="17" t="s">
        <v>238</v>
      </c>
      <c r="C10" s="17" t="s">
        <v>35</v>
      </c>
      <c r="D10" s="158">
        <v>15</v>
      </c>
      <c r="F10" s="17" t="s">
        <v>236</v>
      </c>
      <c r="G10" s="17" t="s">
        <v>35</v>
      </c>
      <c r="H10" s="158">
        <v>4</v>
      </c>
      <c r="J10" s="159" t="s">
        <v>362</v>
      </c>
      <c r="K10" s="160" t="s">
        <v>52</v>
      </c>
      <c r="L10" s="157">
        <v>8</v>
      </c>
      <c r="N10" s="159" t="s">
        <v>283</v>
      </c>
      <c r="O10" s="159" t="s">
        <v>244</v>
      </c>
      <c r="P10" s="157">
        <v>10</v>
      </c>
    </row>
    <row r="11" spans="1:16" s="234" customFormat="1" ht="13" x14ac:dyDescent="0.3">
      <c r="B11" s="17" t="s">
        <v>231</v>
      </c>
      <c r="C11" s="17" t="s">
        <v>30</v>
      </c>
      <c r="D11" s="158">
        <v>7</v>
      </c>
      <c r="F11" s="154" t="s">
        <v>216</v>
      </c>
      <c r="G11" s="154" t="s">
        <v>12</v>
      </c>
      <c r="H11" s="153">
        <v>1</v>
      </c>
      <c r="J11" s="159" t="s">
        <v>229</v>
      </c>
      <c r="K11" s="160" t="s">
        <v>35</v>
      </c>
      <c r="L11" s="157">
        <v>5</v>
      </c>
      <c r="N11" s="159" t="s">
        <v>216</v>
      </c>
      <c r="O11" s="159" t="s">
        <v>12</v>
      </c>
      <c r="P11" s="157">
        <v>1</v>
      </c>
    </row>
    <row r="12" spans="1:16" s="234" customFormat="1" ht="13" x14ac:dyDescent="0.3">
      <c r="B12" s="154" t="s">
        <v>293</v>
      </c>
      <c r="C12" s="154" t="s">
        <v>12</v>
      </c>
      <c r="D12" s="153">
        <v>1</v>
      </c>
      <c r="F12" s="17" t="s">
        <v>249</v>
      </c>
      <c r="G12" s="17" t="s">
        <v>12</v>
      </c>
      <c r="H12" s="158">
        <v>8</v>
      </c>
      <c r="J12" s="159" t="s">
        <v>655</v>
      </c>
      <c r="K12" s="160" t="s">
        <v>35</v>
      </c>
      <c r="L12" s="157">
        <v>14</v>
      </c>
      <c r="N12" s="159" t="s">
        <v>303</v>
      </c>
      <c r="O12" s="159" t="s">
        <v>28</v>
      </c>
      <c r="P12" s="157">
        <v>8</v>
      </c>
    </row>
    <row r="13" spans="1:16" s="234" customFormat="1" ht="13" x14ac:dyDescent="0.3">
      <c r="B13" s="17" t="s">
        <v>220</v>
      </c>
      <c r="C13" s="17" t="s">
        <v>12</v>
      </c>
      <c r="D13" s="158">
        <v>3</v>
      </c>
      <c r="F13" s="17" t="s">
        <v>220</v>
      </c>
      <c r="G13" s="17" t="s">
        <v>12</v>
      </c>
      <c r="H13" s="158">
        <v>2</v>
      </c>
      <c r="J13" s="159" t="s">
        <v>216</v>
      </c>
      <c r="K13" s="160" t="s">
        <v>12</v>
      </c>
      <c r="L13" s="157">
        <v>1</v>
      </c>
      <c r="N13" s="159" t="s">
        <v>323</v>
      </c>
      <c r="O13" s="159" t="s">
        <v>24</v>
      </c>
      <c r="P13" s="157">
        <v>12</v>
      </c>
    </row>
    <row r="14" spans="1:16" s="234" customFormat="1" ht="13" x14ac:dyDescent="0.3">
      <c r="B14" s="17" t="s">
        <v>222</v>
      </c>
      <c r="C14" s="17" t="s">
        <v>42</v>
      </c>
      <c r="D14" s="158">
        <v>14</v>
      </c>
      <c r="F14" s="17" t="s">
        <v>241</v>
      </c>
      <c r="G14" s="17" t="s">
        <v>42</v>
      </c>
      <c r="H14" s="158">
        <v>15</v>
      </c>
      <c r="J14" s="159" t="s">
        <v>541</v>
      </c>
      <c r="K14" s="160" t="s">
        <v>12</v>
      </c>
      <c r="L14" s="157">
        <v>3</v>
      </c>
      <c r="N14" s="159" t="s">
        <v>287</v>
      </c>
      <c r="O14" s="159" t="s">
        <v>40</v>
      </c>
      <c r="P14" s="157">
        <v>14</v>
      </c>
    </row>
    <row r="15" spans="1:16" s="234" customFormat="1" ht="13" x14ac:dyDescent="0.3">
      <c r="B15" s="17" t="s">
        <v>226</v>
      </c>
      <c r="C15" s="17" t="s">
        <v>37</v>
      </c>
      <c r="D15" s="158">
        <v>4</v>
      </c>
      <c r="F15" s="17" t="s">
        <v>226</v>
      </c>
      <c r="G15" s="17" t="s">
        <v>37</v>
      </c>
      <c r="H15" s="158">
        <v>7</v>
      </c>
      <c r="J15" s="159" t="s">
        <v>227</v>
      </c>
      <c r="K15" s="160" t="s">
        <v>36</v>
      </c>
      <c r="L15" s="157">
        <v>6</v>
      </c>
      <c r="N15" s="159" t="s">
        <v>363</v>
      </c>
      <c r="O15" s="159" t="s">
        <v>165</v>
      </c>
      <c r="P15" s="157">
        <v>6</v>
      </c>
    </row>
    <row r="16" spans="1:16" s="234" customFormat="1" ht="13" x14ac:dyDescent="0.3">
      <c r="B16" s="17" t="s">
        <v>247</v>
      </c>
      <c r="C16" s="17" t="s">
        <v>218</v>
      </c>
      <c r="D16" s="158">
        <v>8</v>
      </c>
      <c r="F16" s="17" t="s">
        <v>215</v>
      </c>
      <c r="G16" s="17" t="s">
        <v>37</v>
      </c>
      <c r="H16" s="158">
        <v>9</v>
      </c>
      <c r="J16" s="159" t="s">
        <v>542</v>
      </c>
      <c r="K16" s="160" t="s">
        <v>36</v>
      </c>
      <c r="L16" s="157">
        <v>9</v>
      </c>
      <c r="N16" s="159" t="s">
        <v>542</v>
      </c>
      <c r="O16" s="159" t="s">
        <v>36</v>
      </c>
      <c r="P16" s="157">
        <v>4</v>
      </c>
    </row>
    <row r="17" spans="1:16" s="234" customFormat="1" ht="13" x14ac:dyDescent="0.3">
      <c r="B17" s="17" t="s">
        <v>234</v>
      </c>
      <c r="C17" s="17" t="s">
        <v>15</v>
      </c>
      <c r="D17" s="158">
        <v>9</v>
      </c>
      <c r="F17" s="17" t="s">
        <v>247</v>
      </c>
      <c r="G17" s="17" t="s">
        <v>218</v>
      </c>
      <c r="H17" s="158">
        <v>16</v>
      </c>
      <c r="J17" s="159" t="s">
        <v>288</v>
      </c>
      <c r="K17" s="160" t="s">
        <v>36</v>
      </c>
      <c r="L17" s="157">
        <v>13</v>
      </c>
      <c r="N17" s="159" t="s">
        <v>86</v>
      </c>
      <c r="O17" s="159" t="s">
        <v>50</v>
      </c>
      <c r="P17" s="157">
        <v>13</v>
      </c>
    </row>
    <row r="18" spans="1:16" s="234" customFormat="1" ht="13" x14ac:dyDescent="0.3">
      <c r="B18" s="17" t="s">
        <v>235</v>
      </c>
      <c r="C18" s="17" t="s">
        <v>15</v>
      </c>
      <c r="D18" s="158">
        <v>11</v>
      </c>
      <c r="F18" s="17" t="s">
        <v>89</v>
      </c>
      <c r="G18" s="17" t="s">
        <v>4</v>
      </c>
      <c r="H18" s="158">
        <v>3</v>
      </c>
      <c r="J18" s="159" t="s">
        <v>455</v>
      </c>
      <c r="K18" s="160" t="s">
        <v>4</v>
      </c>
      <c r="L18" s="157">
        <v>4</v>
      </c>
      <c r="N18" s="159" t="s">
        <v>314</v>
      </c>
      <c r="O18" s="159" t="s">
        <v>37</v>
      </c>
      <c r="P18" s="157">
        <v>16</v>
      </c>
    </row>
    <row r="19" spans="1:16" s="234" customFormat="1" ht="13" x14ac:dyDescent="0.3">
      <c r="B19" s="17" t="s">
        <v>89</v>
      </c>
      <c r="C19" s="17" t="s">
        <v>4</v>
      </c>
      <c r="D19" s="158">
        <v>5</v>
      </c>
      <c r="F19" s="17" t="s">
        <v>239</v>
      </c>
      <c r="G19" s="17" t="s">
        <v>91</v>
      </c>
      <c r="H19" s="158">
        <v>13</v>
      </c>
      <c r="J19" s="159"/>
      <c r="K19" s="160"/>
      <c r="L19" s="157"/>
      <c r="N19" s="159" t="s">
        <v>455</v>
      </c>
      <c r="O19" s="159" t="s">
        <v>4</v>
      </c>
      <c r="P19" s="157">
        <v>2</v>
      </c>
    </row>
    <row r="20" spans="1:16" s="234" customFormat="1" ht="13" x14ac:dyDescent="0.3">
      <c r="L20" s="161"/>
    </row>
    <row r="21" spans="1:16" s="234" customFormat="1" ht="13" x14ac:dyDescent="0.3">
      <c r="A21" s="161"/>
      <c r="B21" s="161"/>
      <c r="C21" s="161"/>
      <c r="K21" s="161"/>
    </row>
    <row r="22" spans="1:16" s="234" customFormat="1" ht="13" x14ac:dyDescent="0.3">
      <c r="A22" s="161"/>
      <c r="B22" s="161"/>
      <c r="C22" s="161"/>
      <c r="K22" s="161"/>
    </row>
    <row r="23" spans="1:16" s="234" customFormat="1" ht="13" x14ac:dyDescent="0.3">
      <c r="A23" s="161"/>
      <c r="B23" s="161"/>
      <c r="C23" s="161"/>
      <c r="K23" s="161"/>
    </row>
    <row r="24" spans="1:16" s="234" customFormat="1" ht="13" x14ac:dyDescent="0.3">
      <c r="A24" s="161"/>
      <c r="B24" s="161"/>
      <c r="C24" s="161"/>
      <c r="K24" s="161"/>
    </row>
    <row r="25" spans="1:16" s="234" customFormat="1" ht="13" x14ac:dyDescent="0.3">
      <c r="A25" s="161"/>
      <c r="B25" s="161"/>
      <c r="C25" s="161"/>
      <c r="K25" s="161"/>
    </row>
    <row r="26" spans="1:16" s="234" customFormat="1" ht="13" x14ac:dyDescent="0.3">
      <c r="A26" s="161"/>
      <c r="B26" s="161"/>
      <c r="C26" s="161"/>
      <c r="K26" s="161"/>
    </row>
    <row r="27" spans="1:16" s="234" customFormat="1" ht="13" x14ac:dyDescent="0.3">
      <c r="A27" s="161"/>
      <c r="B27" s="161"/>
      <c r="C27" s="161"/>
      <c r="K27" s="161"/>
    </row>
    <row r="28" spans="1:16" s="234" customFormat="1" ht="13" x14ac:dyDescent="0.3">
      <c r="A28" s="161"/>
      <c r="B28" s="161"/>
      <c r="C28" s="161"/>
      <c r="K28" s="161"/>
    </row>
    <row r="29" spans="1:16" s="234" customFormat="1" ht="13" x14ac:dyDescent="0.3">
      <c r="A29" s="161"/>
      <c r="B29" s="161"/>
      <c r="C29" s="161"/>
      <c r="K29" s="161"/>
    </row>
    <row r="30" spans="1:16" s="234" customFormat="1" ht="13" x14ac:dyDescent="0.3">
      <c r="A30" s="161"/>
      <c r="B30" s="161"/>
      <c r="C30" s="161"/>
      <c r="K30" s="161"/>
    </row>
    <row r="31" spans="1:16" s="234" customFormat="1" ht="13" x14ac:dyDescent="0.3">
      <c r="A31" s="161"/>
      <c r="B31" s="161"/>
      <c r="C31" s="161"/>
      <c r="K31" s="161"/>
    </row>
    <row r="32" spans="1:16" s="234" customFormat="1" ht="13" x14ac:dyDescent="0.3">
      <c r="A32" s="161"/>
      <c r="B32" s="161"/>
      <c r="C32" s="161"/>
      <c r="K32" s="161"/>
    </row>
    <row r="33" spans="1:12" s="234" customFormat="1" ht="13" x14ac:dyDescent="0.3">
      <c r="A33" s="161"/>
      <c r="B33" s="161"/>
      <c r="C33" s="161"/>
      <c r="K33" s="161"/>
    </row>
    <row r="34" spans="1:12" s="234" customFormat="1" ht="13" x14ac:dyDescent="0.3">
      <c r="A34" s="161"/>
      <c r="B34" s="161"/>
      <c r="C34" s="161"/>
      <c r="K34" s="161"/>
    </row>
    <row r="35" spans="1:12" s="234" customFormat="1" ht="13" x14ac:dyDescent="0.3">
      <c r="A35" s="161"/>
      <c r="B35" s="161"/>
      <c r="C35" s="161"/>
      <c r="K35" s="161"/>
    </row>
    <row r="36" spans="1:12" s="234" customFormat="1" ht="13" x14ac:dyDescent="0.3">
      <c r="A36" s="161"/>
      <c r="B36" s="161"/>
      <c r="C36" s="161"/>
      <c r="K36" s="161"/>
    </row>
    <row r="37" spans="1:12" s="234" customFormat="1" ht="13" x14ac:dyDescent="0.3">
      <c r="A37" s="161"/>
      <c r="B37" s="161"/>
      <c r="C37" s="161"/>
      <c r="K37" s="161"/>
    </row>
    <row r="38" spans="1:12" s="234" customFormat="1" ht="13" x14ac:dyDescent="0.3">
      <c r="K38" s="161"/>
    </row>
    <row r="39" spans="1:12" s="234" customFormat="1" ht="13" x14ac:dyDescent="0.3">
      <c r="L39" s="161"/>
    </row>
    <row r="40" spans="1:12" s="234" customFormat="1" ht="12.75" customHeight="1" x14ac:dyDescent="0.3">
      <c r="L40" s="161"/>
    </row>
    <row r="41" spans="1:12" s="234" customFormat="1" ht="13" x14ac:dyDescent="0.3">
      <c r="L41" s="161"/>
    </row>
    <row r="42" spans="1:12" s="234" customFormat="1" ht="13" x14ac:dyDescent="0.3">
      <c r="L42" s="161"/>
    </row>
    <row r="43" spans="1:12" s="234" customFormat="1" ht="13" x14ac:dyDescent="0.3">
      <c r="L43" s="161"/>
    </row>
    <row r="44" spans="1:12" s="234" customFormat="1" ht="13" x14ac:dyDescent="0.3">
      <c r="L44" s="161"/>
    </row>
    <row r="45" spans="1:12" s="234" customFormat="1" ht="13" x14ac:dyDescent="0.3">
      <c r="L45" s="161"/>
    </row>
    <row r="46" spans="1:12" s="234" customFormat="1" ht="13" x14ac:dyDescent="0.3">
      <c r="L46" s="161"/>
    </row>
    <row r="47" spans="1:12" s="234" customFormat="1" ht="13" x14ac:dyDescent="0.3">
      <c r="L47" s="161"/>
    </row>
    <row r="48" spans="1:12" s="234" customFormat="1" ht="13" x14ac:dyDescent="0.3">
      <c r="L48" s="161"/>
    </row>
    <row r="49" spans="10:15" s="234" customFormat="1" ht="13" x14ac:dyDescent="0.3">
      <c r="L49" s="161"/>
    </row>
    <row r="50" spans="10:15" s="234" customFormat="1" ht="13" x14ac:dyDescent="0.3">
      <c r="L50" s="161"/>
    </row>
    <row r="51" spans="10:15" s="234" customFormat="1" ht="13" x14ac:dyDescent="0.3">
      <c r="L51" s="161"/>
    </row>
    <row r="52" spans="10:15" s="234" customFormat="1" ht="13" x14ac:dyDescent="0.3">
      <c r="L52" s="161"/>
    </row>
    <row r="53" spans="10:15" s="234" customFormat="1" ht="13" x14ac:dyDescent="0.3">
      <c r="L53" s="161"/>
    </row>
    <row r="54" spans="10:15" s="234" customFormat="1" ht="13" x14ac:dyDescent="0.3">
      <c r="L54" s="161"/>
    </row>
    <row r="55" spans="10:15" s="234" customFormat="1" ht="13" x14ac:dyDescent="0.3">
      <c r="L55" s="161"/>
    </row>
    <row r="56" spans="10:15" s="234" customFormat="1" ht="13" x14ac:dyDescent="0.3">
      <c r="L56" s="161"/>
    </row>
    <row r="57" spans="10:15" s="234" customFormat="1" ht="13" x14ac:dyDescent="0.3">
      <c r="L57" s="161"/>
    </row>
    <row r="58" spans="10:15" s="234" customFormat="1" ht="13" x14ac:dyDescent="0.3">
      <c r="L58" s="161"/>
    </row>
    <row r="59" spans="10:15" s="234" customFormat="1" ht="13" x14ac:dyDescent="0.3">
      <c r="J59" s="153"/>
      <c r="K59" s="154"/>
      <c r="L59" s="161"/>
      <c r="M59" s="153"/>
      <c r="N59" s="161"/>
      <c r="O59" s="161"/>
    </row>
    <row r="60" spans="10:15" s="234" customFormat="1" ht="13" x14ac:dyDescent="0.3">
      <c r="L60" s="161"/>
    </row>
    <row r="61" spans="10:15" s="234" customFormat="1" ht="13" x14ac:dyDescent="0.3">
      <c r="L61" s="161"/>
    </row>
    <row r="62" spans="10:15" s="234" customFormat="1" ht="13" x14ac:dyDescent="0.3">
      <c r="L62" s="161"/>
    </row>
    <row r="63" spans="10:15" s="234" customFormat="1" ht="13" x14ac:dyDescent="0.3">
      <c r="L63" s="161"/>
    </row>
    <row r="64" spans="10:15" s="234" customFormat="1" ht="13" x14ac:dyDescent="0.3">
      <c r="L64" s="161"/>
    </row>
    <row r="65" spans="2:12" s="234" customFormat="1" ht="13" x14ac:dyDescent="0.3">
      <c r="L65" s="161"/>
    </row>
    <row r="66" spans="2:12" s="234" customFormat="1" ht="13" x14ac:dyDescent="0.3">
      <c r="L66" s="161"/>
    </row>
    <row r="67" spans="2:12" s="234" customFormat="1" ht="13" x14ac:dyDescent="0.3">
      <c r="L67" s="161"/>
    </row>
    <row r="68" spans="2:12" s="234" customFormat="1" ht="13" x14ac:dyDescent="0.3">
      <c r="L68" s="161"/>
    </row>
    <row r="69" spans="2:12" s="234" customFormat="1" ht="13" x14ac:dyDescent="0.3">
      <c r="L69" s="161"/>
    </row>
    <row r="70" spans="2:12" s="234" customFormat="1" ht="13" x14ac:dyDescent="0.3">
      <c r="L70" s="161"/>
    </row>
    <row r="71" spans="2:12" s="234" customFormat="1" ht="13" x14ac:dyDescent="0.3">
      <c r="L71" s="161"/>
    </row>
    <row r="72" spans="2:12" s="234" customFormat="1" ht="13" x14ac:dyDescent="0.3">
      <c r="L72" s="161"/>
    </row>
    <row r="73" spans="2:12" s="234" customFormat="1" ht="13" x14ac:dyDescent="0.3">
      <c r="L73" s="161"/>
    </row>
    <row r="74" spans="2:12" s="234" customFormat="1" ht="13" x14ac:dyDescent="0.3">
      <c r="L74" s="161"/>
    </row>
    <row r="75" spans="2:12" s="234" customFormat="1" ht="13" x14ac:dyDescent="0.3">
      <c r="L75" s="161"/>
    </row>
    <row r="76" spans="2:12" s="234" customFormat="1" ht="13" x14ac:dyDescent="0.3">
      <c r="L76" s="161"/>
    </row>
    <row r="77" spans="2:12" s="234" customFormat="1" ht="13" x14ac:dyDescent="0.3">
      <c r="L77" s="161"/>
    </row>
    <row r="78" spans="2:12" s="234" customFormat="1" ht="13" x14ac:dyDescent="0.3">
      <c r="L78" s="161"/>
    </row>
    <row r="79" spans="2:12" s="234" customFormat="1" ht="13" x14ac:dyDescent="0.3">
      <c r="L79" s="161"/>
    </row>
    <row r="80" spans="2:12" s="234" customFormat="1" ht="13" x14ac:dyDescent="0.3">
      <c r="B80" s="154"/>
      <c r="C80" s="154"/>
      <c r="D80" s="153"/>
      <c r="E80" s="153"/>
      <c r="F80" s="161"/>
      <c r="L80" s="161"/>
    </row>
    <row r="81" spans="2:12" s="234" customFormat="1" ht="13" x14ac:dyDescent="0.3">
      <c r="B81" s="154"/>
      <c r="C81" s="154"/>
      <c r="D81" s="153"/>
      <c r="E81" s="153"/>
      <c r="F81" s="161"/>
      <c r="L81" s="161"/>
    </row>
    <row r="82" spans="2:12" s="234" customFormat="1" ht="13" x14ac:dyDescent="0.3">
      <c r="D82" s="153"/>
      <c r="E82" s="153"/>
      <c r="F82" s="161"/>
      <c r="L82" s="161"/>
    </row>
    <row r="83" spans="2:12" s="234" customFormat="1" ht="13" x14ac:dyDescent="0.3">
      <c r="D83" s="153"/>
      <c r="E83" s="153"/>
      <c r="F83" s="161"/>
      <c r="L83" s="161"/>
    </row>
    <row r="84" spans="2:12" s="234" customFormat="1" ht="13" x14ac:dyDescent="0.3">
      <c r="D84" s="153"/>
      <c r="E84" s="153"/>
      <c r="F84" s="161"/>
      <c r="L84" s="161"/>
    </row>
    <row r="85" spans="2:12" s="234" customFormat="1" ht="13" x14ac:dyDescent="0.3">
      <c r="D85" s="153"/>
      <c r="E85" s="153"/>
      <c r="F85" s="161"/>
      <c r="L85" s="161"/>
    </row>
    <row r="86" spans="2:12" s="234" customFormat="1" ht="13" x14ac:dyDescent="0.3">
      <c r="D86" s="153"/>
      <c r="E86" s="153"/>
      <c r="F86" s="161"/>
      <c r="L86" s="161"/>
    </row>
    <row r="87" spans="2:12" s="234" customFormat="1" ht="13" x14ac:dyDescent="0.3">
      <c r="D87" s="153"/>
      <c r="E87" s="153"/>
      <c r="F87" s="161"/>
      <c r="L87" s="161"/>
    </row>
    <row r="88" spans="2:12" s="234" customFormat="1" ht="13" x14ac:dyDescent="0.3">
      <c r="D88" s="153"/>
      <c r="E88" s="153"/>
      <c r="F88" s="161"/>
      <c r="L88" s="161"/>
    </row>
    <row r="89" spans="2:12" s="234" customFormat="1" ht="13" x14ac:dyDescent="0.3">
      <c r="D89" s="153"/>
      <c r="E89" s="153"/>
      <c r="F89" s="161"/>
      <c r="L89" s="161"/>
    </row>
    <row r="90" spans="2:12" s="234" customFormat="1" ht="13" x14ac:dyDescent="0.3">
      <c r="D90" s="153"/>
      <c r="E90" s="153"/>
      <c r="F90" s="161"/>
      <c r="L90" s="161"/>
    </row>
    <row r="91" spans="2:12" s="234" customFormat="1" ht="13" x14ac:dyDescent="0.3">
      <c r="D91" s="153"/>
      <c r="E91" s="153"/>
      <c r="F91" s="161"/>
      <c r="L91" s="161"/>
    </row>
    <row r="92" spans="2:12" s="234" customFormat="1" ht="13" x14ac:dyDescent="0.3">
      <c r="D92" s="153"/>
      <c r="E92" s="153"/>
      <c r="F92" s="161"/>
      <c r="L92" s="161"/>
    </row>
    <row r="93" spans="2:12" s="234" customFormat="1" ht="13" x14ac:dyDescent="0.3">
      <c r="D93" s="153"/>
      <c r="E93" s="153"/>
      <c r="F93" s="161"/>
      <c r="L93" s="161"/>
    </row>
    <row r="94" spans="2:12" s="234" customFormat="1" ht="13" x14ac:dyDescent="0.3">
      <c r="D94" s="153"/>
      <c r="E94" s="153"/>
      <c r="F94" s="161"/>
      <c r="L94" s="161"/>
    </row>
    <row r="95" spans="2:12" s="234" customFormat="1" ht="13" x14ac:dyDescent="0.3">
      <c r="D95" s="153"/>
      <c r="E95" s="153"/>
      <c r="F95" s="161"/>
      <c r="L95" s="161"/>
    </row>
    <row r="96" spans="2:12" s="234" customFormat="1" ht="13" x14ac:dyDescent="0.3">
      <c r="D96" s="153"/>
      <c r="E96" s="153"/>
      <c r="F96" s="161"/>
      <c r="L96" s="161"/>
    </row>
    <row r="97" spans="2:12" s="234" customFormat="1" ht="13" x14ac:dyDescent="0.3">
      <c r="D97" s="153"/>
      <c r="E97" s="153"/>
      <c r="F97" s="161"/>
      <c r="L97" s="161"/>
    </row>
    <row r="98" spans="2:12" s="234" customFormat="1" ht="13" x14ac:dyDescent="0.3">
      <c r="D98" s="153"/>
      <c r="E98" s="153"/>
      <c r="F98" s="161"/>
      <c r="L98" s="161"/>
    </row>
    <row r="99" spans="2:12" s="234" customFormat="1" ht="13" x14ac:dyDescent="0.3">
      <c r="D99" s="153"/>
      <c r="E99" s="153"/>
      <c r="F99" s="161"/>
      <c r="L99" s="161"/>
    </row>
    <row r="100" spans="2:12" s="234" customFormat="1" ht="13" x14ac:dyDescent="0.3">
      <c r="D100" s="153"/>
      <c r="E100" s="153"/>
      <c r="F100" s="161"/>
      <c r="L100" s="161"/>
    </row>
    <row r="101" spans="2:12" s="234" customFormat="1" ht="13" x14ac:dyDescent="0.3">
      <c r="B101" s="161"/>
      <c r="D101" s="153"/>
      <c r="E101" s="153"/>
      <c r="F101" s="161"/>
      <c r="L101" s="161"/>
    </row>
    <row r="102" spans="2:12" s="234" customFormat="1" ht="13" x14ac:dyDescent="0.3">
      <c r="B102" s="161"/>
      <c r="D102" s="153"/>
      <c r="E102" s="153"/>
      <c r="F102" s="161"/>
      <c r="L102" s="161"/>
    </row>
    <row r="103" spans="2:12" s="234" customFormat="1" ht="13" x14ac:dyDescent="0.3">
      <c r="B103" s="161"/>
      <c r="D103" s="153"/>
      <c r="E103" s="153"/>
      <c r="F103" s="161"/>
      <c r="L103" s="161"/>
    </row>
    <row r="104" spans="2:12" s="234" customFormat="1" ht="13" x14ac:dyDescent="0.3">
      <c r="B104" s="161"/>
      <c r="D104" s="153"/>
      <c r="E104" s="153"/>
      <c r="F104" s="161"/>
      <c r="L104" s="161"/>
    </row>
    <row r="105" spans="2:12" s="234" customFormat="1" ht="13" x14ac:dyDescent="0.3">
      <c r="B105" s="161"/>
      <c r="D105" s="153"/>
      <c r="E105" s="153"/>
      <c r="F105" s="161"/>
      <c r="L105" s="161"/>
    </row>
    <row r="106" spans="2:12" s="234" customFormat="1" ht="13" x14ac:dyDescent="0.3">
      <c r="B106" s="161"/>
      <c r="D106" s="153"/>
      <c r="E106" s="153"/>
      <c r="F106" s="161"/>
      <c r="L106" s="161"/>
    </row>
    <row r="107" spans="2:12" s="234" customFormat="1" ht="13" x14ac:dyDescent="0.3">
      <c r="B107" s="161"/>
      <c r="D107" s="153"/>
      <c r="E107" s="153"/>
      <c r="F107" s="161"/>
      <c r="L107" s="161"/>
    </row>
    <row r="108" spans="2:12" s="234" customFormat="1" ht="13" x14ac:dyDescent="0.3">
      <c r="B108" s="161"/>
      <c r="D108" s="153"/>
      <c r="E108" s="153"/>
      <c r="F108" s="161"/>
      <c r="L108" s="161"/>
    </row>
    <row r="109" spans="2:12" s="234" customFormat="1" ht="13" x14ac:dyDescent="0.3">
      <c r="B109" s="161"/>
      <c r="D109" s="153"/>
      <c r="E109" s="153"/>
      <c r="F109" s="161"/>
      <c r="L109" s="161"/>
    </row>
    <row r="110" spans="2:12" s="234" customFormat="1" ht="13" x14ac:dyDescent="0.3">
      <c r="B110" s="161"/>
      <c r="D110" s="153"/>
      <c r="E110" s="153"/>
      <c r="F110" s="161"/>
      <c r="L110" s="161"/>
    </row>
    <row r="111" spans="2:12" s="234" customFormat="1" ht="13" x14ac:dyDescent="0.3">
      <c r="B111" s="161"/>
      <c r="D111" s="153"/>
      <c r="E111" s="153"/>
      <c r="F111" s="161"/>
      <c r="L111" s="161"/>
    </row>
    <row r="112" spans="2:12" s="234" customFormat="1" ht="13" x14ac:dyDescent="0.3">
      <c r="B112" s="161"/>
      <c r="D112" s="153"/>
      <c r="E112" s="153"/>
      <c r="F112" s="161"/>
      <c r="L112" s="161"/>
    </row>
    <row r="113" spans="2:12" s="234" customFormat="1" ht="13" x14ac:dyDescent="0.3">
      <c r="B113" s="161"/>
      <c r="D113" s="153"/>
      <c r="E113" s="153"/>
      <c r="F113" s="161"/>
      <c r="L113" s="161"/>
    </row>
    <row r="114" spans="2:12" s="234" customFormat="1" ht="13" x14ac:dyDescent="0.3">
      <c r="B114" s="161"/>
      <c r="D114" s="153"/>
      <c r="E114" s="153"/>
      <c r="F114" s="161"/>
      <c r="L114" s="161"/>
    </row>
    <row r="115" spans="2:12" s="234" customFormat="1" ht="13" x14ac:dyDescent="0.3">
      <c r="B115" s="161"/>
      <c r="D115" s="153"/>
      <c r="E115" s="153"/>
      <c r="F115" s="161"/>
      <c r="L115" s="161"/>
    </row>
    <row r="116" spans="2:12" s="234" customFormat="1" ht="13" x14ac:dyDescent="0.3">
      <c r="B116" s="161"/>
      <c r="D116" s="153"/>
      <c r="E116" s="153"/>
      <c r="F116" s="161"/>
      <c r="L116" s="161"/>
    </row>
    <row r="117" spans="2:12" s="234" customFormat="1" ht="13" x14ac:dyDescent="0.3">
      <c r="B117" s="161"/>
      <c r="D117" s="153"/>
      <c r="E117" s="153"/>
      <c r="F117" s="161"/>
      <c r="L117" s="161"/>
    </row>
    <row r="118" spans="2:12" s="234" customFormat="1" ht="13" x14ac:dyDescent="0.3">
      <c r="B118" s="161"/>
      <c r="D118" s="153"/>
      <c r="E118" s="153"/>
      <c r="F118" s="161"/>
      <c r="L118" s="161"/>
    </row>
    <row r="119" spans="2:12" s="234" customFormat="1" ht="13" x14ac:dyDescent="0.3">
      <c r="B119" s="161"/>
      <c r="D119" s="153"/>
      <c r="E119" s="153"/>
      <c r="F119" s="161"/>
      <c r="L119" s="161"/>
    </row>
    <row r="120" spans="2:12" s="234" customFormat="1" ht="13" x14ac:dyDescent="0.3">
      <c r="B120" s="161"/>
      <c r="D120" s="153"/>
      <c r="E120" s="153"/>
      <c r="F120" s="161"/>
      <c r="L120" s="161"/>
    </row>
    <row r="121" spans="2:12" s="234" customFormat="1" ht="13" x14ac:dyDescent="0.3">
      <c r="B121" s="161"/>
      <c r="D121" s="153"/>
      <c r="E121" s="153"/>
      <c r="F121" s="161"/>
      <c r="L121" s="161"/>
    </row>
    <row r="122" spans="2:12" s="234" customFormat="1" ht="13" x14ac:dyDescent="0.3">
      <c r="B122" s="161"/>
      <c r="D122" s="153"/>
      <c r="E122" s="153"/>
      <c r="F122" s="161"/>
      <c r="L122" s="161"/>
    </row>
    <row r="123" spans="2:12" s="234" customFormat="1" ht="13" x14ac:dyDescent="0.3">
      <c r="B123" s="161"/>
      <c r="D123" s="153"/>
      <c r="E123" s="153"/>
      <c r="F123" s="161"/>
      <c r="L123" s="161"/>
    </row>
    <row r="124" spans="2:12" s="234" customFormat="1" ht="13" x14ac:dyDescent="0.3">
      <c r="B124" s="161"/>
      <c r="D124" s="153"/>
      <c r="E124" s="153"/>
      <c r="F124" s="161"/>
      <c r="L124" s="161"/>
    </row>
    <row r="125" spans="2:12" s="234" customFormat="1" ht="13" x14ac:dyDescent="0.3">
      <c r="B125" s="161"/>
      <c r="D125" s="153"/>
      <c r="E125" s="153"/>
      <c r="F125" s="161"/>
      <c r="L125" s="161"/>
    </row>
    <row r="126" spans="2:12" s="234" customFormat="1" ht="13" x14ac:dyDescent="0.3">
      <c r="B126" s="161"/>
      <c r="D126" s="153"/>
      <c r="E126" s="153"/>
      <c r="F126" s="161"/>
      <c r="L126" s="161"/>
    </row>
    <row r="127" spans="2:12" s="234" customFormat="1" ht="13" x14ac:dyDescent="0.3">
      <c r="B127" s="161"/>
      <c r="D127" s="153"/>
      <c r="E127" s="153"/>
      <c r="F127" s="161"/>
      <c r="L127" s="161"/>
    </row>
    <row r="128" spans="2:12" s="234" customFormat="1" ht="13" x14ac:dyDescent="0.3">
      <c r="B128" s="161"/>
      <c r="D128" s="153"/>
      <c r="E128" s="153"/>
      <c r="F128" s="161"/>
      <c r="L128" s="161"/>
    </row>
    <row r="129" spans="2:12" s="234" customFormat="1" ht="13" x14ac:dyDescent="0.3">
      <c r="B129" s="161"/>
      <c r="D129" s="153"/>
      <c r="E129" s="153"/>
      <c r="F129" s="161"/>
      <c r="L129" s="161"/>
    </row>
    <row r="130" spans="2:12" s="234" customFormat="1" ht="13" x14ac:dyDescent="0.3">
      <c r="B130" s="161"/>
      <c r="D130" s="153"/>
      <c r="E130" s="153"/>
      <c r="F130" s="161"/>
      <c r="L130" s="161"/>
    </row>
    <row r="131" spans="2:12" s="234" customFormat="1" ht="13" x14ac:dyDescent="0.3">
      <c r="B131" s="161"/>
      <c r="D131" s="153"/>
      <c r="E131" s="153"/>
      <c r="F131" s="161"/>
      <c r="L131" s="161"/>
    </row>
    <row r="132" spans="2:12" s="234" customFormat="1" ht="13" x14ac:dyDescent="0.3">
      <c r="B132" s="161"/>
      <c r="D132" s="153"/>
      <c r="E132" s="153"/>
      <c r="F132" s="161"/>
      <c r="L132" s="161"/>
    </row>
    <row r="133" spans="2:12" s="234" customFormat="1" ht="13" x14ac:dyDescent="0.3">
      <c r="B133" s="161"/>
      <c r="D133" s="153"/>
      <c r="E133" s="153"/>
      <c r="F133" s="161"/>
      <c r="L133" s="161"/>
    </row>
    <row r="134" spans="2:12" s="234" customFormat="1" ht="13" x14ac:dyDescent="0.3">
      <c r="B134" s="161"/>
      <c r="D134" s="153"/>
      <c r="E134" s="153"/>
      <c r="F134" s="161"/>
      <c r="L134" s="161"/>
    </row>
    <row r="135" spans="2:12" s="234" customFormat="1" ht="13" x14ac:dyDescent="0.3">
      <c r="B135" s="161"/>
      <c r="D135" s="153"/>
      <c r="E135" s="153"/>
      <c r="F135" s="161"/>
      <c r="L135" s="161"/>
    </row>
    <row r="136" spans="2:12" s="234" customFormat="1" ht="13" x14ac:dyDescent="0.3">
      <c r="B136" s="161"/>
      <c r="D136" s="153"/>
      <c r="E136" s="153"/>
      <c r="F136" s="161"/>
      <c r="L136" s="161"/>
    </row>
    <row r="137" spans="2:12" s="234" customFormat="1" ht="13" x14ac:dyDescent="0.3">
      <c r="B137" s="161"/>
      <c r="D137" s="153"/>
      <c r="E137" s="153"/>
      <c r="F137" s="161"/>
      <c r="L137" s="161"/>
    </row>
    <row r="138" spans="2:12" s="234" customFormat="1" ht="13" x14ac:dyDescent="0.3">
      <c r="B138" s="161"/>
      <c r="D138" s="153"/>
      <c r="E138" s="153"/>
      <c r="F138" s="161"/>
      <c r="L138" s="161"/>
    </row>
    <row r="139" spans="2:12" s="234" customFormat="1" ht="13" x14ac:dyDescent="0.3">
      <c r="B139" s="161"/>
      <c r="D139" s="153"/>
      <c r="E139" s="153"/>
      <c r="F139" s="161"/>
      <c r="L139" s="161"/>
    </row>
    <row r="140" spans="2:12" s="234" customFormat="1" ht="13" x14ac:dyDescent="0.3">
      <c r="B140" s="161"/>
      <c r="D140" s="153"/>
      <c r="E140" s="153"/>
      <c r="F140" s="161"/>
      <c r="L140" s="161"/>
    </row>
    <row r="141" spans="2:12" s="234" customFormat="1" ht="13" x14ac:dyDescent="0.3">
      <c r="B141" s="161"/>
      <c r="D141" s="153"/>
      <c r="E141" s="153"/>
      <c r="F141" s="161"/>
      <c r="L141" s="161"/>
    </row>
    <row r="142" spans="2:12" s="234" customFormat="1" ht="13" x14ac:dyDescent="0.3">
      <c r="B142" s="161"/>
      <c r="D142" s="153"/>
      <c r="E142" s="153"/>
      <c r="F142" s="161"/>
      <c r="L142" s="161"/>
    </row>
    <row r="143" spans="2:12" s="234" customFormat="1" ht="13" x14ac:dyDescent="0.3">
      <c r="B143" s="161"/>
      <c r="D143" s="153"/>
      <c r="E143" s="153"/>
      <c r="F143" s="161"/>
      <c r="L143" s="161"/>
    </row>
    <row r="144" spans="2:12" s="234" customFormat="1" ht="13" x14ac:dyDescent="0.3">
      <c r="B144" s="161"/>
      <c r="D144" s="153"/>
      <c r="E144" s="153"/>
      <c r="F144" s="161"/>
      <c r="L144" s="161"/>
    </row>
    <row r="145" spans="2:12" s="234" customFormat="1" ht="13" x14ac:dyDescent="0.3">
      <c r="B145" s="161"/>
      <c r="D145" s="153"/>
      <c r="E145" s="153"/>
      <c r="F145" s="161"/>
      <c r="L145" s="161"/>
    </row>
    <row r="146" spans="2:12" s="234" customFormat="1" ht="13" x14ac:dyDescent="0.3">
      <c r="B146" s="161"/>
      <c r="D146" s="153"/>
      <c r="E146" s="153"/>
      <c r="F146" s="161"/>
      <c r="L146" s="161"/>
    </row>
    <row r="147" spans="2:12" s="234" customFormat="1" ht="13" x14ac:dyDescent="0.3">
      <c r="B147" s="161"/>
      <c r="D147" s="153"/>
      <c r="E147" s="153"/>
      <c r="F147" s="161"/>
      <c r="L147" s="161"/>
    </row>
    <row r="148" spans="2:12" s="234" customFormat="1" ht="13" x14ac:dyDescent="0.3">
      <c r="B148" s="161"/>
      <c r="D148" s="153"/>
      <c r="E148" s="153"/>
      <c r="F148" s="161"/>
      <c r="L148" s="161"/>
    </row>
    <row r="149" spans="2:12" s="234" customFormat="1" ht="13" x14ac:dyDescent="0.3">
      <c r="B149" s="161"/>
      <c r="D149" s="153"/>
      <c r="E149" s="153"/>
      <c r="F149" s="161"/>
      <c r="L149" s="161"/>
    </row>
    <row r="150" spans="2:12" s="234" customFormat="1" ht="13" x14ac:dyDescent="0.3">
      <c r="B150" s="161"/>
      <c r="D150" s="153"/>
      <c r="E150" s="153"/>
      <c r="F150" s="161"/>
      <c r="L150" s="161"/>
    </row>
    <row r="151" spans="2:12" s="234" customFormat="1" ht="13" x14ac:dyDescent="0.3">
      <c r="B151" s="161"/>
      <c r="D151" s="153"/>
      <c r="E151" s="153"/>
      <c r="F151" s="161"/>
      <c r="L151" s="161"/>
    </row>
    <row r="152" spans="2:12" s="234" customFormat="1" ht="13" x14ac:dyDescent="0.3">
      <c r="B152" s="161"/>
      <c r="D152" s="153"/>
      <c r="E152" s="153"/>
      <c r="F152" s="161"/>
      <c r="L152" s="161"/>
    </row>
    <row r="153" spans="2:12" s="234" customFormat="1" ht="13" x14ac:dyDescent="0.3">
      <c r="B153" s="161"/>
      <c r="D153" s="153"/>
      <c r="E153" s="153"/>
      <c r="F153" s="161"/>
      <c r="L153" s="161"/>
    </row>
    <row r="154" spans="2:12" s="234" customFormat="1" ht="13" x14ac:dyDescent="0.3">
      <c r="B154" s="161"/>
      <c r="D154" s="153"/>
      <c r="E154" s="153"/>
      <c r="F154" s="161"/>
      <c r="L154" s="161"/>
    </row>
    <row r="155" spans="2:12" s="234" customFormat="1" ht="13" x14ac:dyDescent="0.3">
      <c r="B155" s="161"/>
      <c r="D155" s="153"/>
      <c r="E155" s="153"/>
      <c r="F155" s="161"/>
      <c r="L155" s="161"/>
    </row>
    <row r="156" spans="2:12" s="234" customFormat="1" ht="13" x14ac:dyDescent="0.3">
      <c r="B156" s="161"/>
      <c r="D156" s="153"/>
      <c r="E156" s="153"/>
      <c r="F156" s="161"/>
      <c r="L156" s="161"/>
    </row>
    <row r="157" spans="2:12" s="234" customFormat="1" ht="13" x14ac:dyDescent="0.3">
      <c r="B157" s="161"/>
      <c r="D157" s="153"/>
      <c r="E157" s="153"/>
      <c r="F157" s="161"/>
      <c r="L157" s="161"/>
    </row>
    <row r="158" spans="2:12" s="234" customFormat="1" ht="13" x14ac:dyDescent="0.3">
      <c r="B158" s="161"/>
      <c r="D158" s="153"/>
      <c r="E158" s="153"/>
      <c r="F158" s="161"/>
      <c r="L158" s="161"/>
    </row>
    <row r="159" spans="2:12" s="234" customFormat="1" ht="13" x14ac:dyDescent="0.3">
      <c r="B159" s="161"/>
      <c r="D159" s="153"/>
      <c r="E159" s="153"/>
      <c r="F159" s="161"/>
      <c r="L159" s="161"/>
    </row>
    <row r="160" spans="2:12" s="234" customFormat="1" ht="13" x14ac:dyDescent="0.3">
      <c r="B160" s="161"/>
      <c r="D160" s="153"/>
      <c r="E160" s="153"/>
      <c r="F160" s="161"/>
      <c r="L160" s="161"/>
    </row>
    <row r="161" spans="2:12" s="234" customFormat="1" ht="13" x14ac:dyDescent="0.3">
      <c r="B161" s="161"/>
      <c r="D161" s="153"/>
      <c r="E161" s="153"/>
      <c r="F161" s="161"/>
      <c r="L161" s="161"/>
    </row>
    <row r="162" spans="2:12" s="234" customFormat="1" ht="13" x14ac:dyDescent="0.3">
      <c r="B162" s="161"/>
      <c r="D162" s="153"/>
      <c r="E162" s="153"/>
      <c r="F162" s="161"/>
      <c r="L162" s="161"/>
    </row>
    <row r="163" spans="2:12" s="234" customFormat="1" ht="13" x14ac:dyDescent="0.3">
      <c r="B163" s="161"/>
      <c r="D163" s="153"/>
      <c r="E163" s="153"/>
      <c r="F163" s="161"/>
      <c r="L163" s="161"/>
    </row>
    <row r="164" spans="2:12" s="234" customFormat="1" ht="13" x14ac:dyDescent="0.3">
      <c r="B164" s="161"/>
      <c r="D164" s="153"/>
      <c r="E164" s="153"/>
      <c r="F164" s="161"/>
      <c r="L164" s="161"/>
    </row>
    <row r="165" spans="2:12" s="234" customFormat="1" ht="13" x14ac:dyDescent="0.3">
      <c r="B165" s="161"/>
      <c r="D165" s="153"/>
      <c r="E165" s="153"/>
      <c r="F165" s="161"/>
      <c r="L165" s="161"/>
    </row>
    <row r="166" spans="2:12" s="234" customFormat="1" ht="13" x14ac:dyDescent="0.3">
      <c r="B166" s="161"/>
      <c r="D166" s="153"/>
      <c r="E166" s="153"/>
      <c r="F166" s="161"/>
      <c r="L166" s="161"/>
    </row>
    <row r="167" spans="2:12" s="234" customFormat="1" ht="13" x14ac:dyDescent="0.3">
      <c r="B167" s="161"/>
      <c r="D167" s="153"/>
      <c r="E167" s="153"/>
      <c r="F167" s="161"/>
      <c r="L167" s="161"/>
    </row>
    <row r="168" spans="2:12" s="234" customFormat="1" ht="13" x14ac:dyDescent="0.3">
      <c r="B168" s="161"/>
      <c r="D168" s="153"/>
      <c r="E168" s="153"/>
      <c r="F168" s="161"/>
      <c r="L168" s="161"/>
    </row>
    <row r="169" spans="2:12" s="234" customFormat="1" ht="13" x14ac:dyDescent="0.3">
      <c r="B169" s="161"/>
      <c r="D169" s="153"/>
      <c r="E169" s="153"/>
      <c r="F169" s="161"/>
      <c r="L169" s="161"/>
    </row>
    <row r="170" spans="2:12" s="234" customFormat="1" ht="13" x14ac:dyDescent="0.3">
      <c r="B170" s="161"/>
      <c r="D170" s="153"/>
      <c r="E170" s="153"/>
      <c r="F170" s="161"/>
      <c r="L170" s="161"/>
    </row>
    <row r="171" spans="2:12" s="234" customFormat="1" ht="13" x14ac:dyDescent="0.3">
      <c r="B171" s="161"/>
      <c r="D171" s="153"/>
      <c r="E171" s="153"/>
      <c r="F171" s="161"/>
      <c r="L171" s="161"/>
    </row>
    <row r="172" spans="2:12" s="234" customFormat="1" ht="13" x14ac:dyDescent="0.3">
      <c r="B172" s="161"/>
      <c r="D172" s="153"/>
      <c r="E172" s="153"/>
      <c r="F172" s="161"/>
      <c r="L172" s="161"/>
    </row>
    <row r="173" spans="2:12" s="234" customFormat="1" ht="13" x14ac:dyDescent="0.3">
      <c r="B173" s="161"/>
      <c r="D173" s="153"/>
      <c r="E173" s="153"/>
      <c r="F173" s="161"/>
      <c r="L173" s="161"/>
    </row>
    <row r="174" spans="2:12" s="234" customFormat="1" ht="13" x14ac:dyDescent="0.3">
      <c r="B174" s="161"/>
      <c r="D174" s="153"/>
      <c r="E174" s="153"/>
      <c r="F174" s="161"/>
      <c r="L174" s="161"/>
    </row>
    <row r="175" spans="2:12" s="234" customFormat="1" ht="13" x14ac:dyDescent="0.3">
      <c r="B175" s="161"/>
      <c r="D175" s="153"/>
      <c r="E175" s="153"/>
      <c r="F175" s="161"/>
      <c r="L175" s="161"/>
    </row>
    <row r="176" spans="2:12" s="234" customFormat="1" ht="13" x14ac:dyDescent="0.3">
      <c r="B176" s="161"/>
      <c r="D176" s="153"/>
      <c r="E176" s="153"/>
      <c r="F176" s="161"/>
      <c r="L176" s="161"/>
    </row>
    <row r="177" spans="2:12" s="234" customFormat="1" ht="13" x14ac:dyDescent="0.3">
      <c r="B177" s="161"/>
      <c r="D177" s="153"/>
      <c r="E177" s="153"/>
      <c r="F177" s="161"/>
      <c r="L177" s="161"/>
    </row>
    <row r="178" spans="2:12" s="234" customFormat="1" ht="13" x14ac:dyDescent="0.3">
      <c r="B178" s="161"/>
      <c r="D178" s="153"/>
      <c r="E178" s="153"/>
      <c r="F178" s="161"/>
      <c r="L178" s="161"/>
    </row>
    <row r="179" spans="2:12" s="234" customFormat="1" ht="13" x14ac:dyDescent="0.3">
      <c r="B179" s="161"/>
      <c r="D179" s="153"/>
      <c r="E179" s="153"/>
      <c r="F179" s="161"/>
      <c r="L179" s="161"/>
    </row>
    <row r="180" spans="2:12" s="234" customFormat="1" ht="13" x14ac:dyDescent="0.3">
      <c r="B180" s="161"/>
      <c r="D180" s="153"/>
      <c r="E180" s="153"/>
      <c r="F180" s="161"/>
      <c r="L180" s="161"/>
    </row>
    <row r="181" spans="2:12" s="234" customFormat="1" ht="13" x14ac:dyDescent="0.3">
      <c r="B181" s="161"/>
      <c r="D181" s="153"/>
      <c r="E181" s="153"/>
      <c r="F181" s="161"/>
      <c r="L181" s="161"/>
    </row>
    <row r="182" spans="2:12" s="234" customFormat="1" ht="13" x14ac:dyDescent="0.3">
      <c r="B182" s="161"/>
      <c r="D182" s="153"/>
      <c r="E182" s="153"/>
      <c r="F182" s="161"/>
      <c r="L182" s="161"/>
    </row>
    <row r="183" spans="2:12" s="234" customFormat="1" ht="13" x14ac:dyDescent="0.3">
      <c r="B183" s="161"/>
      <c r="D183" s="153"/>
      <c r="E183" s="153"/>
      <c r="F183" s="161"/>
      <c r="L183" s="161"/>
    </row>
    <row r="184" spans="2:12" s="234" customFormat="1" ht="13" x14ac:dyDescent="0.3">
      <c r="B184" s="161"/>
      <c r="D184" s="153"/>
      <c r="E184" s="153"/>
      <c r="F184" s="161"/>
      <c r="L184" s="161"/>
    </row>
    <row r="185" spans="2:12" s="234" customFormat="1" ht="13" x14ac:dyDescent="0.3">
      <c r="B185" s="161"/>
      <c r="D185" s="153"/>
      <c r="E185" s="153"/>
      <c r="F185" s="161"/>
      <c r="L185" s="161"/>
    </row>
    <row r="186" spans="2:12" s="234" customFormat="1" ht="13" x14ac:dyDescent="0.3">
      <c r="B186" s="161"/>
      <c r="D186" s="153"/>
      <c r="E186" s="153"/>
      <c r="F186" s="161"/>
      <c r="L186" s="161"/>
    </row>
    <row r="187" spans="2:12" s="234" customFormat="1" ht="13" x14ac:dyDescent="0.3">
      <c r="B187" s="161"/>
      <c r="D187" s="153"/>
      <c r="E187" s="153"/>
      <c r="F187" s="161"/>
      <c r="L187" s="161"/>
    </row>
    <row r="188" spans="2:12" s="234" customFormat="1" ht="13" x14ac:dyDescent="0.3">
      <c r="B188" s="161"/>
      <c r="D188" s="153"/>
      <c r="E188" s="153"/>
      <c r="F188" s="161"/>
      <c r="L188" s="161"/>
    </row>
    <row r="189" spans="2:12" s="234" customFormat="1" ht="13" x14ac:dyDescent="0.3">
      <c r="B189" s="161"/>
      <c r="D189" s="153"/>
      <c r="E189" s="153"/>
      <c r="F189" s="161"/>
      <c r="L189" s="161"/>
    </row>
    <row r="190" spans="2:12" s="234" customFormat="1" ht="13" x14ac:dyDescent="0.3">
      <c r="B190" s="161"/>
      <c r="D190" s="153"/>
      <c r="E190" s="153"/>
      <c r="F190" s="161"/>
      <c r="L190" s="161"/>
    </row>
    <row r="191" spans="2:12" s="234" customFormat="1" ht="13" x14ac:dyDescent="0.3">
      <c r="B191" s="161"/>
      <c r="D191" s="153"/>
      <c r="E191" s="153"/>
      <c r="F191" s="161"/>
      <c r="L191" s="161"/>
    </row>
    <row r="192" spans="2:12" s="234" customFormat="1" ht="13" x14ac:dyDescent="0.3">
      <c r="B192" s="161"/>
      <c r="D192" s="153"/>
      <c r="E192" s="153"/>
      <c r="F192" s="161"/>
      <c r="L192" s="161"/>
    </row>
    <row r="193" spans="2:12" s="234" customFormat="1" ht="13" x14ac:dyDescent="0.3">
      <c r="B193" s="161"/>
      <c r="D193" s="153"/>
      <c r="E193" s="153"/>
      <c r="F193" s="161"/>
      <c r="L193" s="161"/>
    </row>
    <row r="194" spans="2:12" s="234" customFormat="1" ht="13" x14ac:dyDescent="0.3">
      <c r="B194" s="161"/>
      <c r="D194" s="153"/>
      <c r="E194" s="153"/>
      <c r="F194" s="161"/>
      <c r="L194" s="161"/>
    </row>
    <row r="195" spans="2:12" s="234" customFormat="1" ht="13" x14ac:dyDescent="0.3">
      <c r="B195" s="161"/>
      <c r="D195" s="153"/>
      <c r="E195" s="153"/>
      <c r="F195" s="161"/>
      <c r="L195" s="161"/>
    </row>
    <row r="196" spans="2:12" s="234" customFormat="1" ht="13" x14ac:dyDescent="0.3">
      <c r="B196" s="161"/>
      <c r="D196" s="153"/>
      <c r="E196" s="153"/>
      <c r="F196" s="161"/>
      <c r="L196" s="161"/>
    </row>
    <row r="197" spans="2:12" s="234" customFormat="1" ht="13" x14ac:dyDescent="0.3">
      <c r="B197" s="161"/>
      <c r="D197" s="153"/>
      <c r="E197" s="153"/>
      <c r="F197" s="161"/>
      <c r="L197" s="161"/>
    </row>
    <row r="198" spans="2:12" s="234" customFormat="1" ht="13" x14ac:dyDescent="0.3">
      <c r="B198" s="161"/>
      <c r="D198" s="153"/>
      <c r="E198" s="153"/>
      <c r="F198" s="161"/>
      <c r="L198" s="161"/>
    </row>
    <row r="199" spans="2:12" s="234" customFormat="1" ht="13" x14ac:dyDescent="0.3">
      <c r="B199" s="161"/>
      <c r="D199" s="153"/>
      <c r="E199" s="153"/>
      <c r="F199" s="161"/>
      <c r="L199" s="161"/>
    </row>
    <row r="200" spans="2:12" s="234" customFormat="1" ht="13" x14ac:dyDescent="0.3">
      <c r="B200" s="161"/>
      <c r="D200" s="153"/>
      <c r="E200" s="153"/>
      <c r="F200" s="161"/>
      <c r="L200" s="161"/>
    </row>
    <row r="201" spans="2:12" s="234" customFormat="1" ht="13" x14ac:dyDescent="0.3">
      <c r="B201" s="161"/>
      <c r="D201" s="153"/>
      <c r="E201" s="153"/>
      <c r="F201" s="161"/>
      <c r="L201" s="161"/>
    </row>
    <row r="202" spans="2:12" s="234" customFormat="1" ht="13" x14ac:dyDescent="0.3">
      <c r="B202" s="161"/>
      <c r="D202" s="153"/>
      <c r="E202" s="153"/>
      <c r="F202" s="161"/>
      <c r="L202" s="161"/>
    </row>
    <row r="203" spans="2:12" s="234" customFormat="1" ht="13" x14ac:dyDescent="0.3">
      <c r="B203" s="161"/>
      <c r="D203" s="153"/>
      <c r="E203" s="153"/>
      <c r="F203" s="161"/>
      <c r="L203" s="161"/>
    </row>
    <row r="204" spans="2:12" s="234" customFormat="1" ht="13" x14ac:dyDescent="0.3">
      <c r="B204" s="161"/>
      <c r="D204" s="153"/>
      <c r="E204" s="153"/>
      <c r="F204" s="161"/>
      <c r="L204" s="161"/>
    </row>
    <row r="205" spans="2:12" s="234" customFormat="1" ht="13" x14ac:dyDescent="0.3">
      <c r="B205" s="161"/>
      <c r="D205" s="153"/>
      <c r="E205" s="153"/>
      <c r="F205" s="161"/>
      <c r="L205" s="161"/>
    </row>
    <row r="206" spans="2:12" s="234" customFormat="1" ht="13" x14ac:dyDescent="0.3">
      <c r="B206" s="161"/>
      <c r="D206" s="153"/>
      <c r="E206" s="153"/>
      <c r="F206" s="161"/>
      <c r="L206" s="161"/>
    </row>
    <row r="207" spans="2:12" s="234" customFormat="1" ht="13" x14ac:dyDescent="0.3">
      <c r="B207" s="161"/>
      <c r="D207" s="153"/>
      <c r="E207" s="153"/>
      <c r="F207" s="161"/>
      <c r="L207" s="161"/>
    </row>
    <row r="208" spans="2:12" s="234" customFormat="1" ht="13" x14ac:dyDescent="0.3">
      <c r="B208" s="161"/>
      <c r="D208" s="153"/>
      <c r="E208" s="153"/>
      <c r="F208" s="161"/>
      <c r="L208" s="161"/>
    </row>
    <row r="209" spans="2:12" s="234" customFormat="1" ht="13" x14ac:dyDescent="0.3">
      <c r="B209" s="161"/>
      <c r="D209" s="153"/>
      <c r="E209" s="153"/>
      <c r="F209" s="161"/>
      <c r="L209" s="161"/>
    </row>
    <row r="210" spans="2:12" s="234" customFormat="1" ht="13" x14ac:dyDescent="0.3">
      <c r="B210" s="161"/>
      <c r="D210" s="153"/>
      <c r="E210" s="153"/>
      <c r="F210" s="161"/>
      <c r="L210" s="161"/>
    </row>
    <row r="211" spans="2:12" s="234" customFormat="1" ht="13" x14ac:dyDescent="0.3">
      <c r="B211" s="161"/>
      <c r="D211" s="153"/>
      <c r="E211" s="153"/>
      <c r="F211" s="161"/>
      <c r="L211" s="161"/>
    </row>
    <row r="212" spans="2:12" s="234" customFormat="1" ht="13" x14ac:dyDescent="0.3">
      <c r="B212" s="161"/>
      <c r="D212" s="153"/>
      <c r="E212" s="153"/>
      <c r="F212" s="161"/>
      <c r="L212" s="161"/>
    </row>
    <row r="213" spans="2:12" s="234" customFormat="1" ht="13" x14ac:dyDescent="0.3">
      <c r="B213" s="161"/>
      <c r="D213" s="153"/>
      <c r="E213" s="153"/>
      <c r="F213" s="161"/>
      <c r="L213" s="161"/>
    </row>
    <row r="214" spans="2:12" s="234" customFormat="1" ht="13" x14ac:dyDescent="0.3">
      <c r="B214" s="161"/>
      <c r="D214" s="153"/>
      <c r="E214" s="153"/>
      <c r="F214" s="161"/>
      <c r="L214" s="161"/>
    </row>
    <row r="215" spans="2:12" s="234" customFormat="1" ht="13" x14ac:dyDescent="0.3">
      <c r="B215" s="161"/>
      <c r="D215" s="153"/>
      <c r="E215" s="153"/>
      <c r="F215" s="161"/>
      <c r="L215" s="161"/>
    </row>
    <row r="216" spans="2:12" s="234" customFormat="1" ht="13" x14ac:dyDescent="0.3">
      <c r="B216" s="161"/>
      <c r="D216" s="153"/>
      <c r="E216" s="153"/>
      <c r="F216" s="161"/>
      <c r="L216" s="161"/>
    </row>
    <row r="217" spans="2:12" s="234" customFormat="1" ht="13" x14ac:dyDescent="0.3">
      <c r="B217" s="161"/>
      <c r="D217" s="153"/>
      <c r="E217" s="153"/>
      <c r="F217" s="161"/>
      <c r="L217" s="161"/>
    </row>
    <row r="218" spans="2:12" s="234" customFormat="1" ht="13" x14ac:dyDescent="0.3">
      <c r="B218" s="161"/>
      <c r="D218" s="153"/>
      <c r="E218" s="153"/>
      <c r="F218" s="161"/>
      <c r="L218" s="161"/>
    </row>
    <row r="219" spans="2:12" s="234" customFormat="1" ht="13" x14ac:dyDescent="0.3">
      <c r="B219" s="161"/>
      <c r="D219" s="153"/>
      <c r="E219" s="153"/>
      <c r="F219" s="161"/>
      <c r="L219" s="161"/>
    </row>
    <row r="220" spans="2:12" s="234" customFormat="1" ht="13" x14ac:dyDescent="0.3">
      <c r="B220" s="161"/>
      <c r="D220" s="153"/>
      <c r="E220" s="153"/>
      <c r="F220" s="161"/>
      <c r="L220" s="161"/>
    </row>
    <row r="221" spans="2:12" s="234" customFormat="1" ht="13" x14ac:dyDescent="0.3">
      <c r="B221" s="161"/>
      <c r="D221" s="153"/>
      <c r="E221" s="153"/>
      <c r="F221" s="161"/>
      <c r="L221" s="161"/>
    </row>
    <row r="222" spans="2:12" s="234" customFormat="1" ht="13" x14ac:dyDescent="0.3">
      <c r="B222" s="161"/>
      <c r="D222" s="153"/>
      <c r="E222" s="153"/>
      <c r="F222" s="161"/>
      <c r="L222" s="161"/>
    </row>
    <row r="223" spans="2:12" s="234" customFormat="1" ht="13" x14ac:dyDescent="0.3">
      <c r="B223" s="161"/>
      <c r="D223" s="153"/>
      <c r="E223" s="153"/>
      <c r="F223" s="161"/>
      <c r="L223" s="161"/>
    </row>
    <row r="224" spans="2:12" s="234" customFormat="1" ht="13" x14ac:dyDescent="0.3">
      <c r="B224" s="161"/>
      <c r="D224" s="153"/>
      <c r="E224" s="153"/>
      <c r="F224" s="161"/>
      <c r="L224" s="161"/>
    </row>
    <row r="225" spans="2:12" s="234" customFormat="1" ht="13" x14ac:dyDescent="0.3">
      <c r="B225" s="161"/>
      <c r="D225" s="153"/>
      <c r="E225" s="153"/>
      <c r="F225" s="161"/>
      <c r="L225" s="161"/>
    </row>
    <row r="226" spans="2:12" s="234" customFormat="1" ht="13" x14ac:dyDescent="0.3">
      <c r="B226" s="161"/>
      <c r="D226" s="153"/>
      <c r="E226" s="153"/>
      <c r="F226" s="161"/>
      <c r="L226" s="161"/>
    </row>
    <row r="227" spans="2:12" s="234" customFormat="1" ht="13" x14ac:dyDescent="0.3">
      <c r="B227" s="161"/>
      <c r="D227" s="153"/>
      <c r="E227" s="153"/>
      <c r="F227" s="161"/>
      <c r="L227" s="161"/>
    </row>
    <row r="228" spans="2:12" s="234" customFormat="1" ht="13" x14ac:dyDescent="0.3">
      <c r="B228" s="161"/>
      <c r="D228" s="153"/>
      <c r="E228" s="153"/>
      <c r="F228" s="161"/>
      <c r="L228" s="161"/>
    </row>
    <row r="229" spans="2:12" s="234" customFormat="1" ht="13" x14ac:dyDescent="0.3">
      <c r="B229" s="161"/>
      <c r="D229" s="153"/>
      <c r="E229" s="153"/>
      <c r="F229" s="161"/>
      <c r="L229" s="161"/>
    </row>
    <row r="230" spans="2:12" s="234" customFormat="1" ht="13" x14ac:dyDescent="0.3">
      <c r="B230" s="161"/>
      <c r="D230" s="153"/>
      <c r="E230" s="153"/>
      <c r="F230" s="161"/>
      <c r="L230" s="161"/>
    </row>
    <row r="231" spans="2:12" s="234" customFormat="1" ht="13" x14ac:dyDescent="0.3">
      <c r="B231" s="161"/>
      <c r="D231" s="153"/>
      <c r="E231" s="153"/>
      <c r="F231" s="161"/>
      <c r="L231" s="161"/>
    </row>
    <row r="232" spans="2:12" s="234" customFormat="1" ht="13" x14ac:dyDescent="0.3">
      <c r="B232" s="161"/>
      <c r="D232" s="153"/>
      <c r="E232" s="153"/>
      <c r="F232" s="161"/>
      <c r="L232" s="161"/>
    </row>
    <row r="233" spans="2:12" s="234" customFormat="1" ht="13" x14ac:dyDescent="0.3">
      <c r="B233" s="161"/>
      <c r="D233" s="153"/>
      <c r="E233" s="153"/>
      <c r="F233" s="161"/>
      <c r="L233" s="161"/>
    </row>
    <row r="234" spans="2:12" s="234" customFormat="1" ht="13" x14ac:dyDescent="0.3">
      <c r="B234" s="161"/>
      <c r="D234" s="153"/>
      <c r="E234" s="153"/>
      <c r="F234" s="161"/>
      <c r="L234" s="161"/>
    </row>
    <row r="235" spans="2:12" s="234" customFormat="1" ht="13" x14ac:dyDescent="0.3">
      <c r="B235" s="161"/>
      <c r="D235" s="153"/>
      <c r="E235" s="153"/>
      <c r="F235" s="161"/>
      <c r="L235" s="161"/>
    </row>
    <row r="236" spans="2:12" s="234" customFormat="1" ht="13" x14ac:dyDescent="0.3">
      <c r="B236" s="161"/>
      <c r="D236" s="153"/>
      <c r="E236" s="153"/>
      <c r="F236" s="161"/>
      <c r="L236" s="161"/>
    </row>
    <row r="237" spans="2:12" s="234" customFormat="1" ht="13" x14ac:dyDescent="0.3">
      <c r="B237" s="161"/>
      <c r="D237" s="153"/>
      <c r="E237" s="153"/>
      <c r="F237" s="161"/>
      <c r="L237" s="161"/>
    </row>
    <row r="238" spans="2:12" s="234" customFormat="1" ht="13" x14ac:dyDescent="0.3">
      <c r="B238" s="161"/>
      <c r="D238" s="153"/>
      <c r="E238" s="153"/>
      <c r="F238" s="161"/>
      <c r="L238" s="161"/>
    </row>
    <row r="239" spans="2:12" s="234" customFormat="1" ht="13" x14ac:dyDescent="0.3">
      <c r="B239" s="161"/>
      <c r="D239" s="153"/>
      <c r="E239" s="153"/>
      <c r="F239" s="161"/>
      <c r="L239" s="161"/>
    </row>
    <row r="240" spans="2:12" s="234" customFormat="1" ht="13" x14ac:dyDescent="0.3">
      <c r="B240" s="161"/>
      <c r="D240" s="153"/>
      <c r="E240" s="153"/>
      <c r="F240" s="161"/>
      <c r="L240" s="161"/>
    </row>
    <row r="241" spans="2:12" s="234" customFormat="1" ht="13" x14ac:dyDescent="0.3">
      <c r="B241" s="161"/>
      <c r="D241" s="153"/>
      <c r="E241" s="153"/>
      <c r="F241" s="161"/>
      <c r="L241" s="161"/>
    </row>
    <row r="242" spans="2:12" s="234" customFormat="1" ht="13" x14ac:dyDescent="0.3">
      <c r="B242" s="161"/>
      <c r="D242" s="153"/>
      <c r="E242" s="153"/>
      <c r="F242" s="161"/>
      <c r="L242" s="161"/>
    </row>
    <row r="243" spans="2:12" s="234" customFormat="1" ht="13" x14ac:dyDescent="0.3">
      <c r="B243" s="161"/>
      <c r="D243" s="153"/>
      <c r="E243" s="153"/>
      <c r="F243" s="161"/>
      <c r="L243" s="161"/>
    </row>
    <row r="244" spans="2:12" s="234" customFormat="1" ht="13" x14ac:dyDescent="0.3">
      <c r="B244" s="161"/>
      <c r="D244" s="153"/>
      <c r="E244" s="153"/>
      <c r="F244" s="161"/>
      <c r="L244" s="161"/>
    </row>
    <row r="245" spans="2:12" s="234" customFormat="1" ht="13" x14ac:dyDescent="0.3">
      <c r="B245" s="161"/>
      <c r="D245" s="153"/>
      <c r="E245" s="153"/>
      <c r="F245" s="161"/>
      <c r="L245" s="161"/>
    </row>
    <row r="246" spans="2:12" s="234" customFormat="1" ht="13" x14ac:dyDescent="0.3">
      <c r="B246" s="161"/>
      <c r="D246" s="153"/>
      <c r="E246" s="153"/>
      <c r="F246" s="161"/>
      <c r="L246" s="161"/>
    </row>
    <row r="247" spans="2:12" s="234" customFormat="1" ht="13" x14ac:dyDescent="0.3">
      <c r="B247" s="161"/>
      <c r="D247" s="153"/>
      <c r="E247" s="153"/>
      <c r="F247" s="161"/>
      <c r="L247" s="161"/>
    </row>
    <row r="248" spans="2:12" s="234" customFormat="1" ht="13" x14ac:dyDescent="0.3">
      <c r="B248" s="161"/>
      <c r="D248" s="153"/>
      <c r="E248" s="153"/>
      <c r="F248" s="161"/>
      <c r="L248" s="161"/>
    </row>
    <row r="249" spans="2:12" s="234" customFormat="1" ht="13" x14ac:dyDescent="0.3">
      <c r="B249" s="161"/>
      <c r="D249" s="153"/>
      <c r="E249" s="153"/>
      <c r="F249" s="161"/>
      <c r="L249" s="161"/>
    </row>
    <row r="250" spans="2:12" s="234" customFormat="1" ht="13" x14ac:dyDescent="0.3">
      <c r="B250" s="161"/>
      <c r="D250" s="153"/>
      <c r="E250" s="153"/>
      <c r="F250" s="161"/>
      <c r="L250" s="161"/>
    </row>
    <row r="251" spans="2:12" s="234" customFormat="1" ht="13" x14ac:dyDescent="0.3">
      <c r="B251" s="161"/>
      <c r="D251" s="153"/>
      <c r="E251" s="153"/>
      <c r="F251" s="161"/>
      <c r="L251" s="161"/>
    </row>
    <row r="252" spans="2:12" s="234" customFormat="1" ht="13" x14ac:dyDescent="0.3">
      <c r="B252" s="161"/>
      <c r="D252" s="153"/>
      <c r="E252" s="153"/>
      <c r="F252" s="161"/>
      <c r="L252" s="161"/>
    </row>
    <row r="253" spans="2:12" s="234" customFormat="1" ht="13" x14ac:dyDescent="0.3">
      <c r="B253" s="161"/>
      <c r="D253" s="153"/>
      <c r="E253" s="153"/>
      <c r="F253" s="161"/>
      <c r="L253" s="161"/>
    </row>
    <row r="254" spans="2:12" s="234" customFormat="1" ht="13" x14ac:dyDescent="0.3">
      <c r="B254" s="161"/>
      <c r="D254" s="153"/>
      <c r="E254" s="153"/>
      <c r="F254" s="161"/>
      <c r="L254" s="161"/>
    </row>
    <row r="255" spans="2:12" s="234" customFormat="1" ht="13" x14ac:dyDescent="0.3">
      <c r="B255" s="161"/>
      <c r="D255" s="153"/>
      <c r="E255" s="153"/>
      <c r="F255" s="161"/>
      <c r="L255" s="161"/>
    </row>
    <row r="256" spans="2:12" s="234" customFormat="1" ht="13" x14ac:dyDescent="0.3">
      <c r="B256" s="161"/>
      <c r="D256" s="153"/>
      <c r="E256" s="153"/>
      <c r="F256" s="161"/>
      <c r="L256" s="161"/>
    </row>
    <row r="257" spans="2:12" s="234" customFormat="1" ht="13" x14ac:dyDescent="0.3">
      <c r="B257" s="161"/>
      <c r="D257" s="153"/>
      <c r="E257" s="153"/>
      <c r="F257" s="161"/>
      <c r="L257" s="161"/>
    </row>
    <row r="258" spans="2:12" s="234" customFormat="1" ht="13" x14ac:dyDescent="0.3">
      <c r="B258" s="161"/>
      <c r="D258" s="153"/>
      <c r="E258" s="153"/>
      <c r="F258" s="161"/>
      <c r="L258" s="161"/>
    </row>
    <row r="259" spans="2:12" s="234" customFormat="1" ht="13" x14ac:dyDescent="0.3">
      <c r="B259" s="161"/>
      <c r="D259" s="153"/>
      <c r="E259" s="153"/>
      <c r="F259" s="161"/>
      <c r="L259" s="161"/>
    </row>
    <row r="260" spans="2:12" s="234" customFormat="1" ht="13" x14ac:dyDescent="0.3">
      <c r="B260" s="161"/>
      <c r="D260" s="153"/>
      <c r="E260" s="153"/>
      <c r="F260" s="161"/>
      <c r="L260" s="161"/>
    </row>
    <row r="261" spans="2:12" s="234" customFormat="1" ht="13" x14ac:dyDescent="0.3">
      <c r="B261" s="161"/>
      <c r="D261" s="153"/>
      <c r="E261" s="153"/>
      <c r="F261" s="161"/>
      <c r="L261" s="161"/>
    </row>
    <row r="262" spans="2:12" s="234" customFormat="1" ht="13" x14ac:dyDescent="0.3">
      <c r="B262" s="161"/>
      <c r="D262" s="153"/>
      <c r="E262" s="153"/>
      <c r="F262" s="161"/>
      <c r="L262" s="161"/>
    </row>
    <row r="263" spans="2:12" s="234" customFormat="1" ht="13" x14ac:dyDescent="0.3">
      <c r="B263" s="161"/>
      <c r="D263" s="153"/>
      <c r="E263" s="153"/>
      <c r="F263" s="161"/>
      <c r="L263" s="161"/>
    </row>
    <row r="264" spans="2:12" s="234" customFormat="1" ht="13" x14ac:dyDescent="0.3">
      <c r="B264" s="161"/>
      <c r="D264" s="153"/>
      <c r="E264" s="153"/>
      <c r="F264" s="161"/>
      <c r="L264" s="161"/>
    </row>
    <row r="265" spans="2:12" s="234" customFormat="1" ht="13" x14ac:dyDescent="0.3">
      <c r="B265" s="161"/>
      <c r="D265" s="153"/>
      <c r="E265" s="153"/>
      <c r="F265" s="161"/>
      <c r="L265" s="161"/>
    </row>
    <row r="266" spans="2:12" s="234" customFormat="1" ht="13" x14ac:dyDescent="0.3">
      <c r="B266" s="161"/>
      <c r="D266" s="153"/>
      <c r="E266" s="153"/>
      <c r="F266" s="161"/>
      <c r="L266" s="161"/>
    </row>
    <row r="267" spans="2:12" s="234" customFormat="1" ht="13" x14ac:dyDescent="0.3">
      <c r="B267" s="161"/>
      <c r="D267" s="153"/>
      <c r="E267" s="153"/>
      <c r="F267" s="161"/>
      <c r="L267" s="161"/>
    </row>
    <row r="268" spans="2:12" s="234" customFormat="1" ht="13" x14ac:dyDescent="0.3">
      <c r="B268" s="161"/>
      <c r="D268" s="153"/>
      <c r="E268" s="153"/>
      <c r="F268" s="161"/>
      <c r="L268" s="161"/>
    </row>
    <row r="269" spans="2:12" s="234" customFormat="1" ht="13" x14ac:dyDescent="0.3">
      <c r="B269" s="161"/>
      <c r="D269" s="153"/>
      <c r="E269" s="153"/>
      <c r="F269" s="161"/>
      <c r="L269" s="161"/>
    </row>
    <row r="270" spans="2:12" s="234" customFormat="1" ht="13" x14ac:dyDescent="0.3">
      <c r="B270" s="161"/>
      <c r="D270" s="153"/>
      <c r="E270" s="153"/>
      <c r="F270" s="161"/>
      <c r="L270" s="161"/>
    </row>
    <row r="271" spans="2:12" s="234" customFormat="1" ht="13" x14ac:dyDescent="0.3">
      <c r="B271" s="161"/>
      <c r="D271" s="153"/>
      <c r="E271" s="153"/>
      <c r="F271" s="161"/>
      <c r="L271" s="161"/>
    </row>
    <row r="272" spans="2:12" s="234" customFormat="1" ht="13" x14ac:dyDescent="0.3">
      <c r="B272" s="161"/>
      <c r="D272" s="153"/>
      <c r="E272" s="153"/>
      <c r="F272" s="161"/>
      <c r="L272" s="161"/>
    </row>
    <row r="273" spans="2:12" s="234" customFormat="1" ht="13" x14ac:dyDescent="0.3">
      <c r="B273" s="161"/>
      <c r="D273" s="153"/>
      <c r="E273" s="153"/>
      <c r="F273" s="161"/>
      <c r="L273" s="161"/>
    </row>
    <row r="274" spans="2:12" s="234" customFormat="1" ht="13" x14ac:dyDescent="0.3">
      <c r="B274" s="161"/>
      <c r="D274" s="153"/>
      <c r="E274" s="153"/>
      <c r="F274" s="161"/>
      <c r="L274" s="161"/>
    </row>
    <row r="275" spans="2:12" s="234" customFormat="1" ht="13" x14ac:dyDescent="0.3">
      <c r="B275" s="161"/>
      <c r="D275" s="153"/>
      <c r="E275" s="153"/>
      <c r="F275" s="161"/>
      <c r="L275" s="161"/>
    </row>
    <row r="276" spans="2:12" s="234" customFormat="1" ht="13" x14ac:dyDescent="0.3">
      <c r="B276" s="161"/>
      <c r="D276" s="153"/>
      <c r="E276" s="153"/>
      <c r="F276" s="161"/>
      <c r="L276" s="161"/>
    </row>
    <row r="277" spans="2:12" s="234" customFormat="1" ht="13" x14ac:dyDescent="0.3">
      <c r="B277" s="161"/>
      <c r="D277" s="153"/>
      <c r="E277" s="153"/>
      <c r="F277" s="161"/>
      <c r="L277" s="161"/>
    </row>
    <row r="278" spans="2:12" s="234" customFormat="1" ht="13" x14ac:dyDescent="0.3">
      <c r="B278" s="161"/>
      <c r="D278" s="153"/>
      <c r="E278" s="153"/>
      <c r="F278" s="161"/>
      <c r="L278" s="161"/>
    </row>
    <row r="279" spans="2:12" s="234" customFormat="1" ht="13" x14ac:dyDescent="0.3">
      <c r="B279" s="161"/>
      <c r="D279" s="153"/>
      <c r="E279" s="153"/>
      <c r="F279" s="161"/>
      <c r="L279" s="161"/>
    </row>
    <row r="280" spans="2:12" s="234" customFormat="1" ht="13" x14ac:dyDescent="0.3">
      <c r="B280" s="161"/>
      <c r="D280" s="153"/>
      <c r="E280" s="153"/>
      <c r="F280" s="161"/>
      <c r="L280" s="161"/>
    </row>
    <row r="281" spans="2:12" s="234" customFormat="1" ht="13" x14ac:dyDescent="0.3">
      <c r="B281" s="161"/>
      <c r="D281" s="153"/>
      <c r="E281" s="153"/>
      <c r="F281" s="161"/>
      <c r="L281" s="161"/>
    </row>
    <row r="282" spans="2:12" s="234" customFormat="1" ht="13" x14ac:dyDescent="0.3">
      <c r="B282" s="161"/>
      <c r="D282" s="153"/>
      <c r="E282" s="153"/>
      <c r="F282" s="161"/>
      <c r="L282" s="161"/>
    </row>
    <row r="283" spans="2:12" s="234" customFormat="1" ht="13" x14ac:dyDescent="0.3">
      <c r="B283" s="161"/>
      <c r="D283" s="153"/>
      <c r="E283" s="153"/>
      <c r="F283" s="161"/>
      <c r="L283" s="161"/>
    </row>
    <row r="284" spans="2:12" s="234" customFormat="1" ht="13" x14ac:dyDescent="0.3">
      <c r="B284" s="161"/>
      <c r="D284" s="153"/>
      <c r="E284" s="153"/>
      <c r="F284" s="161"/>
      <c r="L284" s="161"/>
    </row>
    <row r="285" spans="2:12" s="234" customFormat="1" ht="13" x14ac:dyDescent="0.3">
      <c r="B285" s="161"/>
      <c r="D285" s="153"/>
      <c r="E285" s="153"/>
      <c r="F285" s="161"/>
      <c r="L285" s="161"/>
    </row>
    <row r="286" spans="2:12" s="234" customFormat="1" ht="13" x14ac:dyDescent="0.3">
      <c r="B286" s="161"/>
      <c r="D286" s="153"/>
      <c r="E286" s="153"/>
      <c r="F286" s="161"/>
      <c r="L286" s="161"/>
    </row>
    <row r="287" spans="2:12" s="234" customFormat="1" ht="13" x14ac:dyDescent="0.3">
      <c r="B287" s="161"/>
      <c r="D287" s="153"/>
      <c r="E287" s="153"/>
      <c r="F287" s="161"/>
      <c r="L287" s="161"/>
    </row>
    <row r="288" spans="2:12" s="234" customFormat="1" ht="13" x14ac:dyDescent="0.3">
      <c r="B288" s="161"/>
      <c r="D288" s="153"/>
      <c r="E288" s="153"/>
      <c r="F288" s="161"/>
      <c r="L288" s="161"/>
    </row>
    <row r="289" spans="2:12" s="234" customFormat="1" ht="13" x14ac:dyDescent="0.3">
      <c r="B289" s="161"/>
      <c r="D289" s="153"/>
      <c r="E289" s="153"/>
      <c r="F289" s="161"/>
      <c r="L289" s="161"/>
    </row>
    <row r="290" spans="2:12" s="234" customFormat="1" ht="13" x14ac:dyDescent="0.3">
      <c r="B290" s="161"/>
      <c r="D290" s="153"/>
      <c r="E290" s="153"/>
      <c r="F290" s="161"/>
      <c r="L290" s="161"/>
    </row>
    <row r="291" spans="2:12" s="234" customFormat="1" ht="13" x14ac:dyDescent="0.3">
      <c r="B291" s="161"/>
      <c r="D291" s="153"/>
      <c r="E291" s="153"/>
      <c r="F291" s="161"/>
      <c r="L291" s="161"/>
    </row>
    <row r="292" spans="2:12" s="234" customFormat="1" ht="13" x14ac:dyDescent="0.3">
      <c r="B292" s="161"/>
      <c r="D292" s="153"/>
      <c r="E292" s="153"/>
      <c r="F292" s="161"/>
      <c r="L292" s="161"/>
    </row>
    <row r="293" spans="2:12" s="234" customFormat="1" ht="13" x14ac:dyDescent="0.3">
      <c r="B293" s="161"/>
      <c r="D293" s="153"/>
      <c r="E293" s="153"/>
      <c r="F293" s="161"/>
      <c r="L293" s="161"/>
    </row>
    <row r="294" spans="2:12" s="234" customFormat="1" ht="13" x14ac:dyDescent="0.3">
      <c r="B294" s="161"/>
      <c r="D294" s="153"/>
      <c r="E294" s="153"/>
      <c r="F294" s="161"/>
      <c r="L294" s="161"/>
    </row>
    <row r="295" spans="2:12" s="234" customFormat="1" ht="13" x14ac:dyDescent="0.3">
      <c r="B295" s="161"/>
      <c r="D295" s="153"/>
      <c r="E295" s="153"/>
      <c r="F295" s="161"/>
      <c r="L295" s="161"/>
    </row>
    <row r="296" spans="2:12" s="234" customFormat="1" ht="13" x14ac:dyDescent="0.3">
      <c r="B296" s="161"/>
      <c r="D296" s="153"/>
      <c r="E296" s="153"/>
      <c r="F296" s="161"/>
      <c r="L296" s="161"/>
    </row>
    <row r="297" spans="2:12" s="234" customFormat="1" ht="13" x14ac:dyDescent="0.3">
      <c r="B297" s="161"/>
      <c r="D297" s="153"/>
      <c r="E297" s="153"/>
      <c r="F297" s="161"/>
      <c r="L297" s="161"/>
    </row>
    <row r="298" spans="2:12" s="234" customFormat="1" ht="13" x14ac:dyDescent="0.3">
      <c r="B298" s="161"/>
      <c r="D298" s="153"/>
      <c r="E298" s="153"/>
      <c r="F298" s="161"/>
      <c r="L298" s="161"/>
    </row>
    <row r="299" spans="2:12" s="234" customFormat="1" ht="13" x14ac:dyDescent="0.3">
      <c r="B299" s="161"/>
      <c r="D299" s="153"/>
      <c r="E299" s="153"/>
      <c r="F299" s="161"/>
      <c r="L299" s="161"/>
    </row>
    <row r="300" spans="2:12" s="234" customFormat="1" ht="13" x14ac:dyDescent="0.3">
      <c r="B300" s="161"/>
      <c r="D300" s="153"/>
      <c r="E300" s="153"/>
      <c r="F300" s="161"/>
      <c r="L300" s="161"/>
    </row>
    <row r="301" spans="2:12" s="234" customFormat="1" ht="13" x14ac:dyDescent="0.3">
      <c r="B301" s="161"/>
      <c r="D301" s="153"/>
      <c r="E301" s="153"/>
      <c r="F301" s="161"/>
      <c r="L301" s="161"/>
    </row>
    <row r="302" spans="2:12" s="234" customFormat="1" ht="13" x14ac:dyDescent="0.3">
      <c r="B302" s="161"/>
      <c r="D302" s="153"/>
      <c r="E302" s="153"/>
      <c r="F302" s="161"/>
      <c r="L302" s="161"/>
    </row>
    <row r="303" spans="2:12" s="234" customFormat="1" ht="13" x14ac:dyDescent="0.3">
      <c r="B303" s="161"/>
      <c r="D303" s="153"/>
      <c r="E303" s="153"/>
      <c r="F303" s="161"/>
      <c r="L303" s="161"/>
    </row>
    <row r="304" spans="2:12" s="234" customFormat="1" ht="13" x14ac:dyDescent="0.3">
      <c r="B304" s="161"/>
      <c r="D304" s="153"/>
      <c r="E304" s="153"/>
      <c r="F304" s="161"/>
      <c r="L304" s="161"/>
    </row>
    <row r="305" spans="2:12" s="234" customFormat="1" ht="13" x14ac:dyDescent="0.3">
      <c r="B305" s="161"/>
      <c r="D305" s="153"/>
      <c r="E305" s="153"/>
      <c r="F305" s="161"/>
      <c r="L305" s="161"/>
    </row>
    <row r="306" spans="2:12" s="234" customFormat="1" ht="13" x14ac:dyDescent="0.3">
      <c r="B306" s="161"/>
      <c r="D306" s="153"/>
      <c r="E306" s="153"/>
      <c r="F306" s="161"/>
      <c r="L306" s="161"/>
    </row>
    <row r="307" spans="2:12" s="234" customFormat="1" ht="13" x14ac:dyDescent="0.3">
      <c r="B307" s="161"/>
      <c r="D307" s="153"/>
      <c r="E307" s="153"/>
      <c r="F307" s="161"/>
      <c r="L307" s="161"/>
    </row>
    <row r="308" spans="2:12" s="234" customFormat="1" ht="13" x14ac:dyDescent="0.3">
      <c r="B308" s="161"/>
      <c r="D308" s="153"/>
      <c r="E308" s="153"/>
      <c r="F308" s="161"/>
      <c r="L308" s="161"/>
    </row>
    <row r="309" spans="2:12" s="234" customFormat="1" ht="13" x14ac:dyDescent="0.3">
      <c r="B309" s="161"/>
      <c r="D309" s="153"/>
      <c r="E309" s="153"/>
      <c r="F309" s="161"/>
      <c r="L309" s="161"/>
    </row>
    <row r="310" spans="2:12" s="234" customFormat="1" ht="13" x14ac:dyDescent="0.3">
      <c r="B310" s="161"/>
      <c r="D310" s="153"/>
      <c r="E310" s="153"/>
      <c r="F310" s="161"/>
      <c r="L310" s="161"/>
    </row>
    <row r="311" spans="2:12" s="234" customFormat="1" ht="13" x14ac:dyDescent="0.3">
      <c r="B311" s="161"/>
      <c r="D311" s="153"/>
      <c r="E311" s="153"/>
      <c r="F311" s="161"/>
      <c r="L311" s="161"/>
    </row>
    <row r="312" spans="2:12" s="234" customFormat="1" ht="13" x14ac:dyDescent="0.3">
      <c r="B312" s="161"/>
      <c r="D312" s="153"/>
      <c r="E312" s="153"/>
      <c r="F312" s="161"/>
      <c r="L312" s="161"/>
    </row>
    <row r="313" spans="2:12" s="234" customFormat="1" ht="13" x14ac:dyDescent="0.3">
      <c r="B313" s="161"/>
      <c r="D313" s="153"/>
      <c r="E313" s="153"/>
      <c r="F313" s="161"/>
      <c r="L313" s="161"/>
    </row>
    <row r="314" spans="2:12" s="234" customFormat="1" ht="13" x14ac:dyDescent="0.3">
      <c r="B314" s="161"/>
      <c r="D314" s="153"/>
      <c r="E314" s="153"/>
      <c r="F314" s="161"/>
      <c r="L314" s="161"/>
    </row>
    <row r="315" spans="2:12" s="234" customFormat="1" ht="13" x14ac:dyDescent="0.3">
      <c r="B315" s="161"/>
      <c r="D315" s="153"/>
      <c r="E315" s="153"/>
      <c r="F315" s="161"/>
      <c r="L315" s="161"/>
    </row>
    <row r="316" spans="2:12" s="234" customFormat="1" ht="13" x14ac:dyDescent="0.3">
      <c r="B316" s="161"/>
      <c r="D316" s="153"/>
      <c r="E316" s="153"/>
      <c r="F316" s="161"/>
      <c r="L316" s="161"/>
    </row>
    <row r="317" spans="2:12" s="234" customFormat="1" ht="13" x14ac:dyDescent="0.3">
      <c r="B317" s="161"/>
      <c r="D317" s="153"/>
      <c r="E317" s="153"/>
      <c r="F317" s="161"/>
      <c r="L317" s="161"/>
    </row>
    <row r="318" spans="2:12" s="234" customFormat="1" ht="13" x14ac:dyDescent="0.3">
      <c r="B318" s="161"/>
      <c r="D318" s="153"/>
      <c r="E318" s="153"/>
      <c r="F318" s="161"/>
      <c r="L318" s="161"/>
    </row>
    <row r="319" spans="2:12" s="234" customFormat="1" ht="13" x14ac:dyDescent="0.3">
      <c r="B319" s="161"/>
      <c r="D319" s="153"/>
      <c r="E319" s="153"/>
      <c r="F319" s="161"/>
      <c r="L319" s="161"/>
    </row>
    <row r="320" spans="2:12" s="234" customFormat="1" ht="13" x14ac:dyDescent="0.3">
      <c r="B320" s="161"/>
      <c r="D320" s="153"/>
      <c r="E320" s="153"/>
      <c r="F320" s="161"/>
      <c r="L320" s="161"/>
    </row>
    <row r="321" spans="2:12" s="234" customFormat="1" ht="13" x14ac:dyDescent="0.3">
      <c r="B321" s="161"/>
      <c r="D321" s="153"/>
      <c r="E321" s="153"/>
      <c r="F321" s="161"/>
      <c r="L321" s="161"/>
    </row>
    <row r="322" spans="2:12" s="234" customFormat="1" ht="13" x14ac:dyDescent="0.3">
      <c r="B322" s="161"/>
      <c r="D322" s="153"/>
      <c r="E322" s="153"/>
      <c r="F322" s="161"/>
      <c r="L322" s="161"/>
    </row>
    <row r="323" spans="2:12" s="234" customFormat="1" ht="13" x14ac:dyDescent="0.3">
      <c r="B323" s="161"/>
      <c r="D323" s="153"/>
      <c r="E323" s="153"/>
      <c r="F323" s="161"/>
      <c r="L323" s="161"/>
    </row>
    <row r="324" spans="2:12" s="234" customFormat="1" ht="13" x14ac:dyDescent="0.3">
      <c r="B324" s="161"/>
      <c r="D324" s="153"/>
      <c r="E324" s="153"/>
      <c r="F324" s="161"/>
      <c r="L324" s="161"/>
    </row>
    <row r="325" spans="2:12" s="234" customFormat="1" ht="13" x14ac:dyDescent="0.3">
      <c r="B325" s="161"/>
      <c r="D325" s="153"/>
      <c r="E325" s="153"/>
      <c r="F325" s="161"/>
      <c r="L325" s="161"/>
    </row>
    <row r="326" spans="2:12" s="234" customFormat="1" ht="13" x14ac:dyDescent="0.3">
      <c r="B326" s="161"/>
      <c r="D326" s="153"/>
      <c r="E326" s="153"/>
      <c r="F326" s="161"/>
      <c r="L326" s="161"/>
    </row>
    <row r="327" spans="2:12" s="234" customFormat="1" ht="13" x14ac:dyDescent="0.3">
      <c r="B327" s="161"/>
      <c r="D327" s="153"/>
      <c r="E327" s="153"/>
      <c r="F327" s="161"/>
      <c r="L327" s="161"/>
    </row>
    <row r="328" spans="2:12" s="234" customFormat="1" ht="13" x14ac:dyDescent="0.3">
      <c r="B328" s="161"/>
      <c r="D328" s="153"/>
      <c r="E328" s="153"/>
      <c r="F328" s="161"/>
      <c r="L328" s="161"/>
    </row>
    <row r="329" spans="2:12" s="234" customFormat="1" ht="13" x14ac:dyDescent="0.3">
      <c r="B329" s="161"/>
      <c r="D329" s="153"/>
      <c r="E329" s="153"/>
      <c r="F329" s="161"/>
      <c r="L329" s="161"/>
    </row>
    <row r="330" spans="2:12" s="234" customFormat="1" ht="13" x14ac:dyDescent="0.3">
      <c r="B330" s="161"/>
      <c r="D330" s="153"/>
      <c r="E330" s="153"/>
      <c r="F330" s="161"/>
      <c r="L330" s="161"/>
    </row>
    <row r="331" spans="2:12" s="234" customFormat="1" ht="13" x14ac:dyDescent="0.3">
      <c r="B331" s="161"/>
      <c r="D331" s="153"/>
      <c r="E331" s="153"/>
      <c r="F331" s="161"/>
      <c r="L331" s="161"/>
    </row>
    <row r="332" spans="2:12" s="234" customFormat="1" ht="13" x14ac:dyDescent="0.3">
      <c r="B332" s="161"/>
      <c r="D332" s="153"/>
      <c r="E332" s="153"/>
      <c r="F332" s="161"/>
      <c r="L332" s="161"/>
    </row>
    <row r="333" spans="2:12" s="234" customFormat="1" ht="13" x14ac:dyDescent="0.3">
      <c r="B333" s="161"/>
      <c r="D333" s="153"/>
      <c r="E333" s="153"/>
      <c r="F333" s="161"/>
      <c r="L333" s="161"/>
    </row>
    <row r="334" spans="2:12" s="234" customFormat="1" ht="13" x14ac:dyDescent="0.3">
      <c r="B334" s="161"/>
      <c r="D334" s="153"/>
      <c r="E334" s="153"/>
      <c r="F334" s="161"/>
      <c r="L334" s="161"/>
    </row>
    <row r="335" spans="2:12" s="234" customFormat="1" ht="13" x14ac:dyDescent="0.3">
      <c r="B335" s="161"/>
      <c r="D335" s="153"/>
      <c r="E335" s="153"/>
      <c r="F335" s="161"/>
      <c r="L335" s="161"/>
    </row>
    <row r="336" spans="2:12" s="234" customFormat="1" ht="13" x14ac:dyDescent="0.3">
      <c r="B336" s="161"/>
      <c r="D336" s="153"/>
      <c r="E336" s="153"/>
      <c r="F336" s="161"/>
      <c r="L336" s="161"/>
    </row>
    <row r="337" spans="2:12" s="234" customFormat="1" ht="13" x14ac:dyDescent="0.3">
      <c r="B337" s="161"/>
      <c r="D337" s="153"/>
      <c r="E337" s="153"/>
      <c r="F337" s="161"/>
      <c r="L337" s="161"/>
    </row>
    <row r="338" spans="2:12" s="234" customFormat="1" ht="13" x14ac:dyDescent="0.3">
      <c r="B338" s="161"/>
      <c r="D338" s="153"/>
      <c r="E338" s="153"/>
      <c r="F338" s="161"/>
      <c r="L338" s="161"/>
    </row>
    <row r="339" spans="2:12" s="234" customFormat="1" ht="13" x14ac:dyDescent="0.3">
      <c r="B339" s="161"/>
      <c r="D339" s="153"/>
      <c r="E339" s="153"/>
      <c r="F339" s="161"/>
      <c r="L339" s="161"/>
    </row>
    <row r="340" spans="2:12" s="234" customFormat="1" ht="13" x14ac:dyDescent="0.3">
      <c r="B340" s="161"/>
      <c r="D340" s="153"/>
      <c r="E340" s="153"/>
      <c r="F340" s="161"/>
      <c r="L340" s="161"/>
    </row>
    <row r="341" spans="2:12" s="234" customFormat="1" ht="13" x14ac:dyDescent="0.3">
      <c r="B341" s="161"/>
      <c r="D341" s="153"/>
      <c r="E341" s="153"/>
      <c r="F341" s="161"/>
      <c r="L341" s="161"/>
    </row>
    <row r="342" spans="2:12" s="234" customFormat="1" ht="13" x14ac:dyDescent="0.3">
      <c r="B342" s="161"/>
      <c r="D342" s="153"/>
      <c r="E342" s="153"/>
      <c r="F342" s="161"/>
      <c r="L342" s="161"/>
    </row>
    <row r="343" spans="2:12" s="234" customFormat="1" ht="13" x14ac:dyDescent="0.3">
      <c r="B343" s="161"/>
      <c r="D343" s="153"/>
      <c r="E343" s="153"/>
      <c r="F343" s="161"/>
      <c r="L343" s="161"/>
    </row>
    <row r="344" spans="2:12" s="234" customFormat="1" ht="13" x14ac:dyDescent="0.3">
      <c r="B344" s="161"/>
      <c r="D344" s="153"/>
      <c r="E344" s="153"/>
      <c r="F344" s="161"/>
      <c r="L344" s="161"/>
    </row>
    <row r="345" spans="2:12" s="234" customFormat="1" ht="13" x14ac:dyDescent="0.3">
      <c r="B345" s="161"/>
      <c r="D345" s="153"/>
      <c r="E345" s="153"/>
      <c r="F345" s="161"/>
      <c r="L345" s="161"/>
    </row>
    <row r="346" spans="2:12" s="234" customFormat="1" ht="13" x14ac:dyDescent="0.3">
      <c r="B346" s="161"/>
      <c r="D346" s="153"/>
      <c r="E346" s="153"/>
      <c r="F346" s="161"/>
      <c r="L346" s="161"/>
    </row>
    <row r="347" spans="2:12" s="234" customFormat="1" ht="13" x14ac:dyDescent="0.3">
      <c r="B347" s="161"/>
      <c r="D347" s="153"/>
      <c r="E347" s="153"/>
      <c r="F347" s="161"/>
      <c r="L347" s="161"/>
    </row>
    <row r="348" spans="2:12" s="234" customFormat="1" ht="13" x14ac:dyDescent="0.3">
      <c r="B348" s="161"/>
      <c r="D348" s="153"/>
      <c r="E348" s="153"/>
      <c r="F348" s="161"/>
      <c r="L348" s="161"/>
    </row>
    <row r="349" spans="2:12" s="234" customFormat="1" ht="13" x14ac:dyDescent="0.3">
      <c r="B349" s="161"/>
      <c r="D349" s="153"/>
      <c r="E349" s="153"/>
      <c r="F349" s="161"/>
      <c r="L349" s="161"/>
    </row>
    <row r="350" spans="2:12" s="234" customFormat="1" ht="13" x14ac:dyDescent="0.3">
      <c r="B350" s="161"/>
      <c r="D350" s="153"/>
      <c r="E350" s="153"/>
      <c r="F350" s="161"/>
      <c r="L350" s="161"/>
    </row>
    <row r="351" spans="2:12" s="234" customFormat="1" ht="13" x14ac:dyDescent="0.3">
      <c r="B351" s="161"/>
      <c r="D351" s="153"/>
      <c r="E351" s="153"/>
      <c r="F351" s="161"/>
      <c r="L351" s="161"/>
    </row>
    <row r="352" spans="2:12" s="234" customFormat="1" ht="13" x14ac:dyDescent="0.3">
      <c r="B352" s="161"/>
      <c r="D352" s="153"/>
      <c r="E352" s="153"/>
      <c r="F352" s="161"/>
      <c r="L352" s="161"/>
    </row>
    <row r="353" spans="2:12" s="234" customFormat="1" ht="13" x14ac:dyDescent="0.3">
      <c r="B353" s="161"/>
      <c r="D353" s="153"/>
      <c r="E353" s="153"/>
      <c r="F353" s="161"/>
      <c r="L353" s="161"/>
    </row>
    <row r="354" spans="2:12" s="234" customFormat="1" ht="13" x14ac:dyDescent="0.3">
      <c r="B354" s="161"/>
      <c r="D354" s="153"/>
      <c r="E354" s="153"/>
      <c r="F354" s="161"/>
      <c r="L354" s="161"/>
    </row>
    <row r="355" spans="2:12" s="234" customFormat="1" ht="13" x14ac:dyDescent="0.3">
      <c r="B355" s="161"/>
      <c r="D355" s="153"/>
      <c r="E355" s="153"/>
      <c r="F355" s="161"/>
      <c r="L355" s="161"/>
    </row>
    <row r="356" spans="2:12" s="234" customFormat="1" ht="13" x14ac:dyDescent="0.3">
      <c r="B356" s="161"/>
      <c r="D356" s="153"/>
      <c r="E356" s="153"/>
      <c r="F356" s="161"/>
      <c r="L356" s="161"/>
    </row>
    <row r="357" spans="2:12" s="234" customFormat="1" ht="13" x14ac:dyDescent="0.3">
      <c r="B357" s="161"/>
      <c r="D357" s="153"/>
      <c r="E357" s="153"/>
      <c r="F357" s="161"/>
      <c r="L357" s="161"/>
    </row>
    <row r="358" spans="2:12" s="234" customFormat="1" ht="13" x14ac:dyDescent="0.3">
      <c r="B358" s="161"/>
      <c r="D358" s="153"/>
      <c r="E358" s="153"/>
      <c r="F358" s="161"/>
      <c r="L358" s="161"/>
    </row>
    <row r="359" spans="2:12" s="234" customFormat="1" ht="13" x14ac:dyDescent="0.3">
      <c r="B359" s="161"/>
      <c r="D359" s="153"/>
      <c r="E359" s="153"/>
      <c r="F359" s="161"/>
      <c r="L359" s="161"/>
    </row>
    <row r="360" spans="2:12" s="234" customFormat="1" ht="13" x14ac:dyDescent="0.3">
      <c r="B360" s="161"/>
      <c r="D360" s="153"/>
      <c r="E360" s="153"/>
      <c r="F360" s="161"/>
      <c r="L360" s="161"/>
    </row>
    <row r="361" spans="2:12" s="234" customFormat="1" ht="13" x14ac:dyDescent="0.3">
      <c r="B361" s="161"/>
      <c r="D361" s="153"/>
      <c r="E361" s="153"/>
      <c r="F361" s="161"/>
      <c r="L361" s="161"/>
    </row>
    <row r="362" spans="2:12" s="234" customFormat="1" ht="13" x14ac:dyDescent="0.3">
      <c r="B362" s="161"/>
      <c r="D362" s="153"/>
      <c r="E362" s="153"/>
      <c r="F362" s="161"/>
      <c r="L362" s="161"/>
    </row>
    <row r="363" spans="2:12" s="234" customFormat="1" ht="13" x14ac:dyDescent="0.3">
      <c r="B363" s="161"/>
      <c r="D363" s="153"/>
      <c r="E363" s="153"/>
      <c r="F363" s="161"/>
      <c r="L363" s="161"/>
    </row>
    <row r="364" spans="2:12" s="234" customFormat="1" ht="13" x14ac:dyDescent="0.3">
      <c r="B364" s="161"/>
      <c r="D364" s="153"/>
      <c r="E364" s="153"/>
      <c r="F364" s="161"/>
      <c r="L364" s="161"/>
    </row>
    <row r="365" spans="2:12" s="234" customFormat="1" ht="13" x14ac:dyDescent="0.3">
      <c r="B365" s="161"/>
      <c r="D365" s="153"/>
      <c r="E365" s="153"/>
      <c r="F365" s="161"/>
      <c r="L365" s="161"/>
    </row>
    <row r="366" spans="2:12" s="234" customFormat="1" ht="13" x14ac:dyDescent="0.3">
      <c r="B366" s="161"/>
      <c r="D366" s="153"/>
      <c r="E366" s="153"/>
      <c r="F366" s="161"/>
      <c r="L366" s="161"/>
    </row>
    <row r="367" spans="2:12" s="234" customFormat="1" ht="13" x14ac:dyDescent="0.3">
      <c r="B367" s="161"/>
      <c r="D367" s="153"/>
      <c r="E367" s="153"/>
      <c r="F367" s="161"/>
      <c r="L367" s="161"/>
    </row>
    <row r="368" spans="2:12" s="234" customFormat="1" ht="13" x14ac:dyDescent="0.3">
      <c r="B368" s="161"/>
      <c r="D368" s="153"/>
      <c r="E368" s="153"/>
      <c r="F368" s="161"/>
      <c r="L368" s="161"/>
    </row>
    <row r="369" spans="1:12" s="234" customFormat="1" ht="13" x14ac:dyDescent="0.3">
      <c r="B369" s="161"/>
      <c r="D369" s="153"/>
      <c r="E369" s="153"/>
      <c r="F369" s="161"/>
      <c r="L369" s="161"/>
    </row>
    <row r="370" spans="1:12" s="234" customFormat="1" ht="13" x14ac:dyDescent="0.3">
      <c r="B370" s="161"/>
      <c r="D370" s="153"/>
      <c r="E370" s="153"/>
      <c r="F370" s="161"/>
      <c r="L370" s="161"/>
    </row>
    <row r="371" spans="1:12" s="234" customFormat="1" ht="13" x14ac:dyDescent="0.3">
      <c r="B371" s="161"/>
      <c r="D371" s="153"/>
      <c r="E371" s="153"/>
      <c r="F371" s="161"/>
      <c r="L371" s="161"/>
    </row>
    <row r="372" spans="1:12" s="234" customFormat="1" ht="13" x14ac:dyDescent="0.3">
      <c r="B372" s="161"/>
      <c r="D372" s="153"/>
      <c r="E372" s="153"/>
      <c r="F372" s="161"/>
      <c r="L372" s="161"/>
    </row>
    <row r="373" spans="1:12" s="234" customFormat="1" ht="13" x14ac:dyDescent="0.3">
      <c r="B373" s="161"/>
      <c r="D373" s="153"/>
      <c r="E373" s="153"/>
      <c r="F373" s="161"/>
      <c r="L373" s="161"/>
    </row>
    <row r="374" spans="1:12" s="234" customFormat="1" ht="13" x14ac:dyDescent="0.3">
      <c r="B374" s="161"/>
      <c r="D374" s="153"/>
      <c r="E374" s="153"/>
      <c r="F374" s="161"/>
      <c r="L374" s="161"/>
    </row>
    <row r="375" spans="1:12" s="234" customFormat="1" ht="13" x14ac:dyDescent="0.3">
      <c r="B375" s="161"/>
      <c r="D375" s="153"/>
      <c r="E375" s="153"/>
      <c r="F375" s="161"/>
      <c r="L375" s="161"/>
    </row>
    <row r="376" spans="1:12" s="234" customFormat="1" ht="13" x14ac:dyDescent="0.3">
      <c r="B376" s="161"/>
      <c r="D376" s="153"/>
      <c r="E376" s="153"/>
      <c r="F376" s="161"/>
      <c r="L376" s="161"/>
    </row>
    <row r="377" spans="1:12" s="234" customFormat="1" ht="13" x14ac:dyDescent="0.3">
      <c r="B377" s="161"/>
      <c r="D377" s="153"/>
      <c r="E377" s="153"/>
      <c r="F377" s="161"/>
      <c r="L377" s="161"/>
    </row>
    <row r="378" spans="1:12" s="234" customFormat="1" ht="13" x14ac:dyDescent="0.3">
      <c r="B378" s="161"/>
      <c r="D378" s="153"/>
      <c r="E378" s="153"/>
      <c r="F378" s="161"/>
      <c r="L378" s="161"/>
    </row>
    <row r="379" spans="1:12" s="234" customFormat="1" ht="13" x14ac:dyDescent="0.3">
      <c r="B379" s="161"/>
      <c r="D379" s="153"/>
      <c r="E379" s="153"/>
      <c r="F379" s="161"/>
      <c r="L379" s="161"/>
    </row>
    <row r="380" spans="1:12" s="234" customFormat="1" ht="13" x14ac:dyDescent="0.3">
      <c r="B380" s="161"/>
      <c r="D380" s="153"/>
      <c r="E380" s="153"/>
      <c r="F380" s="161"/>
      <c r="L380" s="161"/>
    </row>
    <row r="381" spans="1:12" s="234" customFormat="1" ht="13" x14ac:dyDescent="0.3">
      <c r="B381" s="161"/>
      <c r="D381" s="153"/>
      <c r="E381" s="153"/>
      <c r="F381" s="161"/>
      <c r="L381" s="161"/>
    </row>
    <row r="382" spans="1:12" s="234" customFormat="1" ht="13" x14ac:dyDescent="0.3">
      <c r="B382" s="161"/>
      <c r="D382" s="153"/>
      <c r="E382" s="153"/>
      <c r="F382" s="161"/>
      <c r="L382" s="161"/>
    </row>
    <row r="383" spans="1:12" s="234" customFormat="1" ht="13" x14ac:dyDescent="0.3">
      <c r="B383" s="161"/>
      <c r="D383" s="153"/>
      <c r="E383" s="153"/>
      <c r="F383" s="161"/>
      <c r="L383" s="161"/>
    </row>
    <row r="384" spans="1:12" s="234" customFormat="1" ht="13" x14ac:dyDescent="0.3">
      <c r="A384" s="154"/>
      <c r="B384" s="154"/>
      <c r="C384" s="154"/>
      <c r="D384" s="153"/>
      <c r="E384" s="153"/>
      <c r="F384" s="154"/>
      <c r="G384" s="154"/>
      <c r="H384" s="154"/>
      <c r="L384" s="161"/>
    </row>
    <row r="393" s="154" customFormat="1" ht="12.75" customHeight="1" x14ac:dyDescent="0.3"/>
    <row r="394" s="154" customFormat="1" ht="13" x14ac:dyDescent="0.3"/>
    <row r="395" s="154" customFormat="1" ht="13" x14ac:dyDescent="0.3"/>
    <row r="396" s="154" customFormat="1" ht="13" x14ac:dyDescent="0.3"/>
    <row r="397" s="154" customFormat="1" ht="13" x14ac:dyDescent="0.3"/>
    <row r="398" s="154" customFormat="1" ht="13" x14ac:dyDescent="0.3"/>
    <row r="399" s="154" customFormat="1" ht="13" x14ac:dyDescent="0.3"/>
    <row r="400" s="154" customFormat="1" ht="13" x14ac:dyDescent="0.3"/>
    <row r="401" s="154" customFormat="1" ht="13" x14ac:dyDescent="0.3"/>
    <row r="402" s="154" customFormat="1" ht="13" x14ac:dyDescent="0.3"/>
    <row r="403" s="154" customFormat="1" ht="13" x14ac:dyDescent="0.3"/>
    <row r="404" s="154" customFormat="1" ht="13" x14ac:dyDescent="0.3"/>
    <row r="405" s="154" customFormat="1" ht="13" x14ac:dyDescent="0.3"/>
    <row r="406" s="154" customFormat="1" ht="13" x14ac:dyDescent="0.3"/>
    <row r="407" s="154" customFormat="1" ht="13" x14ac:dyDescent="0.3"/>
    <row r="408" s="154" customFormat="1" ht="13" x14ac:dyDescent="0.3"/>
    <row r="409" s="154" customFormat="1" ht="13" x14ac:dyDescent="0.3"/>
    <row r="410" s="154" customFormat="1" ht="13" x14ac:dyDescent="0.3"/>
    <row r="411" s="154" customFormat="1" ht="13" x14ac:dyDescent="0.3"/>
    <row r="425" s="154" customFormat="1" ht="12.75" customHeight="1" x14ac:dyDescent="0.3"/>
    <row r="426" s="154" customFormat="1" ht="13" x14ac:dyDescent="0.3"/>
    <row r="427" s="154" customFormat="1" ht="13" x14ac:dyDescent="0.3"/>
    <row r="428" s="154" customFormat="1" ht="13" x14ac:dyDescent="0.3"/>
    <row r="429" s="154" customFormat="1" ht="13" x14ac:dyDescent="0.3"/>
  </sheetData>
  <sortState xmlns:xlrd2="http://schemas.microsoft.com/office/spreadsheetml/2017/richdata2" ref="N4:P19">
    <sortCondition ref="O4:O19"/>
  </sortState>
  <mergeCells count="4">
    <mergeCell ref="A1:G1"/>
    <mergeCell ref="A2:G2"/>
    <mergeCell ref="J1:P1"/>
    <mergeCell ref="J2:P2"/>
  </mergeCells>
  <phoneticPr fontId="60" type="noConversion"/>
  <conditionalFormatting sqref="C3:C5 L59">
    <cfRule type="containsErrors" dxfId="35" priority="5">
      <formula>ISERROR(C3)</formula>
    </cfRule>
  </conditionalFormatting>
  <conditionalFormatting sqref="C80:C114">
    <cfRule type="containsErrors" dxfId="34" priority="1">
      <formula>ISERROR(C80)</formula>
    </cfRule>
  </conditionalFormatting>
  <conditionalFormatting sqref="K67:K68">
    <cfRule type="duplicateValues" dxfId="33" priority="2"/>
    <cfRule type="duplicateValues" dxfId="32" priority="3"/>
    <cfRule type="duplicateValues" dxfId="31" priority="4"/>
  </conditionalFormatting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80"/>
  <sheetViews>
    <sheetView topLeftCell="A19" zoomScale="89" zoomScaleNormal="89" workbookViewId="0">
      <selection activeCell="B31" sqref="B31"/>
    </sheetView>
  </sheetViews>
  <sheetFormatPr defaultColWidth="9.1796875" defaultRowHeight="12.75" customHeight="1" x14ac:dyDescent="0.35"/>
  <cols>
    <col min="1" max="1" width="2" style="154" customWidth="1"/>
    <col min="2" max="2" width="26.54296875" style="39" bestFit="1" customWidth="1"/>
    <col min="3" max="3" width="9.6328125" style="40" bestFit="1" customWidth="1"/>
    <col min="4" max="4" width="8.1796875" style="40" bestFit="1" customWidth="1"/>
    <col min="5" max="5" width="2.81640625" style="39" customWidth="1"/>
    <col min="6" max="6" width="3.81640625" customWidth="1"/>
    <col min="7" max="7" width="25.1796875" style="44" bestFit="1" customWidth="1"/>
    <col min="8" max="8" width="9.453125" style="46" bestFit="1" customWidth="1"/>
    <col min="9" max="9" width="9.1796875" style="46"/>
    <col min="10" max="16384" width="9.1796875" style="3"/>
  </cols>
  <sheetData>
    <row r="1" spans="1:9" s="162" customFormat="1" ht="24.75" customHeight="1" thickBot="1" x14ac:dyDescent="0.35">
      <c r="A1" s="154"/>
      <c r="B1" s="387" t="s">
        <v>364</v>
      </c>
      <c r="C1" s="387"/>
      <c r="D1" s="387"/>
      <c r="E1" s="387"/>
      <c r="F1" s="387"/>
      <c r="G1" s="387"/>
      <c r="H1" s="387"/>
      <c r="I1" s="387"/>
    </row>
    <row r="2" spans="1:9" ht="12.75" customHeight="1" thickBot="1" x14ac:dyDescent="0.4">
      <c r="B2" s="388" t="s">
        <v>223</v>
      </c>
      <c r="C2" s="389"/>
      <c r="D2" s="390"/>
      <c r="G2" s="391" t="s">
        <v>224</v>
      </c>
      <c r="H2" s="392"/>
      <c r="I2" s="393"/>
    </row>
    <row r="3" spans="1:9" ht="12.75" customHeight="1" thickBot="1" x14ac:dyDescent="0.4">
      <c r="B3" s="388" t="s">
        <v>256</v>
      </c>
      <c r="C3" s="389"/>
      <c r="D3" s="390"/>
      <c r="G3" s="391" t="s">
        <v>256</v>
      </c>
      <c r="H3" s="392"/>
      <c r="I3" s="393"/>
    </row>
    <row r="4" spans="1:9" ht="12.75" customHeight="1" x14ac:dyDescent="0.3">
      <c r="B4" s="184" t="s">
        <v>225</v>
      </c>
      <c r="C4" s="171" t="s">
        <v>47</v>
      </c>
      <c r="D4" s="184" t="s">
        <v>185</v>
      </c>
      <c r="E4" s="171"/>
      <c r="F4" s="185"/>
      <c r="G4" s="186" t="s">
        <v>225</v>
      </c>
      <c r="H4" s="253" t="s">
        <v>47</v>
      </c>
      <c r="I4" s="186" t="s">
        <v>185</v>
      </c>
    </row>
    <row r="5" spans="1:9" ht="12.75" customHeight="1" x14ac:dyDescent="0.35">
      <c r="B5" s="39" t="s">
        <v>652</v>
      </c>
      <c r="C5" s="34" t="s">
        <v>25</v>
      </c>
      <c r="D5" s="41">
        <v>9</v>
      </c>
      <c r="G5" s="44" t="s">
        <v>369</v>
      </c>
      <c r="H5" s="179" t="s">
        <v>265</v>
      </c>
      <c r="I5" s="90">
        <v>9</v>
      </c>
    </row>
    <row r="6" spans="1:9" ht="12.75" customHeight="1" x14ac:dyDescent="0.35">
      <c r="B6" s="39" t="s">
        <v>282</v>
      </c>
      <c r="C6" s="34" t="s">
        <v>45</v>
      </c>
      <c r="D6" s="41">
        <v>9</v>
      </c>
      <c r="G6" s="118" t="s">
        <v>652</v>
      </c>
      <c r="H6" s="254" t="s">
        <v>25</v>
      </c>
      <c r="I6" s="188">
        <v>2</v>
      </c>
    </row>
    <row r="7" spans="1:9" ht="12.75" customHeight="1" x14ac:dyDescent="0.35">
      <c r="B7" s="39" t="s">
        <v>285</v>
      </c>
      <c r="C7" s="34" t="s">
        <v>207</v>
      </c>
      <c r="D7" s="41">
        <v>9</v>
      </c>
      <c r="G7" s="44" t="s">
        <v>282</v>
      </c>
      <c r="H7" s="179" t="s">
        <v>45</v>
      </c>
      <c r="I7" s="90">
        <v>9</v>
      </c>
    </row>
    <row r="8" spans="1:9" ht="12.75" customHeight="1" x14ac:dyDescent="0.35">
      <c r="B8" s="98" t="s">
        <v>216</v>
      </c>
      <c r="C8" s="250" t="s">
        <v>12</v>
      </c>
      <c r="D8" s="187">
        <v>1</v>
      </c>
      <c r="G8" s="44" t="s">
        <v>543</v>
      </c>
      <c r="H8" s="179" t="s">
        <v>207</v>
      </c>
      <c r="I8" s="90">
        <v>9</v>
      </c>
    </row>
    <row r="9" spans="1:9" ht="12.75" customHeight="1" x14ac:dyDescent="0.35">
      <c r="B9" s="39" t="s">
        <v>368</v>
      </c>
      <c r="C9" s="34" t="s">
        <v>12</v>
      </c>
      <c r="D9" s="41">
        <v>9</v>
      </c>
      <c r="G9" s="44" t="s">
        <v>286</v>
      </c>
      <c r="H9" s="179" t="s">
        <v>207</v>
      </c>
      <c r="I9" s="90">
        <v>8</v>
      </c>
    </row>
    <row r="10" spans="1:9" ht="12.75" customHeight="1" x14ac:dyDescent="0.35">
      <c r="B10" s="98" t="s">
        <v>541</v>
      </c>
      <c r="C10" s="250" t="s">
        <v>12</v>
      </c>
      <c r="D10" s="187">
        <v>2</v>
      </c>
      <c r="G10" s="118" t="s">
        <v>216</v>
      </c>
      <c r="H10" s="254" t="s">
        <v>12</v>
      </c>
      <c r="I10" s="188">
        <v>3</v>
      </c>
    </row>
    <row r="11" spans="1:9" ht="12.75" customHeight="1" x14ac:dyDescent="0.35">
      <c r="B11" s="39" t="s">
        <v>220</v>
      </c>
      <c r="C11" s="242" t="s">
        <v>12</v>
      </c>
      <c r="D11" s="41">
        <v>6</v>
      </c>
      <c r="G11" s="44" t="s">
        <v>336</v>
      </c>
      <c r="H11" s="179" t="s">
        <v>12</v>
      </c>
      <c r="I11" s="90">
        <v>9</v>
      </c>
    </row>
    <row r="12" spans="1:9" ht="12.75" customHeight="1" x14ac:dyDescent="0.35">
      <c r="B12" s="39" t="s">
        <v>367</v>
      </c>
      <c r="C12" s="34" t="s">
        <v>12</v>
      </c>
      <c r="D12" s="41">
        <v>9</v>
      </c>
      <c r="G12" s="44" t="s">
        <v>365</v>
      </c>
      <c r="H12" s="179" t="s">
        <v>12</v>
      </c>
      <c r="I12" s="90">
        <v>7</v>
      </c>
    </row>
    <row r="13" spans="1:9" ht="12.75" customHeight="1" x14ac:dyDescent="0.35">
      <c r="B13" s="39" t="s">
        <v>544</v>
      </c>
      <c r="C13" s="242" t="s">
        <v>12</v>
      </c>
      <c r="D13" s="41">
        <v>4</v>
      </c>
      <c r="G13" s="44" t="s">
        <v>220</v>
      </c>
      <c r="H13" s="179" t="s">
        <v>12</v>
      </c>
      <c r="I13" s="90">
        <v>9</v>
      </c>
    </row>
    <row r="14" spans="1:9" ht="12.75" customHeight="1" x14ac:dyDescent="0.35">
      <c r="B14" s="39" t="s">
        <v>545</v>
      </c>
      <c r="C14" s="34" t="s">
        <v>12</v>
      </c>
      <c r="D14" s="40">
        <v>9</v>
      </c>
      <c r="G14" s="44" t="s">
        <v>370</v>
      </c>
      <c r="H14" s="179" t="s">
        <v>271</v>
      </c>
      <c r="I14" s="90">
        <v>9</v>
      </c>
    </row>
    <row r="15" spans="1:9" ht="12.75" customHeight="1" x14ac:dyDescent="0.35">
      <c r="B15" s="39" t="s">
        <v>296</v>
      </c>
      <c r="C15" s="34" t="s">
        <v>40</v>
      </c>
      <c r="D15" s="41">
        <v>9</v>
      </c>
      <c r="G15" s="44" t="s">
        <v>296</v>
      </c>
      <c r="H15" s="179" t="s">
        <v>40</v>
      </c>
      <c r="I15" s="90">
        <v>9</v>
      </c>
    </row>
    <row r="16" spans="1:9" ht="12.75" customHeight="1" x14ac:dyDescent="0.35">
      <c r="B16" s="39" t="s">
        <v>306</v>
      </c>
      <c r="C16" s="242" t="s">
        <v>40</v>
      </c>
      <c r="D16" s="40">
        <v>5</v>
      </c>
      <c r="G16" s="118" t="s">
        <v>287</v>
      </c>
      <c r="H16" s="254" t="s">
        <v>40</v>
      </c>
      <c r="I16" s="188">
        <v>4</v>
      </c>
    </row>
    <row r="17" spans="2:9" s="3" customFormat="1" ht="12.75" customHeight="1" x14ac:dyDescent="0.35">
      <c r="B17" s="39" t="s">
        <v>366</v>
      </c>
      <c r="C17" s="34" t="s">
        <v>40</v>
      </c>
      <c r="D17" s="41">
        <v>9</v>
      </c>
      <c r="E17" s="39"/>
      <c r="F17"/>
      <c r="G17" s="44" t="s">
        <v>290</v>
      </c>
      <c r="H17" s="179" t="s">
        <v>44</v>
      </c>
      <c r="I17" s="90">
        <v>5</v>
      </c>
    </row>
    <row r="18" spans="2:9" s="3" customFormat="1" ht="12.75" customHeight="1" x14ac:dyDescent="0.35">
      <c r="B18" s="39" t="s">
        <v>195</v>
      </c>
      <c r="C18" s="242" t="s">
        <v>15</v>
      </c>
      <c r="D18" s="41">
        <v>7</v>
      </c>
      <c r="E18" s="39"/>
      <c r="F18"/>
      <c r="G18" s="118" t="s">
        <v>455</v>
      </c>
      <c r="H18" s="254" t="s">
        <v>4</v>
      </c>
      <c r="I18" s="188">
        <v>1</v>
      </c>
    </row>
    <row r="19" spans="2:9" s="3" customFormat="1" ht="12.75" customHeight="1" x14ac:dyDescent="0.35">
      <c r="B19" s="98" t="s">
        <v>455</v>
      </c>
      <c r="C19" s="250" t="s">
        <v>4</v>
      </c>
      <c r="D19" s="187">
        <v>3</v>
      </c>
      <c r="E19" s="39"/>
      <c r="F19"/>
      <c r="G19" s="44" t="s">
        <v>456</v>
      </c>
      <c r="H19" s="179" t="s">
        <v>4</v>
      </c>
      <c r="I19" s="90">
        <v>6</v>
      </c>
    </row>
    <row r="20" spans="2:9" s="3" customFormat="1" ht="12.75" customHeight="1" x14ac:dyDescent="0.35">
      <c r="B20" s="39" t="s">
        <v>456</v>
      </c>
      <c r="C20" s="242" t="s">
        <v>4</v>
      </c>
      <c r="D20" s="41">
        <v>8</v>
      </c>
      <c r="E20" s="39"/>
      <c r="F20"/>
      <c r="G20" s="44" t="s">
        <v>457</v>
      </c>
      <c r="H20" s="179" t="s">
        <v>4</v>
      </c>
      <c r="I20" s="90">
        <v>9</v>
      </c>
    </row>
    <row r="21" spans="2:9" s="3" customFormat="1" ht="12.75" customHeight="1" thickBot="1" x14ac:dyDescent="0.4">
      <c r="B21" s="39"/>
      <c r="C21" s="40"/>
      <c r="D21" s="40"/>
      <c r="E21" s="39"/>
      <c r="F21"/>
      <c r="G21" s="35"/>
      <c r="H21" s="46"/>
      <c r="I21" s="90"/>
    </row>
    <row r="22" spans="2:9" s="3" customFormat="1" ht="12.75" customHeight="1" thickBot="1" x14ac:dyDescent="0.4">
      <c r="B22" s="388" t="s">
        <v>223</v>
      </c>
      <c r="C22" s="389"/>
      <c r="D22" s="390"/>
      <c r="E22" s="39"/>
      <c r="F22"/>
      <c r="G22" s="392" t="s">
        <v>224</v>
      </c>
      <c r="H22" s="392"/>
      <c r="I22" s="392"/>
    </row>
    <row r="23" spans="2:9" s="3" customFormat="1" ht="12.75" customHeight="1" thickBot="1" x14ac:dyDescent="0.4">
      <c r="B23" s="388" t="s">
        <v>257</v>
      </c>
      <c r="C23" s="389"/>
      <c r="D23" s="390"/>
      <c r="E23" s="39"/>
      <c r="F23"/>
      <c r="G23" s="391" t="s">
        <v>257</v>
      </c>
      <c r="H23" s="392"/>
      <c r="I23" s="393"/>
    </row>
    <row r="24" spans="2:9" s="3" customFormat="1" ht="12.75" customHeight="1" x14ac:dyDescent="0.3">
      <c r="B24" s="184" t="s">
        <v>225</v>
      </c>
      <c r="C24" s="171" t="s">
        <v>47</v>
      </c>
      <c r="D24" s="184" t="s">
        <v>185</v>
      </c>
      <c r="E24" s="171"/>
      <c r="F24" s="185"/>
      <c r="G24" s="186" t="s">
        <v>225</v>
      </c>
      <c r="H24" s="253" t="s">
        <v>47</v>
      </c>
      <c r="I24" s="186" t="s">
        <v>185</v>
      </c>
    </row>
    <row r="25" spans="2:9" s="3" customFormat="1" ht="12.75" customHeight="1" x14ac:dyDescent="0.35">
      <c r="B25" s="39" t="s">
        <v>699</v>
      </c>
      <c r="C25" s="32" t="s">
        <v>33</v>
      </c>
      <c r="D25" s="40">
        <v>8</v>
      </c>
      <c r="E25" s="39"/>
      <c r="F25"/>
      <c r="G25" s="253" t="s">
        <v>699</v>
      </c>
      <c r="H25" s="253" t="s">
        <v>33</v>
      </c>
      <c r="I25" s="90">
        <v>7</v>
      </c>
    </row>
    <row r="26" spans="2:9" s="3" customFormat="1" ht="12.75" customHeight="1" x14ac:dyDescent="0.35">
      <c r="B26" s="39" t="s">
        <v>291</v>
      </c>
      <c r="C26" s="32" t="s">
        <v>254</v>
      </c>
      <c r="D26" s="40">
        <v>9</v>
      </c>
      <c r="E26" s="39"/>
      <c r="F26"/>
      <c r="G26" s="253" t="s">
        <v>700</v>
      </c>
      <c r="H26" s="253" t="s">
        <v>33</v>
      </c>
      <c r="I26" s="90">
        <v>9</v>
      </c>
    </row>
    <row r="27" spans="2:9" s="3" customFormat="1" ht="12.75" customHeight="1" x14ac:dyDescent="0.35">
      <c r="B27" s="98" t="s">
        <v>710</v>
      </c>
      <c r="C27" s="251" t="s">
        <v>52</v>
      </c>
      <c r="D27" s="74">
        <v>3</v>
      </c>
      <c r="E27" s="39"/>
      <c r="F27"/>
      <c r="G27" s="253" t="s">
        <v>322</v>
      </c>
      <c r="H27" s="253" t="s">
        <v>211</v>
      </c>
      <c r="I27" s="90">
        <v>6</v>
      </c>
    </row>
    <row r="28" spans="2:9" s="3" customFormat="1" ht="12.75" customHeight="1" x14ac:dyDescent="0.35">
      <c r="B28" s="244" t="s">
        <v>711</v>
      </c>
      <c r="C28" s="32" t="s">
        <v>52</v>
      </c>
      <c r="D28" s="40">
        <v>5</v>
      </c>
      <c r="E28" s="39"/>
      <c r="F28"/>
      <c r="G28" s="253" t="s">
        <v>377</v>
      </c>
      <c r="H28" s="253" t="s">
        <v>211</v>
      </c>
      <c r="I28" s="90">
        <v>9</v>
      </c>
    </row>
    <row r="29" spans="2:9" s="3" customFormat="1" ht="12.75" customHeight="1" x14ac:dyDescent="0.35">
      <c r="B29" s="39" t="s">
        <v>372</v>
      </c>
      <c r="C29" s="32" t="s">
        <v>52</v>
      </c>
      <c r="D29" s="40">
        <v>6</v>
      </c>
      <c r="E29" s="39"/>
      <c r="F29"/>
      <c r="G29" s="253" t="s">
        <v>375</v>
      </c>
      <c r="H29" s="253" t="s">
        <v>211</v>
      </c>
      <c r="I29" s="90">
        <v>9</v>
      </c>
    </row>
    <row r="30" spans="2:9" s="3" customFormat="1" ht="12.75" customHeight="1" x14ac:dyDescent="0.35">
      <c r="B30" s="39" t="s">
        <v>374</v>
      </c>
      <c r="C30" s="32" t="s">
        <v>52</v>
      </c>
      <c r="D30" s="40">
        <v>9</v>
      </c>
      <c r="E30" s="39"/>
      <c r="F30"/>
      <c r="G30" s="253" t="s">
        <v>309</v>
      </c>
      <c r="H30" s="253" t="s">
        <v>52</v>
      </c>
      <c r="I30" s="90">
        <v>9</v>
      </c>
    </row>
    <row r="31" spans="2:9" s="3" customFormat="1" ht="12.75" customHeight="1" x14ac:dyDescent="0.35">
      <c r="B31" s="39" t="s">
        <v>308</v>
      </c>
      <c r="C31" s="32" t="s">
        <v>30</v>
      </c>
      <c r="D31" s="40">
        <v>9</v>
      </c>
      <c r="E31" s="39"/>
      <c r="F31"/>
      <c r="G31" s="253" t="s">
        <v>371</v>
      </c>
      <c r="H31" s="253" t="s">
        <v>52</v>
      </c>
      <c r="I31" s="90">
        <v>9</v>
      </c>
    </row>
    <row r="32" spans="2:9" s="3" customFormat="1" ht="12.75" customHeight="1" x14ac:dyDescent="0.35">
      <c r="B32" s="39" t="s">
        <v>376</v>
      </c>
      <c r="C32" s="32" t="s">
        <v>28</v>
      </c>
      <c r="D32" s="40">
        <v>9</v>
      </c>
      <c r="E32" s="39"/>
      <c r="F32"/>
      <c r="G32" s="255" t="s">
        <v>303</v>
      </c>
      <c r="H32" s="255" t="s">
        <v>28</v>
      </c>
      <c r="I32" s="188">
        <v>2</v>
      </c>
    </row>
    <row r="33" spans="2:9" s="3" customFormat="1" ht="12.75" customHeight="1" x14ac:dyDescent="0.35">
      <c r="B33" s="39" t="s">
        <v>303</v>
      </c>
      <c r="C33" s="32" t="s">
        <v>28</v>
      </c>
      <c r="D33" s="40">
        <v>9</v>
      </c>
      <c r="E33" s="39"/>
      <c r="F33"/>
      <c r="G33" s="253" t="s">
        <v>227</v>
      </c>
      <c r="H33" s="253" t="s">
        <v>36</v>
      </c>
      <c r="I33" s="90">
        <v>5</v>
      </c>
    </row>
    <row r="34" spans="2:9" s="3" customFormat="1" ht="12.75" customHeight="1" x14ac:dyDescent="0.35">
      <c r="B34" s="39" t="s">
        <v>378</v>
      </c>
      <c r="C34" s="32" t="s">
        <v>36</v>
      </c>
      <c r="D34" s="40">
        <v>9</v>
      </c>
      <c r="E34" s="39"/>
      <c r="F34"/>
      <c r="G34" s="255" t="s">
        <v>542</v>
      </c>
      <c r="H34" s="255" t="s">
        <v>36</v>
      </c>
      <c r="I34" s="188">
        <v>1</v>
      </c>
    </row>
    <row r="35" spans="2:9" s="3" customFormat="1" ht="12.75" customHeight="1" x14ac:dyDescent="0.35">
      <c r="B35" s="98" t="s">
        <v>227</v>
      </c>
      <c r="C35" s="251" t="s">
        <v>36</v>
      </c>
      <c r="D35" s="74">
        <v>2</v>
      </c>
      <c r="E35" s="39"/>
      <c r="F35"/>
      <c r="G35" s="253" t="s">
        <v>546</v>
      </c>
      <c r="H35" s="253" t="s">
        <v>36</v>
      </c>
      <c r="I35" s="90">
        <v>9</v>
      </c>
    </row>
    <row r="36" spans="2:9" s="3" customFormat="1" ht="12.75" customHeight="1" x14ac:dyDescent="0.35">
      <c r="B36" s="98" t="s">
        <v>288</v>
      </c>
      <c r="C36" s="251" t="s">
        <v>36</v>
      </c>
      <c r="D36" s="74">
        <v>4</v>
      </c>
      <c r="E36" s="39"/>
      <c r="F36"/>
      <c r="G36" s="253" t="s">
        <v>373</v>
      </c>
      <c r="H36" s="253" t="s">
        <v>120</v>
      </c>
      <c r="I36" s="90">
        <v>8</v>
      </c>
    </row>
    <row r="37" spans="2:9" s="3" customFormat="1" ht="12.75" customHeight="1" x14ac:dyDescent="0.35">
      <c r="B37" s="98" t="s">
        <v>542</v>
      </c>
      <c r="C37" s="251" t="s">
        <v>36</v>
      </c>
      <c r="D37" s="74">
        <v>1</v>
      </c>
      <c r="E37" s="39"/>
      <c r="F37"/>
      <c r="G37" s="253" t="s">
        <v>289</v>
      </c>
      <c r="H37" s="253" t="s">
        <v>217</v>
      </c>
      <c r="I37" s="90">
        <v>9</v>
      </c>
    </row>
    <row r="38" spans="2:9" s="3" customFormat="1" ht="12.75" customHeight="1" x14ac:dyDescent="0.35">
      <c r="B38" s="39" t="s">
        <v>546</v>
      </c>
      <c r="C38" s="32" t="s">
        <v>36</v>
      </c>
      <c r="D38" s="40">
        <v>7</v>
      </c>
      <c r="E38" s="39"/>
      <c r="F38"/>
      <c r="G38" s="253" t="s">
        <v>324</v>
      </c>
      <c r="H38" s="253" t="s">
        <v>217</v>
      </c>
      <c r="I38" s="90">
        <v>9</v>
      </c>
    </row>
    <row r="39" spans="2:9" s="3" customFormat="1" ht="12.75" customHeight="1" x14ac:dyDescent="0.35">
      <c r="B39" s="39" t="s">
        <v>226</v>
      </c>
      <c r="C39" s="32" t="s">
        <v>37</v>
      </c>
      <c r="D39" s="40">
        <v>9</v>
      </c>
      <c r="E39" s="39"/>
      <c r="F39"/>
      <c r="G39" s="253" t="s">
        <v>226</v>
      </c>
      <c r="H39" s="253" t="s">
        <v>37</v>
      </c>
      <c r="I39" s="90">
        <v>4</v>
      </c>
    </row>
    <row r="40" spans="2:9" s="3" customFormat="1" ht="12.75" customHeight="1" x14ac:dyDescent="0.35">
      <c r="B40" s="39" t="s">
        <v>314</v>
      </c>
      <c r="C40" s="32" t="s">
        <v>37</v>
      </c>
      <c r="D40" s="41">
        <v>9</v>
      </c>
      <c r="E40" s="39"/>
      <c r="F40"/>
      <c r="G40" s="255" t="s">
        <v>314</v>
      </c>
      <c r="H40" s="255" t="s">
        <v>37</v>
      </c>
      <c r="I40" s="188">
        <v>3</v>
      </c>
    </row>
    <row r="41" spans="2:9" s="3" customFormat="1" ht="12.75" customHeight="1" thickBot="1" x14ac:dyDescent="0.4">
      <c r="B41" s="39"/>
      <c r="C41" s="40"/>
      <c r="D41" s="41"/>
      <c r="E41" s="39"/>
      <c r="F41"/>
      <c r="G41" s="35"/>
      <c r="H41" s="46"/>
      <c r="I41" s="90"/>
    </row>
    <row r="42" spans="2:9" s="3" customFormat="1" ht="12.75" customHeight="1" thickBot="1" x14ac:dyDescent="0.4">
      <c r="B42" s="388" t="s">
        <v>223</v>
      </c>
      <c r="C42" s="389"/>
      <c r="D42" s="390"/>
      <c r="E42" s="39"/>
      <c r="F42"/>
      <c r="G42" s="391" t="s">
        <v>224</v>
      </c>
      <c r="H42" s="392"/>
      <c r="I42" s="393"/>
    </row>
    <row r="43" spans="2:9" s="3" customFormat="1" ht="12.75" customHeight="1" thickBot="1" x14ac:dyDescent="0.4">
      <c r="B43" s="388" t="s">
        <v>258</v>
      </c>
      <c r="C43" s="389"/>
      <c r="D43" s="390"/>
      <c r="E43" s="39"/>
      <c r="F43"/>
      <c r="G43" s="391" t="s">
        <v>258</v>
      </c>
      <c r="H43" s="392"/>
      <c r="I43" s="393"/>
    </row>
    <row r="44" spans="2:9" s="3" customFormat="1" ht="12.75" customHeight="1" x14ac:dyDescent="0.35">
      <c r="B44" s="252" t="s">
        <v>225</v>
      </c>
      <c r="C44" s="252" t="s">
        <v>47</v>
      </c>
      <c r="D44" s="189" t="s">
        <v>185</v>
      </c>
      <c r="E44" s="39"/>
      <c r="F44"/>
      <c r="G44" s="256" t="s">
        <v>225</v>
      </c>
      <c r="H44" s="256" t="s">
        <v>47</v>
      </c>
      <c r="I44" s="190" t="s">
        <v>185</v>
      </c>
    </row>
    <row r="45" spans="2:9" s="3" customFormat="1" ht="12.75" customHeight="1" x14ac:dyDescent="0.35">
      <c r="B45" s="98" t="s">
        <v>310</v>
      </c>
      <c r="C45" s="109" t="s">
        <v>0</v>
      </c>
      <c r="D45" s="74">
        <v>2</v>
      </c>
      <c r="E45" s="39"/>
      <c r="F45"/>
      <c r="G45" s="118" t="s">
        <v>310</v>
      </c>
      <c r="H45" s="117" t="s">
        <v>0</v>
      </c>
      <c r="I45" s="74">
        <v>2</v>
      </c>
    </row>
    <row r="46" spans="2:9" s="3" customFormat="1" ht="12.75" customHeight="1" x14ac:dyDescent="0.35">
      <c r="B46" s="39" t="s">
        <v>311</v>
      </c>
      <c r="C46" s="34" t="s">
        <v>0</v>
      </c>
      <c r="D46" s="40">
        <v>9</v>
      </c>
      <c r="E46" s="39"/>
      <c r="F46"/>
      <c r="G46" s="118" t="s">
        <v>311</v>
      </c>
      <c r="H46" s="117" t="s">
        <v>0</v>
      </c>
      <c r="I46" s="74">
        <v>4</v>
      </c>
    </row>
    <row r="47" spans="2:9" s="3" customFormat="1" ht="12.75" customHeight="1" x14ac:dyDescent="0.35">
      <c r="B47" s="39" t="s">
        <v>382</v>
      </c>
      <c r="C47" s="34" t="s">
        <v>0</v>
      </c>
      <c r="D47" s="40">
        <v>9</v>
      </c>
      <c r="E47" s="39"/>
      <c r="F47"/>
      <c r="G47" s="44" t="s">
        <v>382</v>
      </c>
      <c r="H47" s="35" t="s">
        <v>0</v>
      </c>
      <c r="I47" s="40">
        <v>7</v>
      </c>
    </row>
    <row r="48" spans="2:9" s="3" customFormat="1" ht="12.75" customHeight="1" x14ac:dyDescent="0.35">
      <c r="B48" s="39" t="s">
        <v>385</v>
      </c>
      <c r="C48" s="34" t="s">
        <v>9</v>
      </c>
      <c r="D48" s="40">
        <v>9</v>
      </c>
      <c r="E48" s="39"/>
      <c r="F48"/>
      <c r="G48" s="44" t="s">
        <v>381</v>
      </c>
      <c r="H48" s="35" t="s">
        <v>9</v>
      </c>
      <c r="I48" s="40">
        <v>6</v>
      </c>
    </row>
    <row r="49" spans="2:9" s="3" customFormat="1" ht="12.75" customHeight="1" x14ac:dyDescent="0.35">
      <c r="B49" s="39" t="s">
        <v>297</v>
      </c>
      <c r="C49" s="34" t="s">
        <v>9</v>
      </c>
      <c r="D49" s="40">
        <v>5</v>
      </c>
      <c r="E49" s="39"/>
      <c r="F49"/>
      <c r="G49" s="118" t="s">
        <v>661</v>
      </c>
      <c r="H49" s="117" t="s">
        <v>26</v>
      </c>
      <c r="I49" s="74">
        <v>1</v>
      </c>
    </row>
    <row r="50" spans="2:9" s="3" customFormat="1" ht="12.75" customHeight="1" x14ac:dyDescent="0.35">
      <c r="B50" s="98" t="s">
        <v>661</v>
      </c>
      <c r="C50" s="109" t="s">
        <v>26</v>
      </c>
      <c r="D50" s="74">
        <v>1</v>
      </c>
      <c r="E50" s="39"/>
      <c r="F50"/>
      <c r="G50" s="118" t="s">
        <v>662</v>
      </c>
      <c r="H50" s="117" t="s">
        <v>26</v>
      </c>
      <c r="I50" s="74">
        <v>3</v>
      </c>
    </row>
    <row r="51" spans="2:9" s="3" customFormat="1" ht="12.75" customHeight="1" x14ac:dyDescent="0.35">
      <c r="B51" s="98" t="s">
        <v>662</v>
      </c>
      <c r="C51" s="109" t="s">
        <v>26</v>
      </c>
      <c r="D51" s="74">
        <v>3</v>
      </c>
      <c r="E51" s="39"/>
      <c r="F51"/>
      <c r="G51" s="44" t="s">
        <v>379</v>
      </c>
      <c r="H51" s="35" t="s">
        <v>26</v>
      </c>
      <c r="I51" s="40">
        <v>5</v>
      </c>
    </row>
    <row r="52" spans="2:9" s="3" customFormat="1" ht="12.75" customHeight="1" x14ac:dyDescent="0.35">
      <c r="B52" s="39" t="s">
        <v>380</v>
      </c>
      <c r="C52" s="34" t="s">
        <v>26</v>
      </c>
      <c r="D52" s="40">
        <v>6</v>
      </c>
      <c r="E52" s="39"/>
      <c r="F52"/>
      <c r="G52" s="44" t="s">
        <v>384</v>
      </c>
      <c r="H52" s="35" t="s">
        <v>26</v>
      </c>
      <c r="I52" s="40">
        <v>8</v>
      </c>
    </row>
    <row r="53" spans="2:9" s="3" customFormat="1" ht="12.75" customHeight="1" x14ac:dyDescent="0.35">
      <c r="B53" s="39" t="s">
        <v>664</v>
      </c>
      <c r="C53" s="34" t="s">
        <v>26</v>
      </c>
      <c r="D53" s="40">
        <v>9</v>
      </c>
      <c r="E53" s="39"/>
      <c r="F53"/>
      <c r="G53" s="44"/>
      <c r="H53" s="35"/>
      <c r="I53" s="40"/>
    </row>
    <row r="54" spans="2:9" s="3" customFormat="1" ht="12.75" customHeight="1" x14ac:dyDescent="0.3">
      <c r="B54" s="39" t="s">
        <v>298</v>
      </c>
      <c r="C54" s="34" t="s">
        <v>315</v>
      </c>
      <c r="D54" s="40">
        <v>4</v>
      </c>
      <c r="E54" s="39"/>
      <c r="F54" s="44"/>
      <c r="G54" s="44"/>
      <c r="H54" s="35"/>
      <c r="I54" s="40"/>
    </row>
    <row r="55" spans="2:9" s="3" customFormat="1" ht="12.75" customHeight="1" x14ac:dyDescent="0.3">
      <c r="B55" s="39" t="s">
        <v>222</v>
      </c>
      <c r="C55" s="34" t="s">
        <v>42</v>
      </c>
      <c r="D55" s="40">
        <v>9</v>
      </c>
      <c r="E55" s="39"/>
      <c r="F55" s="44"/>
      <c r="G55" s="44"/>
      <c r="H55" s="35"/>
      <c r="I55" s="40"/>
    </row>
    <row r="56" spans="2:9" s="3" customFormat="1" ht="12.75" customHeight="1" x14ac:dyDescent="0.3">
      <c r="B56" s="39" t="s">
        <v>547</v>
      </c>
      <c r="C56" s="34" t="s">
        <v>221</v>
      </c>
      <c r="D56" s="40">
        <v>9</v>
      </c>
      <c r="E56" s="39"/>
      <c r="F56" s="44"/>
      <c r="G56" s="44"/>
      <c r="H56" s="35"/>
      <c r="I56" s="40"/>
    </row>
    <row r="57" spans="2:9" s="3" customFormat="1" ht="12.75" customHeight="1" x14ac:dyDescent="0.3">
      <c r="B57" s="39" t="s">
        <v>548</v>
      </c>
      <c r="C57" s="34" t="s">
        <v>221</v>
      </c>
      <c r="D57" s="40">
        <v>9</v>
      </c>
      <c r="E57" s="39"/>
      <c r="F57" s="44"/>
      <c r="G57" s="44"/>
      <c r="H57" s="35"/>
      <c r="I57" s="40"/>
    </row>
    <row r="58" spans="2:9" s="3" customFormat="1" ht="12.75" customHeight="1" x14ac:dyDescent="0.3">
      <c r="B58" s="39" t="s">
        <v>335</v>
      </c>
      <c r="C58" s="34" t="s">
        <v>221</v>
      </c>
      <c r="D58" s="40">
        <v>7</v>
      </c>
      <c r="E58" s="39"/>
      <c r="F58" s="44"/>
      <c r="G58" s="44"/>
      <c r="H58" s="35"/>
      <c r="I58" s="40"/>
    </row>
    <row r="59" spans="2:9" s="3" customFormat="1" ht="12.75" customHeight="1" x14ac:dyDescent="0.3">
      <c r="B59" s="39" t="s">
        <v>383</v>
      </c>
      <c r="C59" s="34" t="s">
        <v>221</v>
      </c>
      <c r="D59" s="40">
        <v>8</v>
      </c>
      <c r="E59" s="39"/>
      <c r="F59" s="44"/>
      <c r="G59" s="44"/>
      <c r="H59" s="35"/>
      <c r="I59" s="40"/>
    </row>
    <row r="60" spans="2:9" s="3" customFormat="1" ht="12.75" customHeight="1" x14ac:dyDescent="0.3">
      <c r="B60" s="39" t="s">
        <v>339</v>
      </c>
      <c r="C60" s="34" t="s">
        <v>278</v>
      </c>
      <c r="D60" s="40">
        <v>9</v>
      </c>
      <c r="E60" s="39"/>
      <c r="F60" s="44"/>
      <c r="G60" s="44"/>
      <c r="H60" s="35"/>
      <c r="I60" s="40"/>
    </row>
    <row r="61" spans="2:9" s="3" customFormat="1" ht="12.75" customHeight="1" thickBot="1" x14ac:dyDescent="0.35">
      <c r="B61" s="39"/>
      <c r="C61" s="40"/>
      <c r="D61" s="40"/>
      <c r="E61" s="39"/>
      <c r="F61" s="44"/>
      <c r="G61" s="35"/>
      <c r="H61" s="42"/>
      <c r="I61" s="46"/>
    </row>
    <row r="62" spans="2:9" s="3" customFormat="1" ht="12.75" customHeight="1" thickBot="1" x14ac:dyDescent="0.35">
      <c r="B62" s="388" t="s">
        <v>223</v>
      </c>
      <c r="C62" s="389"/>
      <c r="D62" s="390"/>
      <c r="E62" s="39"/>
      <c r="F62" s="44"/>
      <c r="G62" s="391" t="s">
        <v>224</v>
      </c>
      <c r="H62" s="392"/>
      <c r="I62" s="393"/>
    </row>
    <row r="63" spans="2:9" s="3" customFormat="1" ht="12.75" customHeight="1" thickBot="1" x14ac:dyDescent="0.35">
      <c r="B63" s="388" t="s">
        <v>259</v>
      </c>
      <c r="C63" s="389"/>
      <c r="D63" s="390"/>
      <c r="E63" s="39"/>
      <c r="F63" s="44"/>
      <c r="G63" s="391" t="s">
        <v>259</v>
      </c>
      <c r="H63" s="392"/>
      <c r="I63" s="393"/>
    </row>
    <row r="64" spans="2:9" s="3" customFormat="1" ht="12.75" customHeight="1" x14ac:dyDescent="0.3">
      <c r="B64" s="252" t="s">
        <v>225</v>
      </c>
      <c r="C64" s="40" t="s">
        <v>47</v>
      </c>
      <c r="D64" s="189" t="s">
        <v>185</v>
      </c>
      <c r="E64" s="39"/>
      <c r="F64" s="44"/>
      <c r="G64" s="256" t="s">
        <v>225</v>
      </c>
      <c r="H64" s="46" t="s">
        <v>47</v>
      </c>
      <c r="I64" s="190" t="s">
        <v>185</v>
      </c>
    </row>
    <row r="65" spans="2:9" s="3" customFormat="1" ht="12.75" customHeight="1" x14ac:dyDescent="0.3">
      <c r="B65" s="98" t="s">
        <v>299</v>
      </c>
      <c r="C65" s="251" t="s">
        <v>39</v>
      </c>
      <c r="D65" s="74">
        <v>2</v>
      </c>
      <c r="E65" s="39"/>
      <c r="F65" s="44"/>
      <c r="G65" s="44" t="s">
        <v>299</v>
      </c>
      <c r="H65" s="179" t="s">
        <v>39</v>
      </c>
      <c r="I65" s="46">
        <v>5</v>
      </c>
    </row>
    <row r="66" spans="2:9" s="3" customFormat="1" ht="12.75" customHeight="1" x14ac:dyDescent="0.3">
      <c r="B66" s="98" t="s">
        <v>300</v>
      </c>
      <c r="C66" s="251" t="s">
        <v>39</v>
      </c>
      <c r="D66" s="74">
        <v>4</v>
      </c>
      <c r="E66" s="39"/>
      <c r="F66" s="44"/>
      <c r="G66" s="44" t="s">
        <v>300</v>
      </c>
      <c r="H66" s="179" t="s">
        <v>39</v>
      </c>
      <c r="I66" s="46">
        <v>9</v>
      </c>
    </row>
    <row r="67" spans="2:9" s="3" customFormat="1" ht="12.75" customHeight="1" x14ac:dyDescent="0.3">
      <c r="B67" s="39" t="s">
        <v>549</v>
      </c>
      <c r="C67" s="32" t="s">
        <v>39</v>
      </c>
      <c r="D67" s="40">
        <v>9</v>
      </c>
      <c r="E67" s="39"/>
      <c r="F67" s="44"/>
      <c r="G67" s="44" t="s">
        <v>386</v>
      </c>
      <c r="H67" s="179" t="s">
        <v>39</v>
      </c>
      <c r="I67" s="46">
        <v>8</v>
      </c>
    </row>
    <row r="68" spans="2:9" s="3" customFormat="1" ht="12.75" customHeight="1" x14ac:dyDescent="0.3">
      <c r="B68" s="39" t="s">
        <v>550</v>
      </c>
      <c r="C68" s="32" t="s">
        <v>39</v>
      </c>
      <c r="D68" s="40">
        <v>9</v>
      </c>
      <c r="E68" s="39"/>
      <c r="F68" s="44"/>
      <c r="G68" s="118" t="s">
        <v>112</v>
      </c>
      <c r="H68" s="254" t="s">
        <v>32</v>
      </c>
      <c r="I68" s="191">
        <v>1</v>
      </c>
    </row>
    <row r="69" spans="2:9" s="3" customFormat="1" ht="12.75" customHeight="1" x14ac:dyDescent="0.3">
      <c r="B69" s="39" t="s">
        <v>112</v>
      </c>
      <c r="C69" s="32" t="s">
        <v>32</v>
      </c>
      <c r="D69" s="40">
        <v>7</v>
      </c>
      <c r="E69" s="39"/>
      <c r="F69" s="44"/>
      <c r="G69" s="257" t="s">
        <v>113</v>
      </c>
      <c r="H69" s="179" t="s">
        <v>32</v>
      </c>
      <c r="I69" s="46">
        <v>6</v>
      </c>
    </row>
    <row r="70" spans="2:9" s="3" customFormat="1" ht="12.75" customHeight="1" x14ac:dyDescent="0.35">
      <c r="B70" s="98" t="s">
        <v>113</v>
      </c>
      <c r="C70" s="251" t="s">
        <v>32</v>
      </c>
      <c r="D70" s="74">
        <v>3</v>
      </c>
      <c r="E70" s="39"/>
      <c r="F70"/>
      <c r="G70" s="257" t="s">
        <v>651</v>
      </c>
      <c r="H70" s="179" t="s">
        <v>32</v>
      </c>
      <c r="I70" s="46">
        <v>7</v>
      </c>
    </row>
    <row r="71" spans="2:9" s="3" customFormat="1" ht="12.75" customHeight="1" x14ac:dyDescent="0.35">
      <c r="B71" s="39" t="s">
        <v>283</v>
      </c>
      <c r="C71" s="32" t="s">
        <v>244</v>
      </c>
      <c r="D71" s="40">
        <v>6</v>
      </c>
      <c r="E71" s="39"/>
      <c r="F71"/>
      <c r="G71" s="118" t="s">
        <v>283</v>
      </c>
      <c r="H71" s="254" t="s">
        <v>244</v>
      </c>
      <c r="I71" s="191">
        <v>2</v>
      </c>
    </row>
    <row r="72" spans="2:9" s="3" customFormat="1" ht="12.75" customHeight="1" x14ac:dyDescent="0.35">
      <c r="B72" s="39" t="s">
        <v>292</v>
      </c>
      <c r="C72" s="32" t="s">
        <v>244</v>
      </c>
      <c r="D72" s="40">
        <v>9</v>
      </c>
      <c r="E72" s="39"/>
      <c r="F72"/>
      <c r="G72" s="44" t="s">
        <v>284</v>
      </c>
      <c r="H72" s="179" t="s">
        <v>244</v>
      </c>
      <c r="I72" s="46">
        <v>9</v>
      </c>
    </row>
    <row r="73" spans="2:9" s="3" customFormat="1" ht="12.75" customHeight="1" x14ac:dyDescent="0.35">
      <c r="B73" s="98" t="s">
        <v>229</v>
      </c>
      <c r="C73" s="251" t="s">
        <v>35</v>
      </c>
      <c r="D73" s="74">
        <v>1</v>
      </c>
      <c r="E73" s="39"/>
      <c r="F73"/>
      <c r="G73" s="44" t="s">
        <v>292</v>
      </c>
      <c r="H73" s="179" t="s">
        <v>244</v>
      </c>
      <c r="I73" s="46">
        <v>9</v>
      </c>
    </row>
    <row r="74" spans="2:9" s="3" customFormat="1" ht="12.75" customHeight="1" x14ac:dyDescent="0.35">
      <c r="B74" s="98" t="s">
        <v>655</v>
      </c>
      <c r="C74" s="251" t="s">
        <v>35</v>
      </c>
      <c r="D74" s="74">
        <v>5</v>
      </c>
      <c r="E74" s="39"/>
      <c r="F74"/>
      <c r="G74" s="44" t="s">
        <v>551</v>
      </c>
      <c r="H74" s="179" t="s">
        <v>118</v>
      </c>
      <c r="I74" s="46">
        <v>9</v>
      </c>
    </row>
    <row r="75" spans="2:9" s="3" customFormat="1" ht="12.75" customHeight="1" x14ac:dyDescent="0.35">
      <c r="B75" s="39" t="s">
        <v>387</v>
      </c>
      <c r="C75" s="32" t="s">
        <v>253</v>
      </c>
      <c r="D75" s="40">
        <v>9</v>
      </c>
      <c r="E75" s="39"/>
      <c r="F75"/>
      <c r="G75" s="44" t="s">
        <v>229</v>
      </c>
      <c r="H75" s="179" t="s">
        <v>35</v>
      </c>
      <c r="I75" s="46">
        <v>9</v>
      </c>
    </row>
    <row r="76" spans="2:9" s="3" customFormat="1" ht="12.75" customHeight="1" x14ac:dyDescent="0.35">
      <c r="B76" s="39" t="s">
        <v>86</v>
      </c>
      <c r="C76" s="32" t="s">
        <v>50</v>
      </c>
      <c r="D76" s="40">
        <v>8</v>
      </c>
      <c r="E76" s="39"/>
      <c r="F76"/>
      <c r="G76" s="44" t="s">
        <v>390</v>
      </c>
      <c r="H76" s="179" t="s">
        <v>35</v>
      </c>
      <c r="I76" s="46">
        <v>9</v>
      </c>
    </row>
    <row r="77" spans="2:9" s="3" customFormat="1" ht="12.75" customHeight="1" x14ac:dyDescent="0.35">
      <c r="B77" s="39" t="s">
        <v>388</v>
      </c>
      <c r="C77" s="32" t="s">
        <v>50</v>
      </c>
      <c r="D77" s="40">
        <v>9</v>
      </c>
      <c r="E77" s="39"/>
      <c r="F77"/>
      <c r="G77" s="118" t="s">
        <v>323</v>
      </c>
      <c r="H77" s="254" t="s">
        <v>24</v>
      </c>
      <c r="I77" s="191">
        <v>4</v>
      </c>
    </row>
    <row r="78" spans="2:9" s="3" customFormat="1" ht="12.75" customHeight="1" x14ac:dyDescent="0.35">
      <c r="B78" s="39" t="s">
        <v>902</v>
      </c>
      <c r="C78" s="32" t="s">
        <v>301</v>
      </c>
      <c r="D78" s="40">
        <v>9</v>
      </c>
      <c r="E78" s="39"/>
      <c r="F78"/>
      <c r="G78" s="118" t="s">
        <v>86</v>
      </c>
      <c r="H78" s="254" t="s">
        <v>50</v>
      </c>
      <c r="I78" s="191">
        <v>3</v>
      </c>
    </row>
    <row r="79" spans="2:9" s="3" customFormat="1" ht="12.75" customHeight="1" x14ac:dyDescent="0.35">
      <c r="B79" s="39" t="s">
        <v>389</v>
      </c>
      <c r="C79" s="32" t="s">
        <v>330</v>
      </c>
      <c r="D79" s="40">
        <v>9</v>
      </c>
      <c r="E79" s="39"/>
      <c r="F79"/>
      <c r="G79" s="44" t="s">
        <v>388</v>
      </c>
      <c r="H79" s="179" t="s">
        <v>50</v>
      </c>
      <c r="I79" s="46">
        <v>9</v>
      </c>
    </row>
    <row r="80" spans="2:9" s="3" customFormat="1" ht="12.75" customHeight="1" x14ac:dyDescent="0.35">
      <c r="B80" s="39" t="s">
        <v>312</v>
      </c>
      <c r="C80" s="32" t="s">
        <v>330</v>
      </c>
      <c r="D80" s="40">
        <v>9</v>
      </c>
      <c r="E80" s="39"/>
      <c r="F80"/>
      <c r="G80" s="44" t="s">
        <v>552</v>
      </c>
      <c r="H80" s="179" t="s">
        <v>305</v>
      </c>
      <c r="I80" s="46">
        <v>9</v>
      </c>
    </row>
  </sheetData>
  <sortState xmlns:xlrd2="http://schemas.microsoft.com/office/spreadsheetml/2017/richdata2" ref="G65:I80">
    <sortCondition ref="H65:H80"/>
    <sortCondition ref="G65:G80"/>
  </sortState>
  <mergeCells count="17">
    <mergeCell ref="G63:I63"/>
    <mergeCell ref="B63:D63"/>
    <mergeCell ref="B43:D43"/>
    <mergeCell ref="B22:D22"/>
    <mergeCell ref="B23:D23"/>
    <mergeCell ref="B42:D42"/>
    <mergeCell ref="B62:D62"/>
    <mergeCell ref="G22:I22"/>
    <mergeCell ref="G23:I23"/>
    <mergeCell ref="G42:I42"/>
    <mergeCell ref="G43:I43"/>
    <mergeCell ref="G62:I62"/>
    <mergeCell ref="B1:I1"/>
    <mergeCell ref="B2:D2"/>
    <mergeCell ref="B3:D3"/>
    <mergeCell ref="G2:I2"/>
    <mergeCell ref="G3:I3"/>
  </mergeCells>
  <conditionalFormatting sqref="C5:C12">
    <cfRule type="containsErrors" dxfId="30" priority="1">
      <formula>ISERROR(C5)</formula>
    </cfRule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R333"/>
  <sheetViews>
    <sheetView workbookViewId="0">
      <selection sqref="A1:K446"/>
    </sheetView>
  </sheetViews>
  <sheetFormatPr defaultRowHeight="14.5" x14ac:dyDescent="0.35"/>
  <cols>
    <col min="2" max="2" width="0" hidden="1" customWidth="1"/>
    <col min="3" max="3" width="25.54296875" bestFit="1" customWidth="1"/>
    <col min="4" max="5" width="0" hidden="1" customWidth="1"/>
    <col min="6" max="6" width="9.90625" style="258" hidden="1" customWidth="1"/>
    <col min="7" max="8" width="0" hidden="1" customWidth="1"/>
    <col min="9" max="9" width="9.90625" style="258" hidden="1" customWidth="1"/>
    <col min="11" max="11" width="22" style="264" bestFit="1" customWidth="1"/>
    <col min="12" max="12" width="21.54296875" style="134" customWidth="1"/>
    <col min="13" max="13" width="9.453125" style="265" customWidth="1"/>
    <col min="14" max="14" width="3.81640625" style="266" customWidth="1"/>
    <col min="15" max="15" width="3.81640625" style="262" customWidth="1"/>
    <col min="16" max="16" width="5.453125" style="266" customWidth="1"/>
    <col min="17" max="17" width="4.453125" style="269" customWidth="1"/>
    <col min="18" max="18" width="7.453125" style="267" customWidth="1"/>
  </cols>
  <sheetData>
    <row r="1" spans="1:9" x14ac:dyDescent="0.35">
      <c r="A1" s="272">
        <v>108</v>
      </c>
      <c r="B1" s="141">
        <v>19</v>
      </c>
      <c r="C1" s="245" t="s">
        <v>487</v>
      </c>
      <c r="D1" s="132" t="s">
        <v>67</v>
      </c>
      <c r="E1" s="132" t="s">
        <v>213</v>
      </c>
      <c r="F1" s="132" t="s">
        <v>12</v>
      </c>
      <c r="G1" s="287" t="s">
        <v>1073</v>
      </c>
      <c r="H1" s="141" t="s">
        <v>975</v>
      </c>
      <c r="I1" s="132" t="s">
        <v>245</v>
      </c>
    </row>
    <row r="2" spans="1:9" x14ac:dyDescent="0.35">
      <c r="A2" s="272">
        <v>108</v>
      </c>
      <c r="B2" s="141">
        <v>4</v>
      </c>
      <c r="C2" s="245" t="s">
        <v>905</v>
      </c>
      <c r="D2" s="132" t="s">
        <v>67</v>
      </c>
      <c r="E2" s="132" t="s">
        <v>346</v>
      </c>
      <c r="F2" s="132" t="s">
        <v>12</v>
      </c>
      <c r="G2" s="287" t="s">
        <v>1073</v>
      </c>
      <c r="H2" s="141" t="s">
        <v>975</v>
      </c>
      <c r="I2" s="132" t="s">
        <v>245</v>
      </c>
    </row>
    <row r="3" spans="1:9" x14ac:dyDescent="0.35">
      <c r="A3" s="272">
        <v>108</v>
      </c>
      <c r="B3" s="141">
        <v>4</v>
      </c>
      <c r="C3" s="245" t="s">
        <v>413</v>
      </c>
      <c r="D3" s="132" t="s">
        <v>92</v>
      </c>
      <c r="E3" s="132" t="s">
        <v>329</v>
      </c>
      <c r="F3" s="132" t="s">
        <v>39</v>
      </c>
      <c r="G3" s="287" t="s">
        <v>1073</v>
      </c>
      <c r="H3" s="141" t="s">
        <v>975</v>
      </c>
      <c r="I3" s="132" t="s">
        <v>246</v>
      </c>
    </row>
    <row r="4" spans="1:9" x14ac:dyDescent="0.35">
      <c r="A4" s="272">
        <v>109</v>
      </c>
      <c r="B4" s="141">
        <v>8</v>
      </c>
      <c r="C4" s="245" t="s">
        <v>897</v>
      </c>
      <c r="D4" s="132" t="s">
        <v>66</v>
      </c>
      <c r="E4" s="132" t="s">
        <v>411</v>
      </c>
      <c r="F4" s="132" t="s">
        <v>24</v>
      </c>
      <c r="G4" s="287" t="s">
        <v>1073</v>
      </c>
      <c r="H4" s="141" t="s">
        <v>975</v>
      </c>
      <c r="I4" s="132" t="s">
        <v>250</v>
      </c>
    </row>
    <row r="5" spans="1:9" x14ac:dyDescent="0.35">
      <c r="A5" s="272">
        <v>112</v>
      </c>
      <c r="B5" s="141">
        <v>12</v>
      </c>
      <c r="C5" s="245" t="s">
        <v>709</v>
      </c>
      <c r="D5" s="132" t="s">
        <v>708</v>
      </c>
      <c r="E5" s="132" t="s">
        <v>427</v>
      </c>
      <c r="F5" s="132" t="s">
        <v>52</v>
      </c>
      <c r="G5" s="287" t="s">
        <v>1073</v>
      </c>
      <c r="H5" s="141" t="s">
        <v>975</v>
      </c>
      <c r="I5" s="132" t="s">
        <v>246</v>
      </c>
    </row>
    <row r="6" spans="1:9" x14ac:dyDescent="0.35">
      <c r="A6" s="272">
        <v>113</v>
      </c>
      <c r="B6" s="141">
        <v>11</v>
      </c>
      <c r="C6" s="245" t="s">
        <v>489</v>
      </c>
      <c r="D6" s="132" t="s">
        <v>67</v>
      </c>
      <c r="E6" s="132" t="s">
        <v>466</v>
      </c>
      <c r="F6" s="132" t="s">
        <v>12</v>
      </c>
      <c r="G6" s="287" t="s">
        <v>1073</v>
      </c>
      <c r="H6" s="141" t="s">
        <v>975</v>
      </c>
      <c r="I6" s="132" t="s">
        <v>245</v>
      </c>
    </row>
    <row r="7" spans="1:9" x14ac:dyDescent="0.35">
      <c r="A7" s="272">
        <v>115</v>
      </c>
      <c r="B7" s="141">
        <v>15</v>
      </c>
      <c r="C7" s="245" t="s">
        <v>400</v>
      </c>
      <c r="D7" s="132" t="s">
        <v>67</v>
      </c>
      <c r="E7" s="132" t="s">
        <v>460</v>
      </c>
      <c r="F7" s="132" t="s">
        <v>12</v>
      </c>
      <c r="G7" s="287" t="s">
        <v>1074</v>
      </c>
      <c r="H7" s="141" t="s">
        <v>975</v>
      </c>
      <c r="I7" s="132" t="s">
        <v>245</v>
      </c>
    </row>
    <row r="8" spans="1:9" x14ac:dyDescent="0.35">
      <c r="A8" s="272">
        <v>116</v>
      </c>
      <c r="B8" s="141">
        <v>3</v>
      </c>
      <c r="C8" s="245" t="s">
        <v>898</v>
      </c>
      <c r="D8" s="132" t="s">
        <v>66</v>
      </c>
      <c r="E8" s="132" t="s">
        <v>411</v>
      </c>
      <c r="F8" s="132" t="s">
        <v>24</v>
      </c>
      <c r="G8" s="287" t="s">
        <v>1073</v>
      </c>
      <c r="H8" s="141" t="s">
        <v>975</v>
      </c>
      <c r="I8" s="132" t="s">
        <v>250</v>
      </c>
    </row>
    <row r="9" spans="1:9" x14ac:dyDescent="0.35">
      <c r="A9" s="272">
        <v>117</v>
      </c>
      <c r="B9" s="141">
        <v>8</v>
      </c>
      <c r="C9" s="245" t="s">
        <v>405</v>
      </c>
      <c r="D9" s="132" t="s">
        <v>92</v>
      </c>
      <c r="E9" s="132" t="s">
        <v>329</v>
      </c>
      <c r="F9" s="132" t="s">
        <v>39</v>
      </c>
      <c r="G9" s="287" t="s">
        <v>1073</v>
      </c>
      <c r="H9" s="141" t="s">
        <v>975</v>
      </c>
      <c r="I9" s="132" t="s">
        <v>246</v>
      </c>
    </row>
    <row r="10" spans="1:9" x14ac:dyDescent="0.35">
      <c r="A10" s="272">
        <v>121</v>
      </c>
      <c r="B10" s="141">
        <v>5</v>
      </c>
      <c r="C10" s="245" t="s">
        <v>410</v>
      </c>
      <c r="D10" s="132" t="s">
        <v>66</v>
      </c>
      <c r="E10" s="132" t="s">
        <v>467</v>
      </c>
      <c r="F10" s="132" t="s">
        <v>24</v>
      </c>
      <c r="G10" s="287" t="s">
        <v>1073</v>
      </c>
      <c r="H10" s="141" t="s">
        <v>975</v>
      </c>
      <c r="I10" s="132" t="s">
        <v>250</v>
      </c>
    </row>
    <row r="11" spans="1:9" x14ac:dyDescent="0.35">
      <c r="A11" s="272">
        <v>124</v>
      </c>
      <c r="B11" s="141">
        <v>4</v>
      </c>
      <c r="C11" s="245" t="s">
        <v>461</v>
      </c>
      <c r="D11" s="132" t="s">
        <v>66</v>
      </c>
      <c r="E11" s="132" t="s">
        <v>467</v>
      </c>
      <c r="F11" s="132" t="s">
        <v>24</v>
      </c>
      <c r="G11" s="287" t="s">
        <v>1073</v>
      </c>
      <c r="H11" s="141" t="s">
        <v>975</v>
      </c>
      <c r="I11" s="132" t="s">
        <v>250</v>
      </c>
    </row>
    <row r="12" spans="1:9" x14ac:dyDescent="0.35">
      <c r="A12" s="272">
        <v>124</v>
      </c>
      <c r="B12" s="141">
        <v>6</v>
      </c>
      <c r="C12" s="245" t="s">
        <v>461</v>
      </c>
      <c r="D12" s="132" t="s">
        <v>66</v>
      </c>
      <c r="E12" s="132" t="s">
        <v>467</v>
      </c>
      <c r="F12" s="132" t="s">
        <v>24</v>
      </c>
      <c r="G12" s="287" t="s">
        <v>1074</v>
      </c>
      <c r="H12" s="141" t="s">
        <v>975</v>
      </c>
      <c r="I12" s="132" t="s">
        <v>250</v>
      </c>
    </row>
    <row r="13" spans="1:9" x14ac:dyDescent="0.35">
      <c r="A13" s="272">
        <v>126</v>
      </c>
      <c r="B13" s="141">
        <v>13</v>
      </c>
      <c r="C13" s="245" t="s">
        <v>414</v>
      </c>
      <c r="D13" s="132" t="s">
        <v>99</v>
      </c>
      <c r="E13" s="132" t="s">
        <v>316</v>
      </c>
      <c r="F13" s="132" t="s">
        <v>26</v>
      </c>
      <c r="G13" s="287" t="s">
        <v>1073</v>
      </c>
      <c r="H13" s="141" t="s">
        <v>975</v>
      </c>
      <c r="I13" s="132" t="s">
        <v>496</v>
      </c>
    </row>
    <row r="14" spans="1:9" x14ac:dyDescent="0.35">
      <c r="A14" s="272">
        <v>127</v>
      </c>
      <c r="B14" s="141">
        <v>0</v>
      </c>
      <c r="C14" s="245" t="s">
        <v>459</v>
      </c>
      <c r="D14" s="132" t="s">
        <v>104</v>
      </c>
      <c r="E14" s="132" t="s">
        <v>337</v>
      </c>
      <c r="F14" s="132" t="s">
        <v>28</v>
      </c>
      <c r="G14" s="287" t="s">
        <v>1073</v>
      </c>
      <c r="H14" s="141" t="s">
        <v>1012</v>
      </c>
      <c r="I14" s="132" t="s">
        <v>496</v>
      </c>
    </row>
    <row r="15" spans="1:9" x14ac:dyDescent="0.35">
      <c r="A15" s="272">
        <v>128</v>
      </c>
      <c r="B15" s="141">
        <v>0</v>
      </c>
      <c r="C15" s="245" t="s">
        <v>404</v>
      </c>
      <c r="D15" s="132" t="s">
        <v>504</v>
      </c>
      <c r="E15" s="132" t="s">
        <v>403</v>
      </c>
      <c r="F15" s="132" t="s">
        <v>218</v>
      </c>
      <c r="G15" s="287" t="s">
        <v>1073</v>
      </c>
      <c r="H15" s="141" t="s">
        <v>1012</v>
      </c>
      <c r="I15" s="132" t="s">
        <v>496</v>
      </c>
    </row>
    <row r="16" spans="1:9" x14ac:dyDescent="0.35">
      <c r="A16" s="272">
        <v>129</v>
      </c>
      <c r="B16" s="141">
        <v>9</v>
      </c>
      <c r="C16" s="245" t="s">
        <v>402</v>
      </c>
      <c r="D16" s="132" t="s">
        <v>504</v>
      </c>
      <c r="E16" s="132" t="s">
        <v>403</v>
      </c>
      <c r="F16" s="132" t="s">
        <v>218</v>
      </c>
      <c r="G16" s="287" t="s">
        <v>1073</v>
      </c>
      <c r="H16" s="141" t="s">
        <v>975</v>
      </c>
      <c r="I16" s="132" t="s">
        <v>496</v>
      </c>
    </row>
    <row r="17" spans="1:9" x14ac:dyDescent="0.35">
      <c r="A17" s="272">
        <v>129</v>
      </c>
      <c r="B17" s="141">
        <v>8</v>
      </c>
      <c r="C17" s="245" t="s">
        <v>402</v>
      </c>
      <c r="D17" s="132" t="s">
        <v>504</v>
      </c>
      <c r="E17" s="132" t="s">
        <v>403</v>
      </c>
      <c r="F17" s="132" t="s">
        <v>218</v>
      </c>
      <c r="G17" s="287" t="s">
        <v>1074</v>
      </c>
      <c r="H17" s="141" t="s">
        <v>975</v>
      </c>
      <c r="I17" s="132" t="s">
        <v>496</v>
      </c>
    </row>
    <row r="18" spans="1:9" x14ac:dyDescent="0.35">
      <c r="A18" s="272">
        <v>208</v>
      </c>
      <c r="B18" s="141">
        <v>0</v>
      </c>
      <c r="C18" s="245" t="s">
        <v>394</v>
      </c>
      <c r="D18" s="132" t="s">
        <v>67</v>
      </c>
      <c r="E18" s="132" t="s">
        <v>327</v>
      </c>
      <c r="F18" s="132" t="s">
        <v>12</v>
      </c>
      <c r="G18" s="287" t="s">
        <v>1073</v>
      </c>
      <c r="H18" s="141" t="s">
        <v>1012</v>
      </c>
      <c r="I18" s="132" t="s">
        <v>245</v>
      </c>
    </row>
    <row r="19" spans="1:9" x14ac:dyDescent="0.35">
      <c r="A19" s="272">
        <v>208</v>
      </c>
      <c r="B19" s="141">
        <v>7</v>
      </c>
      <c r="C19" s="245" t="s">
        <v>500</v>
      </c>
      <c r="D19" s="132" t="s">
        <v>499</v>
      </c>
      <c r="E19" s="132" t="s">
        <v>331</v>
      </c>
      <c r="F19" s="132" t="s">
        <v>221</v>
      </c>
      <c r="G19" s="287" t="s">
        <v>1073</v>
      </c>
      <c r="H19" s="141" t="s">
        <v>975</v>
      </c>
      <c r="I19" s="132" t="s">
        <v>496</v>
      </c>
    </row>
    <row r="20" spans="1:9" x14ac:dyDescent="0.35">
      <c r="A20" s="272">
        <v>208</v>
      </c>
      <c r="B20" s="141">
        <v>10</v>
      </c>
      <c r="C20" s="245" t="s">
        <v>500</v>
      </c>
      <c r="D20" s="132" t="s">
        <v>499</v>
      </c>
      <c r="E20" s="132" t="s">
        <v>331</v>
      </c>
      <c r="F20" s="132" t="s">
        <v>221</v>
      </c>
      <c r="G20" s="287" t="s">
        <v>1074</v>
      </c>
      <c r="H20" s="141" t="s">
        <v>975</v>
      </c>
      <c r="I20" s="132" t="s">
        <v>496</v>
      </c>
    </row>
    <row r="21" spans="1:9" x14ac:dyDescent="0.35">
      <c r="A21" s="272">
        <v>208</v>
      </c>
      <c r="B21" s="141">
        <v>10</v>
      </c>
      <c r="C21" s="245" t="s">
        <v>500</v>
      </c>
      <c r="D21" s="132" t="s">
        <v>499</v>
      </c>
      <c r="E21" s="132" t="s">
        <v>331</v>
      </c>
      <c r="F21" s="132" t="s">
        <v>221</v>
      </c>
      <c r="G21" s="287" t="s">
        <v>1075</v>
      </c>
      <c r="H21" s="141" t="s">
        <v>975</v>
      </c>
      <c r="I21" s="132" t="s">
        <v>496</v>
      </c>
    </row>
    <row r="22" spans="1:9" x14ac:dyDescent="0.35">
      <c r="A22" s="272">
        <v>208</v>
      </c>
      <c r="B22" s="141">
        <v>3</v>
      </c>
      <c r="C22" s="245" t="s">
        <v>673</v>
      </c>
      <c r="D22" s="132" t="s">
        <v>67</v>
      </c>
      <c r="E22" s="132" t="s">
        <v>674</v>
      </c>
      <c r="F22" s="132" t="s">
        <v>12</v>
      </c>
      <c r="G22" s="287" t="s">
        <v>1073</v>
      </c>
      <c r="H22" s="141" t="s">
        <v>975</v>
      </c>
      <c r="I22" s="132" t="s">
        <v>245</v>
      </c>
    </row>
    <row r="23" spans="1:9" x14ac:dyDescent="0.35">
      <c r="A23" s="272">
        <v>208</v>
      </c>
      <c r="B23" s="141">
        <v>12</v>
      </c>
      <c r="C23" s="245" t="s">
        <v>673</v>
      </c>
      <c r="D23" s="132" t="s">
        <v>67</v>
      </c>
      <c r="E23" s="132" t="s">
        <v>674</v>
      </c>
      <c r="F23" s="132" t="s">
        <v>12</v>
      </c>
      <c r="G23" s="287" t="s">
        <v>1074</v>
      </c>
      <c r="H23" s="141" t="s">
        <v>975</v>
      </c>
      <c r="I23" s="132" t="s">
        <v>245</v>
      </c>
    </row>
    <row r="24" spans="1:9" x14ac:dyDescent="0.35">
      <c r="A24" s="272">
        <v>208</v>
      </c>
      <c r="B24" s="141">
        <v>6</v>
      </c>
      <c r="C24" s="245" t="s">
        <v>640</v>
      </c>
      <c r="D24" s="132" t="s">
        <v>480</v>
      </c>
      <c r="E24" s="132" t="s">
        <v>326</v>
      </c>
      <c r="F24" s="132" t="s">
        <v>36</v>
      </c>
      <c r="G24" s="287" t="s">
        <v>1073</v>
      </c>
      <c r="H24" s="141" t="s">
        <v>975</v>
      </c>
      <c r="I24" s="132" t="s">
        <v>246</v>
      </c>
    </row>
    <row r="25" spans="1:9" x14ac:dyDescent="0.35">
      <c r="A25" s="272">
        <v>208</v>
      </c>
      <c r="B25" s="141">
        <v>6</v>
      </c>
      <c r="C25" s="245" t="s">
        <v>640</v>
      </c>
      <c r="D25" s="132" t="s">
        <v>480</v>
      </c>
      <c r="E25" s="132" t="s">
        <v>1099</v>
      </c>
      <c r="F25" s="132" t="s">
        <v>36</v>
      </c>
      <c r="G25" s="287" t="s">
        <v>1074</v>
      </c>
      <c r="H25" s="141" t="s">
        <v>975</v>
      </c>
      <c r="I25" s="132" t="s">
        <v>246</v>
      </c>
    </row>
    <row r="26" spans="1:9" x14ac:dyDescent="0.35">
      <c r="A26" s="272">
        <v>208</v>
      </c>
      <c r="B26" s="141">
        <v>6</v>
      </c>
      <c r="C26" s="245" t="s">
        <v>407</v>
      </c>
      <c r="D26" s="132" t="s">
        <v>101</v>
      </c>
      <c r="E26" s="132" t="s">
        <v>1005</v>
      </c>
      <c r="F26" s="132" t="s">
        <v>35</v>
      </c>
      <c r="G26" s="287" t="s">
        <v>1073</v>
      </c>
      <c r="H26" s="141" t="s">
        <v>975</v>
      </c>
      <c r="I26" s="132" t="s">
        <v>250</v>
      </c>
    </row>
    <row r="27" spans="1:9" x14ac:dyDescent="0.35">
      <c r="A27" s="272">
        <v>208</v>
      </c>
      <c r="B27" s="141">
        <v>9</v>
      </c>
      <c r="C27" s="245" t="s">
        <v>393</v>
      </c>
      <c r="D27" s="132" t="s">
        <v>480</v>
      </c>
      <c r="E27" s="132" t="s">
        <v>205</v>
      </c>
      <c r="F27" s="132" t="s">
        <v>36</v>
      </c>
      <c r="G27" s="287" t="s">
        <v>1073</v>
      </c>
      <c r="H27" s="141" t="s">
        <v>975</v>
      </c>
      <c r="I27" s="132" t="s">
        <v>246</v>
      </c>
    </row>
    <row r="28" spans="1:9" x14ac:dyDescent="0.35">
      <c r="A28" s="272">
        <v>208</v>
      </c>
      <c r="B28" s="141">
        <v>4</v>
      </c>
      <c r="C28" s="245" t="s">
        <v>393</v>
      </c>
      <c r="D28" s="132" t="s">
        <v>480</v>
      </c>
      <c r="E28" s="132" t="s">
        <v>1098</v>
      </c>
      <c r="F28" s="132" t="s">
        <v>36</v>
      </c>
      <c r="G28" s="287" t="s">
        <v>1074</v>
      </c>
      <c r="H28" s="141" t="s">
        <v>975</v>
      </c>
      <c r="I28" s="132" t="s">
        <v>246</v>
      </c>
    </row>
    <row r="29" spans="1:9" x14ac:dyDescent="0.35">
      <c r="A29" s="272">
        <v>208</v>
      </c>
      <c r="B29" s="141">
        <v>15</v>
      </c>
      <c r="C29" s="245" t="s">
        <v>393</v>
      </c>
      <c r="D29" s="132" t="s">
        <v>480</v>
      </c>
      <c r="E29" s="132" t="s">
        <v>205</v>
      </c>
      <c r="F29" s="132" t="s">
        <v>36</v>
      </c>
      <c r="G29" s="287" t="s">
        <v>1075</v>
      </c>
      <c r="H29" s="141" t="s">
        <v>975</v>
      </c>
      <c r="I29" s="132" t="s">
        <v>246</v>
      </c>
    </row>
    <row r="30" spans="1:9" x14ac:dyDescent="0.35">
      <c r="A30" s="272">
        <v>216</v>
      </c>
      <c r="B30" s="141">
        <v>6</v>
      </c>
      <c r="C30" s="245" t="s">
        <v>398</v>
      </c>
      <c r="D30" s="132" t="s">
        <v>67</v>
      </c>
      <c r="E30" s="132" t="s">
        <v>213</v>
      </c>
      <c r="F30" s="132" t="s">
        <v>12</v>
      </c>
      <c r="G30" s="287" t="s">
        <v>1073</v>
      </c>
      <c r="H30" s="141" t="s">
        <v>975</v>
      </c>
      <c r="I30" s="132" t="s">
        <v>245</v>
      </c>
    </row>
    <row r="31" spans="1:9" x14ac:dyDescent="0.35">
      <c r="A31" s="272">
        <v>216</v>
      </c>
      <c r="B31" s="141">
        <v>5</v>
      </c>
      <c r="C31" s="245" t="s">
        <v>399</v>
      </c>
      <c r="D31" s="132" t="s">
        <v>99</v>
      </c>
      <c r="E31" s="132" t="s">
        <v>316</v>
      </c>
      <c r="F31" s="132" t="s">
        <v>26</v>
      </c>
      <c r="G31" s="287" t="s">
        <v>1073</v>
      </c>
      <c r="H31" s="141" t="s">
        <v>975</v>
      </c>
      <c r="I31" s="132" t="s">
        <v>496</v>
      </c>
    </row>
    <row r="32" spans="1:9" x14ac:dyDescent="0.35">
      <c r="A32" s="272">
        <v>216</v>
      </c>
      <c r="B32" s="141">
        <v>12</v>
      </c>
      <c r="C32" s="245" t="s">
        <v>399</v>
      </c>
      <c r="D32" s="132" t="s">
        <v>99</v>
      </c>
      <c r="E32" s="132" t="s">
        <v>316</v>
      </c>
      <c r="F32" s="132" t="s">
        <v>26</v>
      </c>
      <c r="G32" s="287" t="s">
        <v>1074</v>
      </c>
      <c r="H32" s="141" t="s">
        <v>975</v>
      </c>
      <c r="I32" s="132" t="s">
        <v>496</v>
      </c>
    </row>
    <row r="33" spans="1:9" x14ac:dyDescent="0.35">
      <c r="A33" s="272">
        <v>216</v>
      </c>
      <c r="B33" s="141">
        <v>9</v>
      </c>
      <c r="C33" s="245" t="s">
        <v>679</v>
      </c>
      <c r="D33" s="132" t="s">
        <v>110</v>
      </c>
      <c r="E33" s="132" t="s">
        <v>494</v>
      </c>
      <c r="F33" s="132" t="s">
        <v>4</v>
      </c>
      <c r="G33" s="287" t="s">
        <v>1074</v>
      </c>
      <c r="H33" s="141" t="s">
        <v>975</v>
      </c>
      <c r="I33" s="132" t="s">
        <v>245</v>
      </c>
    </row>
    <row r="34" spans="1:9" x14ac:dyDescent="0.35">
      <c r="A34" s="272">
        <v>216</v>
      </c>
      <c r="B34" s="141">
        <v>5</v>
      </c>
      <c r="C34" s="245" t="s">
        <v>488</v>
      </c>
      <c r="D34" s="132" t="s">
        <v>67</v>
      </c>
      <c r="E34" s="132" t="s">
        <v>466</v>
      </c>
      <c r="F34" s="132" t="s">
        <v>12</v>
      </c>
      <c r="G34" s="287" t="s">
        <v>1073</v>
      </c>
      <c r="H34" s="141" t="s">
        <v>975</v>
      </c>
      <c r="I34" s="132" t="s">
        <v>245</v>
      </c>
    </row>
    <row r="35" spans="1:9" x14ac:dyDescent="0.35">
      <c r="A35" s="272">
        <v>216</v>
      </c>
      <c r="B35" s="141">
        <v>18</v>
      </c>
      <c r="C35" s="245" t="s">
        <v>488</v>
      </c>
      <c r="D35" s="132" t="s">
        <v>67</v>
      </c>
      <c r="E35" s="132" t="s">
        <v>334</v>
      </c>
      <c r="F35" s="132" t="s">
        <v>12</v>
      </c>
      <c r="G35" s="287" t="s">
        <v>1074</v>
      </c>
      <c r="H35" s="141" t="s">
        <v>975</v>
      </c>
      <c r="I35" s="132" t="s">
        <v>245</v>
      </c>
    </row>
    <row r="36" spans="1:9" x14ac:dyDescent="0.35">
      <c r="A36" s="272">
        <v>216</v>
      </c>
      <c r="B36" s="141">
        <v>1</v>
      </c>
      <c r="C36" s="245" t="s">
        <v>654</v>
      </c>
      <c r="D36" s="132" t="s">
        <v>101</v>
      </c>
      <c r="E36" s="132" t="s">
        <v>1005</v>
      </c>
      <c r="F36" s="132" t="s">
        <v>35</v>
      </c>
      <c r="G36" s="287" t="s">
        <v>1073</v>
      </c>
      <c r="H36" s="141" t="s">
        <v>975</v>
      </c>
      <c r="I36" s="132" t="s">
        <v>250</v>
      </c>
    </row>
    <row r="37" spans="1:9" x14ac:dyDescent="0.35">
      <c r="A37" s="272">
        <v>216</v>
      </c>
      <c r="B37" s="141">
        <v>19</v>
      </c>
      <c r="C37" s="245" t="s">
        <v>682</v>
      </c>
      <c r="D37" s="132" t="s">
        <v>98</v>
      </c>
      <c r="E37" s="132" t="s">
        <v>344</v>
      </c>
      <c r="F37" s="132" t="s">
        <v>25</v>
      </c>
      <c r="G37" s="287" t="s">
        <v>1074</v>
      </c>
      <c r="H37" s="141" t="s">
        <v>975</v>
      </c>
      <c r="I37" s="132" t="s">
        <v>245</v>
      </c>
    </row>
    <row r="38" spans="1:9" x14ac:dyDescent="0.35">
      <c r="A38" s="272">
        <v>217</v>
      </c>
      <c r="B38" s="141">
        <v>1</v>
      </c>
      <c r="C38" s="245" t="s">
        <v>395</v>
      </c>
      <c r="D38" s="132" t="s">
        <v>67</v>
      </c>
      <c r="E38" s="132" t="s">
        <v>346</v>
      </c>
      <c r="F38" s="132" t="s">
        <v>12</v>
      </c>
      <c r="G38" s="287" t="s">
        <v>1073</v>
      </c>
      <c r="H38" s="141" t="s">
        <v>975</v>
      </c>
      <c r="I38" s="132" t="s">
        <v>245</v>
      </c>
    </row>
    <row r="39" spans="1:9" x14ac:dyDescent="0.35">
      <c r="A39" s="272">
        <v>217</v>
      </c>
      <c r="B39" s="141">
        <v>6</v>
      </c>
      <c r="C39" s="245" t="s">
        <v>395</v>
      </c>
      <c r="D39" s="132" t="s">
        <v>67</v>
      </c>
      <c r="E39" s="132" t="s">
        <v>346</v>
      </c>
      <c r="F39" s="132" t="s">
        <v>12</v>
      </c>
      <c r="G39" s="287" t="s">
        <v>1074</v>
      </c>
      <c r="H39" s="141" t="s">
        <v>975</v>
      </c>
      <c r="I39" s="132" t="s">
        <v>245</v>
      </c>
    </row>
    <row r="40" spans="1:9" x14ac:dyDescent="0.35">
      <c r="A40" s="272">
        <v>217</v>
      </c>
      <c r="B40" s="141">
        <v>13</v>
      </c>
      <c r="C40" s="245" t="s">
        <v>395</v>
      </c>
      <c r="D40" s="132" t="s">
        <v>67</v>
      </c>
      <c r="E40" s="132" t="s">
        <v>346</v>
      </c>
      <c r="F40" s="132" t="s">
        <v>12</v>
      </c>
      <c r="G40" s="287" t="s">
        <v>1075</v>
      </c>
      <c r="H40" s="141" t="s">
        <v>975</v>
      </c>
      <c r="I40" s="132" t="s">
        <v>245</v>
      </c>
    </row>
    <row r="41" spans="1:9" x14ac:dyDescent="0.35">
      <c r="A41" s="272">
        <v>218</v>
      </c>
      <c r="B41" s="141">
        <v>3</v>
      </c>
      <c r="C41" s="245" t="s">
        <v>663</v>
      </c>
      <c r="D41" s="132" t="s">
        <v>99</v>
      </c>
      <c r="E41" s="132" t="s">
        <v>665</v>
      </c>
      <c r="F41" s="132" t="s">
        <v>26</v>
      </c>
      <c r="G41" s="287" t="s">
        <v>1073</v>
      </c>
      <c r="H41" s="141" t="s">
        <v>975</v>
      </c>
      <c r="I41" s="132" t="s">
        <v>496</v>
      </c>
    </row>
    <row r="42" spans="1:9" x14ac:dyDescent="0.35">
      <c r="A42" s="272">
        <v>218</v>
      </c>
      <c r="B42" s="141">
        <v>11</v>
      </c>
      <c r="C42" s="245" t="s">
        <v>663</v>
      </c>
      <c r="D42" s="132" t="s">
        <v>99</v>
      </c>
      <c r="E42" s="132" t="s">
        <v>665</v>
      </c>
      <c r="F42" s="132" t="s">
        <v>26</v>
      </c>
      <c r="G42" s="287" t="s">
        <v>1074</v>
      </c>
      <c r="H42" s="141" t="s">
        <v>975</v>
      </c>
      <c r="I42" s="132" t="s">
        <v>496</v>
      </c>
    </row>
    <row r="43" spans="1:9" x14ac:dyDescent="0.35">
      <c r="A43" s="272">
        <v>219</v>
      </c>
      <c r="B43" s="141">
        <v>17</v>
      </c>
      <c r="C43" s="245" t="s">
        <v>681</v>
      </c>
      <c r="D43" s="132" t="s">
        <v>67</v>
      </c>
      <c r="E43" s="132" t="s">
        <v>334</v>
      </c>
      <c r="F43" s="132" t="s">
        <v>12</v>
      </c>
      <c r="G43" s="287" t="s">
        <v>1074</v>
      </c>
      <c r="H43" s="141" t="s">
        <v>975</v>
      </c>
      <c r="I43" s="132" t="s">
        <v>245</v>
      </c>
    </row>
    <row r="44" spans="1:9" x14ac:dyDescent="0.35">
      <c r="A44" s="272">
        <v>220</v>
      </c>
      <c r="B44" s="141">
        <v>7</v>
      </c>
      <c r="C44" s="245" t="s">
        <v>676</v>
      </c>
      <c r="D44" s="132" t="s">
        <v>480</v>
      </c>
      <c r="E44" s="132" t="s">
        <v>1099</v>
      </c>
      <c r="F44" s="132" t="s">
        <v>36</v>
      </c>
      <c r="G44" s="287" t="s">
        <v>1074</v>
      </c>
      <c r="H44" s="141" t="s">
        <v>975</v>
      </c>
      <c r="I44" s="132" t="s">
        <v>246</v>
      </c>
    </row>
    <row r="45" spans="1:9" x14ac:dyDescent="0.35">
      <c r="A45" s="272">
        <v>221</v>
      </c>
      <c r="B45" s="141">
        <v>2</v>
      </c>
      <c r="C45" s="245" t="s">
        <v>453</v>
      </c>
      <c r="D45" s="132" t="s">
        <v>110</v>
      </c>
      <c r="E45" s="132" t="s">
        <v>494</v>
      </c>
      <c r="F45" s="132" t="s">
        <v>4</v>
      </c>
      <c r="G45" s="287" t="s">
        <v>1073</v>
      </c>
      <c r="H45" s="141" t="s">
        <v>975</v>
      </c>
      <c r="I45" s="132" t="s">
        <v>245</v>
      </c>
    </row>
    <row r="46" spans="1:9" x14ac:dyDescent="0.35">
      <c r="A46" s="272">
        <v>221</v>
      </c>
      <c r="B46" s="141">
        <v>7</v>
      </c>
      <c r="C46" s="245" t="s">
        <v>453</v>
      </c>
      <c r="D46" s="132" t="s">
        <v>110</v>
      </c>
      <c r="E46" s="132" t="s">
        <v>494</v>
      </c>
      <c r="F46" s="132" t="s">
        <v>4</v>
      </c>
      <c r="G46" s="287" t="s">
        <v>1074</v>
      </c>
      <c r="H46" s="141" t="s">
        <v>975</v>
      </c>
      <c r="I46" s="132" t="s">
        <v>245</v>
      </c>
    </row>
    <row r="47" spans="1:9" x14ac:dyDescent="0.35">
      <c r="A47" s="272">
        <v>222</v>
      </c>
      <c r="B47" s="141">
        <v>5</v>
      </c>
      <c r="C47" s="245" t="s">
        <v>675</v>
      </c>
      <c r="D47" s="132" t="s">
        <v>101</v>
      </c>
      <c r="E47" s="132" t="s">
        <v>332</v>
      </c>
      <c r="F47" s="132" t="s">
        <v>35</v>
      </c>
      <c r="G47" s="287" t="s">
        <v>1074</v>
      </c>
      <c r="H47" s="141" t="s">
        <v>975</v>
      </c>
      <c r="I47" s="132" t="s">
        <v>250</v>
      </c>
    </row>
    <row r="48" spans="1:9" x14ac:dyDescent="0.35">
      <c r="A48" s="272">
        <v>308</v>
      </c>
      <c r="B48" s="141">
        <v>9</v>
      </c>
      <c r="C48" s="245" t="s">
        <v>950</v>
      </c>
      <c r="D48" s="132" t="s">
        <v>99</v>
      </c>
      <c r="E48" s="132" t="s">
        <v>316</v>
      </c>
      <c r="F48" s="132" t="s">
        <v>26</v>
      </c>
      <c r="G48" s="287" t="s">
        <v>1074</v>
      </c>
      <c r="H48" s="141" t="s">
        <v>975</v>
      </c>
      <c r="I48" s="132" t="s">
        <v>496</v>
      </c>
    </row>
    <row r="49" spans="1:9" x14ac:dyDescent="0.35">
      <c r="A49" s="272">
        <v>308</v>
      </c>
      <c r="B49" s="141">
        <v>5</v>
      </c>
      <c r="C49" s="245" t="s">
        <v>950</v>
      </c>
      <c r="D49" s="132" t="s">
        <v>99</v>
      </c>
      <c r="E49" s="132" t="s">
        <v>316</v>
      </c>
      <c r="F49" s="132" t="s">
        <v>26</v>
      </c>
      <c r="G49" s="287" t="s">
        <v>1075</v>
      </c>
      <c r="H49" s="141" t="s">
        <v>975</v>
      </c>
      <c r="I49" s="132" t="s">
        <v>496</v>
      </c>
    </row>
    <row r="50" spans="1:9" x14ac:dyDescent="0.35">
      <c r="A50" s="272">
        <v>308</v>
      </c>
      <c r="B50" s="141">
        <v>3</v>
      </c>
      <c r="C50" s="245" t="s">
        <v>511</v>
      </c>
      <c r="D50" s="132" t="s">
        <v>67</v>
      </c>
      <c r="E50" s="132" t="s">
        <v>213</v>
      </c>
      <c r="F50" s="132" t="s">
        <v>12</v>
      </c>
      <c r="G50" s="287" t="s">
        <v>1074</v>
      </c>
      <c r="H50" s="141" t="s">
        <v>975</v>
      </c>
      <c r="I50" s="132" t="s">
        <v>245</v>
      </c>
    </row>
    <row r="51" spans="1:9" x14ac:dyDescent="0.35">
      <c r="A51" s="272">
        <v>308</v>
      </c>
      <c r="B51" s="141">
        <v>12</v>
      </c>
      <c r="C51" s="245" t="s">
        <v>511</v>
      </c>
      <c r="D51" s="132" t="s">
        <v>67</v>
      </c>
      <c r="E51" s="132" t="s">
        <v>213</v>
      </c>
      <c r="F51" s="132" t="s">
        <v>12</v>
      </c>
      <c r="G51" s="287" t="s">
        <v>1075</v>
      </c>
      <c r="H51" s="141" t="s">
        <v>975</v>
      </c>
      <c r="I51" s="132" t="s">
        <v>245</v>
      </c>
    </row>
    <row r="52" spans="1:9" x14ac:dyDescent="0.35">
      <c r="A52" s="272">
        <v>308</v>
      </c>
      <c r="B52" s="141">
        <v>10</v>
      </c>
      <c r="C52" s="245" t="s">
        <v>952</v>
      </c>
      <c r="D52" s="132" t="s">
        <v>67</v>
      </c>
      <c r="E52" s="132" t="s">
        <v>53</v>
      </c>
      <c r="F52" s="132" t="s">
        <v>12</v>
      </c>
      <c r="G52" s="287" t="s">
        <v>1074</v>
      </c>
      <c r="H52" s="141" t="s">
        <v>975</v>
      </c>
      <c r="I52" s="132" t="s">
        <v>245</v>
      </c>
    </row>
    <row r="53" spans="1:9" x14ac:dyDescent="0.35">
      <c r="A53" s="272">
        <v>308</v>
      </c>
      <c r="B53" s="141">
        <v>19</v>
      </c>
      <c r="C53" s="245" t="s">
        <v>952</v>
      </c>
      <c r="D53" s="132" t="s">
        <v>67</v>
      </c>
      <c r="E53" s="132" t="s">
        <v>53</v>
      </c>
      <c r="F53" s="132" t="s">
        <v>12</v>
      </c>
      <c r="G53" s="287" t="s">
        <v>1075</v>
      </c>
      <c r="H53" s="141" t="s">
        <v>975</v>
      </c>
      <c r="I53" s="132" t="s">
        <v>245</v>
      </c>
    </row>
    <row r="54" spans="1:9" x14ac:dyDescent="0.35">
      <c r="A54" s="272">
        <v>308</v>
      </c>
      <c r="B54" s="141">
        <v>6</v>
      </c>
      <c r="C54" s="245" t="s">
        <v>953</v>
      </c>
      <c r="D54" s="132" t="s">
        <v>110</v>
      </c>
      <c r="E54" s="132" t="s">
        <v>494</v>
      </c>
      <c r="F54" s="132" t="s">
        <v>4</v>
      </c>
      <c r="G54" s="287" t="s">
        <v>1075</v>
      </c>
      <c r="H54" s="141" t="s">
        <v>975</v>
      </c>
      <c r="I54" s="132" t="s">
        <v>245</v>
      </c>
    </row>
    <row r="55" spans="1:9" x14ac:dyDescent="0.35">
      <c r="A55" s="272">
        <v>308</v>
      </c>
      <c r="B55" s="141">
        <v>1</v>
      </c>
      <c r="C55" s="245" t="s">
        <v>392</v>
      </c>
      <c r="D55" s="132" t="s">
        <v>99</v>
      </c>
      <c r="E55" s="132" t="s">
        <v>665</v>
      </c>
      <c r="F55" s="132" t="s">
        <v>26</v>
      </c>
      <c r="G55" s="287" t="s">
        <v>1073</v>
      </c>
      <c r="H55" s="141" t="s">
        <v>975</v>
      </c>
      <c r="I55" s="132" t="s">
        <v>496</v>
      </c>
    </row>
    <row r="56" spans="1:9" x14ac:dyDescent="0.35">
      <c r="A56" s="272">
        <v>308</v>
      </c>
      <c r="B56" s="141">
        <v>3</v>
      </c>
      <c r="C56" s="245" t="s">
        <v>392</v>
      </c>
      <c r="D56" s="132" t="s">
        <v>99</v>
      </c>
      <c r="E56" s="132" t="s">
        <v>665</v>
      </c>
      <c r="F56" s="132" t="s">
        <v>26</v>
      </c>
      <c r="G56" s="287" t="s">
        <v>1074</v>
      </c>
      <c r="H56" s="141" t="s">
        <v>975</v>
      </c>
      <c r="I56" s="132" t="s">
        <v>496</v>
      </c>
    </row>
    <row r="57" spans="1:9" x14ac:dyDescent="0.35">
      <c r="A57" s="272">
        <v>316</v>
      </c>
      <c r="B57" s="141">
        <v>4</v>
      </c>
      <c r="C57" s="245" t="s">
        <v>508</v>
      </c>
      <c r="D57" s="132" t="s">
        <v>67</v>
      </c>
      <c r="E57" s="132" t="s">
        <v>213</v>
      </c>
      <c r="F57" s="132" t="s">
        <v>12</v>
      </c>
      <c r="G57" s="287" t="s">
        <v>1074</v>
      </c>
      <c r="H57" s="141" t="s">
        <v>975</v>
      </c>
      <c r="I57" s="132" t="s">
        <v>245</v>
      </c>
    </row>
    <row r="58" spans="1:9" x14ac:dyDescent="0.35">
      <c r="A58" s="272">
        <v>316</v>
      </c>
      <c r="B58" s="141">
        <v>1</v>
      </c>
      <c r="C58" s="245" t="s">
        <v>509</v>
      </c>
      <c r="D58" s="132" t="s">
        <v>101</v>
      </c>
      <c r="E58" s="132" t="s">
        <v>332</v>
      </c>
      <c r="F58" s="132" t="s">
        <v>35</v>
      </c>
      <c r="G58" s="287" t="s">
        <v>1074</v>
      </c>
      <c r="H58" s="141" t="s">
        <v>975</v>
      </c>
      <c r="I58" s="132" t="s">
        <v>250</v>
      </c>
    </row>
    <row r="59" spans="1:9" x14ac:dyDescent="0.35">
      <c r="A59" s="272">
        <v>316</v>
      </c>
      <c r="B59" s="141">
        <v>2</v>
      </c>
      <c r="C59" s="245" t="s">
        <v>509</v>
      </c>
      <c r="D59" s="132" t="s">
        <v>101</v>
      </c>
      <c r="E59" s="132" t="s">
        <v>332</v>
      </c>
      <c r="F59" s="132" t="s">
        <v>35</v>
      </c>
      <c r="G59" s="287" t="s">
        <v>1075</v>
      </c>
      <c r="H59" s="141" t="s">
        <v>975</v>
      </c>
      <c r="I59" s="132" t="s">
        <v>250</v>
      </c>
    </row>
    <row r="60" spans="1:9" x14ac:dyDescent="0.35">
      <c r="A60" s="272">
        <v>316</v>
      </c>
      <c r="B60" s="141">
        <v>6</v>
      </c>
      <c r="C60" s="245" t="s">
        <v>951</v>
      </c>
      <c r="D60" s="132" t="s">
        <v>104</v>
      </c>
      <c r="E60" s="132" t="s">
        <v>337</v>
      </c>
      <c r="F60" s="132" t="s">
        <v>28</v>
      </c>
      <c r="G60" s="287" t="s">
        <v>1075</v>
      </c>
      <c r="H60" s="141" t="s">
        <v>975</v>
      </c>
      <c r="I60" s="132" t="s">
        <v>246</v>
      </c>
    </row>
    <row r="61" spans="1:9" x14ac:dyDescent="0.35">
      <c r="A61" s="272">
        <v>316</v>
      </c>
      <c r="B61" s="141">
        <v>5</v>
      </c>
      <c r="C61" s="245" t="s">
        <v>957</v>
      </c>
      <c r="D61" s="132" t="s">
        <v>495</v>
      </c>
      <c r="E61" s="132" t="s">
        <v>325</v>
      </c>
      <c r="F61" s="132" t="s">
        <v>0</v>
      </c>
      <c r="G61" s="287" t="s">
        <v>1074</v>
      </c>
      <c r="H61" s="141" t="s">
        <v>975</v>
      </c>
      <c r="I61" s="132" t="s">
        <v>496</v>
      </c>
    </row>
    <row r="62" spans="1:9" x14ac:dyDescent="0.35">
      <c r="A62" s="272">
        <v>316</v>
      </c>
      <c r="B62" s="141">
        <v>2</v>
      </c>
      <c r="C62" s="245" t="s">
        <v>963</v>
      </c>
      <c r="D62" s="132" t="s">
        <v>67</v>
      </c>
      <c r="E62" s="132" t="s">
        <v>674</v>
      </c>
      <c r="F62" s="132" t="s">
        <v>12</v>
      </c>
      <c r="G62" s="287" t="s">
        <v>1074</v>
      </c>
      <c r="H62" s="141" t="s">
        <v>975</v>
      </c>
      <c r="I62" s="132" t="s">
        <v>245</v>
      </c>
    </row>
    <row r="63" spans="1:9" x14ac:dyDescent="0.35">
      <c r="A63" s="272">
        <v>316</v>
      </c>
      <c r="B63" s="141">
        <v>8</v>
      </c>
      <c r="C63" s="245" t="s">
        <v>968</v>
      </c>
      <c r="D63" s="132" t="s">
        <v>1077</v>
      </c>
      <c r="E63" s="132" t="s">
        <v>1035</v>
      </c>
      <c r="F63" s="132" t="s">
        <v>272</v>
      </c>
      <c r="G63" s="287" t="s">
        <v>1075</v>
      </c>
      <c r="H63" s="141" t="s">
        <v>975</v>
      </c>
      <c r="I63" s="132" t="s">
        <v>496</v>
      </c>
    </row>
    <row r="64" spans="1:9" x14ac:dyDescent="0.35">
      <c r="A64" s="272">
        <v>316</v>
      </c>
      <c r="B64" s="141">
        <v>6</v>
      </c>
      <c r="C64" s="245" t="s">
        <v>506</v>
      </c>
      <c r="D64" s="132" t="s">
        <v>99</v>
      </c>
      <c r="E64" s="132" t="s">
        <v>946</v>
      </c>
      <c r="F64" s="132" t="s">
        <v>26</v>
      </c>
      <c r="G64" s="287" t="s">
        <v>1074</v>
      </c>
      <c r="H64" s="141" t="s">
        <v>975</v>
      </c>
      <c r="I64" s="132" t="s">
        <v>496</v>
      </c>
    </row>
    <row r="65" spans="1:9" x14ac:dyDescent="0.35">
      <c r="A65" s="272">
        <v>317</v>
      </c>
      <c r="B65" s="141">
        <v>10</v>
      </c>
      <c r="C65" s="245" t="s">
        <v>969</v>
      </c>
      <c r="D65" s="132" t="s">
        <v>101</v>
      </c>
      <c r="E65" s="132" t="s">
        <v>332</v>
      </c>
      <c r="F65" s="132" t="s">
        <v>35</v>
      </c>
      <c r="G65" s="287" t="s">
        <v>1075</v>
      </c>
      <c r="H65" s="141" t="s">
        <v>975</v>
      </c>
      <c r="I65" s="132" t="s">
        <v>250</v>
      </c>
    </row>
    <row r="66" spans="1:9" x14ac:dyDescent="0.35">
      <c r="A66" s="272">
        <v>318</v>
      </c>
      <c r="B66" s="141">
        <v>2</v>
      </c>
      <c r="C66" s="245" t="s">
        <v>949</v>
      </c>
      <c r="D66" s="132" t="s">
        <v>92</v>
      </c>
      <c r="E66" s="132" t="s">
        <v>1097</v>
      </c>
      <c r="F66" s="132" t="s">
        <v>39</v>
      </c>
      <c r="G66" s="287" t="s">
        <v>1074</v>
      </c>
      <c r="H66" s="141" t="s">
        <v>975</v>
      </c>
      <c r="I66" s="132" t="s">
        <v>246</v>
      </c>
    </row>
    <row r="67" spans="1:9" x14ac:dyDescent="0.35">
      <c r="A67" s="272">
        <v>318</v>
      </c>
      <c r="B67" s="141">
        <v>9</v>
      </c>
      <c r="C67" s="245" t="s">
        <v>949</v>
      </c>
      <c r="D67" s="132" t="s">
        <v>92</v>
      </c>
      <c r="E67" s="132" t="s">
        <v>329</v>
      </c>
      <c r="F67" s="132" t="s">
        <v>39</v>
      </c>
      <c r="G67" s="287" t="s">
        <v>1075</v>
      </c>
      <c r="H67" s="141" t="s">
        <v>975</v>
      </c>
      <c r="I67" s="132" t="s">
        <v>246</v>
      </c>
    </row>
    <row r="68" spans="1:9" x14ac:dyDescent="0.35">
      <c r="A68" s="272">
        <v>319</v>
      </c>
      <c r="B68" s="141">
        <v>3</v>
      </c>
      <c r="C68" s="245" t="s">
        <v>683</v>
      </c>
      <c r="D68" s="132" t="s">
        <v>108</v>
      </c>
      <c r="E68" s="132" t="s">
        <v>1096</v>
      </c>
      <c r="F68" s="132" t="s">
        <v>37</v>
      </c>
      <c r="G68" s="287" t="s">
        <v>1074</v>
      </c>
      <c r="H68" s="141" t="s">
        <v>975</v>
      </c>
      <c r="I68" s="132" t="s">
        <v>246</v>
      </c>
    </row>
    <row r="69" spans="1:9" x14ac:dyDescent="0.35">
      <c r="A69" s="272">
        <v>319</v>
      </c>
      <c r="B69" s="141">
        <v>12</v>
      </c>
      <c r="C69" s="245" t="s">
        <v>683</v>
      </c>
      <c r="D69" s="132" t="s">
        <v>108</v>
      </c>
      <c r="E69" s="132" t="s">
        <v>1060</v>
      </c>
      <c r="F69" s="132" t="s">
        <v>37</v>
      </c>
      <c r="G69" s="287" t="s">
        <v>1075</v>
      </c>
      <c r="H69" s="141" t="s">
        <v>975</v>
      </c>
      <c r="I69" s="132" t="s">
        <v>246</v>
      </c>
    </row>
    <row r="70" spans="1:9" x14ac:dyDescent="0.35">
      <c r="A70" s="272">
        <v>322</v>
      </c>
      <c r="B70" s="141">
        <v>1</v>
      </c>
      <c r="C70" s="245" t="s">
        <v>959</v>
      </c>
      <c r="D70" s="132" t="s">
        <v>110</v>
      </c>
      <c r="E70" s="132" t="s">
        <v>494</v>
      </c>
      <c r="F70" s="132" t="s">
        <v>4</v>
      </c>
      <c r="G70" s="287" t="s">
        <v>1074</v>
      </c>
      <c r="H70" s="141" t="s">
        <v>975</v>
      </c>
      <c r="I70" s="132" t="s">
        <v>245</v>
      </c>
    </row>
    <row r="71" spans="1:9" x14ac:dyDescent="0.35">
      <c r="A71" s="272">
        <v>326</v>
      </c>
      <c r="B71" s="141">
        <v>0</v>
      </c>
      <c r="C71" s="245" t="s">
        <v>966</v>
      </c>
      <c r="D71" s="132" t="s">
        <v>103</v>
      </c>
      <c r="E71" s="132" t="s">
        <v>463</v>
      </c>
      <c r="F71" s="132" t="s">
        <v>30</v>
      </c>
      <c r="G71" s="287" t="s">
        <v>1074</v>
      </c>
      <c r="H71" s="141" t="s">
        <v>974</v>
      </c>
      <c r="I71" s="132" t="s">
        <v>246</v>
      </c>
    </row>
    <row r="72" spans="1:9" x14ac:dyDescent="0.35">
      <c r="A72" s="272">
        <v>326</v>
      </c>
      <c r="B72" s="141">
        <v>8</v>
      </c>
      <c r="C72" s="245" t="s">
        <v>966</v>
      </c>
      <c r="D72" s="132" t="s">
        <v>103</v>
      </c>
      <c r="E72" s="132" t="s">
        <v>463</v>
      </c>
      <c r="F72" s="132" t="s">
        <v>30</v>
      </c>
      <c r="G72" s="287" t="s">
        <v>1075</v>
      </c>
      <c r="H72" s="141" t="s">
        <v>975</v>
      </c>
      <c r="I72" s="132" t="s">
        <v>246</v>
      </c>
    </row>
    <row r="73" spans="1:9" x14ac:dyDescent="0.35">
      <c r="A73" s="272">
        <v>327</v>
      </c>
      <c r="B73" s="141">
        <v>0</v>
      </c>
      <c r="C73" s="245" t="s">
        <v>391</v>
      </c>
      <c r="D73" s="132" t="s">
        <v>67</v>
      </c>
      <c r="E73" s="132" t="s">
        <v>349</v>
      </c>
      <c r="F73" s="132" t="s">
        <v>12</v>
      </c>
      <c r="G73" s="287" t="s">
        <v>1073</v>
      </c>
      <c r="H73" s="141" t="s">
        <v>974</v>
      </c>
      <c r="I73" s="132" t="s">
        <v>245</v>
      </c>
    </row>
    <row r="74" spans="1:9" x14ac:dyDescent="0.35">
      <c r="A74" s="272">
        <v>327</v>
      </c>
      <c r="B74" s="141">
        <v>0</v>
      </c>
      <c r="C74" s="245" t="s">
        <v>391</v>
      </c>
      <c r="D74" s="132" t="s">
        <v>67</v>
      </c>
      <c r="E74" s="132" t="s">
        <v>53</v>
      </c>
      <c r="F74" s="132" t="s">
        <v>12</v>
      </c>
      <c r="G74" s="287" t="s">
        <v>1074</v>
      </c>
      <c r="H74" s="141" t="s">
        <v>974</v>
      </c>
      <c r="I74" s="132" t="s">
        <v>245</v>
      </c>
    </row>
    <row r="75" spans="1:9" x14ac:dyDescent="0.35">
      <c r="A75" s="272">
        <v>327</v>
      </c>
      <c r="B75" s="141">
        <v>14</v>
      </c>
      <c r="C75" s="245" t="s">
        <v>391</v>
      </c>
      <c r="D75" s="132" t="s">
        <v>67</v>
      </c>
      <c r="E75" s="132" t="s">
        <v>53</v>
      </c>
      <c r="F75" s="132" t="s">
        <v>12</v>
      </c>
      <c r="G75" s="287" t="s">
        <v>1075</v>
      </c>
      <c r="H75" s="141" t="s">
        <v>975</v>
      </c>
      <c r="I75" s="132" t="s">
        <v>245</v>
      </c>
    </row>
    <row r="76" spans="1:9" x14ac:dyDescent="0.35">
      <c r="A76" s="272">
        <v>328</v>
      </c>
      <c r="B76" s="141">
        <v>4</v>
      </c>
      <c r="C76" s="245" t="s">
        <v>947</v>
      </c>
      <c r="D76" s="132" t="s">
        <v>103</v>
      </c>
      <c r="E76" s="132" t="s">
        <v>463</v>
      </c>
      <c r="F76" s="132" t="s">
        <v>30</v>
      </c>
      <c r="G76" s="287" t="s">
        <v>1075</v>
      </c>
      <c r="H76" s="141" t="s">
        <v>975</v>
      </c>
      <c r="I76" s="132" t="s">
        <v>246</v>
      </c>
    </row>
    <row r="77" spans="1:9" x14ac:dyDescent="0.35">
      <c r="A77" s="272">
        <v>329</v>
      </c>
      <c r="B77" s="141">
        <v>0</v>
      </c>
      <c r="C77" s="245" t="s">
        <v>962</v>
      </c>
      <c r="D77" s="132" t="s">
        <v>480</v>
      </c>
      <c r="E77" s="132" t="s">
        <v>319</v>
      </c>
      <c r="F77" s="132" t="s">
        <v>36</v>
      </c>
      <c r="G77" s="287" t="s">
        <v>1074</v>
      </c>
      <c r="H77" s="141" t="s">
        <v>974</v>
      </c>
      <c r="I77" s="132" t="s">
        <v>246</v>
      </c>
    </row>
    <row r="78" spans="1:9" x14ac:dyDescent="0.35">
      <c r="A78" s="272">
        <v>329</v>
      </c>
      <c r="B78" s="141">
        <v>1</v>
      </c>
      <c r="C78" s="245" t="s">
        <v>962</v>
      </c>
      <c r="D78" s="132" t="s">
        <v>480</v>
      </c>
      <c r="E78" s="132" t="s">
        <v>205</v>
      </c>
      <c r="F78" s="132" t="s">
        <v>36</v>
      </c>
      <c r="G78" s="287" t="s">
        <v>1075</v>
      </c>
      <c r="H78" s="141" t="s">
        <v>975</v>
      </c>
      <c r="I78" s="132" t="s">
        <v>246</v>
      </c>
    </row>
    <row r="79" spans="1:9" x14ac:dyDescent="0.35">
      <c r="A79" s="272">
        <v>330</v>
      </c>
      <c r="B79" s="141">
        <v>0</v>
      </c>
      <c r="C79" s="245" t="s">
        <v>507</v>
      </c>
      <c r="D79" s="132" t="s">
        <v>99</v>
      </c>
      <c r="E79" s="132" t="s">
        <v>316</v>
      </c>
      <c r="F79" s="132" t="s">
        <v>26</v>
      </c>
      <c r="G79" s="287" t="s">
        <v>1074</v>
      </c>
      <c r="H79" s="141" t="s">
        <v>974</v>
      </c>
      <c r="I79" s="132" t="s">
        <v>496</v>
      </c>
    </row>
    <row r="80" spans="1:9" x14ac:dyDescent="0.35">
      <c r="A80" s="272">
        <v>330</v>
      </c>
      <c r="B80" s="141">
        <v>4</v>
      </c>
      <c r="C80" s="245" t="s">
        <v>507</v>
      </c>
      <c r="D80" s="132" t="s">
        <v>99</v>
      </c>
      <c r="E80" s="132" t="s">
        <v>316</v>
      </c>
      <c r="F80" s="132" t="s">
        <v>26</v>
      </c>
      <c r="G80" s="287" t="s">
        <v>1075</v>
      </c>
      <c r="H80" s="141" t="s">
        <v>975</v>
      </c>
      <c r="I80" s="132" t="s">
        <v>496</v>
      </c>
    </row>
    <row r="81" spans="1:9" x14ac:dyDescent="0.35">
      <c r="A81" s="272">
        <v>408</v>
      </c>
      <c r="B81" s="141">
        <v>3</v>
      </c>
      <c r="C81" s="245" t="s">
        <v>930</v>
      </c>
      <c r="D81" s="132" t="s">
        <v>51</v>
      </c>
      <c r="E81" s="132" t="s">
        <v>1065</v>
      </c>
      <c r="F81" s="132" t="s">
        <v>51</v>
      </c>
      <c r="G81" s="287" t="s">
        <v>1075</v>
      </c>
      <c r="H81" s="141" t="s">
        <v>975</v>
      </c>
      <c r="I81" s="132" t="s">
        <v>250</v>
      </c>
    </row>
    <row r="82" spans="1:9" x14ac:dyDescent="0.35">
      <c r="A82" s="272">
        <v>408</v>
      </c>
      <c r="B82" s="141">
        <v>15</v>
      </c>
      <c r="C82" s="245" t="s">
        <v>933</v>
      </c>
      <c r="D82" s="132" t="s">
        <v>67</v>
      </c>
      <c r="E82" s="132" t="s">
        <v>53</v>
      </c>
      <c r="F82" s="132" t="s">
        <v>12</v>
      </c>
      <c r="G82" s="287" t="s">
        <v>1075</v>
      </c>
      <c r="H82" s="141" t="s">
        <v>975</v>
      </c>
      <c r="I82" s="132" t="s">
        <v>245</v>
      </c>
    </row>
    <row r="83" spans="1:9" x14ac:dyDescent="0.35">
      <c r="A83" s="272">
        <v>408</v>
      </c>
      <c r="B83" s="141">
        <v>4</v>
      </c>
      <c r="C83" s="245" t="s">
        <v>937</v>
      </c>
      <c r="D83" s="132" t="s">
        <v>67</v>
      </c>
      <c r="E83" s="132" t="s">
        <v>1048</v>
      </c>
      <c r="F83" s="132" t="s">
        <v>12</v>
      </c>
      <c r="G83" s="287" t="s">
        <v>1075</v>
      </c>
      <c r="H83" s="141" t="s">
        <v>975</v>
      </c>
      <c r="I83" s="132" t="s">
        <v>245</v>
      </c>
    </row>
    <row r="84" spans="1:9" x14ac:dyDescent="0.35">
      <c r="A84" s="272">
        <v>408</v>
      </c>
      <c r="B84" s="141">
        <v>10</v>
      </c>
      <c r="C84" s="245" t="s">
        <v>942</v>
      </c>
      <c r="D84" s="132" t="s">
        <v>109</v>
      </c>
      <c r="E84" s="132" t="s">
        <v>180</v>
      </c>
      <c r="F84" s="132" t="s">
        <v>15</v>
      </c>
      <c r="G84" s="287" t="s">
        <v>1075</v>
      </c>
      <c r="H84" s="141" t="s">
        <v>975</v>
      </c>
      <c r="I84" s="132" t="s">
        <v>245</v>
      </c>
    </row>
    <row r="85" spans="1:9" x14ac:dyDescent="0.35">
      <c r="A85" s="272">
        <v>408</v>
      </c>
      <c r="B85" s="141">
        <v>2</v>
      </c>
      <c r="C85" s="245" t="s">
        <v>943</v>
      </c>
      <c r="D85" s="132" t="s">
        <v>67</v>
      </c>
      <c r="E85" s="132" t="s">
        <v>213</v>
      </c>
      <c r="F85" s="132" t="s">
        <v>12</v>
      </c>
      <c r="G85" s="287" t="s">
        <v>1075</v>
      </c>
      <c r="H85" s="141" t="s">
        <v>975</v>
      </c>
      <c r="I85" s="132" t="s">
        <v>245</v>
      </c>
    </row>
    <row r="86" spans="1:9" x14ac:dyDescent="0.35">
      <c r="A86" s="272">
        <v>416</v>
      </c>
      <c r="B86" s="141">
        <v>1</v>
      </c>
      <c r="C86" s="245" t="s">
        <v>505</v>
      </c>
      <c r="D86" s="132" t="s">
        <v>99</v>
      </c>
      <c r="E86" s="132" t="s">
        <v>946</v>
      </c>
      <c r="F86" s="132" t="s">
        <v>26</v>
      </c>
      <c r="G86" s="287" t="s">
        <v>1074</v>
      </c>
      <c r="H86" s="141" t="s">
        <v>975</v>
      </c>
      <c r="I86" s="132" t="s">
        <v>496</v>
      </c>
    </row>
    <row r="87" spans="1:9" x14ac:dyDescent="0.35">
      <c r="A87" s="272">
        <v>416</v>
      </c>
      <c r="B87" s="141">
        <v>3</v>
      </c>
      <c r="C87" s="245" t="s">
        <v>505</v>
      </c>
      <c r="D87" s="132" t="s">
        <v>99</v>
      </c>
      <c r="E87" s="132" t="s">
        <v>342</v>
      </c>
      <c r="F87" s="132" t="s">
        <v>26</v>
      </c>
      <c r="G87" s="287" t="s">
        <v>1075</v>
      </c>
      <c r="H87" s="141" t="s">
        <v>975</v>
      </c>
      <c r="I87" s="132" t="s">
        <v>496</v>
      </c>
    </row>
    <row r="88" spans="1:9" x14ac:dyDescent="0.35">
      <c r="A88" s="272">
        <v>416</v>
      </c>
      <c r="B88" s="141">
        <v>0</v>
      </c>
      <c r="C88" s="245" t="s">
        <v>510</v>
      </c>
      <c r="D88" s="132" t="s">
        <v>480</v>
      </c>
      <c r="E88" s="132" t="s">
        <v>205</v>
      </c>
      <c r="F88" s="132" t="s">
        <v>36</v>
      </c>
      <c r="G88" s="287" t="s">
        <v>1074</v>
      </c>
      <c r="H88" s="141" t="s">
        <v>974</v>
      </c>
      <c r="I88" s="132" t="s">
        <v>246</v>
      </c>
    </row>
    <row r="89" spans="1:9" x14ac:dyDescent="0.35">
      <c r="A89" s="272">
        <v>416</v>
      </c>
      <c r="B89" s="141">
        <v>5</v>
      </c>
      <c r="C89" s="245" t="s">
        <v>510</v>
      </c>
      <c r="D89" s="132" t="s">
        <v>480</v>
      </c>
      <c r="E89" s="132" t="s">
        <v>205</v>
      </c>
      <c r="F89" s="132" t="s">
        <v>36</v>
      </c>
      <c r="G89" s="287" t="s">
        <v>1075</v>
      </c>
      <c r="H89" s="141" t="s">
        <v>975</v>
      </c>
      <c r="I89" s="132" t="s">
        <v>246</v>
      </c>
    </row>
    <row r="90" spans="1:9" x14ac:dyDescent="0.35">
      <c r="A90" s="272">
        <v>416</v>
      </c>
      <c r="B90" s="141">
        <v>3</v>
      </c>
      <c r="C90" s="245" t="s">
        <v>916</v>
      </c>
      <c r="D90" s="132" t="s">
        <v>67</v>
      </c>
      <c r="E90" s="132" t="s">
        <v>1048</v>
      </c>
      <c r="F90" s="132" t="s">
        <v>12</v>
      </c>
      <c r="G90" s="287" t="s">
        <v>1075</v>
      </c>
      <c r="H90" s="141" t="s">
        <v>975</v>
      </c>
      <c r="I90" s="132" t="s">
        <v>245</v>
      </c>
    </row>
    <row r="91" spans="1:9" x14ac:dyDescent="0.35">
      <c r="A91" s="272">
        <v>416</v>
      </c>
      <c r="B91" s="141">
        <v>6</v>
      </c>
      <c r="C91" s="245" t="s">
        <v>924</v>
      </c>
      <c r="D91" s="132" t="s">
        <v>93</v>
      </c>
      <c r="E91" s="132" t="s">
        <v>1033</v>
      </c>
      <c r="F91" s="132" t="s">
        <v>9</v>
      </c>
      <c r="G91" s="287" t="s">
        <v>1075</v>
      </c>
      <c r="H91" s="141" t="s">
        <v>975</v>
      </c>
      <c r="I91" s="132" t="s">
        <v>496</v>
      </c>
    </row>
    <row r="92" spans="1:9" x14ac:dyDescent="0.35">
      <c r="A92" s="272">
        <v>416</v>
      </c>
      <c r="B92" s="141">
        <v>2</v>
      </c>
      <c r="C92" s="245" t="s">
        <v>397</v>
      </c>
      <c r="D92" s="132" t="s">
        <v>92</v>
      </c>
      <c r="E92" s="132" t="s">
        <v>329</v>
      </c>
      <c r="F92" s="132" t="s">
        <v>39</v>
      </c>
      <c r="G92" s="287" t="s">
        <v>1073</v>
      </c>
      <c r="H92" s="141" t="s">
        <v>975</v>
      </c>
      <c r="I92" s="132" t="s">
        <v>246</v>
      </c>
    </row>
    <row r="93" spans="1:9" x14ac:dyDescent="0.35">
      <c r="A93" s="272">
        <v>416</v>
      </c>
      <c r="B93" s="141">
        <v>11</v>
      </c>
      <c r="C93" s="245" t="s">
        <v>397</v>
      </c>
      <c r="D93" s="132" t="s">
        <v>92</v>
      </c>
      <c r="E93" s="132" t="s">
        <v>1097</v>
      </c>
      <c r="F93" s="132" t="s">
        <v>39</v>
      </c>
      <c r="G93" s="287" t="s">
        <v>1074</v>
      </c>
      <c r="H93" s="141" t="s">
        <v>975</v>
      </c>
      <c r="I93" s="132" t="s">
        <v>246</v>
      </c>
    </row>
    <row r="94" spans="1:9" x14ac:dyDescent="0.35">
      <c r="A94" s="272">
        <v>416</v>
      </c>
      <c r="B94" s="141">
        <v>10</v>
      </c>
      <c r="C94" s="245" t="s">
        <v>926</v>
      </c>
      <c r="D94" s="132" t="s">
        <v>92</v>
      </c>
      <c r="E94" s="132" t="s">
        <v>329</v>
      </c>
      <c r="F94" s="132" t="s">
        <v>39</v>
      </c>
      <c r="G94" s="287" t="s">
        <v>1075</v>
      </c>
      <c r="H94" s="141" t="s">
        <v>975</v>
      </c>
      <c r="I94" s="132" t="s">
        <v>246</v>
      </c>
    </row>
    <row r="95" spans="1:9" x14ac:dyDescent="0.35">
      <c r="A95" s="272">
        <v>417</v>
      </c>
      <c r="B95" s="141">
        <v>7</v>
      </c>
      <c r="C95" s="245" t="s">
        <v>931</v>
      </c>
      <c r="D95" s="132" t="s">
        <v>67</v>
      </c>
      <c r="E95" s="132" t="s">
        <v>466</v>
      </c>
      <c r="F95" s="132" t="s">
        <v>12</v>
      </c>
      <c r="G95" s="287" t="s">
        <v>1075</v>
      </c>
      <c r="H95" s="141" t="s">
        <v>975</v>
      </c>
      <c r="I95" s="132" t="s">
        <v>245</v>
      </c>
    </row>
    <row r="96" spans="1:9" x14ac:dyDescent="0.35">
      <c r="A96" s="272">
        <v>418</v>
      </c>
      <c r="B96" s="141">
        <v>1</v>
      </c>
      <c r="C96" s="245" t="s">
        <v>912</v>
      </c>
      <c r="D96" s="132" t="s">
        <v>107</v>
      </c>
      <c r="E96" s="132" t="s">
        <v>424</v>
      </c>
      <c r="F96" s="132" t="s">
        <v>50</v>
      </c>
      <c r="G96" s="287" t="s">
        <v>1075</v>
      </c>
      <c r="H96" s="141" t="s">
        <v>975</v>
      </c>
      <c r="I96" s="132" t="s">
        <v>250</v>
      </c>
    </row>
    <row r="97" spans="1:9" x14ac:dyDescent="0.35">
      <c r="A97" s="272">
        <v>419</v>
      </c>
      <c r="B97" s="141">
        <v>1</v>
      </c>
      <c r="C97" s="245" t="s">
        <v>920</v>
      </c>
      <c r="D97" s="132" t="s">
        <v>67</v>
      </c>
      <c r="E97" s="132" t="s">
        <v>674</v>
      </c>
      <c r="F97" s="132" t="s">
        <v>12</v>
      </c>
      <c r="G97" s="287" t="s">
        <v>1075</v>
      </c>
      <c r="H97" s="141" t="s">
        <v>975</v>
      </c>
      <c r="I97" s="132" t="s">
        <v>245</v>
      </c>
    </row>
    <row r="98" spans="1:9" x14ac:dyDescent="0.35">
      <c r="A98" s="272">
        <v>421</v>
      </c>
      <c r="B98" s="141">
        <v>3</v>
      </c>
      <c r="C98" s="245" t="s">
        <v>936</v>
      </c>
      <c r="D98" s="132" t="s">
        <v>92</v>
      </c>
      <c r="E98" s="132" t="s">
        <v>329</v>
      </c>
      <c r="F98" s="132" t="s">
        <v>39</v>
      </c>
      <c r="G98" s="287" t="s">
        <v>1075</v>
      </c>
      <c r="H98" s="141" t="s">
        <v>975</v>
      </c>
      <c r="I98" s="132" t="s">
        <v>246</v>
      </c>
    </row>
    <row r="99" spans="1:9" x14ac:dyDescent="0.35">
      <c r="A99" s="272">
        <v>422</v>
      </c>
      <c r="B99" s="141">
        <v>1</v>
      </c>
      <c r="C99" s="245" t="s">
        <v>934</v>
      </c>
      <c r="D99" s="132" t="s">
        <v>93</v>
      </c>
      <c r="E99" s="132" t="s">
        <v>1062</v>
      </c>
      <c r="F99" s="132" t="s">
        <v>9</v>
      </c>
      <c r="G99" s="287" t="s">
        <v>1075</v>
      </c>
      <c r="H99" s="141" t="s">
        <v>975</v>
      </c>
      <c r="I99" s="132" t="s">
        <v>496</v>
      </c>
    </row>
    <row r="100" spans="1:9" x14ac:dyDescent="0.35">
      <c r="A100" s="272">
        <v>423</v>
      </c>
      <c r="B100" s="141">
        <v>2</v>
      </c>
      <c r="C100" s="245" t="s">
        <v>918</v>
      </c>
      <c r="D100" s="132" t="s">
        <v>99</v>
      </c>
      <c r="E100" s="132" t="s">
        <v>316</v>
      </c>
      <c r="F100" s="132" t="s">
        <v>26</v>
      </c>
      <c r="G100" s="287" t="s">
        <v>1075</v>
      </c>
      <c r="H100" s="141" t="s">
        <v>975</v>
      </c>
      <c r="I100" s="132" t="s">
        <v>496</v>
      </c>
    </row>
    <row r="101" spans="1:9" x14ac:dyDescent="0.35">
      <c r="A101" s="272">
        <v>424</v>
      </c>
      <c r="B101" s="141">
        <v>5</v>
      </c>
      <c r="C101" s="245" t="s">
        <v>940</v>
      </c>
      <c r="D101" s="132" t="s">
        <v>67</v>
      </c>
      <c r="E101" s="132" t="s">
        <v>213</v>
      </c>
      <c r="F101" s="132" t="s">
        <v>12</v>
      </c>
      <c r="G101" s="287" t="s">
        <v>1075</v>
      </c>
      <c r="H101" s="141" t="s">
        <v>975</v>
      </c>
      <c r="I101" s="132" t="s">
        <v>245</v>
      </c>
    </row>
    <row r="102" spans="1:9" x14ac:dyDescent="0.35">
      <c r="A102" s="272">
        <v>425</v>
      </c>
      <c r="B102" s="141">
        <v>0</v>
      </c>
      <c r="C102" s="245" t="s">
        <v>939</v>
      </c>
      <c r="D102" s="132" t="s">
        <v>107</v>
      </c>
      <c r="E102" s="132" t="s">
        <v>424</v>
      </c>
      <c r="F102" s="132" t="s">
        <v>50</v>
      </c>
      <c r="G102" s="287" t="s">
        <v>1075</v>
      </c>
      <c r="H102" s="141" t="s">
        <v>974</v>
      </c>
      <c r="I102" s="132" t="s">
        <v>250</v>
      </c>
    </row>
    <row r="103" spans="1:9" x14ac:dyDescent="0.35">
      <c r="A103" s="272">
        <v>427</v>
      </c>
      <c r="B103" s="141">
        <v>0</v>
      </c>
      <c r="C103" s="245" t="s">
        <v>935</v>
      </c>
      <c r="D103" s="132" t="s">
        <v>99</v>
      </c>
      <c r="E103" s="132" t="s">
        <v>316</v>
      </c>
      <c r="F103" s="132" t="s">
        <v>26</v>
      </c>
      <c r="G103" s="287" t="s">
        <v>1075</v>
      </c>
      <c r="H103" s="141" t="s">
        <v>974</v>
      </c>
      <c r="I103" s="132" t="s">
        <v>496</v>
      </c>
    </row>
    <row r="104" spans="1:9" x14ac:dyDescent="0.35">
      <c r="A104" s="272">
        <v>429</v>
      </c>
      <c r="B104" s="141">
        <v>0</v>
      </c>
      <c r="C104" s="245" t="s">
        <v>923</v>
      </c>
      <c r="D104" s="132" t="s">
        <v>99</v>
      </c>
      <c r="E104" s="132" t="s">
        <v>316</v>
      </c>
      <c r="F104" s="132" t="s">
        <v>26</v>
      </c>
      <c r="G104" s="287" t="s">
        <v>1075</v>
      </c>
      <c r="H104" s="141" t="s">
        <v>974</v>
      </c>
      <c r="I104" s="132" t="s">
        <v>496</v>
      </c>
    </row>
    <row r="105" spans="1:9" x14ac:dyDescent="0.35">
      <c r="A105" s="272">
        <v>432</v>
      </c>
      <c r="B105" s="141">
        <v>0</v>
      </c>
      <c r="C105" s="245" t="s">
        <v>911</v>
      </c>
      <c r="D105" s="132" t="s">
        <v>1078</v>
      </c>
      <c r="E105" s="132" t="s">
        <v>1047</v>
      </c>
      <c r="F105" s="132" t="s">
        <v>281</v>
      </c>
      <c r="G105" s="287" t="s">
        <v>1075</v>
      </c>
      <c r="H105" s="141" t="s">
        <v>974</v>
      </c>
      <c r="I105" s="132" t="s">
        <v>496</v>
      </c>
    </row>
    <row r="106" spans="1:9" x14ac:dyDescent="0.35">
      <c r="A106" s="272" t="s">
        <v>214</v>
      </c>
      <c r="B106" s="141">
        <v>14</v>
      </c>
      <c r="C106" s="245" t="s">
        <v>1113</v>
      </c>
      <c r="D106" s="132" t="s">
        <v>482</v>
      </c>
      <c r="E106" s="132" t="s">
        <v>1071</v>
      </c>
      <c r="F106" s="132" t="s">
        <v>280</v>
      </c>
      <c r="G106" s="287" t="s">
        <v>1075</v>
      </c>
      <c r="H106" s="141" t="s">
        <v>975</v>
      </c>
      <c r="I106" s="132" t="s">
        <v>250</v>
      </c>
    </row>
    <row r="107" spans="1:9" x14ac:dyDescent="0.35">
      <c r="A107" s="272" t="s">
        <v>214</v>
      </c>
      <c r="B107" s="141">
        <v>5</v>
      </c>
      <c r="C107" s="245" t="s">
        <v>990</v>
      </c>
      <c r="D107" s="132" t="s">
        <v>480</v>
      </c>
      <c r="E107" s="132" t="s">
        <v>326</v>
      </c>
      <c r="F107" s="132" t="s">
        <v>36</v>
      </c>
      <c r="G107" s="287" t="s">
        <v>1073</v>
      </c>
      <c r="H107" s="141" t="s">
        <v>975</v>
      </c>
      <c r="I107" s="132" t="s">
        <v>246</v>
      </c>
    </row>
    <row r="108" spans="1:9" x14ac:dyDescent="0.35">
      <c r="A108" s="272" t="s">
        <v>214</v>
      </c>
      <c r="B108" s="141">
        <v>8</v>
      </c>
      <c r="C108" s="245" t="s">
        <v>990</v>
      </c>
      <c r="D108" s="132" t="s">
        <v>480</v>
      </c>
      <c r="E108" s="132" t="s">
        <v>1099</v>
      </c>
      <c r="F108" s="132" t="s">
        <v>36</v>
      </c>
      <c r="G108" s="287" t="s">
        <v>1074</v>
      </c>
      <c r="H108" s="141" t="s">
        <v>975</v>
      </c>
      <c r="I108" s="132" t="s">
        <v>246</v>
      </c>
    </row>
    <row r="109" spans="1:9" x14ac:dyDescent="0.35">
      <c r="A109" s="272" t="s">
        <v>214</v>
      </c>
      <c r="B109" s="141">
        <v>10</v>
      </c>
      <c r="C109" s="245" t="s">
        <v>1000</v>
      </c>
      <c r="D109" s="132" t="s">
        <v>93</v>
      </c>
      <c r="E109" s="132" t="s">
        <v>668</v>
      </c>
      <c r="F109" s="132" t="s">
        <v>9</v>
      </c>
      <c r="G109" s="287" t="s">
        <v>1073</v>
      </c>
      <c r="H109" s="141" t="s">
        <v>975</v>
      </c>
      <c r="I109" s="132" t="s">
        <v>496</v>
      </c>
    </row>
    <row r="110" spans="1:9" x14ac:dyDescent="0.35">
      <c r="A110" s="272" t="s">
        <v>214</v>
      </c>
      <c r="B110" s="141">
        <v>13</v>
      </c>
      <c r="C110" s="245" t="s">
        <v>1000</v>
      </c>
      <c r="D110" s="132" t="s">
        <v>93</v>
      </c>
      <c r="E110" s="132" t="s">
        <v>1036</v>
      </c>
      <c r="F110" s="132" t="s">
        <v>9</v>
      </c>
      <c r="G110" s="287" t="s">
        <v>1074</v>
      </c>
      <c r="H110" s="141" t="s">
        <v>975</v>
      </c>
      <c r="I110" s="132" t="s">
        <v>496</v>
      </c>
    </row>
    <row r="111" spans="1:9" x14ac:dyDescent="0.35">
      <c r="A111" s="272" t="s">
        <v>214</v>
      </c>
      <c r="B111" s="141">
        <v>7</v>
      </c>
      <c r="C111" s="245" t="s">
        <v>1091</v>
      </c>
      <c r="D111" s="132" t="s">
        <v>67</v>
      </c>
      <c r="E111" s="132" t="s">
        <v>674</v>
      </c>
      <c r="F111" s="132" t="s">
        <v>12</v>
      </c>
      <c r="G111" s="287" t="s">
        <v>1073</v>
      </c>
      <c r="H111" s="141" t="s">
        <v>975</v>
      </c>
      <c r="I111" s="132" t="s">
        <v>245</v>
      </c>
    </row>
    <row r="112" spans="1:9" x14ac:dyDescent="0.35">
      <c r="A112" s="272" t="s">
        <v>214</v>
      </c>
      <c r="B112" s="141">
        <v>13</v>
      </c>
      <c r="C112" s="245" t="s">
        <v>994</v>
      </c>
      <c r="D112" s="132" t="s">
        <v>480</v>
      </c>
      <c r="E112" s="132" t="s">
        <v>205</v>
      </c>
      <c r="F112" s="132" t="s">
        <v>36</v>
      </c>
      <c r="G112" s="287" t="s">
        <v>1073</v>
      </c>
      <c r="H112" s="141" t="s">
        <v>975</v>
      </c>
      <c r="I112" s="132" t="s">
        <v>246</v>
      </c>
    </row>
    <row r="113" spans="1:9" x14ac:dyDescent="0.35">
      <c r="A113" s="272" t="s">
        <v>214</v>
      </c>
      <c r="B113" s="141">
        <v>8</v>
      </c>
      <c r="C113" s="245" t="s">
        <v>1049</v>
      </c>
      <c r="D113" s="132" t="s">
        <v>67</v>
      </c>
      <c r="E113" s="132" t="s">
        <v>53</v>
      </c>
      <c r="F113" s="132" t="s">
        <v>12</v>
      </c>
      <c r="G113" s="287" t="s">
        <v>1075</v>
      </c>
      <c r="H113" s="141" t="s">
        <v>975</v>
      </c>
      <c r="I113" s="132" t="s">
        <v>245</v>
      </c>
    </row>
    <row r="114" spans="1:9" x14ac:dyDescent="0.35">
      <c r="A114" s="272" t="s">
        <v>214</v>
      </c>
      <c r="B114" s="141">
        <v>16</v>
      </c>
      <c r="C114" s="245" t="s">
        <v>985</v>
      </c>
      <c r="D114" s="132" t="s">
        <v>110</v>
      </c>
      <c r="E114" s="132" t="s">
        <v>494</v>
      </c>
      <c r="F114" s="132" t="s">
        <v>4</v>
      </c>
      <c r="G114" s="287" t="s">
        <v>1073</v>
      </c>
      <c r="H114" s="141" t="s">
        <v>975</v>
      </c>
      <c r="I114" s="132" t="s">
        <v>245</v>
      </c>
    </row>
    <row r="115" spans="1:9" x14ac:dyDescent="0.35">
      <c r="A115" s="272" t="s">
        <v>214</v>
      </c>
      <c r="B115" s="141">
        <v>13</v>
      </c>
      <c r="C115" s="245" t="s">
        <v>1061</v>
      </c>
      <c r="D115" s="132" t="s">
        <v>104</v>
      </c>
      <c r="E115" s="132" t="s">
        <v>337</v>
      </c>
      <c r="F115" s="132" t="s">
        <v>28</v>
      </c>
      <c r="G115" s="287" t="s">
        <v>1075</v>
      </c>
      <c r="H115" s="141" t="s">
        <v>975</v>
      </c>
      <c r="I115" s="132" t="s">
        <v>246</v>
      </c>
    </row>
    <row r="116" spans="1:9" x14ac:dyDescent="0.35">
      <c r="A116" s="272" t="s">
        <v>214</v>
      </c>
      <c r="B116" s="141">
        <v>14</v>
      </c>
      <c r="C116" s="245" t="s">
        <v>1102</v>
      </c>
      <c r="D116" s="132" t="s">
        <v>209</v>
      </c>
      <c r="E116" s="132" t="s">
        <v>1101</v>
      </c>
      <c r="F116" s="132" t="s">
        <v>211</v>
      </c>
      <c r="G116" s="287" t="s">
        <v>1074</v>
      </c>
      <c r="H116" s="141" t="s">
        <v>975</v>
      </c>
      <c r="I116" s="132" t="s">
        <v>246</v>
      </c>
    </row>
    <row r="117" spans="1:9" x14ac:dyDescent="0.35">
      <c r="A117" s="272" t="s">
        <v>214</v>
      </c>
      <c r="B117" s="141">
        <v>8</v>
      </c>
      <c r="C117" s="245" t="s">
        <v>976</v>
      </c>
      <c r="D117" s="132" t="s">
        <v>109</v>
      </c>
      <c r="E117" s="132" t="s">
        <v>180</v>
      </c>
      <c r="F117" s="132" t="s">
        <v>15</v>
      </c>
      <c r="G117" s="287" t="s">
        <v>1073</v>
      </c>
      <c r="H117" s="141" t="s">
        <v>975</v>
      </c>
      <c r="I117" s="132" t="s">
        <v>245</v>
      </c>
    </row>
    <row r="118" spans="1:9" x14ac:dyDescent="0.35">
      <c r="A118" s="272" t="s">
        <v>214</v>
      </c>
      <c r="B118" s="141">
        <v>12</v>
      </c>
      <c r="C118" s="245" t="s">
        <v>1110</v>
      </c>
      <c r="D118" s="132" t="s">
        <v>93</v>
      </c>
      <c r="E118" s="132" t="s">
        <v>1033</v>
      </c>
      <c r="F118" s="132" t="s">
        <v>9</v>
      </c>
      <c r="G118" s="287" t="s">
        <v>1075</v>
      </c>
      <c r="H118" s="141" t="s">
        <v>975</v>
      </c>
      <c r="I118" s="132" t="s">
        <v>496</v>
      </c>
    </row>
    <row r="119" spans="1:9" x14ac:dyDescent="0.35">
      <c r="A119" s="272" t="s">
        <v>214</v>
      </c>
      <c r="B119" s="141">
        <v>8</v>
      </c>
      <c r="C119" s="245" t="s">
        <v>999</v>
      </c>
      <c r="D119" s="132" t="s">
        <v>495</v>
      </c>
      <c r="E119" s="132" t="s">
        <v>325</v>
      </c>
      <c r="F119" s="132" t="s">
        <v>0</v>
      </c>
      <c r="G119" s="287" t="s">
        <v>1073</v>
      </c>
      <c r="H119" s="141" t="s">
        <v>975</v>
      </c>
      <c r="I119" s="132" t="s">
        <v>496</v>
      </c>
    </row>
    <row r="120" spans="1:9" x14ac:dyDescent="0.35">
      <c r="A120" s="272" t="s">
        <v>214</v>
      </c>
      <c r="B120" s="141">
        <v>11</v>
      </c>
      <c r="C120" s="245" t="s">
        <v>1045</v>
      </c>
      <c r="D120" s="132" t="s">
        <v>101</v>
      </c>
      <c r="E120" s="132" t="s">
        <v>1046</v>
      </c>
      <c r="F120" s="132" t="s">
        <v>35</v>
      </c>
      <c r="G120" s="287" t="s">
        <v>1074</v>
      </c>
      <c r="H120" s="141" t="s">
        <v>975</v>
      </c>
      <c r="I120" s="132" t="s">
        <v>250</v>
      </c>
    </row>
    <row r="121" spans="1:9" x14ac:dyDescent="0.35">
      <c r="A121" s="272" t="s">
        <v>214</v>
      </c>
      <c r="B121" s="141">
        <v>12</v>
      </c>
      <c r="C121" s="245" t="s">
        <v>1002</v>
      </c>
      <c r="D121" s="132" t="s">
        <v>99</v>
      </c>
      <c r="E121" s="132" t="s">
        <v>665</v>
      </c>
      <c r="F121" s="132" t="s">
        <v>26</v>
      </c>
      <c r="G121" s="287" t="s">
        <v>1073</v>
      </c>
      <c r="H121" s="141" t="s">
        <v>975</v>
      </c>
      <c r="I121" s="132" t="s">
        <v>496</v>
      </c>
    </row>
    <row r="122" spans="1:9" x14ac:dyDescent="0.35">
      <c r="A122" s="272" t="s">
        <v>214</v>
      </c>
      <c r="B122" s="141">
        <v>18</v>
      </c>
      <c r="C122" s="245" t="s">
        <v>987</v>
      </c>
      <c r="D122" s="132" t="s">
        <v>67</v>
      </c>
      <c r="E122" s="132" t="s">
        <v>466</v>
      </c>
      <c r="F122" s="132" t="s">
        <v>12</v>
      </c>
      <c r="G122" s="287" t="s">
        <v>1073</v>
      </c>
      <c r="H122" s="141" t="s">
        <v>975</v>
      </c>
      <c r="I122" s="132" t="s">
        <v>245</v>
      </c>
    </row>
    <row r="123" spans="1:9" x14ac:dyDescent="0.35">
      <c r="A123" s="272" t="s">
        <v>214</v>
      </c>
      <c r="B123" s="141">
        <v>14</v>
      </c>
      <c r="C123" s="245" t="s">
        <v>982</v>
      </c>
      <c r="D123" s="132" t="s">
        <v>67</v>
      </c>
      <c r="E123" s="132" t="s">
        <v>983</v>
      </c>
      <c r="F123" s="132" t="s">
        <v>12</v>
      </c>
      <c r="G123" s="287" t="s">
        <v>1073</v>
      </c>
      <c r="H123" s="141" t="s">
        <v>975</v>
      </c>
      <c r="I123" s="132" t="s">
        <v>245</v>
      </c>
    </row>
    <row r="124" spans="1:9" x14ac:dyDescent="0.35">
      <c r="A124" s="272" t="s">
        <v>214</v>
      </c>
      <c r="B124" s="141">
        <v>14</v>
      </c>
      <c r="C124" s="245" t="s">
        <v>1092</v>
      </c>
      <c r="D124" s="132" t="s">
        <v>470</v>
      </c>
      <c r="E124" s="132" t="s">
        <v>479</v>
      </c>
      <c r="F124" s="132" t="s">
        <v>254</v>
      </c>
      <c r="G124" s="287" t="s">
        <v>1073</v>
      </c>
      <c r="H124" s="141" t="s">
        <v>975</v>
      </c>
      <c r="I124" s="132" t="s">
        <v>246</v>
      </c>
    </row>
    <row r="125" spans="1:9" x14ac:dyDescent="0.35">
      <c r="A125" s="272" t="s">
        <v>214</v>
      </c>
      <c r="B125" s="141">
        <v>13</v>
      </c>
      <c r="C125" s="245" t="s">
        <v>1100</v>
      </c>
      <c r="D125" s="132" t="s">
        <v>209</v>
      </c>
      <c r="E125" s="132" t="s">
        <v>1101</v>
      </c>
      <c r="F125" s="132" t="s">
        <v>211</v>
      </c>
      <c r="G125" s="287" t="s">
        <v>1074</v>
      </c>
      <c r="H125" s="141" t="s">
        <v>975</v>
      </c>
      <c r="I125" s="132" t="s">
        <v>246</v>
      </c>
    </row>
    <row r="126" spans="1:9" x14ac:dyDescent="0.35">
      <c r="A126" s="272" t="s">
        <v>214</v>
      </c>
      <c r="B126" s="141">
        <v>14</v>
      </c>
      <c r="C126" s="245" t="s">
        <v>1108</v>
      </c>
      <c r="D126" s="132" t="s">
        <v>108</v>
      </c>
      <c r="E126" s="132" t="s">
        <v>1060</v>
      </c>
      <c r="F126" s="132" t="s">
        <v>37</v>
      </c>
      <c r="G126" s="287" t="s">
        <v>1075</v>
      </c>
      <c r="H126" s="141" t="s">
        <v>975</v>
      </c>
      <c r="I126" s="132" t="s">
        <v>246</v>
      </c>
    </row>
    <row r="127" spans="1:9" x14ac:dyDescent="0.35">
      <c r="A127" s="272" t="s">
        <v>214</v>
      </c>
      <c r="B127" s="141">
        <v>10</v>
      </c>
      <c r="C127" s="245" t="s">
        <v>1031</v>
      </c>
      <c r="D127" s="132" t="s">
        <v>108</v>
      </c>
      <c r="E127" s="132" t="s">
        <v>1096</v>
      </c>
      <c r="F127" s="132" t="s">
        <v>37</v>
      </c>
      <c r="G127" s="287" t="s">
        <v>1074</v>
      </c>
      <c r="H127" s="141" t="s">
        <v>975</v>
      </c>
      <c r="I127" s="132" t="s">
        <v>246</v>
      </c>
    </row>
    <row r="128" spans="1:9" x14ac:dyDescent="0.35">
      <c r="A128" s="272" t="s">
        <v>214</v>
      </c>
      <c r="B128" s="141">
        <v>7</v>
      </c>
      <c r="C128" s="245" t="s">
        <v>991</v>
      </c>
      <c r="D128" s="132" t="s">
        <v>92</v>
      </c>
      <c r="E128" s="132" t="s">
        <v>329</v>
      </c>
      <c r="F128" s="132" t="s">
        <v>39</v>
      </c>
      <c r="G128" s="287" t="s">
        <v>1073</v>
      </c>
      <c r="H128" s="141" t="s">
        <v>975</v>
      </c>
      <c r="I128" s="132" t="s">
        <v>246</v>
      </c>
    </row>
    <row r="129" spans="1:9" x14ac:dyDescent="0.35">
      <c r="A129" s="272" t="s">
        <v>214</v>
      </c>
      <c r="B129" s="141">
        <v>9</v>
      </c>
      <c r="C129" s="245" t="s">
        <v>991</v>
      </c>
      <c r="D129" s="132" t="s">
        <v>92</v>
      </c>
      <c r="E129" s="132" t="s">
        <v>1097</v>
      </c>
      <c r="F129" s="132" t="s">
        <v>39</v>
      </c>
      <c r="G129" s="287" t="s">
        <v>1074</v>
      </c>
      <c r="H129" s="141" t="s">
        <v>975</v>
      </c>
      <c r="I129" s="132" t="s">
        <v>246</v>
      </c>
    </row>
    <row r="130" spans="1:9" x14ac:dyDescent="0.35">
      <c r="A130" s="272" t="s">
        <v>214</v>
      </c>
      <c r="B130" s="141">
        <v>11</v>
      </c>
      <c r="C130" s="245" t="s">
        <v>1024</v>
      </c>
      <c r="D130" s="132" t="s">
        <v>490</v>
      </c>
      <c r="E130" s="132" t="s">
        <v>1025</v>
      </c>
      <c r="F130" s="132" t="s">
        <v>40</v>
      </c>
      <c r="G130" s="287" t="s">
        <v>1074</v>
      </c>
      <c r="H130" s="141" t="s">
        <v>975</v>
      </c>
      <c r="I130" s="132" t="s">
        <v>245</v>
      </c>
    </row>
    <row r="131" spans="1:9" x14ac:dyDescent="0.35">
      <c r="A131" s="272" t="s">
        <v>214</v>
      </c>
      <c r="B131" s="141">
        <v>18</v>
      </c>
      <c r="C131" s="245" t="s">
        <v>1106</v>
      </c>
      <c r="D131" s="132" t="s">
        <v>67</v>
      </c>
      <c r="E131" s="132" t="s">
        <v>1055</v>
      </c>
      <c r="F131" s="132" t="s">
        <v>12</v>
      </c>
      <c r="G131" s="287" t="s">
        <v>1075</v>
      </c>
      <c r="H131" s="141" t="s">
        <v>975</v>
      </c>
      <c r="I131" s="132" t="s">
        <v>245</v>
      </c>
    </row>
    <row r="132" spans="1:9" x14ac:dyDescent="0.35">
      <c r="A132" s="272" t="s">
        <v>214</v>
      </c>
      <c r="B132" s="141">
        <v>13</v>
      </c>
      <c r="C132" s="245" t="s">
        <v>981</v>
      </c>
      <c r="D132" s="132" t="s">
        <v>67</v>
      </c>
      <c r="E132" s="132" t="s">
        <v>460</v>
      </c>
      <c r="F132" s="132" t="s">
        <v>12</v>
      </c>
      <c r="G132" s="287" t="s">
        <v>1073</v>
      </c>
      <c r="H132" s="141" t="s">
        <v>975</v>
      </c>
      <c r="I132" s="132" t="s">
        <v>245</v>
      </c>
    </row>
    <row r="133" spans="1:9" x14ac:dyDescent="0.35">
      <c r="A133" s="272" t="s">
        <v>214</v>
      </c>
      <c r="B133" s="141">
        <v>17</v>
      </c>
      <c r="C133" s="245" t="s">
        <v>986</v>
      </c>
      <c r="D133" s="132" t="s">
        <v>109</v>
      </c>
      <c r="E133" s="132" t="s">
        <v>180</v>
      </c>
      <c r="F133" s="132" t="s">
        <v>15</v>
      </c>
      <c r="G133" s="287" t="s">
        <v>1073</v>
      </c>
      <c r="H133" s="141" t="s">
        <v>975</v>
      </c>
      <c r="I133" s="132" t="s">
        <v>245</v>
      </c>
    </row>
    <row r="134" spans="1:9" x14ac:dyDescent="0.35">
      <c r="A134" s="272" t="s">
        <v>214</v>
      </c>
      <c r="B134" s="141">
        <v>10</v>
      </c>
      <c r="C134" s="245" t="s">
        <v>992</v>
      </c>
      <c r="D134" s="132" t="s">
        <v>708</v>
      </c>
      <c r="E134" s="132" t="s">
        <v>427</v>
      </c>
      <c r="F134" s="132" t="s">
        <v>52</v>
      </c>
      <c r="G134" s="287" t="s">
        <v>1073</v>
      </c>
      <c r="H134" s="141" t="s">
        <v>975</v>
      </c>
      <c r="I134" s="132" t="s">
        <v>246</v>
      </c>
    </row>
    <row r="135" spans="1:9" x14ac:dyDescent="0.35">
      <c r="A135" s="272" t="s">
        <v>214</v>
      </c>
      <c r="B135" s="141">
        <v>2</v>
      </c>
      <c r="C135" s="245" t="s">
        <v>995</v>
      </c>
      <c r="D135" s="132" t="s">
        <v>93</v>
      </c>
      <c r="E135" s="132" t="s">
        <v>996</v>
      </c>
      <c r="F135" s="132" t="s">
        <v>9</v>
      </c>
      <c r="G135" s="287" t="s">
        <v>1073</v>
      </c>
      <c r="H135" s="141" t="s">
        <v>975</v>
      </c>
      <c r="I135" s="132" t="s">
        <v>496</v>
      </c>
    </row>
    <row r="136" spans="1:9" x14ac:dyDescent="0.35">
      <c r="A136" s="272" t="s">
        <v>214</v>
      </c>
      <c r="B136" s="141">
        <v>14</v>
      </c>
      <c r="C136" s="245" t="s">
        <v>1037</v>
      </c>
      <c r="D136" s="132" t="s">
        <v>495</v>
      </c>
      <c r="E136" s="132" t="s">
        <v>325</v>
      </c>
      <c r="F136" s="132" t="s">
        <v>0</v>
      </c>
      <c r="G136" s="287" t="s">
        <v>1074</v>
      </c>
      <c r="H136" s="141" t="s">
        <v>975</v>
      </c>
      <c r="I136" s="132" t="s">
        <v>496</v>
      </c>
    </row>
    <row r="137" spans="1:9" x14ac:dyDescent="0.35">
      <c r="A137" s="272" t="s">
        <v>214</v>
      </c>
      <c r="B137" s="141">
        <v>12</v>
      </c>
      <c r="C137" s="245" t="s">
        <v>979</v>
      </c>
      <c r="D137" s="132" t="s">
        <v>67</v>
      </c>
      <c r="E137" s="132" t="s">
        <v>980</v>
      </c>
      <c r="F137" s="132" t="s">
        <v>12</v>
      </c>
      <c r="G137" s="287" t="s">
        <v>1073</v>
      </c>
      <c r="H137" s="141" t="s">
        <v>975</v>
      </c>
      <c r="I137" s="132" t="s">
        <v>245</v>
      </c>
    </row>
    <row r="138" spans="1:9" x14ac:dyDescent="0.35">
      <c r="A138" s="272" t="s">
        <v>214</v>
      </c>
      <c r="B138" s="141">
        <v>17</v>
      </c>
      <c r="C138" s="245" t="s">
        <v>1054</v>
      </c>
      <c r="D138" s="132" t="s">
        <v>67</v>
      </c>
      <c r="E138" s="132" t="s">
        <v>1055</v>
      </c>
      <c r="F138" s="132" t="s">
        <v>12</v>
      </c>
      <c r="G138" s="287" t="s">
        <v>1075</v>
      </c>
      <c r="H138" s="141" t="s">
        <v>975</v>
      </c>
      <c r="I138" s="132" t="s">
        <v>245</v>
      </c>
    </row>
    <row r="139" spans="1:9" x14ac:dyDescent="0.35">
      <c r="A139" s="272" t="s">
        <v>214</v>
      </c>
      <c r="B139" s="141">
        <v>10</v>
      </c>
      <c r="C139" s="245" t="s">
        <v>978</v>
      </c>
      <c r="D139" s="132" t="s">
        <v>67</v>
      </c>
      <c r="E139" s="132" t="s">
        <v>460</v>
      </c>
      <c r="F139" s="132" t="s">
        <v>12</v>
      </c>
      <c r="G139" s="287" t="s">
        <v>1073</v>
      </c>
      <c r="H139" s="141" t="s">
        <v>975</v>
      </c>
      <c r="I139" s="132" t="s">
        <v>245</v>
      </c>
    </row>
    <row r="140" spans="1:9" x14ac:dyDescent="0.35">
      <c r="A140" s="272" t="s">
        <v>214</v>
      </c>
      <c r="B140" s="141">
        <v>20</v>
      </c>
      <c r="C140" s="245" t="s">
        <v>978</v>
      </c>
      <c r="D140" s="132" t="s">
        <v>67</v>
      </c>
      <c r="E140" s="132" t="s">
        <v>460</v>
      </c>
      <c r="F140" s="132" t="s">
        <v>12</v>
      </c>
      <c r="G140" s="287" t="s">
        <v>1074</v>
      </c>
      <c r="H140" s="141" t="s">
        <v>975</v>
      </c>
      <c r="I140" s="132" t="s">
        <v>245</v>
      </c>
    </row>
    <row r="141" spans="1:9" x14ac:dyDescent="0.35">
      <c r="A141" s="272" t="s">
        <v>214</v>
      </c>
      <c r="B141" s="141">
        <v>16</v>
      </c>
      <c r="C141" s="245" t="s">
        <v>1053</v>
      </c>
      <c r="D141" s="132" t="s">
        <v>109</v>
      </c>
      <c r="E141" s="132" t="s">
        <v>180</v>
      </c>
      <c r="F141" s="132" t="s">
        <v>15</v>
      </c>
      <c r="G141" s="287" t="s">
        <v>1075</v>
      </c>
      <c r="H141" s="141" t="s">
        <v>975</v>
      </c>
      <c r="I141" s="132" t="s">
        <v>245</v>
      </c>
    </row>
    <row r="142" spans="1:9" x14ac:dyDescent="0.35">
      <c r="A142" s="272" t="s">
        <v>214</v>
      </c>
      <c r="B142" s="141">
        <v>7</v>
      </c>
      <c r="C142" s="245" t="s">
        <v>1067</v>
      </c>
      <c r="D142" s="132" t="s">
        <v>105</v>
      </c>
      <c r="E142" s="132" t="s">
        <v>1068</v>
      </c>
      <c r="F142" s="132" t="s">
        <v>85</v>
      </c>
      <c r="G142" s="287" t="s">
        <v>1075</v>
      </c>
      <c r="H142" s="141" t="s">
        <v>975</v>
      </c>
      <c r="I142" s="132" t="s">
        <v>250</v>
      </c>
    </row>
    <row r="143" spans="1:9" x14ac:dyDescent="0.35">
      <c r="A143" s="272" t="s">
        <v>214</v>
      </c>
      <c r="B143" s="141">
        <v>6</v>
      </c>
      <c r="C143" s="245" t="s">
        <v>1066</v>
      </c>
      <c r="D143" s="132" t="s">
        <v>101</v>
      </c>
      <c r="E143" s="132" t="s">
        <v>332</v>
      </c>
      <c r="F143" s="132" t="s">
        <v>35</v>
      </c>
      <c r="G143" s="287" t="s">
        <v>1075</v>
      </c>
      <c r="H143" s="141" t="s">
        <v>975</v>
      </c>
      <c r="I143" s="132" t="s">
        <v>250</v>
      </c>
    </row>
    <row r="144" spans="1:9" x14ac:dyDescent="0.35">
      <c r="A144" s="272" t="s">
        <v>214</v>
      </c>
      <c r="B144" s="141">
        <v>9</v>
      </c>
      <c r="C144" s="245" t="s">
        <v>1007</v>
      </c>
      <c r="D144" s="132" t="s">
        <v>107</v>
      </c>
      <c r="E144" s="132" t="s">
        <v>424</v>
      </c>
      <c r="F144" s="132" t="s">
        <v>50</v>
      </c>
      <c r="G144" s="287" t="s">
        <v>1073</v>
      </c>
      <c r="H144" s="141" t="s">
        <v>975</v>
      </c>
      <c r="I144" s="132" t="s">
        <v>250</v>
      </c>
    </row>
    <row r="145" spans="1:9" x14ac:dyDescent="0.35">
      <c r="A145" s="272" t="s">
        <v>214</v>
      </c>
      <c r="B145" s="141">
        <v>5</v>
      </c>
      <c r="C145" s="245" t="s">
        <v>1021</v>
      </c>
      <c r="D145" s="132" t="s">
        <v>110</v>
      </c>
      <c r="E145" s="132" t="s">
        <v>494</v>
      </c>
      <c r="F145" s="132" t="s">
        <v>4</v>
      </c>
      <c r="G145" s="287" t="s">
        <v>1074</v>
      </c>
      <c r="H145" s="141" t="s">
        <v>975</v>
      </c>
      <c r="I145" s="132" t="s">
        <v>245</v>
      </c>
    </row>
    <row r="146" spans="1:9" x14ac:dyDescent="0.35">
      <c r="A146" s="272" t="s">
        <v>214</v>
      </c>
      <c r="B146" s="141">
        <v>9</v>
      </c>
      <c r="C146" s="245" t="s">
        <v>977</v>
      </c>
      <c r="D146" s="132" t="s">
        <v>67</v>
      </c>
      <c r="E146" s="132" t="s">
        <v>460</v>
      </c>
      <c r="F146" s="132" t="s">
        <v>12</v>
      </c>
      <c r="G146" s="287" t="s">
        <v>1073</v>
      </c>
      <c r="H146" s="141" t="s">
        <v>975</v>
      </c>
      <c r="I146" s="132" t="s">
        <v>245</v>
      </c>
    </row>
    <row r="147" spans="1:9" x14ac:dyDescent="0.35">
      <c r="A147" s="272" t="s">
        <v>214</v>
      </c>
      <c r="B147" s="141">
        <v>13</v>
      </c>
      <c r="C147" s="245" t="s">
        <v>1026</v>
      </c>
      <c r="D147" s="132" t="s">
        <v>67</v>
      </c>
      <c r="E147" s="132" t="s">
        <v>53</v>
      </c>
      <c r="F147" s="132" t="s">
        <v>12</v>
      </c>
      <c r="G147" s="287" t="s">
        <v>1074</v>
      </c>
      <c r="H147" s="141" t="s">
        <v>975</v>
      </c>
      <c r="I147" s="132" t="s">
        <v>245</v>
      </c>
    </row>
    <row r="148" spans="1:9" x14ac:dyDescent="0.35">
      <c r="A148" s="272" t="s">
        <v>214</v>
      </c>
      <c r="B148" s="141">
        <v>11</v>
      </c>
      <c r="C148" s="245" t="s">
        <v>993</v>
      </c>
      <c r="D148" s="132" t="s">
        <v>480</v>
      </c>
      <c r="E148" s="132" t="s">
        <v>326</v>
      </c>
      <c r="F148" s="132" t="s">
        <v>36</v>
      </c>
      <c r="G148" s="287" t="s">
        <v>1073</v>
      </c>
      <c r="H148" s="141" t="s">
        <v>975</v>
      </c>
      <c r="I148" s="132" t="s">
        <v>246</v>
      </c>
    </row>
    <row r="149" spans="1:9" x14ac:dyDescent="0.35">
      <c r="A149" s="272" t="s">
        <v>214</v>
      </c>
      <c r="B149" s="141">
        <v>1</v>
      </c>
      <c r="C149" s="245" t="s">
        <v>988</v>
      </c>
      <c r="D149" s="132" t="s">
        <v>480</v>
      </c>
      <c r="E149" s="132" t="s">
        <v>326</v>
      </c>
      <c r="F149" s="132" t="s">
        <v>36</v>
      </c>
      <c r="G149" s="287" t="s">
        <v>1073</v>
      </c>
      <c r="H149" s="141" t="s">
        <v>975</v>
      </c>
      <c r="I149" s="132" t="s">
        <v>246</v>
      </c>
    </row>
    <row r="150" spans="1:9" x14ac:dyDescent="0.35">
      <c r="A150" s="272" t="s">
        <v>214</v>
      </c>
      <c r="B150" s="141">
        <v>15</v>
      </c>
      <c r="C150" s="245" t="s">
        <v>1004</v>
      </c>
      <c r="D150" s="132" t="s">
        <v>502</v>
      </c>
      <c r="E150" s="132" t="s">
        <v>503</v>
      </c>
      <c r="F150" s="132" t="s">
        <v>29</v>
      </c>
      <c r="G150" s="287" t="s">
        <v>1073</v>
      </c>
      <c r="H150" s="141" t="s">
        <v>975</v>
      </c>
      <c r="I150" s="132" t="s">
        <v>496</v>
      </c>
    </row>
    <row r="151" spans="1:9" x14ac:dyDescent="0.35">
      <c r="A151" s="272" t="s">
        <v>214</v>
      </c>
      <c r="B151" s="141">
        <v>7</v>
      </c>
      <c r="C151" s="245" t="s">
        <v>1063</v>
      </c>
      <c r="D151" s="132" t="s">
        <v>1079</v>
      </c>
      <c r="E151" s="132" t="s">
        <v>1064</v>
      </c>
      <c r="F151" s="132" t="s">
        <v>278</v>
      </c>
      <c r="G151" s="287" t="s">
        <v>1075</v>
      </c>
      <c r="H151" s="141" t="s">
        <v>975</v>
      </c>
      <c r="I151" s="132" t="s">
        <v>496</v>
      </c>
    </row>
    <row r="152" spans="1:9" x14ac:dyDescent="0.35">
      <c r="A152" s="272" t="s">
        <v>214</v>
      </c>
      <c r="B152" s="141">
        <v>9</v>
      </c>
      <c r="C152" s="245" t="s">
        <v>1043</v>
      </c>
      <c r="D152" s="132" t="s">
        <v>101</v>
      </c>
      <c r="E152" s="132" t="s">
        <v>332</v>
      </c>
      <c r="F152" s="132" t="s">
        <v>35</v>
      </c>
      <c r="G152" s="287" t="s">
        <v>1074</v>
      </c>
      <c r="H152" s="141" t="s">
        <v>975</v>
      </c>
      <c r="I152" s="132" t="s">
        <v>250</v>
      </c>
    </row>
    <row r="153" spans="1:9" x14ac:dyDescent="0.35">
      <c r="A153" s="272" t="s">
        <v>214</v>
      </c>
      <c r="B153" s="141">
        <v>4</v>
      </c>
      <c r="C153" s="245" t="s">
        <v>1043</v>
      </c>
      <c r="D153" s="132" t="s">
        <v>101</v>
      </c>
      <c r="E153" s="132" t="s">
        <v>332</v>
      </c>
      <c r="F153" s="132" t="s">
        <v>35</v>
      </c>
      <c r="G153" s="287" t="s">
        <v>1075</v>
      </c>
      <c r="H153" s="141" t="s">
        <v>975</v>
      </c>
      <c r="I153" s="132" t="s">
        <v>250</v>
      </c>
    </row>
    <row r="154" spans="1:9" x14ac:dyDescent="0.35">
      <c r="A154" s="272" t="s">
        <v>214</v>
      </c>
      <c r="B154" s="141">
        <v>2</v>
      </c>
      <c r="C154" s="245" t="s">
        <v>1032</v>
      </c>
      <c r="D154" s="132" t="s">
        <v>93</v>
      </c>
      <c r="E154" s="132" t="s">
        <v>1033</v>
      </c>
      <c r="F154" s="132" t="s">
        <v>9</v>
      </c>
      <c r="G154" s="287" t="s">
        <v>1074</v>
      </c>
      <c r="H154" s="141" t="s">
        <v>975</v>
      </c>
      <c r="I154" s="132" t="s">
        <v>496</v>
      </c>
    </row>
    <row r="155" spans="1:9" x14ac:dyDescent="0.35">
      <c r="A155" s="272" t="s">
        <v>214</v>
      </c>
      <c r="B155" s="141">
        <v>9</v>
      </c>
      <c r="C155" s="245" t="s">
        <v>1032</v>
      </c>
      <c r="D155" s="132" t="s">
        <v>93</v>
      </c>
      <c r="E155" s="132" t="s">
        <v>1033</v>
      </c>
      <c r="F155" s="132" t="s">
        <v>9</v>
      </c>
      <c r="G155" s="287" t="s">
        <v>1075</v>
      </c>
      <c r="H155" s="141" t="s">
        <v>975</v>
      </c>
      <c r="I155" s="132" t="s">
        <v>496</v>
      </c>
    </row>
    <row r="156" spans="1:9" x14ac:dyDescent="0.35">
      <c r="A156" s="272" t="s">
        <v>214</v>
      </c>
      <c r="B156" s="141">
        <v>13</v>
      </c>
      <c r="C156" s="245" t="s">
        <v>1104</v>
      </c>
      <c r="D156" s="132" t="s">
        <v>51</v>
      </c>
      <c r="E156" s="132" t="s">
        <v>1105</v>
      </c>
      <c r="F156" s="132" t="s">
        <v>51</v>
      </c>
      <c r="G156" s="287" t="s">
        <v>1074</v>
      </c>
      <c r="H156" s="141" t="s">
        <v>975</v>
      </c>
      <c r="I156" s="132" t="s">
        <v>250</v>
      </c>
    </row>
    <row r="157" spans="1:9" x14ac:dyDescent="0.35">
      <c r="A157" s="272" t="s">
        <v>214</v>
      </c>
      <c r="B157" s="141">
        <v>0</v>
      </c>
      <c r="C157" s="245" t="s">
        <v>1013</v>
      </c>
      <c r="D157" s="132" t="s">
        <v>708</v>
      </c>
      <c r="E157" s="132" t="s">
        <v>427</v>
      </c>
      <c r="F157" s="132" t="s">
        <v>52</v>
      </c>
      <c r="G157" s="287" t="s">
        <v>1073</v>
      </c>
      <c r="H157" s="141" t="s">
        <v>1012</v>
      </c>
      <c r="I157" s="132" t="s">
        <v>246</v>
      </c>
    </row>
    <row r="158" spans="1:9" x14ac:dyDescent="0.35">
      <c r="A158" s="272" t="s">
        <v>214</v>
      </c>
      <c r="B158" s="141">
        <v>11</v>
      </c>
      <c r="C158" s="245" t="s">
        <v>1001</v>
      </c>
      <c r="D158" s="132" t="s">
        <v>93</v>
      </c>
      <c r="E158" s="132" t="s">
        <v>996</v>
      </c>
      <c r="F158" s="132" t="s">
        <v>9</v>
      </c>
      <c r="G158" s="287" t="s">
        <v>1073</v>
      </c>
      <c r="H158" s="141" t="s">
        <v>975</v>
      </c>
      <c r="I158" s="132" t="s">
        <v>496</v>
      </c>
    </row>
    <row r="159" spans="1:9" x14ac:dyDescent="0.35">
      <c r="A159" s="272" t="s">
        <v>214</v>
      </c>
      <c r="B159" s="141">
        <v>7</v>
      </c>
      <c r="C159" s="245" t="s">
        <v>1006</v>
      </c>
      <c r="D159" s="132" t="s">
        <v>484</v>
      </c>
      <c r="E159" s="132" t="s">
        <v>485</v>
      </c>
      <c r="F159" s="132" t="s">
        <v>244</v>
      </c>
      <c r="G159" s="287" t="s">
        <v>1073</v>
      </c>
      <c r="H159" s="141" t="s">
        <v>975</v>
      </c>
      <c r="I159" s="132" t="s">
        <v>250</v>
      </c>
    </row>
    <row r="160" spans="1:9" x14ac:dyDescent="0.35">
      <c r="A160" s="272" t="s">
        <v>214</v>
      </c>
      <c r="B160" s="141">
        <v>20</v>
      </c>
      <c r="C160" s="245" t="s">
        <v>1107</v>
      </c>
      <c r="D160" s="132" t="s">
        <v>98</v>
      </c>
      <c r="E160" s="132" t="s">
        <v>344</v>
      </c>
      <c r="F160" s="132" t="s">
        <v>25</v>
      </c>
      <c r="G160" s="287" t="s">
        <v>1075</v>
      </c>
      <c r="H160" s="141" t="s">
        <v>975</v>
      </c>
      <c r="I160" s="132" t="s">
        <v>245</v>
      </c>
    </row>
    <row r="161" spans="1:9" x14ac:dyDescent="0.35">
      <c r="A161" s="272" t="s">
        <v>214</v>
      </c>
      <c r="B161" s="141">
        <v>15</v>
      </c>
      <c r="C161" s="245" t="s">
        <v>1103</v>
      </c>
      <c r="D161" s="132" t="s">
        <v>480</v>
      </c>
      <c r="E161" s="132" t="s">
        <v>1099</v>
      </c>
      <c r="F161" s="132" t="s">
        <v>36</v>
      </c>
      <c r="G161" s="287" t="s">
        <v>1074</v>
      </c>
      <c r="H161" s="141" t="s">
        <v>975</v>
      </c>
      <c r="I161" s="132" t="s">
        <v>246</v>
      </c>
    </row>
    <row r="162" spans="1:9" x14ac:dyDescent="0.35">
      <c r="A162" s="272" t="s">
        <v>214</v>
      </c>
      <c r="B162" s="141">
        <v>20</v>
      </c>
      <c r="C162" s="245" t="s">
        <v>1017</v>
      </c>
      <c r="D162" s="132" t="s">
        <v>67</v>
      </c>
      <c r="E162" s="132" t="s">
        <v>980</v>
      </c>
      <c r="F162" s="132" t="s">
        <v>12</v>
      </c>
      <c r="G162" s="287" t="s">
        <v>1073</v>
      </c>
      <c r="H162" s="141" t="s">
        <v>975</v>
      </c>
      <c r="I162" s="132" t="s">
        <v>245</v>
      </c>
    </row>
    <row r="163" spans="1:9" x14ac:dyDescent="0.35">
      <c r="A163" s="272" t="s">
        <v>214</v>
      </c>
      <c r="B163" s="141">
        <v>0</v>
      </c>
      <c r="C163" s="245" t="s">
        <v>1017</v>
      </c>
      <c r="D163" s="132" t="s">
        <v>67</v>
      </c>
      <c r="E163" s="132" t="s">
        <v>980</v>
      </c>
      <c r="F163" s="132" t="s">
        <v>12</v>
      </c>
      <c r="G163" s="287" t="s">
        <v>1073</v>
      </c>
      <c r="H163" s="141" t="s">
        <v>1012</v>
      </c>
      <c r="I163" s="132" t="s">
        <v>245</v>
      </c>
    </row>
    <row r="164" spans="1:9" x14ac:dyDescent="0.35">
      <c r="A164" s="272" t="s">
        <v>214</v>
      </c>
      <c r="B164" s="141">
        <v>7</v>
      </c>
      <c r="C164" s="245" t="s">
        <v>1058</v>
      </c>
      <c r="D164" s="132" t="s">
        <v>108</v>
      </c>
      <c r="E164" s="132" t="s">
        <v>338</v>
      </c>
      <c r="F164" s="132" t="s">
        <v>37</v>
      </c>
      <c r="G164" s="287" t="s">
        <v>1075</v>
      </c>
      <c r="H164" s="141" t="s">
        <v>975</v>
      </c>
      <c r="I164" s="132" t="s">
        <v>246</v>
      </c>
    </row>
    <row r="165" spans="1:9" x14ac:dyDescent="0.35">
      <c r="A165" s="272" t="s">
        <v>214</v>
      </c>
      <c r="B165" s="141">
        <v>7</v>
      </c>
      <c r="C165" s="245" t="s">
        <v>1040</v>
      </c>
      <c r="D165" s="132" t="s">
        <v>107</v>
      </c>
      <c r="E165" s="132" t="s">
        <v>424</v>
      </c>
      <c r="F165" s="132" t="s">
        <v>50</v>
      </c>
      <c r="G165" s="287" t="s">
        <v>1074</v>
      </c>
      <c r="H165" s="141" t="s">
        <v>975</v>
      </c>
      <c r="I165" s="132" t="s">
        <v>250</v>
      </c>
    </row>
    <row r="166" spans="1:9" x14ac:dyDescent="0.35">
      <c r="A166" s="272" t="s">
        <v>214</v>
      </c>
      <c r="B166" s="141">
        <v>12</v>
      </c>
      <c r="C166" s="245" t="s">
        <v>1040</v>
      </c>
      <c r="D166" s="132" t="s">
        <v>107</v>
      </c>
      <c r="E166" s="132" t="s">
        <v>424</v>
      </c>
      <c r="F166" s="132" t="s">
        <v>50</v>
      </c>
      <c r="G166" s="287" t="s">
        <v>1075</v>
      </c>
      <c r="H166" s="141" t="s">
        <v>975</v>
      </c>
      <c r="I166" s="132" t="s">
        <v>250</v>
      </c>
    </row>
    <row r="167" spans="1:9" x14ac:dyDescent="0.35">
      <c r="A167" s="272" t="s">
        <v>214</v>
      </c>
      <c r="B167" s="141">
        <v>5</v>
      </c>
      <c r="C167" s="245" t="s">
        <v>1030</v>
      </c>
      <c r="D167" s="132" t="s">
        <v>480</v>
      </c>
      <c r="E167" s="132" t="s">
        <v>1099</v>
      </c>
      <c r="F167" s="132" t="s">
        <v>36</v>
      </c>
      <c r="G167" s="287" t="s">
        <v>1074</v>
      </c>
      <c r="H167" s="141" t="s">
        <v>975</v>
      </c>
      <c r="I167" s="132" t="s">
        <v>246</v>
      </c>
    </row>
    <row r="168" spans="1:9" x14ac:dyDescent="0.35">
      <c r="A168" s="272" t="s">
        <v>214</v>
      </c>
      <c r="B168" s="141">
        <v>11</v>
      </c>
      <c r="C168" s="245" t="s">
        <v>1070</v>
      </c>
      <c r="D168" s="132" t="s">
        <v>482</v>
      </c>
      <c r="E168" s="132" t="s">
        <v>483</v>
      </c>
      <c r="F168" s="132" t="s">
        <v>280</v>
      </c>
      <c r="G168" s="287" t="s">
        <v>1075</v>
      </c>
      <c r="H168" s="141" t="s">
        <v>975</v>
      </c>
      <c r="I168" s="132" t="s">
        <v>250</v>
      </c>
    </row>
    <row r="169" spans="1:9" x14ac:dyDescent="0.35">
      <c r="A169" s="272" t="s">
        <v>214</v>
      </c>
      <c r="B169" s="141">
        <v>2</v>
      </c>
      <c r="C169" s="245" t="s">
        <v>1094</v>
      </c>
      <c r="D169" s="132" t="s">
        <v>95</v>
      </c>
      <c r="E169" s="132" t="s">
        <v>69</v>
      </c>
      <c r="F169" s="132" t="s">
        <v>32</v>
      </c>
      <c r="G169" s="287" t="s">
        <v>1073</v>
      </c>
      <c r="H169" s="141" t="s">
        <v>975</v>
      </c>
      <c r="I169" s="132" t="s">
        <v>250</v>
      </c>
    </row>
    <row r="170" spans="1:9" x14ac:dyDescent="0.35">
      <c r="A170" s="272" t="s">
        <v>214</v>
      </c>
      <c r="B170" s="141">
        <v>12</v>
      </c>
      <c r="C170" s="245" t="s">
        <v>1094</v>
      </c>
      <c r="D170" s="132" t="s">
        <v>95</v>
      </c>
      <c r="E170" s="132" t="s">
        <v>69</v>
      </c>
      <c r="F170" s="132" t="s">
        <v>32</v>
      </c>
      <c r="G170" s="287" t="s">
        <v>1074</v>
      </c>
      <c r="H170" s="141" t="s">
        <v>975</v>
      </c>
      <c r="I170" s="132" t="s">
        <v>250</v>
      </c>
    </row>
    <row r="171" spans="1:9" x14ac:dyDescent="0.35">
      <c r="A171" s="272" t="s">
        <v>214</v>
      </c>
      <c r="B171" s="141">
        <v>12</v>
      </c>
      <c r="C171" s="245" t="s">
        <v>1010</v>
      </c>
      <c r="D171" s="132" t="s">
        <v>107</v>
      </c>
      <c r="E171" s="132" t="s">
        <v>424</v>
      </c>
      <c r="F171" s="132" t="s">
        <v>50</v>
      </c>
      <c r="G171" s="287" t="s">
        <v>1073</v>
      </c>
      <c r="H171" s="141" t="s">
        <v>975</v>
      </c>
      <c r="I171" s="132" t="s">
        <v>250</v>
      </c>
    </row>
    <row r="172" spans="1:9" x14ac:dyDescent="0.35">
      <c r="A172" s="272" t="s">
        <v>214</v>
      </c>
      <c r="B172" s="141">
        <v>2</v>
      </c>
      <c r="C172" s="245" t="s">
        <v>1056</v>
      </c>
      <c r="D172" s="132" t="s">
        <v>480</v>
      </c>
      <c r="E172" s="132" t="s">
        <v>1057</v>
      </c>
      <c r="F172" s="132" t="s">
        <v>36</v>
      </c>
      <c r="G172" s="287" t="s">
        <v>1075</v>
      </c>
      <c r="H172" s="141" t="s">
        <v>975</v>
      </c>
      <c r="I172" s="132" t="s">
        <v>246</v>
      </c>
    </row>
    <row r="173" spans="1:9" x14ac:dyDescent="0.35">
      <c r="A173" s="272" t="s">
        <v>214</v>
      </c>
      <c r="B173" s="141">
        <v>11</v>
      </c>
      <c r="C173" s="245" t="s">
        <v>1059</v>
      </c>
      <c r="D173" s="132" t="s">
        <v>104</v>
      </c>
      <c r="E173" s="132" t="s">
        <v>337</v>
      </c>
      <c r="F173" s="132" t="s">
        <v>28</v>
      </c>
      <c r="G173" s="287" t="s">
        <v>1075</v>
      </c>
      <c r="H173" s="141" t="s">
        <v>975</v>
      </c>
      <c r="I173" s="132" t="s">
        <v>246</v>
      </c>
    </row>
    <row r="174" spans="1:9" x14ac:dyDescent="0.35">
      <c r="A174" s="272" t="s">
        <v>214</v>
      </c>
      <c r="B174" s="141">
        <v>11</v>
      </c>
      <c r="C174" s="245" t="s">
        <v>1009</v>
      </c>
      <c r="D174" s="132" t="s">
        <v>723</v>
      </c>
      <c r="E174" s="132" t="s">
        <v>724</v>
      </c>
      <c r="F174" s="132" t="s">
        <v>253</v>
      </c>
      <c r="G174" s="287" t="s">
        <v>1073</v>
      </c>
      <c r="H174" s="141" t="s">
        <v>975</v>
      </c>
      <c r="I174" s="132" t="s">
        <v>250</v>
      </c>
    </row>
    <row r="175" spans="1:9" x14ac:dyDescent="0.35">
      <c r="A175" s="272" t="s">
        <v>214</v>
      </c>
      <c r="B175" s="141">
        <v>4</v>
      </c>
      <c r="C175" s="245" t="s">
        <v>1034</v>
      </c>
      <c r="D175" s="132" t="s">
        <v>1077</v>
      </c>
      <c r="E175" s="132" t="s">
        <v>1035</v>
      </c>
      <c r="F175" s="132" t="s">
        <v>272</v>
      </c>
      <c r="G175" s="287" t="s">
        <v>1074</v>
      </c>
      <c r="H175" s="141" t="s">
        <v>975</v>
      </c>
      <c r="I175" s="132" t="s">
        <v>496</v>
      </c>
    </row>
    <row r="176" spans="1:9" x14ac:dyDescent="0.35">
      <c r="A176" s="272" t="s">
        <v>214</v>
      </c>
      <c r="B176" s="141">
        <v>10</v>
      </c>
      <c r="C176" s="245" t="s">
        <v>1008</v>
      </c>
      <c r="D176" s="132" t="s">
        <v>484</v>
      </c>
      <c r="E176" s="132" t="s">
        <v>485</v>
      </c>
      <c r="F176" s="132" t="s">
        <v>244</v>
      </c>
      <c r="G176" s="287" t="s">
        <v>1073</v>
      </c>
      <c r="H176" s="141" t="s">
        <v>975</v>
      </c>
      <c r="I176" s="132" t="s">
        <v>250</v>
      </c>
    </row>
    <row r="177" spans="1:9" x14ac:dyDescent="0.35">
      <c r="A177" s="272" t="s">
        <v>214</v>
      </c>
      <c r="B177" s="141">
        <v>13</v>
      </c>
      <c r="C177" s="245" t="s">
        <v>1111</v>
      </c>
      <c r="D177" s="132" t="s">
        <v>99</v>
      </c>
      <c r="E177" s="132" t="s">
        <v>342</v>
      </c>
      <c r="F177" s="132" t="s">
        <v>26</v>
      </c>
      <c r="G177" s="287" t="s">
        <v>1075</v>
      </c>
      <c r="H177" s="141" t="s">
        <v>975</v>
      </c>
      <c r="I177" s="132" t="s">
        <v>496</v>
      </c>
    </row>
    <row r="178" spans="1:9" x14ac:dyDescent="0.35">
      <c r="A178" s="272" t="s">
        <v>214</v>
      </c>
      <c r="B178" s="141">
        <v>8</v>
      </c>
      <c r="C178" s="245" t="s">
        <v>1022</v>
      </c>
      <c r="D178" s="132" t="s">
        <v>1076</v>
      </c>
      <c r="E178" s="132" t="s">
        <v>1023</v>
      </c>
      <c r="F178" s="132" t="s">
        <v>212</v>
      </c>
      <c r="G178" s="287" t="s">
        <v>1074</v>
      </c>
      <c r="H178" s="141" t="s">
        <v>975</v>
      </c>
      <c r="I178" s="132" t="s">
        <v>245</v>
      </c>
    </row>
    <row r="179" spans="1:9" x14ac:dyDescent="0.35">
      <c r="A179" s="272" t="s">
        <v>214</v>
      </c>
      <c r="B179" s="141">
        <v>4</v>
      </c>
      <c r="C179" s="245" t="s">
        <v>997</v>
      </c>
      <c r="D179" s="132" t="s">
        <v>495</v>
      </c>
      <c r="E179" s="132" t="s">
        <v>325</v>
      </c>
      <c r="F179" s="132" t="s">
        <v>0</v>
      </c>
      <c r="G179" s="287" t="s">
        <v>1073</v>
      </c>
      <c r="H179" s="141" t="s">
        <v>975</v>
      </c>
      <c r="I179" s="132" t="s">
        <v>496</v>
      </c>
    </row>
    <row r="180" spans="1:9" x14ac:dyDescent="0.35">
      <c r="A180" s="272" t="s">
        <v>214</v>
      </c>
      <c r="B180" s="141">
        <v>7</v>
      </c>
      <c r="C180" s="245" t="s">
        <v>997</v>
      </c>
      <c r="D180" s="132" t="s">
        <v>495</v>
      </c>
      <c r="E180" s="132" t="s">
        <v>325</v>
      </c>
      <c r="F180" s="132" t="s">
        <v>0</v>
      </c>
      <c r="G180" s="287" t="s">
        <v>1074</v>
      </c>
      <c r="H180" s="141" t="s">
        <v>975</v>
      </c>
      <c r="I180" s="132" t="s">
        <v>496</v>
      </c>
    </row>
    <row r="181" spans="1:9" x14ac:dyDescent="0.35">
      <c r="A181" s="272" t="s">
        <v>214</v>
      </c>
      <c r="B181" s="141">
        <v>13</v>
      </c>
      <c r="C181" s="245" t="s">
        <v>1112</v>
      </c>
      <c r="D181" s="132" t="s">
        <v>105</v>
      </c>
      <c r="E181" s="132" t="s">
        <v>1068</v>
      </c>
      <c r="F181" s="132" t="s">
        <v>85</v>
      </c>
      <c r="G181" s="287" t="s">
        <v>1075</v>
      </c>
      <c r="H181" s="141" t="s">
        <v>975</v>
      </c>
      <c r="I181" s="132" t="s">
        <v>250</v>
      </c>
    </row>
    <row r="182" spans="1:9" x14ac:dyDescent="0.35">
      <c r="A182" s="272" t="s">
        <v>214</v>
      </c>
      <c r="B182" s="141">
        <v>15</v>
      </c>
      <c r="C182" s="245" t="s">
        <v>984</v>
      </c>
      <c r="D182" s="132" t="s">
        <v>67</v>
      </c>
      <c r="E182" s="132" t="s">
        <v>327</v>
      </c>
      <c r="F182" s="132" t="s">
        <v>12</v>
      </c>
      <c r="G182" s="287" t="s">
        <v>1073</v>
      </c>
      <c r="H182" s="141" t="s">
        <v>975</v>
      </c>
      <c r="I182" s="132" t="s">
        <v>245</v>
      </c>
    </row>
    <row r="183" spans="1:9" x14ac:dyDescent="0.35">
      <c r="A183" s="272" t="s">
        <v>214</v>
      </c>
      <c r="B183" s="141">
        <v>8</v>
      </c>
      <c r="C183" s="245" t="s">
        <v>1041</v>
      </c>
      <c r="D183" s="132" t="s">
        <v>486</v>
      </c>
      <c r="E183" s="132" t="s">
        <v>1042</v>
      </c>
      <c r="F183" s="132" t="s">
        <v>252</v>
      </c>
      <c r="G183" s="287" t="s">
        <v>1074</v>
      </c>
      <c r="H183" s="141" t="s">
        <v>975</v>
      </c>
      <c r="I183" s="132" t="s">
        <v>250</v>
      </c>
    </row>
    <row r="184" spans="1:9" x14ac:dyDescent="0.35">
      <c r="A184" s="272" t="s">
        <v>214</v>
      </c>
      <c r="B184" s="141">
        <v>0</v>
      </c>
      <c r="C184" s="245" t="s">
        <v>1018</v>
      </c>
      <c r="D184" s="132" t="s">
        <v>499</v>
      </c>
      <c r="E184" s="132" t="s">
        <v>1019</v>
      </c>
      <c r="F184" s="132" t="s">
        <v>221</v>
      </c>
      <c r="G184" s="287" t="s">
        <v>1073</v>
      </c>
      <c r="H184" s="141" t="s">
        <v>1012</v>
      </c>
      <c r="I184" s="132" t="s">
        <v>496</v>
      </c>
    </row>
    <row r="185" spans="1:9" x14ac:dyDescent="0.35">
      <c r="A185" s="272" t="s">
        <v>214</v>
      </c>
      <c r="B185" s="141">
        <v>1</v>
      </c>
      <c r="C185" s="245" t="s">
        <v>1029</v>
      </c>
      <c r="D185" s="132" t="s">
        <v>108</v>
      </c>
      <c r="E185" s="132" t="s">
        <v>1096</v>
      </c>
      <c r="F185" s="132" t="s">
        <v>37</v>
      </c>
      <c r="G185" s="287" t="s">
        <v>1074</v>
      </c>
      <c r="H185" s="141" t="s">
        <v>975</v>
      </c>
      <c r="I185" s="132" t="s">
        <v>246</v>
      </c>
    </row>
    <row r="186" spans="1:9" x14ac:dyDescent="0.35">
      <c r="A186" s="272" t="s">
        <v>214</v>
      </c>
      <c r="B186" s="141">
        <v>14</v>
      </c>
      <c r="C186" s="245" t="s">
        <v>1027</v>
      </c>
      <c r="D186" s="132" t="s">
        <v>206</v>
      </c>
      <c r="E186" s="132" t="s">
        <v>1095</v>
      </c>
      <c r="F186" s="132" t="s">
        <v>207</v>
      </c>
      <c r="G186" s="287" t="s">
        <v>1074</v>
      </c>
      <c r="H186" s="141" t="s">
        <v>975</v>
      </c>
      <c r="I186" s="132" t="s">
        <v>245</v>
      </c>
    </row>
    <row r="187" spans="1:9" x14ac:dyDescent="0.35">
      <c r="A187" s="272" t="s">
        <v>214</v>
      </c>
      <c r="B187" s="141">
        <v>16</v>
      </c>
      <c r="C187" s="245" t="s">
        <v>1093</v>
      </c>
      <c r="D187" s="132" t="s">
        <v>93</v>
      </c>
      <c r="E187" s="132" t="s">
        <v>996</v>
      </c>
      <c r="F187" s="132" t="s">
        <v>9</v>
      </c>
      <c r="G187" s="287" t="s">
        <v>1073</v>
      </c>
      <c r="H187" s="141" t="s">
        <v>975</v>
      </c>
      <c r="I187" s="132" t="s">
        <v>496</v>
      </c>
    </row>
    <row r="188" spans="1:9" x14ac:dyDescent="0.35">
      <c r="A188" s="272" t="s">
        <v>214</v>
      </c>
      <c r="B188" s="141">
        <v>11</v>
      </c>
      <c r="C188" s="245" t="s">
        <v>1109</v>
      </c>
      <c r="D188" s="132" t="s">
        <v>1079</v>
      </c>
      <c r="E188" s="132" t="s">
        <v>1064</v>
      </c>
      <c r="F188" s="132" t="s">
        <v>278</v>
      </c>
      <c r="G188" s="287" t="s">
        <v>1075</v>
      </c>
      <c r="H188" s="141" t="s">
        <v>975</v>
      </c>
      <c r="I188" s="132" t="s">
        <v>496</v>
      </c>
    </row>
    <row r="189" spans="1:9" x14ac:dyDescent="0.35">
      <c r="A189" s="272" t="s">
        <v>214</v>
      </c>
      <c r="B189" s="141">
        <v>16</v>
      </c>
      <c r="C189" s="245" t="s">
        <v>1028</v>
      </c>
      <c r="D189" s="132" t="s">
        <v>67</v>
      </c>
      <c r="E189" s="132" t="s">
        <v>53</v>
      </c>
      <c r="F189" s="132" t="s">
        <v>12</v>
      </c>
      <c r="G189" s="287" t="s">
        <v>1074</v>
      </c>
      <c r="H189" s="141" t="s">
        <v>975</v>
      </c>
      <c r="I189" s="132" t="s">
        <v>245</v>
      </c>
    </row>
    <row r="190" spans="1:9" x14ac:dyDescent="0.35">
      <c r="A190" s="272" t="s">
        <v>214</v>
      </c>
      <c r="B190" s="141">
        <v>10</v>
      </c>
      <c r="C190" s="245" t="s">
        <v>1044</v>
      </c>
      <c r="D190" s="132" t="s">
        <v>486</v>
      </c>
      <c r="E190" s="132" t="s">
        <v>1042</v>
      </c>
      <c r="F190" s="132" t="s">
        <v>252</v>
      </c>
      <c r="G190" s="287" t="s">
        <v>1074</v>
      </c>
      <c r="H190" s="141" t="s">
        <v>975</v>
      </c>
      <c r="I190" s="132" t="s">
        <v>250</v>
      </c>
    </row>
    <row r="191" spans="1:9" x14ac:dyDescent="0.35">
      <c r="A191" s="272" t="s">
        <v>214</v>
      </c>
      <c r="B191" s="141">
        <v>0</v>
      </c>
      <c r="C191" s="245" t="s">
        <v>1016</v>
      </c>
      <c r="D191" s="132" t="s">
        <v>484</v>
      </c>
      <c r="E191" s="132" t="s">
        <v>321</v>
      </c>
      <c r="F191" s="132" t="s">
        <v>244</v>
      </c>
      <c r="G191" s="287" t="s">
        <v>1073</v>
      </c>
      <c r="H191" s="141" t="s">
        <v>1012</v>
      </c>
      <c r="I191" s="132" t="s">
        <v>250</v>
      </c>
    </row>
    <row r="192" spans="1:9" x14ac:dyDescent="0.35">
      <c r="A192" s="272" t="s">
        <v>214</v>
      </c>
      <c r="B192" s="141">
        <v>3</v>
      </c>
      <c r="C192" s="245" t="s">
        <v>1038</v>
      </c>
      <c r="D192" s="132" t="s">
        <v>95</v>
      </c>
      <c r="E192" s="132" t="s">
        <v>69</v>
      </c>
      <c r="F192" s="132" t="s">
        <v>32</v>
      </c>
      <c r="G192" s="287" t="s">
        <v>1074</v>
      </c>
      <c r="H192" s="141" t="s">
        <v>975</v>
      </c>
      <c r="I192" s="132" t="s">
        <v>250</v>
      </c>
    </row>
    <row r="193" spans="1:10" x14ac:dyDescent="0.35">
      <c r="A193" s="272" t="s">
        <v>214</v>
      </c>
      <c r="B193" s="141">
        <v>8</v>
      </c>
      <c r="C193" s="245" t="s">
        <v>1038</v>
      </c>
      <c r="D193" s="132" t="s">
        <v>95</v>
      </c>
      <c r="E193" s="132" t="s">
        <v>69</v>
      </c>
      <c r="F193" s="132" t="s">
        <v>32</v>
      </c>
      <c r="G193" s="287" t="s">
        <v>1075</v>
      </c>
      <c r="H193" s="141" t="s">
        <v>975</v>
      </c>
      <c r="I193" s="132" t="s">
        <v>250</v>
      </c>
    </row>
    <row r="194" spans="1:10" x14ac:dyDescent="0.35">
      <c r="A194" s="272" t="s">
        <v>214</v>
      </c>
      <c r="B194" s="141">
        <v>3</v>
      </c>
      <c r="C194" s="245" t="s">
        <v>989</v>
      </c>
      <c r="D194" s="132" t="s">
        <v>480</v>
      </c>
      <c r="E194" s="132" t="s">
        <v>326</v>
      </c>
      <c r="F194" s="132" t="s">
        <v>36</v>
      </c>
      <c r="G194" s="287" t="s">
        <v>1073</v>
      </c>
      <c r="H194" s="141" t="s">
        <v>975</v>
      </c>
      <c r="I194" s="132" t="s">
        <v>246</v>
      </c>
    </row>
    <row r="195" spans="1:10" x14ac:dyDescent="0.35">
      <c r="A195" s="272" t="s">
        <v>214</v>
      </c>
      <c r="B195" s="141">
        <v>12</v>
      </c>
      <c r="C195" s="245" t="s">
        <v>989</v>
      </c>
      <c r="D195" s="132" t="s">
        <v>480</v>
      </c>
      <c r="E195" s="132" t="s">
        <v>1099</v>
      </c>
      <c r="F195" s="132" t="s">
        <v>36</v>
      </c>
      <c r="G195" s="287" t="s">
        <v>1074</v>
      </c>
      <c r="H195" s="141" t="s">
        <v>975</v>
      </c>
      <c r="I195" s="132" t="s">
        <v>246</v>
      </c>
    </row>
    <row r="196" spans="1:10" x14ac:dyDescent="0.35">
      <c r="A196" s="272" t="s">
        <v>214</v>
      </c>
      <c r="B196" s="141">
        <v>4</v>
      </c>
      <c r="C196" s="245" t="s">
        <v>1039</v>
      </c>
      <c r="D196" s="132" t="s">
        <v>95</v>
      </c>
      <c r="E196" s="132" t="s">
        <v>69</v>
      </c>
      <c r="F196" s="132" t="s">
        <v>32</v>
      </c>
      <c r="G196" s="287" t="s">
        <v>1074</v>
      </c>
      <c r="H196" s="141" t="s">
        <v>975</v>
      </c>
      <c r="I196" s="132" t="s">
        <v>250</v>
      </c>
    </row>
    <row r="197" spans="1:10" x14ac:dyDescent="0.35">
      <c r="A197" s="272" t="s">
        <v>214</v>
      </c>
      <c r="B197" s="141">
        <v>5</v>
      </c>
      <c r="C197" s="245" t="s">
        <v>1039</v>
      </c>
      <c r="D197" s="132" t="s">
        <v>95</v>
      </c>
      <c r="E197" s="132" t="s">
        <v>69</v>
      </c>
      <c r="F197" s="132" t="s">
        <v>32</v>
      </c>
      <c r="G197" s="287" t="s">
        <v>1075</v>
      </c>
      <c r="H197" s="141" t="s">
        <v>975</v>
      </c>
      <c r="I197" s="132" t="s">
        <v>250</v>
      </c>
    </row>
    <row r="198" spans="1:10" x14ac:dyDescent="0.35">
      <c r="A198" s="272" t="s">
        <v>214</v>
      </c>
      <c r="B198" s="141">
        <v>14</v>
      </c>
      <c r="C198" s="245" t="s">
        <v>1003</v>
      </c>
      <c r="D198" s="132" t="s">
        <v>495</v>
      </c>
      <c r="E198" s="132" t="s">
        <v>325</v>
      </c>
      <c r="F198" s="132" t="s">
        <v>0</v>
      </c>
      <c r="G198" s="287" t="s">
        <v>1073</v>
      </c>
      <c r="H198" s="141" t="s">
        <v>975</v>
      </c>
      <c r="I198" s="132" t="s">
        <v>496</v>
      </c>
    </row>
    <row r="199" spans="1:10" x14ac:dyDescent="0.35">
      <c r="A199" s="272" t="s">
        <v>214</v>
      </c>
      <c r="B199" s="141">
        <v>15</v>
      </c>
      <c r="C199" s="245" t="s">
        <v>1003</v>
      </c>
      <c r="D199" s="132" t="s">
        <v>495</v>
      </c>
      <c r="E199" s="132" t="s">
        <v>325</v>
      </c>
      <c r="F199" s="132" t="s">
        <v>0</v>
      </c>
      <c r="G199" s="287" t="s">
        <v>1074</v>
      </c>
      <c r="H199" s="141" t="s">
        <v>975</v>
      </c>
      <c r="I199" s="132" t="s">
        <v>496</v>
      </c>
    </row>
    <row r="200" spans="1:10" x14ac:dyDescent="0.35">
      <c r="A200" s="272" t="s">
        <v>214</v>
      </c>
      <c r="B200" s="141">
        <v>0</v>
      </c>
      <c r="C200" s="245" t="s">
        <v>1014</v>
      </c>
      <c r="D200" s="132" t="s">
        <v>95</v>
      </c>
      <c r="E200" s="132" t="s">
        <v>1015</v>
      </c>
      <c r="F200" s="132" t="s">
        <v>32</v>
      </c>
      <c r="G200" s="287" t="s">
        <v>1073</v>
      </c>
      <c r="H200" s="141" t="s">
        <v>1012</v>
      </c>
      <c r="I200" s="132" t="s">
        <v>250</v>
      </c>
    </row>
    <row r="201" spans="1:10" x14ac:dyDescent="0.35">
      <c r="A201" s="272" t="s">
        <v>214</v>
      </c>
      <c r="B201" s="141">
        <v>9</v>
      </c>
      <c r="C201" s="245" t="s">
        <v>1069</v>
      </c>
      <c r="D201" s="132" t="s">
        <v>105</v>
      </c>
      <c r="E201" s="132" t="s">
        <v>1068</v>
      </c>
      <c r="F201" s="132" t="s">
        <v>85</v>
      </c>
      <c r="G201" s="287" t="s">
        <v>1075</v>
      </c>
      <c r="H201" s="141" t="s">
        <v>975</v>
      </c>
      <c r="I201" s="132" t="s">
        <v>250</v>
      </c>
    </row>
    <row r="202" spans="1:10" x14ac:dyDescent="0.35">
      <c r="A202" s="272" t="s">
        <v>214</v>
      </c>
      <c r="B202" s="141">
        <v>9</v>
      </c>
      <c r="C202" s="245" t="s">
        <v>1050</v>
      </c>
      <c r="D202" s="132" t="s">
        <v>67</v>
      </c>
      <c r="E202" s="132" t="s">
        <v>1051</v>
      </c>
      <c r="F202" s="132" t="s">
        <v>12</v>
      </c>
      <c r="G202" s="287" t="s">
        <v>1075</v>
      </c>
      <c r="H202" s="141" t="s">
        <v>975</v>
      </c>
      <c r="I202" s="132" t="s">
        <v>245</v>
      </c>
    </row>
    <row r="203" spans="1:10" x14ac:dyDescent="0.35">
      <c r="A203" s="272" t="s">
        <v>214</v>
      </c>
      <c r="B203" s="141">
        <v>6</v>
      </c>
      <c r="C203" s="245" t="s">
        <v>998</v>
      </c>
      <c r="D203" s="132" t="s">
        <v>495</v>
      </c>
      <c r="E203" s="132" t="s">
        <v>325</v>
      </c>
      <c r="F203" s="132" t="s">
        <v>0</v>
      </c>
      <c r="G203" s="287" t="s">
        <v>1073</v>
      </c>
      <c r="H203" s="141" t="s">
        <v>975</v>
      </c>
      <c r="I203" s="132" t="s">
        <v>496</v>
      </c>
    </row>
    <row r="204" spans="1:10" x14ac:dyDescent="0.35">
      <c r="A204" s="272" t="s">
        <v>214</v>
      </c>
      <c r="B204" s="141">
        <v>11</v>
      </c>
      <c r="C204" s="245" t="s">
        <v>1052</v>
      </c>
      <c r="D204" s="132" t="s">
        <v>67</v>
      </c>
      <c r="E204" s="132" t="s">
        <v>1051</v>
      </c>
      <c r="F204" s="132" t="s">
        <v>12</v>
      </c>
      <c r="G204" s="287" t="s">
        <v>1075</v>
      </c>
      <c r="H204" s="141" t="s">
        <v>975</v>
      </c>
      <c r="I204" s="132" t="s">
        <v>245</v>
      </c>
    </row>
    <row r="205" spans="1:10" x14ac:dyDescent="0.35">
      <c r="A205" s="272" t="s">
        <v>214</v>
      </c>
      <c r="B205" s="141">
        <v>0</v>
      </c>
      <c r="C205" s="245" t="s">
        <v>1011</v>
      </c>
      <c r="D205" s="132" t="s">
        <v>92</v>
      </c>
      <c r="E205" s="132" t="s">
        <v>645</v>
      </c>
      <c r="F205" s="132" t="s">
        <v>39</v>
      </c>
      <c r="G205" s="287" t="s">
        <v>1073</v>
      </c>
      <c r="H205" s="141" t="s">
        <v>1012</v>
      </c>
      <c r="I205" s="132" t="s">
        <v>246</v>
      </c>
    </row>
    <row r="206" spans="1:10" x14ac:dyDescent="0.35">
      <c r="A206" t="s">
        <v>214</v>
      </c>
      <c r="C206" s="312" t="s">
        <v>412</v>
      </c>
      <c r="D206" s="313" t="s">
        <v>411</v>
      </c>
      <c r="E206" s="314" t="s">
        <v>24</v>
      </c>
      <c r="F206" s="263">
        <v>8</v>
      </c>
      <c r="G206" s="315">
        <v>100</v>
      </c>
      <c r="H206" s="263"/>
      <c r="I206" s="316"/>
      <c r="J206" s="317">
        <v>108</v>
      </c>
    </row>
    <row r="207" spans="1:10" x14ac:dyDescent="0.35">
      <c r="A207" t="s">
        <v>214</v>
      </c>
      <c r="C207" s="312" t="s">
        <v>897</v>
      </c>
      <c r="D207" s="313" t="s">
        <v>411</v>
      </c>
      <c r="E207" s="314" t="s">
        <v>24</v>
      </c>
      <c r="F207" s="263">
        <v>9</v>
      </c>
      <c r="G207" s="315">
        <v>100</v>
      </c>
      <c r="H207" s="263"/>
      <c r="I207" s="316"/>
      <c r="J207" s="317">
        <v>109</v>
      </c>
    </row>
    <row r="208" spans="1:10" x14ac:dyDescent="0.35">
      <c r="A208" t="s">
        <v>214</v>
      </c>
      <c r="C208" s="312" t="s">
        <v>462</v>
      </c>
      <c r="D208" s="313" t="s">
        <v>316</v>
      </c>
      <c r="E208" s="314" t="s">
        <v>26</v>
      </c>
      <c r="F208" s="263">
        <v>8</v>
      </c>
      <c r="G208" s="315">
        <v>100</v>
      </c>
      <c r="H208" s="263"/>
      <c r="I208" s="316"/>
      <c r="J208" s="317">
        <v>108</v>
      </c>
    </row>
    <row r="209" spans="1:10" x14ac:dyDescent="0.35">
      <c r="A209" t="s">
        <v>214</v>
      </c>
      <c r="C209" s="312" t="s">
        <v>508</v>
      </c>
      <c r="D209" s="313" t="s">
        <v>213</v>
      </c>
      <c r="E209" s="314" t="s">
        <v>12</v>
      </c>
      <c r="F209" s="263">
        <v>16</v>
      </c>
      <c r="G209" s="315">
        <v>300</v>
      </c>
      <c r="H209" s="263"/>
      <c r="I209" s="316"/>
      <c r="J209" s="317">
        <v>316</v>
      </c>
    </row>
    <row r="210" spans="1:10" x14ac:dyDescent="0.35">
      <c r="A210" t="s">
        <v>214</v>
      </c>
      <c r="C210" s="312" t="s">
        <v>508</v>
      </c>
      <c r="D210" s="313" t="s">
        <v>213</v>
      </c>
      <c r="E210" s="314" t="s">
        <v>12</v>
      </c>
      <c r="F210" s="263">
        <v>28</v>
      </c>
      <c r="G210" s="315">
        <v>200</v>
      </c>
      <c r="H210" s="263"/>
      <c r="I210" s="316"/>
      <c r="J210" s="317">
        <v>228</v>
      </c>
    </row>
    <row r="211" spans="1:10" x14ac:dyDescent="0.35">
      <c r="A211" t="s">
        <v>214</v>
      </c>
      <c r="C211" s="312" t="s">
        <v>505</v>
      </c>
      <c r="D211" s="313" t="s">
        <v>910</v>
      </c>
      <c r="E211" s="314" t="s">
        <v>26</v>
      </c>
      <c r="F211" s="263">
        <v>16</v>
      </c>
      <c r="G211" s="315">
        <v>400</v>
      </c>
      <c r="H211" s="263"/>
      <c r="I211" s="316"/>
      <c r="J211" s="317">
        <v>416</v>
      </c>
    </row>
    <row r="212" spans="1:10" x14ac:dyDescent="0.35">
      <c r="A212" t="s">
        <v>214</v>
      </c>
      <c r="C212" s="312" t="s">
        <v>505</v>
      </c>
      <c r="D212" s="313" t="s">
        <v>946</v>
      </c>
      <c r="E212" s="314" t="s">
        <v>26</v>
      </c>
      <c r="F212" s="263">
        <v>23</v>
      </c>
      <c r="G212" s="315">
        <v>300</v>
      </c>
      <c r="H212" s="263"/>
      <c r="I212" s="316"/>
      <c r="J212" s="317">
        <v>323</v>
      </c>
    </row>
    <row r="213" spans="1:10" x14ac:dyDescent="0.35">
      <c r="A213" t="s">
        <v>214</v>
      </c>
      <c r="C213" s="312" t="s">
        <v>505</v>
      </c>
      <c r="D213" s="313" t="s">
        <v>342</v>
      </c>
      <c r="E213" s="314" t="s">
        <v>26</v>
      </c>
      <c r="F213" s="263">
        <v>31</v>
      </c>
      <c r="G213" s="315">
        <v>200</v>
      </c>
      <c r="H213" s="263"/>
      <c r="I213" s="316"/>
      <c r="J213" s="317">
        <v>231</v>
      </c>
    </row>
    <row r="214" spans="1:10" x14ac:dyDescent="0.35">
      <c r="C214" s="312" t="s">
        <v>394</v>
      </c>
      <c r="D214" s="313" t="s">
        <v>327</v>
      </c>
      <c r="E214" s="314" t="s">
        <v>12</v>
      </c>
      <c r="F214" s="263">
        <v>8</v>
      </c>
      <c r="G214" s="315">
        <v>200</v>
      </c>
      <c r="H214" s="263"/>
      <c r="I214" s="316"/>
      <c r="J214" s="317">
        <v>208</v>
      </c>
    </row>
    <row r="215" spans="1:10" x14ac:dyDescent="0.35">
      <c r="C215" s="312" t="s">
        <v>675</v>
      </c>
      <c r="D215" s="313" t="s">
        <v>332</v>
      </c>
      <c r="E215" s="314" t="s">
        <v>35</v>
      </c>
      <c r="F215" s="263">
        <v>22</v>
      </c>
      <c r="G215" s="315">
        <v>200</v>
      </c>
      <c r="H215" s="263"/>
      <c r="I215" s="316"/>
      <c r="J215" s="317">
        <v>222</v>
      </c>
    </row>
    <row r="216" spans="1:10" x14ac:dyDescent="0.35">
      <c r="C216" s="312" t="s">
        <v>912</v>
      </c>
      <c r="D216" s="313" t="s">
        <v>424</v>
      </c>
      <c r="E216" s="314" t="s">
        <v>50</v>
      </c>
      <c r="F216" s="263">
        <v>18</v>
      </c>
      <c r="G216" s="315">
        <v>400</v>
      </c>
      <c r="H216" s="263"/>
      <c r="I216" s="316"/>
      <c r="J216" s="317">
        <v>418</v>
      </c>
    </row>
    <row r="217" spans="1:10" x14ac:dyDescent="0.35">
      <c r="C217" s="312" t="s">
        <v>947</v>
      </c>
      <c r="D217" s="313" t="s">
        <v>948</v>
      </c>
      <c r="E217" s="314" t="s">
        <v>30</v>
      </c>
      <c r="F217" s="263">
        <v>28</v>
      </c>
      <c r="G217" s="315">
        <v>300</v>
      </c>
      <c r="H217" s="263"/>
      <c r="I217" s="316"/>
      <c r="J217" s="317">
        <v>328</v>
      </c>
    </row>
    <row r="218" spans="1:10" x14ac:dyDescent="0.35">
      <c r="C218" s="312" t="s">
        <v>509</v>
      </c>
      <c r="D218" s="313" t="s">
        <v>332</v>
      </c>
      <c r="E218" s="314" t="s">
        <v>35</v>
      </c>
      <c r="F218" s="263">
        <v>16</v>
      </c>
      <c r="G218" s="315">
        <v>300</v>
      </c>
      <c r="H218" s="263"/>
      <c r="I218" s="316"/>
      <c r="J218" s="317">
        <v>316</v>
      </c>
    </row>
    <row r="219" spans="1:10" x14ac:dyDescent="0.35">
      <c r="C219" s="312" t="s">
        <v>509</v>
      </c>
      <c r="D219" s="313" t="s">
        <v>332</v>
      </c>
      <c r="E219" s="314" t="s">
        <v>35</v>
      </c>
      <c r="F219" s="263">
        <v>27</v>
      </c>
      <c r="G219" s="315">
        <v>200</v>
      </c>
      <c r="H219" s="263"/>
      <c r="I219" s="316"/>
      <c r="J219" s="317">
        <v>227</v>
      </c>
    </row>
    <row r="220" spans="1:10" x14ac:dyDescent="0.35">
      <c r="C220" s="312" t="s">
        <v>949</v>
      </c>
      <c r="D220" s="313" t="s">
        <v>329</v>
      </c>
      <c r="E220" s="314" t="s">
        <v>39</v>
      </c>
      <c r="F220" s="263">
        <v>18</v>
      </c>
      <c r="G220" s="315">
        <v>300</v>
      </c>
      <c r="H220" s="263"/>
      <c r="I220" s="316"/>
      <c r="J220" s="317">
        <v>318</v>
      </c>
    </row>
    <row r="221" spans="1:10" x14ac:dyDescent="0.35">
      <c r="C221" s="312" t="s">
        <v>398</v>
      </c>
      <c r="D221" s="313" t="s">
        <v>338</v>
      </c>
      <c r="E221" s="314" t="s">
        <v>37</v>
      </c>
      <c r="F221" s="263">
        <v>16</v>
      </c>
      <c r="G221" s="315">
        <v>200</v>
      </c>
      <c r="H221" s="263"/>
      <c r="I221" s="316"/>
      <c r="J221" s="317">
        <v>216</v>
      </c>
    </row>
    <row r="222" spans="1:10" x14ac:dyDescent="0.35">
      <c r="C222" s="312" t="s">
        <v>391</v>
      </c>
      <c r="D222" s="313" t="s">
        <v>53</v>
      </c>
      <c r="E222" s="314" t="s">
        <v>12</v>
      </c>
      <c r="F222" s="263">
        <v>27</v>
      </c>
      <c r="G222" s="315">
        <v>300</v>
      </c>
      <c r="H222" s="263"/>
      <c r="I222" s="316"/>
      <c r="J222" s="317">
        <v>327</v>
      </c>
    </row>
    <row r="223" spans="1:10" x14ac:dyDescent="0.35">
      <c r="C223" s="312" t="s">
        <v>391</v>
      </c>
      <c r="D223" s="313" t="s">
        <v>349</v>
      </c>
      <c r="E223" s="314" t="s">
        <v>12</v>
      </c>
      <c r="F223" s="263">
        <v>32</v>
      </c>
      <c r="G223" s="315">
        <v>200</v>
      </c>
      <c r="H223" s="263"/>
      <c r="I223" s="316"/>
      <c r="J223" s="317">
        <v>232</v>
      </c>
    </row>
    <row r="224" spans="1:10" x14ac:dyDescent="0.35">
      <c r="C224" s="312" t="s">
        <v>950</v>
      </c>
      <c r="D224" s="313" t="s">
        <v>316</v>
      </c>
      <c r="E224" s="314" t="s">
        <v>26</v>
      </c>
      <c r="F224" s="263">
        <v>8</v>
      </c>
      <c r="G224" s="315">
        <v>300</v>
      </c>
      <c r="H224" s="263"/>
      <c r="I224" s="316"/>
      <c r="J224" s="317">
        <v>308</v>
      </c>
    </row>
    <row r="225" spans="3:10" x14ac:dyDescent="0.35">
      <c r="C225" s="312" t="s">
        <v>676</v>
      </c>
      <c r="D225" s="313" t="s">
        <v>326</v>
      </c>
      <c r="E225" s="314" t="s">
        <v>36</v>
      </c>
      <c r="F225" s="263">
        <v>20</v>
      </c>
      <c r="G225" s="315">
        <v>200</v>
      </c>
      <c r="H225" s="263"/>
      <c r="I225" s="316"/>
      <c r="J225" s="317">
        <v>220</v>
      </c>
    </row>
    <row r="226" spans="3:10" x14ac:dyDescent="0.35">
      <c r="C226" s="312" t="s">
        <v>510</v>
      </c>
      <c r="D226" s="313" t="s">
        <v>205</v>
      </c>
      <c r="E226" s="314" t="s">
        <v>36</v>
      </c>
      <c r="F226" s="263">
        <v>16</v>
      </c>
      <c r="G226" s="315">
        <v>400</v>
      </c>
      <c r="H226" s="263"/>
      <c r="I226" s="316"/>
      <c r="J226" s="317">
        <v>416</v>
      </c>
    </row>
    <row r="227" spans="3:10" x14ac:dyDescent="0.35">
      <c r="C227" s="312" t="s">
        <v>510</v>
      </c>
      <c r="D227" s="313" t="s">
        <v>205</v>
      </c>
      <c r="E227" s="314" t="s">
        <v>36</v>
      </c>
      <c r="F227" s="263">
        <v>25</v>
      </c>
      <c r="G227" s="315">
        <v>300</v>
      </c>
      <c r="H227" s="263"/>
      <c r="I227" s="316"/>
      <c r="J227" s="317">
        <v>325</v>
      </c>
    </row>
    <row r="228" spans="3:10" x14ac:dyDescent="0.35">
      <c r="C228" s="312" t="s">
        <v>510</v>
      </c>
      <c r="D228" s="313" t="s">
        <v>319</v>
      </c>
      <c r="E228" s="314" t="s">
        <v>36</v>
      </c>
      <c r="F228" s="263">
        <v>26</v>
      </c>
      <c r="G228" s="315">
        <v>200</v>
      </c>
      <c r="H228" s="263"/>
      <c r="I228" s="316"/>
      <c r="J228" s="317">
        <v>226</v>
      </c>
    </row>
    <row r="229" spans="3:10" x14ac:dyDescent="0.35">
      <c r="C229" s="312" t="s">
        <v>916</v>
      </c>
      <c r="D229" s="313" t="s">
        <v>338</v>
      </c>
      <c r="E229" s="314" t="s">
        <v>37</v>
      </c>
      <c r="F229" s="263">
        <v>16</v>
      </c>
      <c r="G229" s="315">
        <v>400</v>
      </c>
      <c r="H229" s="263"/>
      <c r="I229" s="316"/>
      <c r="J229" s="317">
        <v>416</v>
      </c>
    </row>
    <row r="230" spans="3:10" x14ac:dyDescent="0.35">
      <c r="C230" s="312" t="s">
        <v>399</v>
      </c>
      <c r="D230" s="313" t="s">
        <v>346</v>
      </c>
      <c r="E230" s="314" t="s">
        <v>315</v>
      </c>
      <c r="F230" s="263">
        <v>16</v>
      </c>
      <c r="G230" s="315">
        <v>200</v>
      </c>
      <c r="H230" s="263"/>
      <c r="I230" s="316"/>
      <c r="J230" s="317">
        <v>216</v>
      </c>
    </row>
    <row r="231" spans="3:10" x14ac:dyDescent="0.35">
      <c r="C231" s="312" t="s">
        <v>491</v>
      </c>
      <c r="D231" s="313" t="s">
        <v>493</v>
      </c>
      <c r="E231" s="314" t="s">
        <v>44</v>
      </c>
      <c r="F231" s="263">
        <v>20</v>
      </c>
      <c r="G231" s="315">
        <v>100</v>
      </c>
      <c r="H231" s="263"/>
      <c r="I231" s="316"/>
      <c r="J231" s="317">
        <v>120</v>
      </c>
    </row>
    <row r="232" spans="3:10" x14ac:dyDescent="0.35">
      <c r="C232" s="312" t="s">
        <v>487</v>
      </c>
      <c r="D232" s="313" t="s">
        <v>213</v>
      </c>
      <c r="E232" s="314" t="s">
        <v>12</v>
      </c>
      <c r="F232" s="263">
        <v>8</v>
      </c>
      <c r="G232" s="315">
        <v>100</v>
      </c>
      <c r="H232" s="263"/>
      <c r="I232" s="316"/>
      <c r="J232" s="317">
        <v>108</v>
      </c>
    </row>
    <row r="233" spans="3:10" x14ac:dyDescent="0.35">
      <c r="C233" s="312" t="s">
        <v>489</v>
      </c>
      <c r="D233" s="313" t="s">
        <v>466</v>
      </c>
      <c r="E233" s="314" t="s">
        <v>12</v>
      </c>
      <c r="F233" s="263">
        <v>13</v>
      </c>
      <c r="G233" s="315">
        <v>100</v>
      </c>
      <c r="H233" s="263"/>
      <c r="I233" s="316"/>
      <c r="J233" s="317">
        <v>113</v>
      </c>
    </row>
    <row r="234" spans="3:10" x14ac:dyDescent="0.35">
      <c r="C234" s="312" t="s">
        <v>511</v>
      </c>
      <c r="D234" s="313" t="s">
        <v>213</v>
      </c>
      <c r="E234" s="314" t="s">
        <v>12</v>
      </c>
      <c r="F234" s="263">
        <v>8</v>
      </c>
      <c r="G234" s="315">
        <v>300</v>
      </c>
      <c r="H234" s="263"/>
      <c r="I234" s="316"/>
      <c r="J234" s="317">
        <v>308</v>
      </c>
    </row>
    <row r="235" spans="3:10" x14ac:dyDescent="0.35">
      <c r="C235" s="312" t="s">
        <v>511</v>
      </c>
      <c r="D235" s="313" t="s">
        <v>213</v>
      </c>
      <c r="E235" s="314" t="s">
        <v>12</v>
      </c>
      <c r="F235" s="263">
        <v>25</v>
      </c>
      <c r="G235" s="315">
        <v>200</v>
      </c>
      <c r="H235" s="263"/>
      <c r="I235" s="316"/>
      <c r="J235" s="317">
        <v>225</v>
      </c>
    </row>
    <row r="236" spans="3:10" x14ac:dyDescent="0.35">
      <c r="C236" s="312" t="s">
        <v>918</v>
      </c>
      <c r="D236" s="313" t="s">
        <v>316</v>
      </c>
      <c r="E236" s="314" t="s">
        <v>26</v>
      </c>
      <c r="F236" s="263">
        <v>23</v>
      </c>
      <c r="G236" s="315">
        <v>400</v>
      </c>
      <c r="H236" s="263"/>
      <c r="I236" s="316"/>
      <c r="J236" s="317">
        <v>423</v>
      </c>
    </row>
    <row r="237" spans="3:10" x14ac:dyDescent="0.35">
      <c r="C237" s="312" t="s">
        <v>919</v>
      </c>
      <c r="D237" s="313" t="s">
        <v>213</v>
      </c>
      <c r="E237" s="314" t="s">
        <v>12</v>
      </c>
      <c r="F237" s="263">
        <v>28</v>
      </c>
      <c r="G237" s="315">
        <v>400</v>
      </c>
      <c r="H237" s="263"/>
      <c r="I237" s="316"/>
      <c r="J237" s="317">
        <v>428</v>
      </c>
    </row>
    <row r="238" spans="3:10" x14ac:dyDescent="0.35">
      <c r="C238" s="312" t="s">
        <v>920</v>
      </c>
      <c r="D238" s="313" t="s">
        <v>674</v>
      </c>
      <c r="E238" s="314" t="s">
        <v>12</v>
      </c>
      <c r="F238" s="263">
        <v>19</v>
      </c>
      <c r="G238" s="315">
        <v>400</v>
      </c>
      <c r="H238" s="263"/>
      <c r="I238" s="316"/>
      <c r="J238" s="317">
        <v>419</v>
      </c>
    </row>
    <row r="239" spans="3:10" x14ac:dyDescent="0.35">
      <c r="C239" s="312" t="s">
        <v>951</v>
      </c>
      <c r="D239" s="313" t="s">
        <v>396</v>
      </c>
      <c r="E239" s="314" t="s">
        <v>28</v>
      </c>
      <c r="F239" s="263">
        <v>16</v>
      </c>
      <c r="G239" s="315">
        <v>300</v>
      </c>
      <c r="H239" s="263"/>
      <c r="I239" s="316"/>
      <c r="J239" s="317">
        <v>316</v>
      </c>
    </row>
    <row r="240" spans="3:10" x14ac:dyDescent="0.35">
      <c r="C240" s="312" t="s">
        <v>952</v>
      </c>
      <c r="D240" s="313" t="s">
        <v>53</v>
      </c>
      <c r="E240" s="314" t="s">
        <v>12</v>
      </c>
      <c r="F240" s="263">
        <v>8</v>
      </c>
      <c r="G240" s="315">
        <v>300</v>
      </c>
      <c r="H240" s="263"/>
      <c r="I240" s="316"/>
      <c r="J240" s="317">
        <v>308</v>
      </c>
    </row>
    <row r="241" spans="3:10" x14ac:dyDescent="0.35">
      <c r="C241" s="312" t="s">
        <v>677</v>
      </c>
      <c r="D241" s="313" t="s">
        <v>69</v>
      </c>
      <c r="E241" s="314" t="s">
        <v>32</v>
      </c>
      <c r="F241" s="263">
        <v>16</v>
      </c>
      <c r="G241" s="315">
        <v>200</v>
      </c>
      <c r="H241" s="263"/>
      <c r="I241" s="316"/>
      <c r="J241" s="317">
        <v>216</v>
      </c>
    </row>
    <row r="242" spans="3:10" x14ac:dyDescent="0.35">
      <c r="C242" s="312" t="s">
        <v>953</v>
      </c>
      <c r="D242" s="313" t="s">
        <v>317</v>
      </c>
      <c r="E242" s="314" t="s">
        <v>4</v>
      </c>
      <c r="F242" s="263">
        <v>8</v>
      </c>
      <c r="G242" s="315">
        <v>300</v>
      </c>
      <c r="H242" s="263"/>
      <c r="I242" s="316"/>
      <c r="J242" s="317">
        <v>308</v>
      </c>
    </row>
    <row r="243" spans="3:10" x14ac:dyDescent="0.35">
      <c r="C243" s="312" t="s">
        <v>507</v>
      </c>
      <c r="D243" s="313" t="s">
        <v>316</v>
      </c>
      <c r="E243" s="314" t="s">
        <v>26</v>
      </c>
      <c r="F243" s="263">
        <v>30</v>
      </c>
      <c r="G243" s="315">
        <v>300</v>
      </c>
      <c r="H243" s="263"/>
      <c r="I243" s="316"/>
      <c r="J243" s="317">
        <v>330</v>
      </c>
    </row>
    <row r="244" spans="3:10" x14ac:dyDescent="0.35">
      <c r="C244" s="312" t="s">
        <v>507</v>
      </c>
      <c r="D244" s="313" t="s">
        <v>316</v>
      </c>
      <c r="E244" s="314" t="s">
        <v>315</v>
      </c>
      <c r="F244" s="263">
        <v>29</v>
      </c>
      <c r="G244" s="315">
        <v>200</v>
      </c>
      <c r="H244" s="263"/>
      <c r="I244" s="316"/>
      <c r="J244" s="317">
        <v>229</v>
      </c>
    </row>
    <row r="245" spans="3:10" x14ac:dyDescent="0.35">
      <c r="C245" s="312" t="s">
        <v>923</v>
      </c>
      <c r="D245" s="313" t="s">
        <v>917</v>
      </c>
      <c r="E245" s="314" t="s">
        <v>12</v>
      </c>
      <c r="F245" s="263">
        <v>29</v>
      </c>
      <c r="G245" s="315">
        <v>400</v>
      </c>
      <c r="H245" s="263"/>
      <c r="I245" s="316"/>
      <c r="J245" s="317">
        <v>429</v>
      </c>
    </row>
    <row r="246" spans="3:10" x14ac:dyDescent="0.35">
      <c r="C246" s="312" t="s">
        <v>453</v>
      </c>
      <c r="D246" s="313" t="s">
        <v>317</v>
      </c>
      <c r="E246" s="314" t="s">
        <v>4</v>
      </c>
      <c r="F246" s="263">
        <v>21</v>
      </c>
      <c r="G246" s="315">
        <v>200</v>
      </c>
      <c r="H246" s="263"/>
      <c r="I246" s="316"/>
      <c r="J246" s="317">
        <v>221</v>
      </c>
    </row>
    <row r="247" spans="3:10" x14ac:dyDescent="0.35">
      <c r="C247" s="312" t="s">
        <v>678</v>
      </c>
      <c r="D247" s="313" t="s">
        <v>325</v>
      </c>
      <c r="E247" s="314" t="s">
        <v>0</v>
      </c>
      <c r="F247" s="263">
        <v>8</v>
      </c>
      <c r="G247" s="315">
        <v>300</v>
      </c>
      <c r="H247" s="263"/>
      <c r="I247" s="316"/>
      <c r="J247" s="317">
        <v>308</v>
      </c>
    </row>
    <row r="248" spans="3:10" x14ac:dyDescent="0.35">
      <c r="C248" s="312" t="s">
        <v>678</v>
      </c>
      <c r="D248" s="313" t="s">
        <v>325</v>
      </c>
      <c r="E248" s="314" t="s">
        <v>0</v>
      </c>
      <c r="F248" s="263">
        <v>23</v>
      </c>
      <c r="G248" s="315">
        <v>200</v>
      </c>
      <c r="H248" s="263"/>
      <c r="I248" s="316"/>
      <c r="J248" s="317">
        <v>223</v>
      </c>
    </row>
    <row r="249" spans="3:10" x14ac:dyDescent="0.35">
      <c r="C249" s="312" t="s">
        <v>924</v>
      </c>
      <c r="D249" s="313" t="s">
        <v>406</v>
      </c>
      <c r="E249" s="314" t="s">
        <v>9</v>
      </c>
      <c r="F249" s="263">
        <v>16</v>
      </c>
      <c r="G249" s="315">
        <v>400</v>
      </c>
      <c r="H249" s="263"/>
      <c r="I249" s="316"/>
      <c r="J249" s="317">
        <v>416</v>
      </c>
    </row>
    <row r="250" spans="3:10" x14ac:dyDescent="0.35">
      <c r="C250" s="312" t="s">
        <v>954</v>
      </c>
      <c r="D250" s="313" t="s">
        <v>955</v>
      </c>
      <c r="E250" s="314" t="s">
        <v>12</v>
      </c>
      <c r="F250" s="263">
        <v>20</v>
      </c>
      <c r="G250" s="315">
        <v>300</v>
      </c>
      <c r="H250" s="263"/>
      <c r="I250" s="316"/>
      <c r="J250" s="317">
        <v>320</v>
      </c>
    </row>
    <row r="251" spans="3:10" x14ac:dyDescent="0.35">
      <c r="C251" s="312" t="s">
        <v>404</v>
      </c>
      <c r="D251" s="313" t="s">
        <v>403</v>
      </c>
      <c r="E251" s="314" t="s">
        <v>218</v>
      </c>
      <c r="F251" s="263">
        <v>28</v>
      </c>
      <c r="G251" s="315">
        <v>100</v>
      </c>
      <c r="H251" s="263"/>
      <c r="I251" s="316"/>
      <c r="J251" s="317">
        <v>128</v>
      </c>
    </row>
    <row r="252" spans="3:10" x14ac:dyDescent="0.35">
      <c r="C252" s="312" t="s">
        <v>679</v>
      </c>
      <c r="D252" s="313" t="s">
        <v>317</v>
      </c>
      <c r="E252" s="314" t="s">
        <v>4</v>
      </c>
      <c r="F252" s="263">
        <v>16</v>
      </c>
      <c r="G252" s="315">
        <v>200</v>
      </c>
      <c r="H252" s="263"/>
      <c r="I252" s="316"/>
      <c r="J252" s="317">
        <v>216</v>
      </c>
    </row>
    <row r="253" spans="3:10" x14ac:dyDescent="0.35">
      <c r="C253" s="312" t="s">
        <v>459</v>
      </c>
      <c r="D253" s="313" t="s">
        <v>337</v>
      </c>
      <c r="E253" s="314" t="s">
        <v>28</v>
      </c>
      <c r="F253" s="263">
        <v>27</v>
      </c>
      <c r="G253" s="315">
        <v>100</v>
      </c>
      <c r="H253" s="263"/>
      <c r="I253" s="316"/>
      <c r="J253" s="317">
        <v>127</v>
      </c>
    </row>
    <row r="254" spans="3:10" x14ac:dyDescent="0.35">
      <c r="C254" s="312" t="s">
        <v>706</v>
      </c>
      <c r="D254" s="313" t="s">
        <v>707</v>
      </c>
      <c r="E254" s="314" t="s">
        <v>217</v>
      </c>
      <c r="F254" s="263">
        <v>8</v>
      </c>
      <c r="G254" s="315">
        <v>100</v>
      </c>
      <c r="H254" s="263"/>
      <c r="I254" s="316"/>
      <c r="J254" s="317">
        <v>108</v>
      </c>
    </row>
    <row r="255" spans="3:10" x14ac:dyDescent="0.35">
      <c r="C255" s="312" t="s">
        <v>639</v>
      </c>
      <c r="D255" s="313" t="s">
        <v>971</v>
      </c>
      <c r="E255" s="314" t="s">
        <v>12</v>
      </c>
      <c r="F255" s="263">
        <v>18</v>
      </c>
      <c r="G255" s="315">
        <v>100</v>
      </c>
      <c r="H255" s="263"/>
      <c r="I255" s="316"/>
      <c r="J255" s="317">
        <v>118</v>
      </c>
    </row>
    <row r="256" spans="3:10" x14ac:dyDescent="0.35">
      <c r="C256" s="312" t="s">
        <v>488</v>
      </c>
      <c r="D256" s="313" t="s">
        <v>334</v>
      </c>
      <c r="E256" s="314" t="s">
        <v>12</v>
      </c>
      <c r="F256" s="263">
        <v>16</v>
      </c>
      <c r="G256" s="315">
        <v>200</v>
      </c>
      <c r="H256" s="263"/>
      <c r="I256" s="316"/>
      <c r="J256" s="317">
        <v>216</v>
      </c>
    </row>
    <row r="257" spans="3:10" x14ac:dyDescent="0.35">
      <c r="C257" s="312" t="s">
        <v>925</v>
      </c>
      <c r="D257" s="313" t="s">
        <v>337</v>
      </c>
      <c r="E257" s="314" t="s">
        <v>28</v>
      </c>
      <c r="F257" s="263">
        <v>16</v>
      </c>
      <c r="G257" s="315">
        <v>400</v>
      </c>
      <c r="H257" s="263"/>
      <c r="I257" s="316"/>
      <c r="J257" s="317">
        <v>416</v>
      </c>
    </row>
    <row r="258" spans="3:10" x14ac:dyDescent="0.35">
      <c r="C258" s="312" t="s">
        <v>956</v>
      </c>
      <c r="D258" s="313" t="s">
        <v>433</v>
      </c>
      <c r="E258" s="314" t="s">
        <v>29</v>
      </c>
      <c r="F258" s="263">
        <v>8</v>
      </c>
      <c r="G258" s="315">
        <v>300</v>
      </c>
      <c r="H258" s="263"/>
      <c r="I258" s="316"/>
      <c r="J258" s="317">
        <v>308</v>
      </c>
    </row>
    <row r="259" spans="3:10" x14ac:dyDescent="0.35">
      <c r="C259" s="312" t="s">
        <v>500</v>
      </c>
      <c r="D259" s="313" t="s">
        <v>331</v>
      </c>
      <c r="E259" s="314" t="s">
        <v>221</v>
      </c>
      <c r="F259" s="263">
        <v>8</v>
      </c>
      <c r="G259" s="315">
        <v>200</v>
      </c>
      <c r="H259" s="263"/>
      <c r="I259" s="316"/>
      <c r="J259" s="317">
        <v>208</v>
      </c>
    </row>
    <row r="260" spans="3:10" x14ac:dyDescent="0.35">
      <c r="C260" s="312" t="s">
        <v>397</v>
      </c>
      <c r="D260" s="313" t="s">
        <v>910</v>
      </c>
      <c r="E260" s="314" t="s">
        <v>26</v>
      </c>
      <c r="F260" s="263">
        <v>16</v>
      </c>
      <c r="G260" s="315">
        <v>400</v>
      </c>
      <c r="H260" s="263"/>
      <c r="I260" s="316"/>
      <c r="J260" s="317">
        <v>416</v>
      </c>
    </row>
    <row r="261" spans="3:10" x14ac:dyDescent="0.35">
      <c r="C261" s="312" t="s">
        <v>397</v>
      </c>
      <c r="D261" s="313" t="s">
        <v>329</v>
      </c>
      <c r="E261" s="314" t="s">
        <v>39</v>
      </c>
      <c r="F261" s="263">
        <v>30</v>
      </c>
      <c r="G261" s="315">
        <v>100</v>
      </c>
      <c r="H261" s="263"/>
      <c r="I261" s="316"/>
      <c r="J261" s="317">
        <v>130</v>
      </c>
    </row>
    <row r="262" spans="3:10" x14ac:dyDescent="0.35">
      <c r="C262" s="312" t="s">
        <v>926</v>
      </c>
      <c r="D262" s="313" t="s">
        <v>329</v>
      </c>
      <c r="E262" s="314" t="s">
        <v>39</v>
      </c>
      <c r="F262" s="263">
        <v>16</v>
      </c>
      <c r="G262" s="315">
        <v>400</v>
      </c>
      <c r="H262" s="263"/>
      <c r="I262" s="316"/>
      <c r="J262" s="317">
        <v>416</v>
      </c>
    </row>
    <row r="263" spans="3:10" x14ac:dyDescent="0.35">
      <c r="C263" s="312" t="s">
        <v>927</v>
      </c>
      <c r="D263" s="313" t="s">
        <v>928</v>
      </c>
      <c r="E263" s="314" t="s">
        <v>12</v>
      </c>
      <c r="F263" s="263">
        <v>16</v>
      </c>
      <c r="G263" s="315">
        <v>400</v>
      </c>
      <c r="H263" s="263"/>
      <c r="I263" s="316"/>
      <c r="J263" s="317">
        <v>416</v>
      </c>
    </row>
    <row r="264" spans="3:10" x14ac:dyDescent="0.35">
      <c r="C264" s="312" t="s">
        <v>898</v>
      </c>
      <c r="D264" s="313" t="s">
        <v>411</v>
      </c>
      <c r="E264" s="314" t="s">
        <v>24</v>
      </c>
      <c r="F264" s="263">
        <v>16</v>
      </c>
      <c r="G264" s="315">
        <v>100</v>
      </c>
      <c r="H264" s="263"/>
      <c r="I264" s="316"/>
      <c r="J264" s="317">
        <v>116</v>
      </c>
    </row>
    <row r="265" spans="3:10" x14ac:dyDescent="0.35">
      <c r="C265" s="312" t="s">
        <v>957</v>
      </c>
      <c r="D265" s="313" t="s">
        <v>325</v>
      </c>
      <c r="E265" s="314" t="s">
        <v>0</v>
      </c>
      <c r="F265" s="263">
        <v>16</v>
      </c>
      <c r="G265" s="315">
        <v>300</v>
      </c>
      <c r="H265" s="263"/>
      <c r="I265" s="316"/>
      <c r="J265" s="317">
        <v>316</v>
      </c>
    </row>
    <row r="266" spans="3:10" x14ac:dyDescent="0.35">
      <c r="C266" s="312" t="s">
        <v>680</v>
      </c>
      <c r="D266" s="313" t="s">
        <v>232</v>
      </c>
      <c r="E266" s="314" t="s">
        <v>330</v>
      </c>
      <c r="F266" s="263">
        <v>8</v>
      </c>
      <c r="G266" s="315">
        <v>200</v>
      </c>
      <c r="H266" s="263"/>
      <c r="I266" s="316"/>
      <c r="J266" s="317">
        <v>208</v>
      </c>
    </row>
    <row r="267" spans="3:10" x14ac:dyDescent="0.35">
      <c r="C267" s="312" t="s">
        <v>930</v>
      </c>
      <c r="D267" s="313" t="s">
        <v>232</v>
      </c>
      <c r="E267" s="314" t="s">
        <v>51</v>
      </c>
      <c r="F267" s="263">
        <v>8</v>
      </c>
      <c r="G267" s="315">
        <v>400</v>
      </c>
      <c r="H267" s="263"/>
      <c r="I267" s="316"/>
      <c r="J267" s="317">
        <v>408</v>
      </c>
    </row>
    <row r="268" spans="3:10" x14ac:dyDescent="0.35">
      <c r="C268" s="312" t="s">
        <v>405</v>
      </c>
      <c r="D268" s="313" t="s">
        <v>329</v>
      </c>
      <c r="E268" s="314" t="s">
        <v>39</v>
      </c>
      <c r="F268" s="263">
        <v>17</v>
      </c>
      <c r="G268" s="315">
        <v>100</v>
      </c>
      <c r="H268" s="263"/>
      <c r="I268" s="316"/>
      <c r="J268" s="317">
        <v>117</v>
      </c>
    </row>
    <row r="269" spans="3:10" x14ac:dyDescent="0.35">
      <c r="C269" s="312" t="s">
        <v>402</v>
      </c>
      <c r="D269" s="313" t="s">
        <v>403</v>
      </c>
      <c r="E269" s="314" t="s">
        <v>218</v>
      </c>
      <c r="F269" s="263">
        <v>29</v>
      </c>
      <c r="G269" s="315">
        <v>100</v>
      </c>
      <c r="H269" s="263"/>
      <c r="I269" s="316"/>
      <c r="J269" s="317">
        <v>129</v>
      </c>
    </row>
    <row r="270" spans="3:10" x14ac:dyDescent="0.35">
      <c r="C270" s="312" t="s">
        <v>454</v>
      </c>
      <c r="D270" s="313" t="s">
        <v>494</v>
      </c>
      <c r="E270" s="314" t="s">
        <v>4</v>
      </c>
      <c r="F270" s="263">
        <v>23</v>
      </c>
      <c r="G270" s="315">
        <v>100</v>
      </c>
      <c r="H270" s="263"/>
      <c r="I270" s="316"/>
      <c r="J270" s="317">
        <v>123</v>
      </c>
    </row>
    <row r="271" spans="3:10" x14ac:dyDescent="0.35">
      <c r="C271" s="312" t="s">
        <v>663</v>
      </c>
      <c r="D271" s="313" t="s">
        <v>342</v>
      </c>
      <c r="E271" s="314" t="s">
        <v>26</v>
      </c>
      <c r="F271" s="263">
        <v>18</v>
      </c>
      <c r="G271" s="315">
        <v>200</v>
      </c>
      <c r="H271" s="263"/>
      <c r="I271" s="316"/>
      <c r="J271" s="317">
        <v>218</v>
      </c>
    </row>
    <row r="272" spans="3:10" x14ac:dyDescent="0.35">
      <c r="C272" s="312" t="s">
        <v>913</v>
      </c>
      <c r="D272" s="313" t="s">
        <v>329</v>
      </c>
      <c r="E272" s="314" t="s">
        <v>39</v>
      </c>
      <c r="F272" s="263">
        <v>31</v>
      </c>
      <c r="G272" s="315">
        <v>400</v>
      </c>
      <c r="H272" s="263"/>
      <c r="I272" s="316"/>
      <c r="J272" s="317">
        <v>431</v>
      </c>
    </row>
    <row r="273" spans="3:10" x14ac:dyDescent="0.35">
      <c r="C273" s="312" t="s">
        <v>913</v>
      </c>
      <c r="D273" s="313" t="s">
        <v>65</v>
      </c>
      <c r="E273" s="314" t="s">
        <v>39</v>
      </c>
      <c r="F273" s="263">
        <v>31</v>
      </c>
      <c r="G273" s="315">
        <v>300</v>
      </c>
      <c r="H273" s="263"/>
      <c r="I273" s="316"/>
      <c r="J273" s="317">
        <v>331</v>
      </c>
    </row>
    <row r="274" spans="3:10" x14ac:dyDescent="0.35">
      <c r="C274" s="312" t="s">
        <v>921</v>
      </c>
      <c r="D274" s="313" t="s">
        <v>922</v>
      </c>
      <c r="E274" s="314" t="s">
        <v>278</v>
      </c>
      <c r="F274" s="263">
        <v>26</v>
      </c>
      <c r="G274" s="315">
        <v>400</v>
      </c>
      <c r="H274" s="263"/>
      <c r="I274" s="316"/>
      <c r="J274" s="317">
        <v>426</v>
      </c>
    </row>
    <row r="275" spans="3:10" x14ac:dyDescent="0.35">
      <c r="C275" s="312" t="s">
        <v>401</v>
      </c>
      <c r="D275" s="313" t="s">
        <v>205</v>
      </c>
      <c r="E275" s="314" t="s">
        <v>36</v>
      </c>
      <c r="F275" s="263">
        <v>25</v>
      </c>
      <c r="G275" s="315">
        <v>100</v>
      </c>
      <c r="H275" s="263"/>
      <c r="I275" s="316"/>
      <c r="J275" s="317">
        <v>125</v>
      </c>
    </row>
    <row r="276" spans="3:10" x14ac:dyDescent="0.35">
      <c r="C276" s="312" t="s">
        <v>958</v>
      </c>
      <c r="D276" s="313" t="s">
        <v>411</v>
      </c>
      <c r="E276" s="314" t="s">
        <v>24</v>
      </c>
      <c r="F276" s="263">
        <v>16</v>
      </c>
      <c r="G276" s="315">
        <v>300</v>
      </c>
      <c r="H276" s="263"/>
      <c r="I276" s="316"/>
      <c r="J276" s="317">
        <v>316</v>
      </c>
    </row>
    <row r="277" spans="3:10" x14ac:dyDescent="0.35">
      <c r="C277" s="312" t="s">
        <v>464</v>
      </c>
      <c r="D277" s="313" t="s">
        <v>316</v>
      </c>
      <c r="E277" s="314" t="s">
        <v>26</v>
      </c>
      <c r="F277" s="263">
        <v>8</v>
      </c>
      <c r="G277" s="315">
        <v>100</v>
      </c>
      <c r="H277" s="263"/>
      <c r="I277" s="316"/>
      <c r="J277" s="317">
        <v>108</v>
      </c>
    </row>
    <row r="278" spans="3:10" x14ac:dyDescent="0.35">
      <c r="C278" s="312" t="s">
        <v>716</v>
      </c>
      <c r="D278" s="313" t="s">
        <v>424</v>
      </c>
      <c r="E278" s="314" t="s">
        <v>50</v>
      </c>
      <c r="F278" s="263">
        <v>8</v>
      </c>
      <c r="G278" s="315">
        <v>100</v>
      </c>
      <c r="H278" s="263"/>
      <c r="I278" s="316"/>
      <c r="J278" s="317">
        <v>108</v>
      </c>
    </row>
    <row r="279" spans="3:10" x14ac:dyDescent="0.35">
      <c r="C279" s="312" t="s">
        <v>959</v>
      </c>
      <c r="D279" s="313" t="s">
        <v>317</v>
      </c>
      <c r="E279" s="314" t="s">
        <v>4</v>
      </c>
      <c r="F279" s="263">
        <v>22</v>
      </c>
      <c r="G279" s="315">
        <v>300</v>
      </c>
      <c r="H279" s="263"/>
      <c r="I279" s="316"/>
      <c r="J279" s="317">
        <v>322</v>
      </c>
    </row>
    <row r="280" spans="3:10" x14ac:dyDescent="0.35">
      <c r="C280" s="312" t="s">
        <v>959</v>
      </c>
      <c r="D280" s="313" t="s">
        <v>317</v>
      </c>
      <c r="E280" s="314" t="s">
        <v>4</v>
      </c>
      <c r="F280" s="263">
        <v>8</v>
      </c>
      <c r="G280" s="315">
        <v>400</v>
      </c>
      <c r="H280" s="263"/>
      <c r="I280" s="316"/>
      <c r="J280" s="317">
        <v>408</v>
      </c>
    </row>
    <row r="281" spans="3:10" x14ac:dyDescent="0.35">
      <c r="C281" s="312" t="s">
        <v>960</v>
      </c>
      <c r="D281" s="313" t="s">
        <v>961</v>
      </c>
      <c r="E281" s="314" t="s">
        <v>32</v>
      </c>
      <c r="F281" s="263">
        <v>8</v>
      </c>
      <c r="G281" s="315">
        <v>300</v>
      </c>
      <c r="H281" s="263"/>
      <c r="I281" s="316"/>
      <c r="J281" s="317">
        <v>308</v>
      </c>
    </row>
    <row r="282" spans="3:10" x14ac:dyDescent="0.35">
      <c r="C282" s="312" t="s">
        <v>933</v>
      </c>
      <c r="D282" s="313" t="s">
        <v>928</v>
      </c>
      <c r="E282" s="314" t="s">
        <v>12</v>
      </c>
      <c r="F282" s="263">
        <v>8</v>
      </c>
      <c r="G282" s="315">
        <v>400</v>
      </c>
      <c r="H282" s="263"/>
      <c r="I282" s="316"/>
      <c r="J282" s="317">
        <v>408</v>
      </c>
    </row>
    <row r="283" spans="3:10" x14ac:dyDescent="0.35">
      <c r="C283" s="312" t="s">
        <v>681</v>
      </c>
      <c r="D283" s="313" t="s">
        <v>334</v>
      </c>
      <c r="E283" s="314" t="s">
        <v>12</v>
      </c>
      <c r="F283" s="263">
        <v>19</v>
      </c>
      <c r="G283" s="315">
        <v>200</v>
      </c>
      <c r="H283" s="263"/>
      <c r="I283" s="316"/>
      <c r="J283" s="317">
        <v>219</v>
      </c>
    </row>
    <row r="284" spans="3:10" x14ac:dyDescent="0.35">
      <c r="C284" s="312" t="s">
        <v>461</v>
      </c>
      <c r="D284" s="313" t="s">
        <v>970</v>
      </c>
      <c r="E284" s="314" t="s">
        <v>24</v>
      </c>
      <c r="F284" s="263">
        <v>24</v>
      </c>
      <c r="G284" s="315">
        <v>100</v>
      </c>
      <c r="H284" s="263"/>
      <c r="I284" s="316"/>
      <c r="J284" s="317">
        <v>124</v>
      </c>
    </row>
    <row r="285" spans="3:10" x14ac:dyDescent="0.35">
      <c r="C285" s="312" t="s">
        <v>911</v>
      </c>
      <c r="D285" s="313" t="s">
        <v>411</v>
      </c>
      <c r="E285" s="314" t="s">
        <v>24</v>
      </c>
      <c r="F285" s="263">
        <v>32</v>
      </c>
      <c r="G285" s="315">
        <v>400</v>
      </c>
      <c r="H285" s="263"/>
      <c r="I285" s="316"/>
      <c r="J285" s="317">
        <v>432</v>
      </c>
    </row>
    <row r="286" spans="3:10" x14ac:dyDescent="0.35">
      <c r="C286" s="312" t="s">
        <v>911</v>
      </c>
      <c r="D286" s="313" t="s">
        <v>411</v>
      </c>
      <c r="E286" s="314" t="s">
        <v>24</v>
      </c>
      <c r="F286" s="263">
        <v>32</v>
      </c>
      <c r="G286" s="315">
        <v>300</v>
      </c>
      <c r="H286" s="263"/>
      <c r="I286" s="316"/>
      <c r="J286" s="317">
        <v>332</v>
      </c>
    </row>
    <row r="287" spans="3:10" x14ac:dyDescent="0.35">
      <c r="C287" s="312" t="s">
        <v>673</v>
      </c>
      <c r="D287" s="313" t="s">
        <v>53</v>
      </c>
      <c r="E287" s="314" t="s">
        <v>12</v>
      </c>
      <c r="F287" s="263">
        <v>8</v>
      </c>
      <c r="G287" s="315">
        <v>200</v>
      </c>
      <c r="H287" s="263"/>
      <c r="I287" s="316"/>
      <c r="J287" s="317">
        <v>208</v>
      </c>
    </row>
    <row r="288" spans="3:10" x14ac:dyDescent="0.35">
      <c r="C288" s="312" t="s">
        <v>640</v>
      </c>
      <c r="D288" s="313" t="s">
        <v>326</v>
      </c>
      <c r="E288" s="314" t="s">
        <v>36</v>
      </c>
      <c r="F288" s="263">
        <v>8</v>
      </c>
      <c r="G288" s="315">
        <v>200</v>
      </c>
      <c r="H288" s="263"/>
      <c r="I288" s="316"/>
      <c r="J288" s="317">
        <v>208</v>
      </c>
    </row>
    <row r="289" spans="3:10" x14ac:dyDescent="0.35">
      <c r="C289" s="312" t="s">
        <v>709</v>
      </c>
      <c r="D289" s="313" t="s">
        <v>972</v>
      </c>
      <c r="E289" s="314" t="s">
        <v>52</v>
      </c>
      <c r="F289" s="263">
        <v>12</v>
      </c>
      <c r="G289" s="315">
        <v>100</v>
      </c>
      <c r="H289" s="263"/>
      <c r="I289" s="316"/>
      <c r="J289" s="317">
        <v>112</v>
      </c>
    </row>
    <row r="290" spans="3:10" x14ac:dyDescent="0.35">
      <c r="C290" s="312" t="s">
        <v>962</v>
      </c>
      <c r="D290" s="313" t="s">
        <v>917</v>
      </c>
      <c r="E290" s="314" t="s">
        <v>12</v>
      </c>
      <c r="F290" s="263">
        <v>29</v>
      </c>
      <c r="G290" s="315">
        <v>300</v>
      </c>
      <c r="H290" s="263"/>
      <c r="I290" s="316"/>
      <c r="J290" s="317">
        <v>329</v>
      </c>
    </row>
    <row r="291" spans="3:10" x14ac:dyDescent="0.35">
      <c r="C291" s="312" t="s">
        <v>350</v>
      </c>
      <c r="D291" s="313" t="s">
        <v>313</v>
      </c>
      <c r="E291" s="314" t="s">
        <v>52</v>
      </c>
      <c r="F291" s="263">
        <v>8</v>
      </c>
      <c r="G291" s="315">
        <v>200</v>
      </c>
      <c r="H291" s="263"/>
      <c r="I291" s="316"/>
      <c r="J291" s="317">
        <v>208</v>
      </c>
    </row>
    <row r="292" spans="3:10" x14ac:dyDescent="0.35">
      <c r="C292" s="312" t="s">
        <v>395</v>
      </c>
      <c r="D292" s="313" t="s">
        <v>213</v>
      </c>
      <c r="E292" s="314" t="s">
        <v>12</v>
      </c>
      <c r="F292" s="263">
        <v>17</v>
      </c>
      <c r="G292" s="315">
        <v>200</v>
      </c>
      <c r="H292" s="263"/>
      <c r="I292" s="316"/>
      <c r="J292" s="317">
        <v>217</v>
      </c>
    </row>
    <row r="293" spans="3:10" x14ac:dyDescent="0.35">
      <c r="C293" s="312" t="s">
        <v>395</v>
      </c>
      <c r="D293" s="313" t="s">
        <v>213</v>
      </c>
      <c r="E293" s="314" t="s">
        <v>12</v>
      </c>
      <c r="F293" s="263">
        <v>32</v>
      </c>
      <c r="G293" s="315">
        <v>100</v>
      </c>
      <c r="H293" s="263"/>
      <c r="I293" s="316"/>
      <c r="J293" s="317">
        <v>132</v>
      </c>
    </row>
    <row r="294" spans="3:10" x14ac:dyDescent="0.35">
      <c r="C294" s="312" t="s">
        <v>963</v>
      </c>
      <c r="D294" s="313" t="s">
        <v>964</v>
      </c>
      <c r="E294" s="314" t="s">
        <v>12</v>
      </c>
      <c r="F294" s="263">
        <v>16</v>
      </c>
      <c r="G294" s="315">
        <v>300</v>
      </c>
      <c r="H294" s="263"/>
      <c r="I294" s="316"/>
      <c r="J294" s="317">
        <v>316</v>
      </c>
    </row>
    <row r="295" spans="3:10" x14ac:dyDescent="0.35">
      <c r="C295" s="312" t="s">
        <v>934</v>
      </c>
      <c r="D295" s="313" t="s">
        <v>329</v>
      </c>
      <c r="E295" s="314" t="s">
        <v>39</v>
      </c>
      <c r="F295" s="263">
        <v>22</v>
      </c>
      <c r="G295" s="315">
        <v>400</v>
      </c>
      <c r="H295" s="263"/>
      <c r="I295" s="316"/>
      <c r="J295" s="317">
        <v>422</v>
      </c>
    </row>
    <row r="296" spans="3:10" x14ac:dyDescent="0.35">
      <c r="C296" s="312" t="s">
        <v>407</v>
      </c>
      <c r="D296" s="313" t="s">
        <v>333</v>
      </c>
      <c r="E296" s="314" t="s">
        <v>35</v>
      </c>
      <c r="F296" s="263">
        <v>8</v>
      </c>
      <c r="G296" s="315">
        <v>200</v>
      </c>
      <c r="H296" s="263"/>
      <c r="I296" s="316"/>
      <c r="J296" s="317">
        <v>208</v>
      </c>
    </row>
    <row r="297" spans="3:10" x14ac:dyDescent="0.35">
      <c r="C297" s="312" t="s">
        <v>407</v>
      </c>
      <c r="D297" s="313" t="s">
        <v>333</v>
      </c>
      <c r="E297" s="314" t="s">
        <v>35</v>
      </c>
      <c r="F297" s="263">
        <v>11</v>
      </c>
      <c r="G297" s="315">
        <v>100</v>
      </c>
      <c r="H297" s="263"/>
      <c r="I297" s="316"/>
      <c r="J297" s="317">
        <v>111</v>
      </c>
    </row>
    <row r="298" spans="3:10" x14ac:dyDescent="0.35">
      <c r="C298" s="312" t="s">
        <v>935</v>
      </c>
      <c r="D298" s="313" t="s">
        <v>917</v>
      </c>
      <c r="E298" s="314" t="s">
        <v>12</v>
      </c>
      <c r="F298" s="263">
        <v>27</v>
      </c>
      <c r="G298" s="315">
        <v>400</v>
      </c>
      <c r="H298" s="263"/>
      <c r="I298" s="316"/>
      <c r="J298" s="317">
        <v>427</v>
      </c>
    </row>
    <row r="299" spans="3:10" x14ac:dyDescent="0.35">
      <c r="C299" s="312" t="s">
        <v>654</v>
      </c>
      <c r="D299" s="313" t="s">
        <v>333</v>
      </c>
      <c r="E299" s="314" t="s">
        <v>35</v>
      </c>
      <c r="F299" s="263">
        <v>16</v>
      </c>
      <c r="G299" s="315">
        <v>200</v>
      </c>
      <c r="H299" s="263"/>
      <c r="I299" s="316"/>
      <c r="J299" s="317">
        <v>216</v>
      </c>
    </row>
    <row r="300" spans="3:10" x14ac:dyDescent="0.35">
      <c r="C300" s="312" t="s">
        <v>654</v>
      </c>
      <c r="D300" s="313" t="s">
        <v>333</v>
      </c>
      <c r="E300" s="314" t="s">
        <v>35</v>
      </c>
      <c r="F300" s="263">
        <v>31</v>
      </c>
      <c r="G300" s="315">
        <v>100</v>
      </c>
      <c r="H300" s="263"/>
      <c r="I300" s="316"/>
      <c r="J300" s="317">
        <v>131</v>
      </c>
    </row>
    <row r="301" spans="3:10" x14ac:dyDescent="0.35">
      <c r="C301" s="312" t="s">
        <v>936</v>
      </c>
      <c r="D301" s="313" t="s">
        <v>329</v>
      </c>
      <c r="E301" s="314" t="s">
        <v>39</v>
      </c>
      <c r="F301" s="263">
        <v>21</v>
      </c>
      <c r="G301" s="315">
        <v>400</v>
      </c>
      <c r="H301" s="263"/>
      <c r="I301" s="316"/>
      <c r="J301" s="317">
        <v>421</v>
      </c>
    </row>
    <row r="302" spans="3:10" x14ac:dyDescent="0.35">
      <c r="C302" s="312" t="s">
        <v>682</v>
      </c>
      <c r="D302" s="313" t="s">
        <v>344</v>
      </c>
      <c r="E302" s="314" t="s">
        <v>25</v>
      </c>
      <c r="F302" s="263">
        <v>16</v>
      </c>
      <c r="G302" s="315">
        <v>200</v>
      </c>
      <c r="H302" s="263"/>
      <c r="I302" s="316"/>
      <c r="J302" s="317">
        <v>216</v>
      </c>
    </row>
    <row r="303" spans="3:10" x14ac:dyDescent="0.35">
      <c r="C303" s="312" t="s">
        <v>392</v>
      </c>
      <c r="D303" s="313" t="s">
        <v>946</v>
      </c>
      <c r="E303" s="314" t="s">
        <v>26</v>
      </c>
      <c r="F303" s="263">
        <v>8</v>
      </c>
      <c r="G303" s="315">
        <v>300</v>
      </c>
      <c r="H303" s="263"/>
      <c r="I303" s="316"/>
      <c r="J303" s="317">
        <v>308</v>
      </c>
    </row>
    <row r="304" spans="3:10" x14ac:dyDescent="0.35">
      <c r="C304" s="312" t="s">
        <v>931</v>
      </c>
      <c r="D304" s="313" t="s">
        <v>932</v>
      </c>
      <c r="E304" s="314" t="s">
        <v>49</v>
      </c>
      <c r="F304" s="263">
        <v>17</v>
      </c>
      <c r="G304" s="315">
        <v>400</v>
      </c>
      <c r="H304" s="263"/>
      <c r="I304" s="316"/>
      <c r="J304" s="317">
        <v>417</v>
      </c>
    </row>
    <row r="305" spans="3:10" x14ac:dyDescent="0.35">
      <c r="C305" s="312" t="s">
        <v>937</v>
      </c>
      <c r="D305" s="313" t="s">
        <v>938</v>
      </c>
      <c r="E305" s="314" t="s">
        <v>12</v>
      </c>
      <c r="F305" s="263">
        <v>8</v>
      </c>
      <c r="G305" s="315">
        <v>400</v>
      </c>
      <c r="H305" s="263"/>
      <c r="I305" s="316"/>
      <c r="J305" s="317">
        <v>408</v>
      </c>
    </row>
    <row r="306" spans="3:10" x14ac:dyDescent="0.35">
      <c r="C306" s="312" t="s">
        <v>393</v>
      </c>
      <c r="D306" s="313" t="s">
        <v>319</v>
      </c>
      <c r="E306" s="314" t="s">
        <v>36</v>
      </c>
      <c r="F306" s="263">
        <v>8</v>
      </c>
      <c r="G306" s="315">
        <v>200</v>
      </c>
      <c r="H306" s="263"/>
      <c r="I306" s="316"/>
      <c r="J306" s="317">
        <v>208</v>
      </c>
    </row>
    <row r="307" spans="3:10" x14ac:dyDescent="0.35">
      <c r="C307" s="312" t="s">
        <v>939</v>
      </c>
      <c r="D307" s="313" t="s">
        <v>917</v>
      </c>
      <c r="E307" s="314" t="s">
        <v>12</v>
      </c>
      <c r="F307" s="263">
        <v>25</v>
      </c>
      <c r="G307" s="315">
        <v>400</v>
      </c>
      <c r="H307" s="263"/>
      <c r="I307" s="316"/>
      <c r="J307" s="317">
        <v>425</v>
      </c>
    </row>
    <row r="308" spans="3:10" x14ac:dyDescent="0.35">
      <c r="C308" s="312" t="s">
        <v>683</v>
      </c>
      <c r="D308" s="313" t="s">
        <v>917</v>
      </c>
      <c r="E308" s="314" t="s">
        <v>12</v>
      </c>
      <c r="F308" s="263">
        <v>19</v>
      </c>
      <c r="G308" s="315">
        <v>300</v>
      </c>
      <c r="H308" s="263"/>
      <c r="I308" s="316"/>
      <c r="J308" s="317">
        <v>319</v>
      </c>
    </row>
    <row r="309" spans="3:10" x14ac:dyDescent="0.35">
      <c r="C309" s="312" t="s">
        <v>683</v>
      </c>
      <c r="D309" s="313" t="s">
        <v>327</v>
      </c>
      <c r="E309" s="314" t="s">
        <v>12</v>
      </c>
      <c r="F309" s="263">
        <v>24</v>
      </c>
      <c r="G309" s="315">
        <v>200</v>
      </c>
      <c r="H309" s="263"/>
      <c r="I309" s="316"/>
      <c r="J309" s="317">
        <v>224</v>
      </c>
    </row>
    <row r="310" spans="3:10" x14ac:dyDescent="0.35">
      <c r="C310" s="312" t="s">
        <v>408</v>
      </c>
      <c r="D310" s="313" t="s">
        <v>326</v>
      </c>
      <c r="E310" s="314" t="s">
        <v>36</v>
      </c>
      <c r="F310" s="263">
        <v>19</v>
      </c>
      <c r="G310" s="315">
        <v>100</v>
      </c>
      <c r="H310" s="263"/>
      <c r="I310" s="316"/>
      <c r="J310" s="317">
        <v>119</v>
      </c>
    </row>
    <row r="311" spans="3:10" x14ac:dyDescent="0.35">
      <c r="C311" s="312" t="s">
        <v>940</v>
      </c>
      <c r="D311" s="313" t="s">
        <v>213</v>
      </c>
      <c r="E311" s="314" t="s">
        <v>12</v>
      </c>
      <c r="F311" s="263">
        <v>24</v>
      </c>
      <c r="G311" s="315">
        <v>400</v>
      </c>
      <c r="H311" s="263"/>
      <c r="I311" s="316"/>
      <c r="J311" s="317">
        <v>424</v>
      </c>
    </row>
    <row r="312" spans="3:10" x14ac:dyDescent="0.35">
      <c r="C312" s="312" t="s">
        <v>649</v>
      </c>
      <c r="D312" s="313" t="s">
        <v>69</v>
      </c>
      <c r="E312" s="314" t="s">
        <v>32</v>
      </c>
      <c r="F312" s="263">
        <v>10</v>
      </c>
      <c r="G312" s="315">
        <v>100</v>
      </c>
      <c r="H312" s="263"/>
      <c r="I312" s="316"/>
      <c r="J312" s="317">
        <v>110</v>
      </c>
    </row>
    <row r="313" spans="3:10" x14ac:dyDescent="0.35">
      <c r="C313" s="312" t="s">
        <v>965</v>
      </c>
      <c r="D313" s="313" t="s">
        <v>948</v>
      </c>
      <c r="E313" s="314" t="s">
        <v>30</v>
      </c>
      <c r="F313" s="263">
        <v>21</v>
      </c>
      <c r="G313" s="315">
        <v>300</v>
      </c>
      <c r="H313" s="263"/>
      <c r="I313" s="316"/>
      <c r="J313" s="317">
        <v>321</v>
      </c>
    </row>
    <row r="314" spans="3:10" x14ac:dyDescent="0.35">
      <c r="C314" s="312" t="s">
        <v>966</v>
      </c>
      <c r="D314" s="313" t="s">
        <v>948</v>
      </c>
      <c r="E314" s="314" t="s">
        <v>30</v>
      </c>
      <c r="F314" s="263">
        <v>26</v>
      </c>
      <c r="G314" s="315">
        <v>300</v>
      </c>
      <c r="H314" s="263"/>
      <c r="I314" s="316"/>
      <c r="J314" s="317">
        <v>326</v>
      </c>
    </row>
    <row r="315" spans="3:10" x14ac:dyDescent="0.35">
      <c r="C315" s="312" t="s">
        <v>905</v>
      </c>
      <c r="D315" s="313" t="s">
        <v>346</v>
      </c>
      <c r="E315" s="314" t="s">
        <v>12</v>
      </c>
      <c r="F315" s="263">
        <v>8</v>
      </c>
      <c r="G315" s="315">
        <v>100</v>
      </c>
      <c r="H315" s="263"/>
      <c r="I315" s="316"/>
      <c r="J315" s="317">
        <v>108</v>
      </c>
    </row>
    <row r="316" spans="3:10" x14ac:dyDescent="0.35">
      <c r="C316" s="312" t="s">
        <v>684</v>
      </c>
      <c r="D316" s="313" t="s">
        <v>343</v>
      </c>
      <c r="E316" s="314" t="s">
        <v>9</v>
      </c>
      <c r="F316" s="263">
        <v>16</v>
      </c>
      <c r="G316" s="315">
        <v>200</v>
      </c>
      <c r="H316" s="263"/>
      <c r="I316" s="316"/>
      <c r="J316" s="317">
        <v>216</v>
      </c>
    </row>
    <row r="317" spans="3:10" x14ac:dyDescent="0.35">
      <c r="C317" s="312" t="s">
        <v>409</v>
      </c>
      <c r="D317" s="313" t="s">
        <v>460</v>
      </c>
      <c r="E317" s="314" t="s">
        <v>12</v>
      </c>
      <c r="F317" s="263">
        <v>22</v>
      </c>
      <c r="G317" s="315">
        <v>100</v>
      </c>
      <c r="H317" s="263"/>
      <c r="I317" s="316"/>
      <c r="J317" s="317">
        <v>122</v>
      </c>
    </row>
    <row r="318" spans="3:10" x14ac:dyDescent="0.35">
      <c r="C318" s="312" t="s">
        <v>968</v>
      </c>
      <c r="D318" s="313" t="s">
        <v>967</v>
      </c>
      <c r="E318" s="314" t="s">
        <v>272</v>
      </c>
      <c r="F318" s="263">
        <v>16</v>
      </c>
      <c r="G318" s="315">
        <v>300</v>
      </c>
      <c r="H318" s="263"/>
      <c r="I318" s="316"/>
      <c r="J318" s="317">
        <v>316</v>
      </c>
    </row>
    <row r="319" spans="3:10" x14ac:dyDescent="0.35">
      <c r="C319" s="312" t="s">
        <v>410</v>
      </c>
      <c r="D319" s="313" t="s">
        <v>970</v>
      </c>
      <c r="E319" s="314" t="s">
        <v>24</v>
      </c>
      <c r="F319" s="263">
        <v>21</v>
      </c>
      <c r="G319" s="315">
        <v>100</v>
      </c>
      <c r="H319" s="263"/>
      <c r="I319" s="316"/>
      <c r="J319" s="317">
        <v>121</v>
      </c>
    </row>
    <row r="320" spans="3:10" x14ac:dyDescent="0.35">
      <c r="C320" s="312" t="s">
        <v>941</v>
      </c>
      <c r="D320" s="313" t="s">
        <v>232</v>
      </c>
      <c r="E320" s="314" t="s">
        <v>51</v>
      </c>
      <c r="F320" s="263">
        <v>8</v>
      </c>
      <c r="G320" s="315">
        <v>400</v>
      </c>
      <c r="H320" s="263"/>
      <c r="I320" s="316"/>
      <c r="J320" s="317">
        <v>408</v>
      </c>
    </row>
    <row r="321" spans="3:10" x14ac:dyDescent="0.35">
      <c r="C321" s="312" t="s">
        <v>414</v>
      </c>
      <c r="D321" s="313" t="s">
        <v>316</v>
      </c>
      <c r="E321" s="314" t="s">
        <v>26</v>
      </c>
      <c r="F321" s="263">
        <v>26</v>
      </c>
      <c r="G321" s="315">
        <v>100</v>
      </c>
      <c r="H321" s="263"/>
      <c r="I321" s="316"/>
      <c r="J321" s="317">
        <v>126</v>
      </c>
    </row>
    <row r="322" spans="3:10" x14ac:dyDescent="0.35">
      <c r="C322" s="312" t="s">
        <v>942</v>
      </c>
      <c r="D322" s="313" t="s">
        <v>180</v>
      </c>
      <c r="E322" s="314" t="s">
        <v>15</v>
      </c>
      <c r="F322" s="263">
        <v>8</v>
      </c>
      <c r="G322" s="315">
        <v>400</v>
      </c>
      <c r="H322" s="263"/>
      <c r="I322" s="316"/>
      <c r="J322" s="317">
        <v>408</v>
      </c>
    </row>
    <row r="323" spans="3:10" x14ac:dyDescent="0.35">
      <c r="C323" s="312" t="s">
        <v>969</v>
      </c>
      <c r="D323" s="313" t="s">
        <v>332</v>
      </c>
      <c r="E323" s="314" t="s">
        <v>35</v>
      </c>
      <c r="F323" s="263">
        <v>17</v>
      </c>
      <c r="G323" s="315">
        <v>300</v>
      </c>
      <c r="H323" s="263"/>
      <c r="I323" s="316"/>
      <c r="J323" s="317">
        <v>317</v>
      </c>
    </row>
    <row r="324" spans="3:10" x14ac:dyDescent="0.35">
      <c r="C324" s="312" t="s">
        <v>413</v>
      </c>
      <c r="D324" s="313" t="s">
        <v>329</v>
      </c>
      <c r="E324" s="314" t="s">
        <v>39</v>
      </c>
      <c r="F324" s="263">
        <v>8</v>
      </c>
      <c r="G324" s="315">
        <v>100</v>
      </c>
      <c r="H324" s="263"/>
      <c r="I324" s="316"/>
      <c r="J324" s="317">
        <v>108</v>
      </c>
    </row>
    <row r="325" spans="3:10" x14ac:dyDescent="0.35">
      <c r="C325" s="312" t="s">
        <v>943</v>
      </c>
      <c r="D325" s="313" t="s">
        <v>213</v>
      </c>
      <c r="E325" s="314" t="s">
        <v>12</v>
      </c>
      <c r="F325" s="263">
        <v>8</v>
      </c>
      <c r="G325" s="315">
        <v>400</v>
      </c>
      <c r="H325" s="263"/>
      <c r="I325" s="316"/>
      <c r="J325" s="317">
        <v>408</v>
      </c>
    </row>
    <row r="326" spans="3:10" x14ac:dyDescent="0.35">
      <c r="C326" s="312" t="s">
        <v>943</v>
      </c>
      <c r="D326" s="313" t="s">
        <v>213</v>
      </c>
      <c r="E326" s="314" t="s">
        <v>12</v>
      </c>
      <c r="F326" s="263">
        <v>24</v>
      </c>
      <c r="G326" s="315">
        <v>300</v>
      </c>
      <c r="H326" s="263"/>
      <c r="I326" s="316"/>
      <c r="J326" s="317">
        <v>324</v>
      </c>
    </row>
    <row r="327" spans="3:10" x14ac:dyDescent="0.35">
      <c r="C327" s="312" t="s">
        <v>914</v>
      </c>
      <c r="D327" s="313" t="s">
        <v>915</v>
      </c>
      <c r="E327" s="314" t="s">
        <v>49</v>
      </c>
      <c r="F327" s="263">
        <v>30</v>
      </c>
      <c r="G327" s="315">
        <v>400</v>
      </c>
      <c r="H327" s="263"/>
      <c r="I327" s="316"/>
      <c r="J327" s="317">
        <v>430</v>
      </c>
    </row>
    <row r="328" spans="3:10" x14ac:dyDescent="0.35">
      <c r="C328" s="312" t="s">
        <v>506</v>
      </c>
      <c r="D328" s="313" t="s">
        <v>946</v>
      </c>
      <c r="E328" s="314" t="s">
        <v>26</v>
      </c>
      <c r="F328" s="263">
        <v>16</v>
      </c>
      <c r="G328" s="315">
        <v>300</v>
      </c>
      <c r="H328" s="263"/>
      <c r="I328" s="316"/>
      <c r="J328" s="317">
        <v>316</v>
      </c>
    </row>
    <row r="329" spans="3:10" x14ac:dyDescent="0.35">
      <c r="C329" s="312" t="s">
        <v>506</v>
      </c>
      <c r="D329" s="313" t="s">
        <v>342</v>
      </c>
      <c r="E329" s="314" t="s">
        <v>26</v>
      </c>
      <c r="F329" s="263">
        <v>30</v>
      </c>
      <c r="G329" s="315">
        <v>200</v>
      </c>
      <c r="H329" s="263"/>
      <c r="I329" s="316"/>
      <c r="J329" s="317">
        <v>230</v>
      </c>
    </row>
    <row r="330" spans="3:10" x14ac:dyDescent="0.35">
      <c r="C330" s="312" t="s">
        <v>481</v>
      </c>
      <c r="D330" s="313" t="s">
        <v>205</v>
      </c>
      <c r="E330" s="314" t="s">
        <v>36</v>
      </c>
      <c r="F330" s="263">
        <v>14</v>
      </c>
      <c r="G330" s="315">
        <v>100</v>
      </c>
      <c r="H330" s="263"/>
      <c r="I330" s="316"/>
      <c r="J330" s="317">
        <v>114</v>
      </c>
    </row>
    <row r="331" spans="3:10" x14ac:dyDescent="0.35">
      <c r="C331" s="312" t="s">
        <v>944</v>
      </c>
      <c r="D331" s="313" t="s">
        <v>411</v>
      </c>
      <c r="E331" s="314" t="s">
        <v>24</v>
      </c>
      <c r="F331" s="263">
        <v>8</v>
      </c>
      <c r="G331" s="315">
        <v>400</v>
      </c>
      <c r="H331" s="263"/>
      <c r="I331" s="316"/>
      <c r="J331" s="317">
        <v>408</v>
      </c>
    </row>
    <row r="332" spans="3:10" x14ac:dyDescent="0.35">
      <c r="C332" s="312" t="s">
        <v>400</v>
      </c>
      <c r="D332" s="313" t="s">
        <v>460</v>
      </c>
      <c r="E332" s="314" t="s">
        <v>12</v>
      </c>
      <c r="F332" s="263">
        <v>15</v>
      </c>
      <c r="G332" s="315">
        <v>100</v>
      </c>
      <c r="H332" s="263"/>
      <c r="I332" s="316"/>
      <c r="J332" s="317">
        <v>115</v>
      </c>
    </row>
    <row r="333" spans="3:10" x14ac:dyDescent="0.35">
      <c r="C333" s="312" t="s">
        <v>929</v>
      </c>
      <c r="D333" s="313" t="s">
        <v>411</v>
      </c>
      <c r="E333" s="314" t="s">
        <v>24</v>
      </c>
      <c r="F333" s="263">
        <v>20</v>
      </c>
      <c r="G333" s="315">
        <v>400</v>
      </c>
      <c r="H333" s="263"/>
      <c r="I333" s="316"/>
      <c r="J333" s="317">
        <v>420</v>
      </c>
    </row>
  </sheetData>
  <sortState xmlns:xlrd2="http://schemas.microsoft.com/office/spreadsheetml/2017/richdata2" ref="A1:J445">
    <sortCondition ref="A202:A445"/>
  </sortState>
  <conditionalFormatting sqref="C1:C205">
    <cfRule type="duplicateValues" dxfId="29" priority="6713"/>
    <cfRule type="duplicateValues" dxfId="28" priority="6714"/>
    <cfRule type="duplicateValues" dxfId="27" priority="6715"/>
    <cfRule type="duplicateValues" dxfId="26" priority="6716"/>
    <cfRule type="duplicateValues" dxfId="25" priority="6717"/>
    <cfRule type="duplicateValues" dxfId="24" priority="6718"/>
    <cfRule type="duplicateValues" dxfId="23" priority="6719"/>
    <cfRule type="duplicateValues" dxfId="22" priority="6720"/>
    <cfRule type="duplicateValues" dxfId="21" priority="6721"/>
    <cfRule type="duplicateValues" dxfId="20" priority="6722"/>
    <cfRule type="duplicateValues" dxfId="19" priority="6723"/>
    <cfRule type="duplicateValues" dxfId="18" priority="6724"/>
    <cfRule type="duplicateValues" dxfId="17" priority="6725"/>
    <cfRule type="duplicateValues" dxfId="16" priority="6726"/>
    <cfRule type="duplicateValues" dxfId="15" priority="6727"/>
    <cfRule type="duplicateValues" dxfId="14" priority="6728"/>
    <cfRule type="duplicateValues" dxfId="13" priority="6729"/>
    <cfRule type="duplicateValues" dxfId="12" priority="6730"/>
    <cfRule type="duplicateValues" dxfId="11" priority="6731"/>
    <cfRule type="duplicateValues" dxfId="10" priority="6732"/>
  </conditionalFormatting>
  <conditionalFormatting sqref="D206:E329">
    <cfRule type="containsErrors" dxfId="9" priority="4">
      <formula>ISERROR(D206)</formula>
    </cfRule>
  </conditionalFormatting>
  <conditionalFormatting sqref="I206:I329">
    <cfRule type="duplicateValues" dxfId="8" priority="9"/>
  </conditionalFormatting>
  <conditionalFormatting sqref="K129:K1048576 C206:C333">
    <cfRule type="duplicateValues" dxfId="7" priority="2"/>
    <cfRule type="duplicateValues" dxfId="6" priority="3"/>
  </conditionalFormatting>
  <conditionalFormatting sqref="K129:K1048576 C330:C333">
    <cfRule type="duplicateValues" dxfId="5" priority="5"/>
    <cfRule type="duplicateValues" dxfId="4" priority="6"/>
    <cfRule type="duplicateValues" dxfId="3" priority="7"/>
    <cfRule type="duplicateValues" dxfId="2" priority="8"/>
  </conditionalFormatting>
  <conditionalFormatting sqref="Q129:Q1048576 I206:I333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91"/>
  <sheetViews>
    <sheetView topLeftCell="A67" workbookViewId="0">
      <selection activeCell="F3" sqref="F3"/>
    </sheetView>
  </sheetViews>
  <sheetFormatPr defaultColWidth="9.1796875" defaultRowHeight="13" x14ac:dyDescent="0.3"/>
  <cols>
    <col min="1" max="1" width="3" style="2" bestFit="1" customWidth="1"/>
    <col min="2" max="3" width="4.1796875" style="20" bestFit="1" customWidth="1"/>
    <col min="4" max="4" width="30" style="2" bestFit="1" customWidth="1"/>
    <col min="5" max="5" width="28.453125" style="2" bestFit="1" customWidth="1"/>
    <col min="6" max="6" width="6.81640625" style="21" bestFit="1" customWidth="1"/>
    <col min="7" max="7" width="6.81640625" style="22" bestFit="1" customWidth="1"/>
    <col min="8" max="8" width="7.81640625" style="96" bestFit="1" customWidth="1"/>
    <col min="9" max="9" width="9.26953125" style="2" bestFit="1" customWidth="1"/>
    <col min="10" max="16384" width="9.1796875" style="2"/>
  </cols>
  <sheetData>
    <row r="1" spans="1:11" x14ac:dyDescent="0.3">
      <c r="A1" s="23"/>
      <c r="B1" s="363" t="s">
        <v>60</v>
      </c>
      <c r="C1" s="363"/>
      <c r="D1" s="363"/>
      <c r="E1" s="363"/>
      <c r="F1" s="24"/>
      <c r="G1" s="25"/>
      <c r="H1" s="93"/>
    </row>
    <row r="2" spans="1:11" s="17" customFormat="1" x14ac:dyDescent="0.3">
      <c r="A2" s="13"/>
      <c r="B2" s="14"/>
      <c r="C2" s="14"/>
      <c r="D2" s="15" t="s">
        <v>55</v>
      </c>
      <c r="E2" s="16" t="s">
        <v>56</v>
      </c>
      <c r="F2" s="15" t="s">
        <v>57</v>
      </c>
      <c r="G2" s="15" t="s">
        <v>58</v>
      </c>
      <c r="H2" s="94" t="s">
        <v>2</v>
      </c>
      <c r="K2" s="2"/>
    </row>
    <row r="3" spans="1:11" x14ac:dyDescent="0.3">
      <c r="A3" s="2">
        <v>1</v>
      </c>
      <c r="B3" s="18">
        <v>201</v>
      </c>
      <c r="C3" s="18">
        <v>202</v>
      </c>
      <c r="D3" s="1" t="e">
        <f>IF(ISBLANK(B3),"",VLOOKUP(B3,'ERKEK KATILIM'!#REF!,2,FALSE))</f>
        <v>#REF!</v>
      </c>
      <c r="E3" s="1" t="e">
        <f>IF(ISBLANK(C3),"",VLOOKUP(C3,'ERKEK KATILIM'!#REF!,2,FALSE))</f>
        <v>#REF!</v>
      </c>
      <c r="F3" s="19" t="str">
        <f>IFERROR(VLOOKUP(D3,'ERKEK KATILIM'!#REF!,3,0),"")</f>
        <v/>
      </c>
      <c r="G3" s="19" t="str">
        <f>IFERROR(VLOOKUP(E3,'ERKEK KATILIM'!#REF!,3,0),"")</f>
        <v/>
      </c>
      <c r="H3" s="95" t="str">
        <f t="shared" ref="H3:H34" si="0">IF(SUM(F3:G3)&lt;=0,"",IFERROR(SUM(F3:G3,0),""))</f>
        <v/>
      </c>
    </row>
    <row r="4" spans="1:11" x14ac:dyDescent="0.3">
      <c r="A4" s="2">
        <v>2</v>
      </c>
      <c r="B4" s="18">
        <v>203</v>
      </c>
      <c r="C4" s="18">
        <v>204</v>
      </c>
      <c r="D4" s="1" t="e">
        <f>IF(ISBLANK(B4),"",VLOOKUP(B4,'ERKEK KATILIM'!#REF!,2,FALSE))</f>
        <v>#REF!</v>
      </c>
      <c r="E4" s="1" t="e">
        <f>IF(ISBLANK(C4),"",VLOOKUP(C4,'ERKEK KATILIM'!#REF!,2,FALSE))</f>
        <v>#REF!</v>
      </c>
      <c r="F4" s="19" t="str">
        <f>IFERROR(VLOOKUP(D4,'ERKEK KATILIM'!#REF!,3,0),"")</f>
        <v/>
      </c>
      <c r="G4" s="19" t="str">
        <f>IFERROR(VLOOKUP(E4,'ERKEK KATILIM'!#REF!,3,0),"")</f>
        <v/>
      </c>
      <c r="H4" s="95" t="str">
        <f t="shared" si="0"/>
        <v/>
      </c>
    </row>
    <row r="5" spans="1:11" x14ac:dyDescent="0.3">
      <c r="A5" s="2">
        <v>3</v>
      </c>
      <c r="B5" s="18">
        <v>206</v>
      </c>
      <c r="C5" s="18">
        <v>340</v>
      </c>
      <c r="D5" s="1" t="e">
        <f>IF(ISBLANK(B5),"",VLOOKUP(B5,'ERKEK KATILIM'!#REF!,2,FALSE))</f>
        <v>#REF!</v>
      </c>
      <c r="E5" s="1" t="e">
        <f>IF(ISBLANK(C5),"",VLOOKUP(C5,'ERKEK KATILIM'!#REF!,2,FALSE))</f>
        <v>#REF!</v>
      </c>
      <c r="F5" s="19" t="str">
        <f>IFERROR(VLOOKUP(D5,'ERKEK KATILIM'!#REF!,3,0),"")</f>
        <v/>
      </c>
      <c r="G5" s="19" t="str">
        <f>IFERROR(VLOOKUP(E5,'ERKEK KATILIM'!#REF!,3,0),"")</f>
        <v/>
      </c>
      <c r="H5" s="95" t="str">
        <f t="shared" si="0"/>
        <v/>
      </c>
    </row>
    <row r="6" spans="1:11" x14ac:dyDescent="0.3">
      <c r="A6" s="2">
        <v>4</v>
      </c>
      <c r="B6" s="18">
        <v>209</v>
      </c>
      <c r="C6" s="18">
        <v>212</v>
      </c>
      <c r="D6" s="1" t="e">
        <f>IF(ISBLANK(B6),"",VLOOKUP(B6,'ERKEK KATILIM'!#REF!,2,FALSE))</f>
        <v>#REF!</v>
      </c>
      <c r="E6" s="1" t="e">
        <f>IF(ISBLANK(C6),"",VLOOKUP(C6,'ERKEK KATILIM'!#REF!,2,FALSE))</f>
        <v>#REF!</v>
      </c>
      <c r="F6" s="19" t="str">
        <f>IFERROR(VLOOKUP(D6,'ERKEK KATILIM'!#REF!,3,0),"")</f>
        <v/>
      </c>
      <c r="G6" s="19" t="str">
        <f>IFERROR(VLOOKUP(E6,'ERKEK KATILIM'!#REF!,3,0),"")</f>
        <v/>
      </c>
      <c r="H6" s="95" t="str">
        <f t="shared" si="0"/>
        <v/>
      </c>
    </row>
    <row r="7" spans="1:11" x14ac:dyDescent="0.3">
      <c r="A7" s="2">
        <v>5</v>
      </c>
      <c r="B7" s="18">
        <v>210</v>
      </c>
      <c r="C7" s="18">
        <v>211</v>
      </c>
      <c r="D7" s="1" t="e">
        <f>IF(ISBLANK(B7),"",VLOOKUP(B7,'ERKEK KATILIM'!#REF!,2,FALSE))</f>
        <v>#REF!</v>
      </c>
      <c r="E7" s="1" t="e">
        <f>IF(ISBLANK(C7),"",VLOOKUP(C7,'ERKEK KATILIM'!#REF!,2,FALSE))</f>
        <v>#REF!</v>
      </c>
      <c r="F7" s="19" t="str">
        <f>IFERROR(VLOOKUP(D7,'ERKEK KATILIM'!#REF!,3,0),"")</f>
        <v/>
      </c>
      <c r="G7" s="19" t="str">
        <f>IFERROR(VLOOKUP(E7,'ERKEK KATILIM'!#REF!,3,0),"")</f>
        <v/>
      </c>
      <c r="H7" s="95" t="str">
        <f t="shared" si="0"/>
        <v/>
      </c>
    </row>
    <row r="8" spans="1:11" x14ac:dyDescent="0.3">
      <c r="A8" s="2">
        <v>6</v>
      </c>
      <c r="B8" s="18">
        <v>213</v>
      </c>
      <c r="C8" s="18">
        <v>215</v>
      </c>
      <c r="D8" s="1" t="e">
        <f>IF(ISBLANK(B8),"",VLOOKUP(B8,'ERKEK KATILIM'!#REF!,2,FALSE))</f>
        <v>#REF!</v>
      </c>
      <c r="E8" s="1" t="e">
        <f>IF(ISBLANK(C8),"",VLOOKUP(C8,'ERKEK KATILIM'!#REF!,2,FALSE))</f>
        <v>#REF!</v>
      </c>
      <c r="F8" s="19" t="str">
        <f>IFERROR(VLOOKUP(D8,'ERKEK KATILIM'!#REF!,3,0),"")</f>
        <v/>
      </c>
      <c r="G8" s="19" t="str">
        <f>IFERROR(VLOOKUP(E8,'ERKEK KATILIM'!#REF!,3,0),"")</f>
        <v/>
      </c>
      <c r="H8" s="95" t="str">
        <f t="shared" si="0"/>
        <v/>
      </c>
    </row>
    <row r="9" spans="1:11" x14ac:dyDescent="0.3">
      <c r="A9" s="2">
        <v>7</v>
      </c>
      <c r="B9" s="18">
        <v>214</v>
      </c>
      <c r="C9" s="18">
        <v>217</v>
      </c>
      <c r="D9" s="1" t="e">
        <f>IF(ISBLANK(B9),"",VLOOKUP(B9,'ERKEK KATILIM'!#REF!,2,FALSE))</f>
        <v>#REF!</v>
      </c>
      <c r="E9" s="1" t="e">
        <f>IF(ISBLANK(C9),"",VLOOKUP(C9,'ERKEK KATILIM'!#REF!,2,FALSE))</f>
        <v>#REF!</v>
      </c>
      <c r="F9" s="19" t="str">
        <f>IFERROR(VLOOKUP(D9,'ERKEK KATILIM'!#REF!,3,0),"")</f>
        <v/>
      </c>
      <c r="G9" s="19" t="str">
        <f>IFERROR(VLOOKUP(E9,'ERKEK KATILIM'!#REF!,3,0),"")</f>
        <v/>
      </c>
      <c r="H9" s="95" t="str">
        <f t="shared" si="0"/>
        <v/>
      </c>
    </row>
    <row r="10" spans="1:11" x14ac:dyDescent="0.3">
      <c r="A10" s="2">
        <v>8</v>
      </c>
      <c r="B10" s="18">
        <v>221</v>
      </c>
      <c r="C10" s="18">
        <v>222</v>
      </c>
      <c r="D10" s="1" t="e">
        <f>IF(ISBLANK(B10),"",VLOOKUP(B10,'ERKEK KATILIM'!#REF!,2,FALSE))</f>
        <v>#REF!</v>
      </c>
      <c r="E10" s="1" t="e">
        <f>IF(ISBLANK(C10),"",VLOOKUP(C10,'ERKEK KATILIM'!#REF!,2,FALSE))</f>
        <v>#REF!</v>
      </c>
      <c r="F10" s="19" t="str">
        <f>IFERROR(VLOOKUP(D10,'ERKEK KATILIM'!#REF!,3,0),"")</f>
        <v/>
      </c>
      <c r="G10" s="19" t="str">
        <f>IFERROR(VLOOKUP(E10,'ERKEK KATILIM'!#REF!,3,0),"")</f>
        <v/>
      </c>
      <c r="H10" s="95" t="str">
        <f t="shared" si="0"/>
        <v/>
      </c>
    </row>
    <row r="11" spans="1:11" x14ac:dyDescent="0.3">
      <c r="A11" s="2">
        <v>9</v>
      </c>
      <c r="B11" s="18">
        <v>223</v>
      </c>
      <c r="C11" s="18">
        <v>224</v>
      </c>
      <c r="D11" s="1" t="e">
        <f>IF(ISBLANK(B11),"",VLOOKUP(B11,'ERKEK KATILIM'!#REF!,2,FALSE))</f>
        <v>#REF!</v>
      </c>
      <c r="E11" s="1" t="e">
        <f>IF(ISBLANK(C11),"",VLOOKUP(C11,'ERKEK KATILIM'!#REF!,2,FALSE))</f>
        <v>#REF!</v>
      </c>
      <c r="F11" s="19" t="str">
        <f>IFERROR(VLOOKUP(D11,'ERKEK KATILIM'!#REF!,3,0),"")</f>
        <v/>
      </c>
      <c r="G11" s="19" t="str">
        <f>IFERROR(VLOOKUP(E11,'ERKEK KATILIM'!#REF!,3,0),"")</f>
        <v/>
      </c>
      <c r="H11" s="95" t="str">
        <f t="shared" si="0"/>
        <v/>
      </c>
    </row>
    <row r="12" spans="1:11" x14ac:dyDescent="0.3">
      <c r="A12" s="2">
        <v>10</v>
      </c>
      <c r="B12" s="18">
        <v>227</v>
      </c>
      <c r="C12" s="18">
        <v>228</v>
      </c>
      <c r="D12" s="1" t="e">
        <f>IF(ISBLANK(B12),"",VLOOKUP(B12,'ERKEK KATILIM'!#REF!,2,FALSE))</f>
        <v>#REF!</v>
      </c>
      <c r="E12" s="1" t="e">
        <f>IF(ISBLANK(C12),"",VLOOKUP(C12,'ERKEK KATILIM'!#REF!,2,FALSE))</f>
        <v>#REF!</v>
      </c>
      <c r="F12" s="19" t="str">
        <f>IFERROR(VLOOKUP(D12,'ERKEK KATILIM'!#REF!,3,0),"")</f>
        <v/>
      </c>
      <c r="G12" s="19" t="str">
        <f>IFERROR(VLOOKUP(E12,'ERKEK KATILIM'!#REF!,3,0),"")</f>
        <v/>
      </c>
      <c r="H12" s="95" t="str">
        <f t="shared" si="0"/>
        <v/>
      </c>
    </row>
    <row r="13" spans="1:11" x14ac:dyDescent="0.3">
      <c r="A13" s="2">
        <v>11</v>
      </c>
      <c r="B13" s="18">
        <v>284</v>
      </c>
      <c r="C13" s="18">
        <v>230</v>
      </c>
      <c r="D13" s="1" t="e">
        <f>IF(ISBLANK(B13),"",VLOOKUP(B13,'ERKEK KATILIM'!#REF!,2,FALSE))</f>
        <v>#REF!</v>
      </c>
      <c r="E13" s="1" t="e">
        <f>IF(ISBLANK(C13),"",VLOOKUP(C13,'ERKEK KATILIM'!#REF!,2,FALSE))</f>
        <v>#REF!</v>
      </c>
      <c r="F13" s="19" t="str">
        <f>IFERROR(VLOOKUP(D13,'ERKEK KATILIM'!#REF!,3,0),"")</f>
        <v/>
      </c>
      <c r="G13" s="19" t="str">
        <f>IFERROR(VLOOKUP(E13,'ERKEK KATILIM'!#REF!,3,0),"")</f>
        <v/>
      </c>
      <c r="H13" s="95" t="str">
        <f t="shared" si="0"/>
        <v/>
      </c>
    </row>
    <row r="14" spans="1:11" x14ac:dyDescent="0.3">
      <c r="A14" s="2">
        <v>12</v>
      </c>
      <c r="B14" s="18">
        <v>231</v>
      </c>
      <c r="C14" s="18">
        <v>234</v>
      </c>
      <c r="D14" s="1" t="e">
        <f>IF(ISBLANK(B14),"",VLOOKUP(B14,'ERKEK KATILIM'!#REF!,2,FALSE))</f>
        <v>#REF!</v>
      </c>
      <c r="E14" s="1" t="e">
        <f>IF(ISBLANK(C14),"",VLOOKUP(C14,'ERKEK KATILIM'!#REF!,2,FALSE))</f>
        <v>#REF!</v>
      </c>
      <c r="F14" s="19" t="str">
        <f>IFERROR(VLOOKUP(D14,'ERKEK KATILIM'!#REF!,3,0),"")</f>
        <v/>
      </c>
      <c r="G14" s="19" t="str">
        <f>IFERROR(VLOOKUP(E14,'ERKEK KATILIM'!#REF!,3,0),"")</f>
        <v/>
      </c>
      <c r="H14" s="95" t="str">
        <f t="shared" si="0"/>
        <v/>
      </c>
    </row>
    <row r="15" spans="1:11" x14ac:dyDescent="0.3">
      <c r="A15" s="2">
        <v>13</v>
      </c>
      <c r="B15" s="18">
        <v>232</v>
      </c>
      <c r="C15" s="18">
        <v>233</v>
      </c>
      <c r="D15" s="1" t="e">
        <f>IF(ISBLANK(B15),"",VLOOKUP(B15,'ERKEK KATILIM'!#REF!,2,FALSE))</f>
        <v>#REF!</v>
      </c>
      <c r="E15" s="1" t="e">
        <f>IF(ISBLANK(C15),"",VLOOKUP(C15,'ERKEK KATILIM'!#REF!,2,FALSE))</f>
        <v>#REF!</v>
      </c>
      <c r="F15" s="19" t="str">
        <f>IFERROR(VLOOKUP(D15,'ERKEK KATILIM'!#REF!,3,0),"")</f>
        <v/>
      </c>
      <c r="G15" s="19" t="str">
        <f>IFERROR(VLOOKUP(E15,'ERKEK KATILIM'!#REF!,3,0),"")</f>
        <v/>
      </c>
      <c r="H15" s="95" t="str">
        <f t="shared" si="0"/>
        <v/>
      </c>
    </row>
    <row r="16" spans="1:11" x14ac:dyDescent="0.3">
      <c r="A16" s="2">
        <v>14</v>
      </c>
      <c r="B16" s="18">
        <v>235</v>
      </c>
      <c r="C16" s="18">
        <v>236</v>
      </c>
      <c r="D16" s="1" t="e">
        <f>IF(ISBLANK(B16),"",VLOOKUP(B16,'ERKEK KATILIM'!#REF!,2,FALSE))</f>
        <v>#REF!</v>
      </c>
      <c r="E16" s="1" t="e">
        <f>IF(ISBLANK(C16),"",VLOOKUP(C16,'ERKEK KATILIM'!#REF!,2,FALSE))</f>
        <v>#REF!</v>
      </c>
      <c r="F16" s="19" t="str">
        <f>IFERROR(VLOOKUP(D16,'ERKEK KATILIM'!#REF!,3,0),"")</f>
        <v/>
      </c>
      <c r="G16" s="19" t="str">
        <f>IFERROR(VLOOKUP(E16,'ERKEK KATILIM'!#REF!,3,0),"")</f>
        <v/>
      </c>
      <c r="H16" s="95" t="str">
        <f t="shared" si="0"/>
        <v/>
      </c>
    </row>
    <row r="17" spans="1:8" x14ac:dyDescent="0.3">
      <c r="A17" s="2">
        <v>15</v>
      </c>
      <c r="B17" s="18">
        <v>240</v>
      </c>
      <c r="C17" s="18">
        <v>241</v>
      </c>
      <c r="D17" s="1" t="e">
        <f>IF(ISBLANK(B17),"",VLOOKUP(B17,'ERKEK KATILIM'!#REF!,2,FALSE))</f>
        <v>#REF!</v>
      </c>
      <c r="E17" s="1" t="e">
        <f>IF(ISBLANK(C17),"",VLOOKUP(C17,'ERKEK KATILIM'!#REF!,2,FALSE))</f>
        <v>#REF!</v>
      </c>
      <c r="F17" s="19" t="str">
        <f>IFERROR(VLOOKUP(D17,'ERKEK KATILIM'!#REF!,3,0),"")</f>
        <v/>
      </c>
      <c r="G17" s="19" t="str">
        <f>IFERROR(VLOOKUP(E17,'ERKEK KATILIM'!#REF!,3,0),"")</f>
        <v/>
      </c>
      <c r="H17" s="95" t="str">
        <f t="shared" si="0"/>
        <v/>
      </c>
    </row>
    <row r="18" spans="1:8" x14ac:dyDescent="0.3">
      <c r="A18" s="2">
        <v>16</v>
      </c>
      <c r="B18" s="18">
        <v>242</v>
      </c>
      <c r="C18" s="18">
        <v>243</v>
      </c>
      <c r="D18" s="1" t="e">
        <f>IF(ISBLANK(B18),"",VLOOKUP(B18,'ERKEK KATILIM'!#REF!,2,FALSE))</f>
        <v>#REF!</v>
      </c>
      <c r="E18" s="1" t="e">
        <f>IF(ISBLANK(C18),"",VLOOKUP(C18,'ERKEK KATILIM'!#REF!,2,FALSE))</f>
        <v>#REF!</v>
      </c>
      <c r="F18" s="19" t="str">
        <f>IFERROR(VLOOKUP(D18,'ERKEK KATILIM'!#REF!,3,0),"")</f>
        <v/>
      </c>
      <c r="G18" s="19" t="str">
        <f>IFERROR(VLOOKUP(E18,'ERKEK KATILIM'!#REF!,3,0),"")</f>
        <v/>
      </c>
      <c r="H18" s="95" t="str">
        <f t="shared" si="0"/>
        <v/>
      </c>
    </row>
    <row r="19" spans="1:8" x14ac:dyDescent="0.3">
      <c r="A19" s="2">
        <v>17</v>
      </c>
      <c r="B19" s="18">
        <v>246</v>
      </c>
      <c r="C19" s="18">
        <v>247</v>
      </c>
      <c r="D19" s="1" t="e">
        <f>IF(ISBLANK(B19),"",VLOOKUP(B19,'ERKEK KATILIM'!#REF!,2,FALSE))</f>
        <v>#REF!</v>
      </c>
      <c r="E19" s="1" t="e">
        <f>IF(ISBLANK(C19),"",VLOOKUP(C19,'ERKEK KATILIM'!#REF!,2,FALSE))</f>
        <v>#REF!</v>
      </c>
      <c r="F19" s="19" t="str">
        <f>IFERROR(VLOOKUP(D19,'ERKEK KATILIM'!#REF!,3,0),"")</f>
        <v/>
      </c>
      <c r="G19" s="19" t="str">
        <f>IFERROR(VLOOKUP(E19,'ERKEK KATILIM'!#REF!,3,0),"")</f>
        <v/>
      </c>
      <c r="H19" s="95" t="str">
        <f t="shared" si="0"/>
        <v/>
      </c>
    </row>
    <row r="20" spans="1:8" x14ac:dyDescent="0.3">
      <c r="A20" s="2">
        <v>18</v>
      </c>
      <c r="B20" s="18">
        <v>248</v>
      </c>
      <c r="C20" s="18">
        <v>249</v>
      </c>
      <c r="D20" s="1" t="e">
        <f>IF(ISBLANK(B20),"",VLOOKUP(B20,'ERKEK KATILIM'!#REF!,2,FALSE))</f>
        <v>#REF!</v>
      </c>
      <c r="E20" s="1" t="e">
        <f>IF(ISBLANK(C20),"",VLOOKUP(C20,'ERKEK KATILIM'!#REF!,2,FALSE))</f>
        <v>#REF!</v>
      </c>
      <c r="F20" s="19" t="str">
        <f>IFERROR(VLOOKUP(D20,'ERKEK KATILIM'!#REF!,3,0),"")</f>
        <v/>
      </c>
      <c r="G20" s="19" t="str">
        <f>IFERROR(VLOOKUP(E20,'ERKEK KATILIM'!#REF!,3,0),"")</f>
        <v/>
      </c>
      <c r="H20" s="95" t="str">
        <f t="shared" si="0"/>
        <v/>
      </c>
    </row>
    <row r="21" spans="1:8" x14ac:dyDescent="0.3">
      <c r="A21" s="2">
        <v>19</v>
      </c>
      <c r="B21" s="18">
        <v>207</v>
      </c>
      <c r="C21" s="18">
        <v>208</v>
      </c>
      <c r="D21" s="1" t="e">
        <f>IF(ISBLANK(B21),"",VLOOKUP(B21,'ERKEK KATILIM'!#REF!,2,FALSE))</f>
        <v>#REF!</v>
      </c>
      <c r="E21" s="1" t="e">
        <f>IF(ISBLANK(C21),"",VLOOKUP(C21,'ERKEK KATILIM'!#REF!,2,FALSE))</f>
        <v>#REF!</v>
      </c>
      <c r="F21" s="19" t="str">
        <f>IFERROR(VLOOKUP(D21,'ERKEK KATILIM'!#REF!,3,0),"")</f>
        <v/>
      </c>
      <c r="G21" s="19" t="str">
        <f>IFERROR(VLOOKUP(E21,'ERKEK KATILIM'!#REF!,3,0),"")</f>
        <v/>
      </c>
      <c r="H21" s="95" t="str">
        <f t="shared" si="0"/>
        <v/>
      </c>
    </row>
    <row r="22" spans="1:8" x14ac:dyDescent="0.3">
      <c r="A22" s="2">
        <v>20</v>
      </c>
      <c r="B22" s="18">
        <v>254</v>
      </c>
      <c r="C22" s="18">
        <v>255</v>
      </c>
      <c r="D22" s="1" t="e">
        <f>IF(ISBLANK(B22),"",VLOOKUP(B22,'ERKEK KATILIM'!#REF!,2,FALSE))</f>
        <v>#REF!</v>
      </c>
      <c r="E22" s="1" t="e">
        <f>IF(ISBLANK(C22),"",VLOOKUP(C22,'ERKEK KATILIM'!#REF!,2,FALSE))</f>
        <v>#REF!</v>
      </c>
      <c r="F22" s="19" t="str">
        <f>IFERROR(VLOOKUP(D22,'ERKEK KATILIM'!#REF!,3,0),"")</f>
        <v/>
      </c>
      <c r="G22" s="19" t="str">
        <f>IFERROR(VLOOKUP(E22,'ERKEK KATILIM'!#REF!,3,0),"")</f>
        <v/>
      </c>
      <c r="H22" s="95" t="str">
        <f t="shared" si="0"/>
        <v/>
      </c>
    </row>
    <row r="23" spans="1:8" x14ac:dyDescent="0.3">
      <c r="A23" s="2">
        <v>21</v>
      </c>
      <c r="B23" s="18">
        <v>256</v>
      </c>
      <c r="C23" s="18">
        <v>257</v>
      </c>
      <c r="D23" s="1" t="e">
        <f>IF(ISBLANK(B23),"",VLOOKUP(B23,'ERKEK KATILIM'!#REF!,2,FALSE))</f>
        <v>#REF!</v>
      </c>
      <c r="E23" s="1" t="e">
        <f>IF(ISBLANK(C23),"",VLOOKUP(C23,'ERKEK KATILIM'!#REF!,2,FALSE))</f>
        <v>#REF!</v>
      </c>
      <c r="F23" s="19" t="str">
        <f>IFERROR(VLOOKUP(D23,'ERKEK KATILIM'!#REF!,3,0),"")</f>
        <v/>
      </c>
      <c r="G23" s="19" t="str">
        <f>IFERROR(VLOOKUP(E23,'ERKEK KATILIM'!#REF!,3,0),"")</f>
        <v/>
      </c>
      <c r="H23" s="95" t="str">
        <f t="shared" si="0"/>
        <v/>
      </c>
    </row>
    <row r="24" spans="1:8" x14ac:dyDescent="0.3">
      <c r="A24" s="2">
        <v>22</v>
      </c>
      <c r="B24" s="18">
        <v>260</v>
      </c>
      <c r="C24" s="18">
        <v>261</v>
      </c>
      <c r="D24" s="1" t="e">
        <f>IF(ISBLANK(B24),"",VLOOKUP(B24,'ERKEK KATILIM'!#REF!,2,FALSE))</f>
        <v>#REF!</v>
      </c>
      <c r="E24" s="1" t="e">
        <f>IF(ISBLANK(C24),"",VLOOKUP(C24,'ERKEK KATILIM'!#REF!,2,FALSE))</f>
        <v>#REF!</v>
      </c>
      <c r="F24" s="19" t="str">
        <f>IFERROR(VLOOKUP(D24,'ERKEK KATILIM'!#REF!,3,0),"")</f>
        <v/>
      </c>
      <c r="G24" s="19" t="str">
        <f>IFERROR(VLOOKUP(E24,'ERKEK KATILIM'!#REF!,3,0),"")</f>
        <v/>
      </c>
      <c r="H24" s="95" t="str">
        <f t="shared" si="0"/>
        <v/>
      </c>
    </row>
    <row r="25" spans="1:8" x14ac:dyDescent="0.3">
      <c r="A25" s="2">
        <v>23</v>
      </c>
      <c r="B25" s="18">
        <v>262</v>
      </c>
      <c r="C25" s="18">
        <v>263</v>
      </c>
      <c r="D25" s="1" t="e">
        <f>IF(ISBLANK(B25),"",VLOOKUP(B25,'ERKEK KATILIM'!#REF!,2,FALSE))</f>
        <v>#REF!</v>
      </c>
      <c r="E25" s="1" t="e">
        <f>IF(ISBLANK(C25),"",VLOOKUP(C25,'ERKEK KATILIM'!#REF!,2,FALSE))</f>
        <v>#REF!</v>
      </c>
      <c r="F25" s="19" t="str">
        <f>IFERROR(VLOOKUP(D25,'ERKEK KATILIM'!#REF!,3,0),"")</f>
        <v/>
      </c>
      <c r="G25" s="19" t="str">
        <f>IFERROR(VLOOKUP(E25,'ERKEK KATILIM'!#REF!,3,0),"")</f>
        <v/>
      </c>
      <c r="H25" s="95" t="str">
        <f t="shared" si="0"/>
        <v/>
      </c>
    </row>
    <row r="26" spans="1:8" x14ac:dyDescent="0.3">
      <c r="A26" s="2">
        <v>24</v>
      </c>
      <c r="B26" s="18">
        <v>264</v>
      </c>
      <c r="C26" s="18">
        <v>269</v>
      </c>
      <c r="D26" s="1" t="e">
        <f>IF(ISBLANK(B26),"",VLOOKUP(B26,'ERKEK KATILIM'!#REF!,2,FALSE))</f>
        <v>#REF!</v>
      </c>
      <c r="E26" s="1" t="e">
        <f>IF(ISBLANK(C26),"",VLOOKUP(C26,'ERKEK KATILIM'!#REF!,2,FALSE))</f>
        <v>#REF!</v>
      </c>
      <c r="F26" s="19" t="str">
        <f>IFERROR(VLOOKUP(D26,'ERKEK KATILIM'!#REF!,3,0),"")</f>
        <v/>
      </c>
      <c r="G26" s="19" t="str">
        <f>IFERROR(VLOOKUP(E26,'ERKEK KATILIM'!#REF!,3,0),"")</f>
        <v/>
      </c>
      <c r="H26" s="95" t="str">
        <f t="shared" si="0"/>
        <v/>
      </c>
    </row>
    <row r="27" spans="1:8" x14ac:dyDescent="0.3">
      <c r="A27" s="2">
        <v>25</v>
      </c>
      <c r="B27" s="18">
        <v>265</v>
      </c>
      <c r="C27" s="18">
        <v>266</v>
      </c>
      <c r="D27" s="1" t="e">
        <f>IF(ISBLANK(B27),"",VLOOKUP(B27,'ERKEK KATILIM'!#REF!,2,FALSE))</f>
        <v>#REF!</v>
      </c>
      <c r="E27" s="1" t="e">
        <f>IF(ISBLANK(C27),"",VLOOKUP(C27,'ERKEK KATILIM'!#REF!,2,FALSE))</f>
        <v>#REF!</v>
      </c>
      <c r="F27" s="19" t="str">
        <f>IFERROR(VLOOKUP(D27,'ERKEK KATILIM'!#REF!,3,0),"")</f>
        <v/>
      </c>
      <c r="G27" s="19" t="str">
        <f>IFERROR(VLOOKUP(E27,'ERKEK KATILIM'!#REF!,3,0),"")</f>
        <v/>
      </c>
      <c r="H27" s="95" t="str">
        <f t="shared" si="0"/>
        <v/>
      </c>
    </row>
    <row r="28" spans="1:8" x14ac:dyDescent="0.3">
      <c r="A28" s="2">
        <v>26</v>
      </c>
      <c r="B28" s="18">
        <v>267</v>
      </c>
      <c r="C28" s="18">
        <v>268</v>
      </c>
      <c r="D28" s="1" t="e">
        <f>IF(ISBLANK(B28),"",VLOOKUP(B28,'ERKEK KATILIM'!#REF!,2,FALSE))</f>
        <v>#REF!</v>
      </c>
      <c r="E28" s="1" t="e">
        <f>IF(ISBLANK(C28),"",VLOOKUP(C28,'ERKEK KATILIM'!#REF!,2,FALSE))</f>
        <v>#REF!</v>
      </c>
      <c r="F28" s="19" t="str">
        <f>IFERROR(VLOOKUP(D28,'ERKEK KATILIM'!#REF!,3,0),"")</f>
        <v/>
      </c>
      <c r="G28" s="19" t="str">
        <f>IFERROR(VLOOKUP(E28,'ERKEK KATILIM'!#REF!,3,0),"")</f>
        <v/>
      </c>
      <c r="H28" s="95" t="str">
        <f t="shared" si="0"/>
        <v/>
      </c>
    </row>
    <row r="29" spans="1:8" x14ac:dyDescent="0.3">
      <c r="A29" s="2">
        <v>27</v>
      </c>
      <c r="B29" s="18">
        <v>270</v>
      </c>
      <c r="C29" s="18">
        <v>271</v>
      </c>
      <c r="D29" s="1" t="e">
        <f>IF(ISBLANK(B29),"",VLOOKUP(B29,'ERKEK KATILIM'!#REF!,2,FALSE))</f>
        <v>#REF!</v>
      </c>
      <c r="E29" s="1" t="e">
        <f>IF(ISBLANK(C29),"",VLOOKUP(C29,'ERKEK KATILIM'!#REF!,2,FALSE))</f>
        <v>#REF!</v>
      </c>
      <c r="F29" s="19" t="str">
        <f>IFERROR(VLOOKUP(D29,'ERKEK KATILIM'!#REF!,3,0),"")</f>
        <v/>
      </c>
      <c r="G29" s="19" t="str">
        <f>IFERROR(VLOOKUP(E29,'ERKEK KATILIM'!#REF!,3,0),"")</f>
        <v/>
      </c>
      <c r="H29" s="95" t="str">
        <f t="shared" si="0"/>
        <v/>
      </c>
    </row>
    <row r="30" spans="1:8" x14ac:dyDescent="0.3">
      <c r="A30" s="2">
        <v>28</v>
      </c>
      <c r="B30" s="18">
        <v>216</v>
      </c>
      <c r="C30" s="18">
        <v>218</v>
      </c>
      <c r="D30" s="1" t="e">
        <f>IF(ISBLANK(B30),"",VLOOKUP(B30,'ERKEK KATILIM'!#REF!,2,FALSE))</f>
        <v>#REF!</v>
      </c>
      <c r="E30" s="1" t="e">
        <f>IF(ISBLANK(C30),"",VLOOKUP(C30,'ERKEK KATILIM'!#REF!,2,FALSE))</f>
        <v>#REF!</v>
      </c>
      <c r="F30" s="19" t="str">
        <f>IFERROR(VLOOKUP(D30,'ERKEK KATILIM'!#REF!,3,0),"")</f>
        <v/>
      </c>
      <c r="G30" s="19" t="str">
        <f>IFERROR(VLOOKUP(E30,'ERKEK KATILIM'!#REF!,3,0),"")</f>
        <v/>
      </c>
      <c r="H30" s="95" t="str">
        <f t="shared" si="0"/>
        <v/>
      </c>
    </row>
    <row r="31" spans="1:8" x14ac:dyDescent="0.3">
      <c r="A31" s="2">
        <v>29</v>
      </c>
      <c r="B31" s="18">
        <v>273</v>
      </c>
      <c r="C31" s="18">
        <v>274</v>
      </c>
      <c r="D31" s="1" t="e">
        <f>IF(ISBLANK(B31),"",VLOOKUP(B31,'ERKEK KATILIM'!#REF!,2,FALSE))</f>
        <v>#REF!</v>
      </c>
      <c r="E31" s="1" t="e">
        <f>IF(ISBLANK(C31),"",VLOOKUP(C31,'ERKEK KATILIM'!#REF!,2,FALSE))</f>
        <v>#REF!</v>
      </c>
      <c r="F31" s="19" t="str">
        <f>IFERROR(VLOOKUP(D31,'ERKEK KATILIM'!#REF!,3,0),"")</f>
        <v/>
      </c>
      <c r="G31" s="19" t="str">
        <f>IFERROR(VLOOKUP(E31,'ERKEK KATILIM'!#REF!,3,0),"")</f>
        <v/>
      </c>
      <c r="H31" s="95" t="str">
        <f t="shared" si="0"/>
        <v/>
      </c>
    </row>
    <row r="32" spans="1:8" x14ac:dyDescent="0.3">
      <c r="A32" s="2">
        <v>30</v>
      </c>
      <c r="B32" s="18">
        <v>239</v>
      </c>
      <c r="C32" s="18">
        <v>277</v>
      </c>
      <c r="D32" s="1" t="e">
        <f>IF(ISBLANK(B32),"",VLOOKUP(B32,'ERKEK KATILIM'!#REF!,2,FALSE))</f>
        <v>#REF!</v>
      </c>
      <c r="E32" s="1" t="e">
        <f>IF(ISBLANK(C32),"",VLOOKUP(C32,'ERKEK KATILIM'!#REF!,2,FALSE))</f>
        <v>#REF!</v>
      </c>
      <c r="F32" s="19" t="str">
        <f>IFERROR(VLOOKUP(D32,'ERKEK KATILIM'!#REF!,3,0),"")</f>
        <v/>
      </c>
      <c r="G32" s="19" t="str">
        <f>IFERROR(VLOOKUP(E32,'ERKEK KATILIM'!#REF!,3,0),"")</f>
        <v/>
      </c>
      <c r="H32" s="95" t="str">
        <f t="shared" si="0"/>
        <v/>
      </c>
    </row>
    <row r="33" spans="1:8" x14ac:dyDescent="0.3">
      <c r="A33" s="2">
        <v>31</v>
      </c>
      <c r="B33" s="18">
        <v>278</v>
      </c>
      <c r="C33" s="18">
        <v>279</v>
      </c>
      <c r="D33" s="1" t="e">
        <f>IF(ISBLANK(B33),"",VLOOKUP(B33,'ERKEK KATILIM'!#REF!,2,FALSE))</f>
        <v>#REF!</v>
      </c>
      <c r="E33" s="1" t="e">
        <f>IF(ISBLANK(C33),"",VLOOKUP(C33,'ERKEK KATILIM'!#REF!,2,FALSE))</f>
        <v>#REF!</v>
      </c>
      <c r="F33" s="19" t="str">
        <f>IFERROR(VLOOKUP(D33,'ERKEK KATILIM'!#REF!,3,0),"")</f>
        <v/>
      </c>
      <c r="G33" s="19" t="str">
        <f>IFERROR(VLOOKUP(E33,'ERKEK KATILIM'!#REF!,3,0),"")</f>
        <v/>
      </c>
      <c r="H33" s="95" t="str">
        <f t="shared" si="0"/>
        <v/>
      </c>
    </row>
    <row r="34" spans="1:8" x14ac:dyDescent="0.3">
      <c r="A34" s="2">
        <v>32</v>
      </c>
      <c r="B34" s="18">
        <v>280</v>
      </c>
      <c r="C34" s="18">
        <v>281</v>
      </c>
      <c r="D34" s="1" t="e">
        <f>IF(ISBLANK(B34),"",VLOOKUP(B34,'ERKEK KATILIM'!#REF!,2,FALSE))</f>
        <v>#REF!</v>
      </c>
      <c r="E34" s="1" t="e">
        <f>IF(ISBLANK(C34),"",VLOOKUP(C34,'ERKEK KATILIM'!#REF!,2,FALSE))</f>
        <v>#REF!</v>
      </c>
      <c r="F34" s="19" t="str">
        <f>IFERROR(VLOOKUP(D34,'ERKEK KATILIM'!#REF!,3,0),"")</f>
        <v/>
      </c>
      <c r="G34" s="19" t="str">
        <f>IFERROR(VLOOKUP(E34,'ERKEK KATILIM'!#REF!,3,0),"")</f>
        <v/>
      </c>
      <c r="H34" s="95" t="str">
        <f t="shared" si="0"/>
        <v/>
      </c>
    </row>
    <row r="35" spans="1:8" x14ac:dyDescent="0.3">
      <c r="A35" s="2">
        <v>33</v>
      </c>
      <c r="B35" s="18">
        <v>282</v>
      </c>
      <c r="C35" s="18">
        <v>283</v>
      </c>
      <c r="D35" s="1" t="e">
        <f>IF(ISBLANK(B35),"",VLOOKUP(B35,'ERKEK KATILIM'!#REF!,2,FALSE))</f>
        <v>#REF!</v>
      </c>
      <c r="E35" s="1" t="e">
        <f>IF(ISBLANK(C35),"",VLOOKUP(C35,'ERKEK KATILIM'!#REF!,2,FALSE))</f>
        <v>#REF!</v>
      </c>
      <c r="F35" s="19" t="str">
        <f>IFERROR(VLOOKUP(D35,'ERKEK KATILIM'!#REF!,3,0),"")</f>
        <v/>
      </c>
      <c r="G35" s="19" t="str">
        <f>IFERROR(VLOOKUP(E35,'ERKEK KATILIM'!#REF!,3,0),"")</f>
        <v/>
      </c>
      <c r="H35" s="95" t="str">
        <f t="shared" ref="H35:H54" si="1">IF(SUM(F35:G35)&lt;=0,"",IFERROR(SUM(F35:G35,0),""))</f>
        <v/>
      </c>
    </row>
    <row r="36" spans="1:8" x14ac:dyDescent="0.3">
      <c r="A36" s="2">
        <v>34</v>
      </c>
      <c r="B36" s="18">
        <v>253</v>
      </c>
      <c r="C36" s="18">
        <v>259</v>
      </c>
      <c r="D36" s="1" t="e">
        <f>IF(ISBLANK(B36),"",VLOOKUP(B36,'ERKEK KATILIM'!#REF!,2,FALSE))</f>
        <v>#REF!</v>
      </c>
      <c r="E36" s="1" t="e">
        <f>IF(ISBLANK(C36),"",VLOOKUP(C36,'ERKEK KATILIM'!#REF!,2,FALSE))</f>
        <v>#REF!</v>
      </c>
      <c r="F36" s="19" t="str">
        <f>IFERROR(VLOOKUP(D36,'ERKEK KATILIM'!#REF!,3,0),"")</f>
        <v/>
      </c>
      <c r="G36" s="19" t="str">
        <f>IFERROR(VLOOKUP(E36,'ERKEK KATILIM'!#REF!,3,0),"")</f>
        <v/>
      </c>
      <c r="H36" s="95" t="str">
        <f t="shared" si="1"/>
        <v/>
      </c>
    </row>
    <row r="37" spans="1:8" x14ac:dyDescent="0.3">
      <c r="A37" s="2">
        <v>35</v>
      </c>
      <c r="B37" s="18">
        <v>285</v>
      </c>
      <c r="C37" s="18">
        <v>287</v>
      </c>
      <c r="D37" s="1" t="e">
        <f>IF(ISBLANK(B37),"",VLOOKUP(B37,'ERKEK KATILIM'!#REF!,2,FALSE))</f>
        <v>#REF!</v>
      </c>
      <c r="E37" s="1" t="e">
        <f>IF(ISBLANK(C37),"",VLOOKUP(C37,'ERKEK KATILIM'!#REF!,2,FALSE))</f>
        <v>#REF!</v>
      </c>
      <c r="F37" s="19" t="str">
        <f>IFERROR(VLOOKUP(D37,'ERKEK KATILIM'!#REF!,3,0),"")</f>
        <v/>
      </c>
      <c r="G37" s="19" t="str">
        <f>IFERROR(VLOOKUP(E37,'ERKEK KATILIM'!#REF!,3,0),"")</f>
        <v/>
      </c>
      <c r="H37" s="95" t="str">
        <f t="shared" si="1"/>
        <v/>
      </c>
    </row>
    <row r="38" spans="1:8" x14ac:dyDescent="0.3">
      <c r="A38" s="2">
        <v>36</v>
      </c>
      <c r="B38" s="18">
        <v>286</v>
      </c>
      <c r="C38" s="18">
        <v>290</v>
      </c>
      <c r="D38" s="1" t="e">
        <f>IF(ISBLANK(B38),"",VLOOKUP(B38,'ERKEK KATILIM'!#REF!,2,FALSE))</f>
        <v>#REF!</v>
      </c>
      <c r="E38" s="1" t="e">
        <f>IF(ISBLANK(C38),"",VLOOKUP(C38,'ERKEK KATILIM'!#REF!,2,FALSE))</f>
        <v>#REF!</v>
      </c>
      <c r="F38" s="19" t="str">
        <f>IFERROR(VLOOKUP(D38,'ERKEK KATILIM'!#REF!,3,0),"")</f>
        <v/>
      </c>
      <c r="G38" s="19" t="str">
        <f>IFERROR(VLOOKUP(E38,'ERKEK KATILIM'!#REF!,3,0),"")</f>
        <v/>
      </c>
      <c r="H38" s="95" t="str">
        <f t="shared" si="1"/>
        <v/>
      </c>
    </row>
    <row r="39" spans="1:8" x14ac:dyDescent="0.3">
      <c r="A39" s="2">
        <v>37</v>
      </c>
      <c r="B39" s="18">
        <v>288</v>
      </c>
      <c r="C39" s="18">
        <v>289</v>
      </c>
      <c r="D39" s="1" t="e">
        <f>IF(ISBLANK(B39),"",VLOOKUP(B39,'ERKEK KATILIM'!#REF!,2,FALSE))</f>
        <v>#REF!</v>
      </c>
      <c r="E39" s="1" t="e">
        <f>IF(ISBLANK(C39),"",VLOOKUP(C39,'ERKEK KATILIM'!#REF!,2,FALSE))</f>
        <v>#REF!</v>
      </c>
      <c r="F39" s="19" t="str">
        <f>IFERROR(VLOOKUP(D39,'ERKEK KATILIM'!#REF!,3,0),"")</f>
        <v/>
      </c>
      <c r="G39" s="19" t="str">
        <f>IFERROR(VLOOKUP(E39,'ERKEK KATILIM'!#REF!,3,0),"")</f>
        <v/>
      </c>
      <c r="H39" s="95" t="str">
        <f t="shared" si="1"/>
        <v/>
      </c>
    </row>
    <row r="40" spans="1:8" x14ac:dyDescent="0.3">
      <c r="A40" s="2">
        <v>38</v>
      </c>
      <c r="B40" s="18">
        <v>219</v>
      </c>
      <c r="C40" s="18">
        <v>291</v>
      </c>
      <c r="D40" s="1" t="e">
        <f>IF(ISBLANK(B40),"",VLOOKUP(B40,'ERKEK KATILIM'!#REF!,2,FALSE))</f>
        <v>#REF!</v>
      </c>
      <c r="E40" s="1" t="e">
        <f>IF(ISBLANK(C40),"",VLOOKUP(C40,'ERKEK KATILIM'!#REF!,2,FALSE))</f>
        <v>#REF!</v>
      </c>
      <c r="F40" s="19" t="str">
        <f>IFERROR(VLOOKUP(D40,'ERKEK KATILIM'!#REF!,3,0),"")</f>
        <v/>
      </c>
      <c r="G40" s="19" t="str">
        <f>IFERROR(VLOOKUP(E40,'ERKEK KATILIM'!#REF!,3,0),"")</f>
        <v/>
      </c>
      <c r="H40" s="95" t="str">
        <f t="shared" si="1"/>
        <v/>
      </c>
    </row>
    <row r="41" spans="1:8" x14ac:dyDescent="0.3">
      <c r="A41" s="2">
        <v>39</v>
      </c>
      <c r="B41" s="18">
        <v>220</v>
      </c>
      <c r="C41" s="18">
        <v>297</v>
      </c>
      <c r="D41" s="1" t="e">
        <f>IF(ISBLANK(B41),"",VLOOKUP(B41,'ERKEK KATILIM'!#REF!,2,FALSE))</f>
        <v>#REF!</v>
      </c>
      <c r="E41" s="1" t="e">
        <f>IF(ISBLANK(C41),"",VLOOKUP(C41,'ERKEK KATILIM'!#REF!,2,FALSE))</f>
        <v>#REF!</v>
      </c>
      <c r="F41" s="19" t="str">
        <f>IFERROR(VLOOKUP(D41,'ERKEK KATILIM'!#REF!,3,0),"")</f>
        <v/>
      </c>
      <c r="G41" s="19" t="str">
        <f>IFERROR(VLOOKUP(E41,'ERKEK KATILIM'!#REF!,3,0),"")</f>
        <v/>
      </c>
      <c r="H41" s="95" t="str">
        <f t="shared" si="1"/>
        <v/>
      </c>
    </row>
    <row r="42" spans="1:8" x14ac:dyDescent="0.3">
      <c r="A42" s="2">
        <v>40</v>
      </c>
      <c r="B42" s="18">
        <v>292</v>
      </c>
      <c r="C42" s="18">
        <v>294</v>
      </c>
      <c r="D42" s="1" t="e">
        <f>IF(ISBLANK(B42),"",VLOOKUP(B42,'ERKEK KATILIM'!#REF!,2,FALSE))</f>
        <v>#REF!</v>
      </c>
      <c r="E42" s="1" t="e">
        <f>IF(ISBLANK(C42),"",VLOOKUP(C42,'ERKEK KATILIM'!#REF!,2,FALSE))</f>
        <v>#REF!</v>
      </c>
      <c r="F42" s="19" t="str">
        <f>IFERROR(VLOOKUP(D42,'ERKEK KATILIM'!#REF!,3,0),"")</f>
        <v/>
      </c>
      <c r="G42" s="19" t="str">
        <f>IFERROR(VLOOKUP(E42,'ERKEK KATILIM'!#REF!,3,0),"")</f>
        <v/>
      </c>
      <c r="H42" s="95" t="str">
        <f t="shared" si="1"/>
        <v/>
      </c>
    </row>
    <row r="43" spans="1:8" x14ac:dyDescent="0.3">
      <c r="A43" s="2">
        <v>41</v>
      </c>
      <c r="B43" s="18">
        <v>293</v>
      </c>
      <c r="C43" s="18">
        <v>296</v>
      </c>
      <c r="D43" s="1" t="e">
        <f>IF(ISBLANK(B43),"",VLOOKUP(B43,'ERKEK KATILIM'!#REF!,2,FALSE))</f>
        <v>#REF!</v>
      </c>
      <c r="E43" s="1" t="e">
        <f>IF(ISBLANK(C43),"",VLOOKUP(C43,'ERKEK KATILIM'!#REF!,2,FALSE))</f>
        <v>#REF!</v>
      </c>
      <c r="F43" s="19" t="str">
        <f>IFERROR(VLOOKUP(D43,'ERKEK KATILIM'!#REF!,3,0),"")</f>
        <v/>
      </c>
      <c r="G43" s="19" t="str">
        <f>IFERROR(VLOOKUP(E43,'ERKEK KATILIM'!#REF!,3,0),"")</f>
        <v/>
      </c>
      <c r="H43" s="95" t="str">
        <f t="shared" si="1"/>
        <v/>
      </c>
    </row>
    <row r="44" spans="1:8" x14ac:dyDescent="0.3">
      <c r="A44" s="2">
        <v>42</v>
      </c>
      <c r="B44" s="18">
        <v>250</v>
      </c>
      <c r="C44" s="18">
        <v>251</v>
      </c>
      <c r="D44" s="1" t="e">
        <f>IF(ISBLANK(B44),"",VLOOKUP(B44,'ERKEK KATILIM'!#REF!,2,FALSE))</f>
        <v>#REF!</v>
      </c>
      <c r="E44" s="1" t="e">
        <f>IF(ISBLANK(C44),"",VLOOKUP(C44,'ERKEK KATILIM'!#REF!,2,FALSE))</f>
        <v>#REF!</v>
      </c>
      <c r="F44" s="19" t="str">
        <f>IFERROR(VLOOKUP(D44,'ERKEK KATILIM'!#REF!,3,0),"")</f>
        <v/>
      </c>
      <c r="G44" s="19" t="str">
        <f>IFERROR(VLOOKUP(E44,'ERKEK KATILIM'!#REF!,3,0),"")</f>
        <v/>
      </c>
      <c r="H44" s="95" t="str">
        <f t="shared" si="1"/>
        <v/>
      </c>
    </row>
    <row r="45" spans="1:8" x14ac:dyDescent="0.3">
      <c r="A45" s="2">
        <v>43</v>
      </c>
      <c r="B45" s="18">
        <v>226</v>
      </c>
      <c r="C45" s="18">
        <v>295</v>
      </c>
      <c r="D45" s="1" t="e">
        <f>IF(ISBLANK(B45),"",VLOOKUP(B45,'ERKEK KATILIM'!#REF!,2,FALSE))</f>
        <v>#REF!</v>
      </c>
      <c r="E45" s="1" t="e">
        <f>IF(ISBLANK(C45),"",VLOOKUP(C45,'ERKEK KATILIM'!#REF!,2,FALSE))</f>
        <v>#REF!</v>
      </c>
      <c r="F45" s="19" t="str">
        <f>IFERROR(VLOOKUP(D45,'ERKEK KATILIM'!#REF!,3,0),"")</f>
        <v/>
      </c>
      <c r="G45" s="19" t="str">
        <f>IFERROR(VLOOKUP(E45,'ERKEK KATILIM'!#REF!,3,0),"")</f>
        <v/>
      </c>
      <c r="H45" s="95" t="str">
        <f t="shared" si="1"/>
        <v/>
      </c>
    </row>
    <row r="46" spans="1:8" x14ac:dyDescent="0.3">
      <c r="A46" s="2">
        <v>44</v>
      </c>
      <c r="B46" s="18">
        <v>303</v>
      </c>
      <c r="C46" s="18">
        <v>307</v>
      </c>
      <c r="D46" s="1" t="e">
        <f>IF(ISBLANK(B46),"",VLOOKUP(B46,'ERKEK KATILIM'!#REF!,2,FALSE))</f>
        <v>#REF!</v>
      </c>
      <c r="E46" s="1" t="e">
        <f>IF(ISBLANK(C46),"",VLOOKUP(C46,'ERKEK KATILIM'!#REF!,2,FALSE))</f>
        <v>#REF!</v>
      </c>
      <c r="F46" s="19" t="str">
        <f>IFERROR(VLOOKUP(D46,'ERKEK KATILIM'!#REF!,3,0),"")</f>
        <v/>
      </c>
      <c r="G46" s="19" t="str">
        <f>IFERROR(VLOOKUP(E46,'ERKEK KATILIM'!#REF!,3,0),"")</f>
        <v/>
      </c>
      <c r="H46" s="95" t="str">
        <f t="shared" si="1"/>
        <v/>
      </c>
    </row>
    <row r="47" spans="1:8" x14ac:dyDescent="0.3">
      <c r="A47" s="2">
        <v>45</v>
      </c>
      <c r="B47" s="18">
        <v>305</v>
      </c>
      <c r="C47" s="18">
        <v>306</v>
      </c>
      <c r="D47" s="1" t="e">
        <f>IF(ISBLANK(B47),"",VLOOKUP(B47,'ERKEK KATILIM'!#REF!,2,FALSE))</f>
        <v>#REF!</v>
      </c>
      <c r="E47" s="1" t="e">
        <f>IF(ISBLANK(C47),"",VLOOKUP(C47,'ERKEK KATILIM'!#REF!,2,FALSE))</f>
        <v>#REF!</v>
      </c>
      <c r="F47" s="19" t="str">
        <f>IFERROR(VLOOKUP(D47,'ERKEK KATILIM'!#REF!,3,0),"")</f>
        <v/>
      </c>
      <c r="G47" s="19" t="str">
        <f>IFERROR(VLOOKUP(E47,'ERKEK KATILIM'!#REF!,3,0),"")</f>
        <v/>
      </c>
      <c r="H47" s="95" t="str">
        <f t="shared" si="1"/>
        <v/>
      </c>
    </row>
    <row r="48" spans="1:8" x14ac:dyDescent="0.3">
      <c r="A48" s="2">
        <v>46</v>
      </c>
      <c r="B48" s="18">
        <v>308</v>
      </c>
      <c r="C48" s="18">
        <v>309</v>
      </c>
      <c r="D48" s="1" t="e">
        <f>IF(ISBLANK(B48),"",VLOOKUP(B48,'ERKEK KATILIM'!#REF!,2,FALSE))</f>
        <v>#REF!</v>
      </c>
      <c r="E48" s="1" t="e">
        <f>IF(ISBLANK(C48),"",VLOOKUP(C48,'ERKEK KATILIM'!#REF!,2,FALSE))</f>
        <v>#REF!</v>
      </c>
      <c r="F48" s="19" t="str">
        <f>IFERROR(VLOOKUP(D48,'ERKEK KATILIM'!#REF!,3,0),"")</f>
        <v/>
      </c>
      <c r="G48" s="19" t="str">
        <f>IFERROR(VLOOKUP(E48,'ERKEK KATILIM'!#REF!,3,0),"")</f>
        <v/>
      </c>
      <c r="H48" s="95" t="str">
        <f t="shared" si="1"/>
        <v/>
      </c>
    </row>
    <row r="49" spans="1:8" x14ac:dyDescent="0.3">
      <c r="A49" s="2">
        <v>47</v>
      </c>
      <c r="B49" s="18">
        <v>311</v>
      </c>
      <c r="C49" s="18">
        <v>312</v>
      </c>
      <c r="D49" s="1" t="e">
        <f>IF(ISBLANK(B49),"",VLOOKUP(B49,'ERKEK KATILIM'!#REF!,2,FALSE))</f>
        <v>#REF!</v>
      </c>
      <c r="E49" s="1" t="e">
        <f>IF(ISBLANK(C49),"",VLOOKUP(C49,'ERKEK KATILIM'!#REF!,2,FALSE))</f>
        <v>#REF!</v>
      </c>
      <c r="F49" s="19" t="str">
        <f>IFERROR(VLOOKUP(D49,'ERKEK KATILIM'!#REF!,3,0),"")</f>
        <v/>
      </c>
      <c r="G49" s="19" t="str">
        <f>IFERROR(VLOOKUP(E49,'ERKEK KATILIM'!#REF!,3,0),"")</f>
        <v/>
      </c>
      <c r="H49" s="95" t="str">
        <f t="shared" si="1"/>
        <v/>
      </c>
    </row>
    <row r="50" spans="1:8" x14ac:dyDescent="0.3">
      <c r="A50" s="2">
        <v>48</v>
      </c>
      <c r="B50" s="18">
        <v>314</v>
      </c>
      <c r="C50" s="18">
        <v>315</v>
      </c>
      <c r="D50" s="1" t="e">
        <f>IF(ISBLANK(B50),"",VLOOKUP(B50,'ERKEK KATILIM'!#REF!,2,FALSE))</f>
        <v>#REF!</v>
      </c>
      <c r="E50" s="1" t="e">
        <f>IF(ISBLANK(C50),"",VLOOKUP(C50,'ERKEK KATILIM'!#REF!,2,FALSE))</f>
        <v>#REF!</v>
      </c>
      <c r="F50" s="19" t="str">
        <f>IFERROR(VLOOKUP(D50,'ERKEK KATILIM'!#REF!,3,0),"")</f>
        <v/>
      </c>
      <c r="G50" s="19" t="str">
        <f>IFERROR(VLOOKUP(E50,'ERKEK KATILIM'!#REF!,3,0),"")</f>
        <v/>
      </c>
      <c r="H50" s="95" t="str">
        <f t="shared" si="1"/>
        <v/>
      </c>
    </row>
    <row r="51" spans="1:8" x14ac:dyDescent="0.3">
      <c r="A51" s="2">
        <v>49</v>
      </c>
      <c r="B51" s="18">
        <v>316</v>
      </c>
      <c r="C51" s="18">
        <v>317</v>
      </c>
      <c r="D51" s="1" t="e">
        <f>IF(ISBLANK(B51),"",VLOOKUP(B51,'ERKEK KATILIM'!#REF!,2,FALSE))</f>
        <v>#REF!</v>
      </c>
      <c r="E51" s="1" t="e">
        <f>IF(ISBLANK(C51),"",VLOOKUP(C51,'ERKEK KATILIM'!#REF!,2,FALSE))</f>
        <v>#REF!</v>
      </c>
      <c r="F51" s="19" t="str">
        <f>IFERROR(VLOOKUP(D51,'ERKEK KATILIM'!#REF!,3,0),"")</f>
        <v/>
      </c>
      <c r="G51" s="19" t="str">
        <f>IFERROR(VLOOKUP(E51,'ERKEK KATILIM'!#REF!,3,0),"")</f>
        <v/>
      </c>
      <c r="H51" s="95" t="str">
        <f t="shared" si="1"/>
        <v/>
      </c>
    </row>
    <row r="52" spans="1:8" x14ac:dyDescent="0.3">
      <c r="A52" s="2">
        <v>50</v>
      </c>
      <c r="B52" s="18">
        <v>302</v>
      </c>
      <c r="C52" s="18">
        <v>318</v>
      </c>
      <c r="D52" s="1" t="e">
        <f>IF(ISBLANK(B52),"",VLOOKUP(B52,'ERKEK KATILIM'!#REF!,2,FALSE))</f>
        <v>#REF!</v>
      </c>
      <c r="E52" s="1" t="e">
        <f>IF(ISBLANK(C52),"",VLOOKUP(C52,'ERKEK KATILIM'!#REF!,2,FALSE))</f>
        <v>#REF!</v>
      </c>
      <c r="F52" s="19" t="str">
        <f>IFERROR(VLOOKUP(D52,'ERKEK KATILIM'!#REF!,3,0),"")</f>
        <v/>
      </c>
      <c r="G52" s="19" t="str">
        <f>IFERROR(VLOOKUP(E52,'ERKEK KATILIM'!#REF!,3,0),"")</f>
        <v/>
      </c>
      <c r="H52" s="95" t="str">
        <f t="shared" si="1"/>
        <v/>
      </c>
    </row>
    <row r="53" spans="1:8" x14ac:dyDescent="0.3">
      <c r="A53" s="2">
        <v>51</v>
      </c>
      <c r="B53" s="18">
        <v>320</v>
      </c>
      <c r="C53" s="18">
        <v>321</v>
      </c>
      <c r="D53" s="1" t="e">
        <f>IF(ISBLANK(B53),"",VLOOKUP(B53,'ERKEK KATILIM'!#REF!,2,FALSE))</f>
        <v>#REF!</v>
      </c>
      <c r="E53" s="1" t="e">
        <f>IF(ISBLANK(C53),"",VLOOKUP(C53,'ERKEK KATILIM'!#REF!,2,FALSE))</f>
        <v>#REF!</v>
      </c>
      <c r="F53" s="19" t="str">
        <f>IFERROR(VLOOKUP(D53,'ERKEK KATILIM'!#REF!,3,0),"")</f>
        <v/>
      </c>
      <c r="G53" s="19" t="str">
        <f>IFERROR(VLOOKUP(E53,'ERKEK KATILIM'!#REF!,3,0),"")</f>
        <v/>
      </c>
      <c r="H53" s="95" t="str">
        <f t="shared" si="1"/>
        <v/>
      </c>
    </row>
    <row r="54" spans="1:8" x14ac:dyDescent="0.3">
      <c r="A54" s="2">
        <v>52</v>
      </c>
      <c r="B54" s="18">
        <v>319</v>
      </c>
      <c r="C54" s="18">
        <v>322</v>
      </c>
      <c r="D54" s="1" t="e">
        <f>IF(ISBLANK(B54),"",VLOOKUP(B54,'ERKEK KATILIM'!#REF!,2,FALSE))</f>
        <v>#REF!</v>
      </c>
      <c r="E54" s="1" t="e">
        <f>IF(ISBLANK(C54),"",VLOOKUP(C54,'ERKEK KATILIM'!#REF!,2,FALSE))</f>
        <v>#REF!</v>
      </c>
      <c r="F54" s="19" t="str">
        <f>IFERROR(VLOOKUP(D54,'ERKEK KATILIM'!#REF!,3,0),"")</f>
        <v/>
      </c>
      <c r="G54" s="19" t="str">
        <f>IFERROR(VLOOKUP(E54,'ERKEK KATILIM'!#REF!,3,0),"")</f>
        <v/>
      </c>
      <c r="H54" s="95" t="str">
        <f t="shared" si="1"/>
        <v/>
      </c>
    </row>
    <row r="55" spans="1:8" x14ac:dyDescent="0.3">
      <c r="A55" s="2">
        <v>53</v>
      </c>
      <c r="B55" s="18">
        <v>323</v>
      </c>
      <c r="C55" s="18">
        <v>343</v>
      </c>
      <c r="D55" s="1" t="e">
        <f>IF(ISBLANK(B55),"",VLOOKUP(B55,'ERKEK KATILIM'!#REF!,2,FALSE))</f>
        <v>#REF!</v>
      </c>
      <c r="E55" s="1" t="e">
        <f>IF(ISBLANK(C55),"",VLOOKUP(C55,'ERKEK KATILIM'!#REF!,2,FALSE))</f>
        <v>#REF!</v>
      </c>
      <c r="F55" s="19" t="str">
        <f>IFERROR(VLOOKUP(D55,'ERKEK KATILIM'!#REF!,3,0),"")</f>
        <v/>
      </c>
      <c r="G55" s="19" t="str">
        <f>IFERROR(VLOOKUP(E55,'ERKEK KATILIM'!#REF!,3,0),"")</f>
        <v/>
      </c>
      <c r="H55" s="95" t="str">
        <f t="shared" ref="H55:H91" si="2">IF(SUM(F55:G55)&lt;=0,"",IFERROR(SUM(F55:G55,0),""))</f>
        <v/>
      </c>
    </row>
    <row r="56" spans="1:8" x14ac:dyDescent="0.3">
      <c r="A56" s="2">
        <v>54</v>
      </c>
      <c r="B56" s="18">
        <v>325</v>
      </c>
      <c r="C56" s="18">
        <v>326</v>
      </c>
      <c r="D56" s="1" t="e">
        <f>IF(ISBLANK(B56),"",VLOOKUP(B56,'ERKEK KATILIM'!#REF!,2,FALSE))</f>
        <v>#REF!</v>
      </c>
      <c r="E56" s="1" t="e">
        <f>IF(ISBLANK(C56),"",VLOOKUP(C56,'ERKEK KATILIM'!#REF!,2,FALSE))</f>
        <v>#REF!</v>
      </c>
      <c r="F56" s="19" t="str">
        <f>IFERROR(VLOOKUP(D56,'ERKEK KATILIM'!#REF!,3,0),"")</f>
        <v/>
      </c>
      <c r="G56" s="19" t="str">
        <f>IFERROR(VLOOKUP(E56,'ERKEK KATILIM'!#REF!,3,0),"")</f>
        <v/>
      </c>
      <c r="H56" s="95" t="str">
        <f t="shared" si="2"/>
        <v/>
      </c>
    </row>
    <row r="57" spans="1:8" x14ac:dyDescent="0.3">
      <c r="A57" s="2">
        <v>55</v>
      </c>
      <c r="B57" s="18">
        <v>327</v>
      </c>
      <c r="C57" s="18">
        <v>330</v>
      </c>
      <c r="D57" s="1" t="e">
        <f>IF(ISBLANK(B57),"",VLOOKUP(B57,'ERKEK KATILIM'!#REF!,2,FALSE))</f>
        <v>#REF!</v>
      </c>
      <c r="E57" s="1" t="e">
        <f>IF(ISBLANK(C57),"",VLOOKUP(C57,'ERKEK KATILIM'!#REF!,2,FALSE))</f>
        <v>#REF!</v>
      </c>
      <c r="F57" s="19" t="str">
        <f>IFERROR(VLOOKUP(D57,'ERKEK KATILIM'!#REF!,3,0),"")</f>
        <v/>
      </c>
      <c r="G57" s="19" t="str">
        <f>IFERROR(VLOOKUP(E57,'ERKEK KATILIM'!#REF!,3,0),"")</f>
        <v/>
      </c>
      <c r="H57" s="95" t="str">
        <f t="shared" si="2"/>
        <v/>
      </c>
    </row>
    <row r="58" spans="1:8" x14ac:dyDescent="0.3">
      <c r="A58" s="2">
        <v>56</v>
      </c>
      <c r="B58" s="18">
        <v>329</v>
      </c>
      <c r="C58" s="18">
        <v>333</v>
      </c>
      <c r="D58" s="1" t="e">
        <f>IF(ISBLANK(B58),"",VLOOKUP(B58,'ERKEK KATILIM'!#REF!,2,FALSE))</f>
        <v>#REF!</v>
      </c>
      <c r="E58" s="1" t="e">
        <f>IF(ISBLANK(C58),"",VLOOKUP(C58,'ERKEK KATILIM'!#REF!,2,FALSE))</f>
        <v>#REF!</v>
      </c>
      <c r="F58" s="19" t="str">
        <f>IFERROR(VLOOKUP(D58,'ERKEK KATILIM'!#REF!,3,0),"")</f>
        <v/>
      </c>
      <c r="G58" s="19" t="str">
        <f>IFERROR(VLOOKUP(E58,'ERKEK KATILIM'!#REF!,3,0),"")</f>
        <v/>
      </c>
      <c r="H58" s="95" t="str">
        <f t="shared" si="2"/>
        <v/>
      </c>
    </row>
    <row r="59" spans="1:8" x14ac:dyDescent="0.3">
      <c r="A59" s="2">
        <v>57</v>
      </c>
      <c r="B59" s="18">
        <v>328</v>
      </c>
      <c r="C59" s="18">
        <v>331</v>
      </c>
      <c r="D59" s="1" t="e">
        <f>IF(ISBLANK(B59),"",VLOOKUP(B59,'ERKEK KATILIM'!#REF!,2,FALSE))</f>
        <v>#REF!</v>
      </c>
      <c r="E59" s="1" t="e">
        <f>IF(ISBLANK(C59),"",VLOOKUP(C59,'ERKEK KATILIM'!#REF!,2,FALSE))</f>
        <v>#REF!</v>
      </c>
      <c r="F59" s="19" t="str">
        <f>IFERROR(VLOOKUP(D59,'ERKEK KATILIM'!#REF!,3,0),"")</f>
        <v/>
      </c>
      <c r="G59" s="19" t="str">
        <f>IFERROR(VLOOKUP(E59,'ERKEK KATILIM'!#REF!,3,0),"")</f>
        <v/>
      </c>
      <c r="H59" s="95" t="str">
        <f t="shared" si="2"/>
        <v/>
      </c>
    </row>
    <row r="60" spans="1:8" x14ac:dyDescent="0.3">
      <c r="A60" s="2">
        <v>58</v>
      </c>
      <c r="B60" s="18">
        <v>332</v>
      </c>
      <c r="C60" s="18">
        <v>339</v>
      </c>
      <c r="D60" s="1" t="e">
        <f>IF(ISBLANK(B60),"",VLOOKUP(B60,'ERKEK KATILIM'!#REF!,2,FALSE))</f>
        <v>#REF!</v>
      </c>
      <c r="E60" s="1" t="e">
        <f>IF(ISBLANK(C60),"",VLOOKUP(C60,'ERKEK KATILIM'!#REF!,2,FALSE))</f>
        <v>#REF!</v>
      </c>
      <c r="F60" s="19" t="str">
        <f>IFERROR(VLOOKUP(D60,'ERKEK KATILIM'!#REF!,3,0),"")</f>
        <v/>
      </c>
      <c r="G60" s="19" t="str">
        <f>IFERROR(VLOOKUP(E60,'ERKEK KATILIM'!#REF!,3,0),"")</f>
        <v/>
      </c>
      <c r="H60" s="95" t="str">
        <f t="shared" si="2"/>
        <v/>
      </c>
    </row>
    <row r="61" spans="1:8" x14ac:dyDescent="0.3">
      <c r="A61" s="2">
        <v>59</v>
      </c>
      <c r="B61" s="18">
        <v>334</v>
      </c>
      <c r="C61" s="18">
        <v>336</v>
      </c>
      <c r="D61" s="1" t="e">
        <f>IF(ISBLANK(B61),"",VLOOKUP(B61,'ERKEK KATILIM'!#REF!,2,FALSE))</f>
        <v>#REF!</v>
      </c>
      <c r="E61" s="1" t="e">
        <f>IF(ISBLANK(C61),"",VLOOKUP(C61,'ERKEK KATILIM'!#REF!,2,FALSE))</f>
        <v>#REF!</v>
      </c>
      <c r="F61" s="19" t="str">
        <f>IFERROR(VLOOKUP(D61,'ERKEK KATILIM'!#REF!,3,0),"")</f>
        <v/>
      </c>
      <c r="G61" s="19" t="str">
        <f>IFERROR(VLOOKUP(E61,'ERKEK KATILIM'!#REF!,3,0),"")</f>
        <v/>
      </c>
      <c r="H61" s="95" t="str">
        <f t="shared" si="2"/>
        <v/>
      </c>
    </row>
    <row r="62" spans="1:8" x14ac:dyDescent="0.3">
      <c r="A62" s="2">
        <v>60</v>
      </c>
      <c r="B62" s="18">
        <v>337</v>
      </c>
      <c r="C62" s="18">
        <v>338</v>
      </c>
      <c r="D62" s="1" t="e">
        <f>IF(ISBLANK(B62),"",VLOOKUP(B62,'ERKEK KATILIM'!#REF!,2,FALSE))</f>
        <v>#REF!</v>
      </c>
      <c r="E62" s="1" t="e">
        <f>IF(ISBLANK(C62),"",VLOOKUP(C62,'ERKEK KATILIM'!#REF!,2,FALSE))</f>
        <v>#REF!</v>
      </c>
      <c r="F62" s="19" t="str">
        <f>IFERROR(VLOOKUP(D62,'ERKEK KATILIM'!#REF!,3,0),"")</f>
        <v/>
      </c>
      <c r="G62" s="19" t="str">
        <f>IFERROR(VLOOKUP(E62,'ERKEK KATILIM'!#REF!,3,0),"")</f>
        <v/>
      </c>
      <c r="H62" s="95" t="str">
        <f t="shared" si="2"/>
        <v/>
      </c>
    </row>
    <row r="63" spans="1:8" x14ac:dyDescent="0.3">
      <c r="A63" s="2">
        <v>61</v>
      </c>
      <c r="B63" s="18">
        <v>335</v>
      </c>
      <c r="C63" s="18">
        <v>341</v>
      </c>
      <c r="D63" s="1" t="e">
        <f>IF(ISBLANK(B63),"",VLOOKUP(B63,'ERKEK KATILIM'!#REF!,2,FALSE))</f>
        <v>#REF!</v>
      </c>
      <c r="E63" s="1" t="e">
        <f>IF(ISBLANK(C63),"",VLOOKUP(C63,'ERKEK KATILIM'!#REF!,2,FALSE))</f>
        <v>#REF!</v>
      </c>
      <c r="F63" s="19" t="str">
        <f>IFERROR(VLOOKUP(D63,'ERKEK KATILIM'!#REF!,3,0),"")</f>
        <v/>
      </c>
      <c r="G63" s="19" t="str">
        <f>IFERROR(VLOOKUP(E63,'ERKEK KATILIM'!#REF!,3,0),"")</f>
        <v/>
      </c>
      <c r="H63" s="95" t="str">
        <f t="shared" si="2"/>
        <v/>
      </c>
    </row>
    <row r="64" spans="1:8" x14ac:dyDescent="0.3">
      <c r="A64" s="2">
        <v>62</v>
      </c>
      <c r="B64" s="18">
        <v>225</v>
      </c>
      <c r="C64" s="18">
        <v>310</v>
      </c>
      <c r="D64" s="1" t="e">
        <f>IF(ISBLANK(B64),"",VLOOKUP(B64,'ERKEK KATILIM'!#REF!,2,FALSE))</f>
        <v>#REF!</v>
      </c>
      <c r="E64" s="1" t="e">
        <f>IF(ISBLANK(C64),"",VLOOKUP(C64,'ERKEK KATILIM'!#REF!,2,FALSE))</f>
        <v>#REF!</v>
      </c>
      <c r="F64" s="19" t="str">
        <f>IFERROR(VLOOKUP(D64,'ERKEK KATILIM'!#REF!,3,0),"")</f>
        <v/>
      </c>
      <c r="G64" s="19" t="str">
        <f>IFERROR(VLOOKUP(E64,'ERKEK KATILIM'!#REF!,3,0),"")</f>
        <v/>
      </c>
      <c r="H64" s="95" t="str">
        <f t="shared" si="2"/>
        <v/>
      </c>
    </row>
    <row r="65" spans="1:8" x14ac:dyDescent="0.3">
      <c r="A65" s="2">
        <v>63</v>
      </c>
      <c r="B65" s="18">
        <v>342</v>
      </c>
      <c r="C65" s="18">
        <v>344</v>
      </c>
      <c r="D65" s="1" t="e">
        <f>IF(ISBLANK(B65),"",VLOOKUP(B65,'ERKEK KATILIM'!#REF!,2,FALSE))</f>
        <v>#REF!</v>
      </c>
      <c r="E65" s="1" t="e">
        <f>IF(ISBLANK(C65),"",VLOOKUP(C65,'ERKEK KATILIM'!#REF!,2,FALSE))</f>
        <v>#REF!</v>
      </c>
      <c r="F65" s="19" t="str">
        <f>IFERROR(VLOOKUP(D65,'ERKEK KATILIM'!#REF!,3,0),"")</f>
        <v/>
      </c>
      <c r="G65" s="19" t="str">
        <f>IFERROR(VLOOKUP(E65,'ERKEK KATILIM'!#REF!,3,0),"")</f>
        <v/>
      </c>
      <c r="H65" s="95" t="str">
        <f t="shared" si="2"/>
        <v/>
      </c>
    </row>
    <row r="66" spans="1:8" x14ac:dyDescent="0.3">
      <c r="A66" s="2">
        <v>64</v>
      </c>
      <c r="B66" s="18">
        <v>244</v>
      </c>
      <c r="C66" s="18">
        <v>272</v>
      </c>
      <c r="D66" s="1" t="e">
        <f>IF(ISBLANK(B66),"",VLOOKUP(B66,'ERKEK KATILIM'!#REF!,2,FALSE))</f>
        <v>#REF!</v>
      </c>
      <c r="E66" s="1" t="e">
        <f>IF(ISBLANK(C66),"",VLOOKUP(C66,'ERKEK KATILIM'!#REF!,2,FALSE))</f>
        <v>#REF!</v>
      </c>
      <c r="F66" s="19" t="str">
        <f>IFERROR(VLOOKUP(D66,'ERKEK KATILIM'!#REF!,3,0),"")</f>
        <v/>
      </c>
      <c r="G66" s="19" t="str">
        <f>IFERROR(VLOOKUP(E66,'ERKEK KATILIM'!#REF!,3,0),"")</f>
        <v/>
      </c>
      <c r="H66" s="95" t="str">
        <f t="shared" si="2"/>
        <v/>
      </c>
    </row>
    <row r="67" spans="1:8" x14ac:dyDescent="0.3">
      <c r="A67" s="2">
        <v>65</v>
      </c>
      <c r="B67" s="18">
        <v>324</v>
      </c>
      <c r="C67" s="18">
        <v>347</v>
      </c>
      <c r="D67" s="1" t="e">
        <f>IF(ISBLANK(B67),"",VLOOKUP(B67,'ERKEK KATILIM'!#REF!,2,FALSE))</f>
        <v>#REF!</v>
      </c>
      <c r="E67" s="1" t="e">
        <f>IF(ISBLANK(C67),"",VLOOKUP(C67,'ERKEK KATILIM'!#REF!,2,FALSE))</f>
        <v>#REF!</v>
      </c>
      <c r="F67" s="19" t="str">
        <f>IFERROR(VLOOKUP(D67,'ERKEK KATILIM'!#REF!,3,0),"")</f>
        <v/>
      </c>
      <c r="G67" s="19" t="str">
        <f>IFERROR(VLOOKUP(E67,'ERKEK KATILIM'!#REF!,3,0),"")</f>
        <v/>
      </c>
      <c r="H67" s="95" t="str">
        <f t="shared" si="2"/>
        <v/>
      </c>
    </row>
    <row r="68" spans="1:8" x14ac:dyDescent="0.3">
      <c r="A68" s="2">
        <v>66</v>
      </c>
      <c r="B68" s="18">
        <v>355</v>
      </c>
      <c r="C68" s="18">
        <v>356</v>
      </c>
      <c r="D68" s="1" t="e">
        <f>IF(ISBLANK(B68),"",VLOOKUP(B68,'ERKEK KATILIM'!#REF!,2,FALSE))</f>
        <v>#REF!</v>
      </c>
      <c r="E68" s="1" t="e">
        <f>IF(ISBLANK(C68),"",VLOOKUP(C68,'ERKEK KATILIM'!#REF!,2,FALSE))</f>
        <v>#REF!</v>
      </c>
      <c r="F68" s="19" t="str">
        <f>IFERROR(VLOOKUP(D68,'ERKEK KATILIM'!#REF!,3,0),"")</f>
        <v/>
      </c>
      <c r="G68" s="19" t="str">
        <f>IFERROR(VLOOKUP(E68,'ERKEK KATILIM'!#REF!,3,0),"")</f>
        <v/>
      </c>
      <c r="H68" s="95" t="str">
        <f t="shared" si="2"/>
        <v/>
      </c>
    </row>
    <row r="69" spans="1:8" x14ac:dyDescent="0.3">
      <c r="A69" s="2">
        <v>67</v>
      </c>
      <c r="B69" s="18">
        <v>350</v>
      </c>
      <c r="C69" s="18">
        <v>354</v>
      </c>
      <c r="D69" s="1" t="e">
        <f>IF(ISBLANK(B69),"",VLOOKUP(B69,'ERKEK KATILIM'!#REF!,2,FALSE))</f>
        <v>#REF!</v>
      </c>
      <c r="E69" s="1" t="e">
        <f>IF(ISBLANK(C69),"",VLOOKUP(C69,'ERKEK KATILIM'!#REF!,2,FALSE))</f>
        <v>#REF!</v>
      </c>
      <c r="F69" s="19" t="str">
        <f>IFERROR(VLOOKUP(D69,'ERKEK KATILIM'!#REF!,3,0),"")</f>
        <v/>
      </c>
      <c r="G69" s="19" t="str">
        <f>IFERROR(VLOOKUP(E69,'ERKEK KATILIM'!#REF!,3,0),"")</f>
        <v/>
      </c>
      <c r="H69" s="95" t="str">
        <f t="shared" si="2"/>
        <v/>
      </c>
    </row>
    <row r="70" spans="1:8" x14ac:dyDescent="0.3">
      <c r="A70" s="2">
        <v>68</v>
      </c>
      <c r="B70" s="18">
        <v>351</v>
      </c>
      <c r="C70" s="18">
        <v>353</v>
      </c>
      <c r="D70" s="1" t="e">
        <f>IF(ISBLANK(B70),"",VLOOKUP(B70,'ERKEK KATILIM'!#REF!,2,FALSE))</f>
        <v>#REF!</v>
      </c>
      <c r="E70" s="1" t="e">
        <f>IF(ISBLANK(C70),"",VLOOKUP(C70,'ERKEK KATILIM'!#REF!,2,FALSE))</f>
        <v>#REF!</v>
      </c>
      <c r="F70" s="19" t="str">
        <f>IFERROR(VLOOKUP(D70,'ERKEK KATILIM'!#REF!,3,0),"")</f>
        <v/>
      </c>
      <c r="G70" s="19" t="str">
        <f>IFERROR(VLOOKUP(E70,'ERKEK KATILIM'!#REF!,3,0),"")</f>
        <v/>
      </c>
      <c r="H70" s="95" t="str">
        <f t="shared" si="2"/>
        <v/>
      </c>
    </row>
    <row r="71" spans="1:8" x14ac:dyDescent="0.3">
      <c r="A71" s="2">
        <v>69</v>
      </c>
      <c r="B71" s="18">
        <v>348</v>
      </c>
      <c r="C71" s="18">
        <v>349</v>
      </c>
      <c r="D71" s="1" t="e">
        <f>IF(ISBLANK(B71),"",VLOOKUP(B71,'ERKEK KATILIM'!#REF!,2,FALSE))</f>
        <v>#REF!</v>
      </c>
      <c r="E71" s="1" t="e">
        <f>IF(ISBLANK(C71),"",VLOOKUP(C71,'ERKEK KATILIM'!#REF!,2,FALSE))</f>
        <v>#REF!</v>
      </c>
      <c r="F71" s="19" t="str">
        <f>IFERROR(VLOOKUP(D71,'ERKEK KATILIM'!#REF!,3,0),"")</f>
        <v/>
      </c>
      <c r="G71" s="19" t="str">
        <f>IFERROR(VLOOKUP(E71,'ERKEK KATILIM'!#REF!,3,0),"")</f>
        <v/>
      </c>
      <c r="H71" s="95" t="str">
        <f t="shared" si="2"/>
        <v/>
      </c>
    </row>
    <row r="72" spans="1:8" x14ac:dyDescent="0.3">
      <c r="A72" s="2">
        <v>70</v>
      </c>
      <c r="B72" s="18">
        <v>357</v>
      </c>
      <c r="C72" s="18">
        <v>358</v>
      </c>
      <c r="D72" s="1" t="e">
        <f>IF(ISBLANK(B72),"",VLOOKUP(B72,'ERKEK KATILIM'!#REF!,2,FALSE))</f>
        <v>#REF!</v>
      </c>
      <c r="E72" s="1" t="e">
        <f>IF(ISBLANK(C72),"",VLOOKUP(C72,'ERKEK KATILIM'!#REF!,2,FALSE))</f>
        <v>#REF!</v>
      </c>
      <c r="F72" s="19" t="str">
        <f>IFERROR(VLOOKUP(D72,'ERKEK KATILIM'!#REF!,3,0),"")</f>
        <v/>
      </c>
      <c r="G72" s="19" t="str">
        <f>IFERROR(VLOOKUP(E72,'ERKEK KATILIM'!#REF!,3,0),"")</f>
        <v/>
      </c>
      <c r="H72" s="95" t="str">
        <f t="shared" si="2"/>
        <v/>
      </c>
    </row>
    <row r="73" spans="1:8" x14ac:dyDescent="0.3">
      <c r="A73" s="2">
        <v>71</v>
      </c>
      <c r="B73" s="18">
        <v>359</v>
      </c>
      <c r="C73" s="18">
        <v>362</v>
      </c>
      <c r="D73" s="1" t="e">
        <f>IF(ISBLANK(B73),"",VLOOKUP(B73,'ERKEK KATILIM'!#REF!,2,FALSE))</f>
        <v>#REF!</v>
      </c>
      <c r="E73" s="1" t="e">
        <f>IF(ISBLANK(C73),"",VLOOKUP(C73,'ERKEK KATILIM'!#REF!,2,FALSE))</f>
        <v>#REF!</v>
      </c>
      <c r="F73" s="19" t="str">
        <f>IFERROR(VLOOKUP(D73,'ERKEK KATILIM'!#REF!,3,0),"")</f>
        <v/>
      </c>
      <c r="G73" s="19" t="str">
        <f>IFERROR(VLOOKUP(E73,'ERKEK KATILIM'!#REF!,3,0),"")</f>
        <v/>
      </c>
      <c r="H73" s="95" t="str">
        <f t="shared" si="2"/>
        <v/>
      </c>
    </row>
    <row r="74" spans="1:8" x14ac:dyDescent="0.3">
      <c r="A74" s="2">
        <v>72</v>
      </c>
      <c r="B74" s="18">
        <v>360</v>
      </c>
      <c r="C74" s="18">
        <v>363</v>
      </c>
      <c r="D74" s="1" t="e">
        <f>IF(ISBLANK(B74),"",VLOOKUP(B74,'ERKEK KATILIM'!#REF!,2,FALSE))</f>
        <v>#REF!</v>
      </c>
      <c r="E74" s="1" t="e">
        <f>IF(ISBLANK(C74),"",VLOOKUP(C74,'ERKEK KATILIM'!#REF!,2,FALSE))</f>
        <v>#REF!</v>
      </c>
      <c r="F74" s="19" t="str">
        <f>IFERROR(VLOOKUP(D74,'ERKEK KATILIM'!#REF!,3,0),"")</f>
        <v/>
      </c>
      <c r="G74" s="19" t="str">
        <f>IFERROR(VLOOKUP(E74,'ERKEK KATILIM'!#REF!,3,0),"")</f>
        <v/>
      </c>
      <c r="H74" s="95" t="str">
        <f t="shared" si="2"/>
        <v/>
      </c>
    </row>
    <row r="75" spans="1:8" x14ac:dyDescent="0.3">
      <c r="A75" s="2">
        <v>73</v>
      </c>
      <c r="B75" s="18">
        <v>365</v>
      </c>
      <c r="C75" s="18">
        <v>252</v>
      </c>
      <c r="D75" s="1" t="e">
        <f>IF(ISBLANK(B75),"",VLOOKUP(B75,'ERKEK KATILIM'!#REF!,2,FALSE))</f>
        <v>#REF!</v>
      </c>
      <c r="E75" s="1" t="e">
        <f>IF(ISBLANK(C75),"",VLOOKUP(C75,'ERKEK KATILIM'!#REF!,2,FALSE))</f>
        <v>#REF!</v>
      </c>
      <c r="F75" s="19" t="str">
        <f>IFERROR(VLOOKUP(D75,'ERKEK KATILIM'!#REF!,3,0),"")</f>
        <v/>
      </c>
      <c r="G75" s="19" t="str">
        <f>IFERROR(VLOOKUP(E75,'ERKEK KATILIM'!#REF!,3,0),"")</f>
        <v/>
      </c>
      <c r="H75" s="95" t="str">
        <f t="shared" si="2"/>
        <v/>
      </c>
    </row>
    <row r="76" spans="1:8" x14ac:dyDescent="0.3">
      <c r="A76" s="17">
        <v>74</v>
      </c>
      <c r="B76" s="18">
        <v>366</v>
      </c>
      <c r="C76" s="18">
        <v>367</v>
      </c>
      <c r="D76" s="1" t="e">
        <f>IF(ISBLANK(B76),"",VLOOKUP(B76,'ERKEK KATILIM'!#REF!,2,FALSE))</f>
        <v>#REF!</v>
      </c>
      <c r="E76" s="1" t="e">
        <f>IF(ISBLANK(C76),"",VLOOKUP(C76,'ERKEK KATILIM'!#REF!,2,FALSE))</f>
        <v>#REF!</v>
      </c>
      <c r="F76" s="19" t="str">
        <f>IFERROR(VLOOKUP(D76,'ERKEK KATILIM'!#REF!,3,0),"")</f>
        <v/>
      </c>
      <c r="G76" s="19" t="str">
        <f>IFERROR(VLOOKUP(E76,'ERKEK KATILIM'!#REF!,3,0),"")</f>
        <v/>
      </c>
      <c r="H76" s="95" t="str">
        <f t="shared" si="2"/>
        <v/>
      </c>
    </row>
    <row r="77" spans="1:8" x14ac:dyDescent="0.3">
      <c r="A77" s="17">
        <v>75</v>
      </c>
      <c r="B77" s="18">
        <v>368</v>
      </c>
      <c r="C77" s="18">
        <v>369</v>
      </c>
      <c r="D77" s="1" t="e">
        <f>IF(ISBLANK(B77),"",VLOOKUP(B77,'ERKEK KATILIM'!#REF!,2,FALSE))</f>
        <v>#REF!</v>
      </c>
      <c r="E77" s="1" t="e">
        <f>IF(ISBLANK(C77),"",VLOOKUP(C77,'ERKEK KATILIM'!#REF!,2,FALSE))</f>
        <v>#REF!</v>
      </c>
      <c r="F77" s="19" t="str">
        <f>IFERROR(VLOOKUP(D77,'ERKEK KATILIM'!#REF!,3,0),"")</f>
        <v/>
      </c>
      <c r="G77" s="19" t="str">
        <f>IFERROR(VLOOKUP(E77,'ERKEK KATILIM'!#REF!,3,0),"")</f>
        <v/>
      </c>
      <c r="H77" s="95" t="str">
        <f t="shared" si="2"/>
        <v/>
      </c>
    </row>
    <row r="78" spans="1:8" x14ac:dyDescent="0.3">
      <c r="A78" s="17">
        <v>76</v>
      </c>
      <c r="B78" s="18">
        <v>370</v>
      </c>
      <c r="C78" s="18">
        <v>304</v>
      </c>
      <c r="D78" s="1" t="e">
        <f>IF(ISBLANK(B78),"",VLOOKUP(B78,'ERKEK KATILIM'!#REF!,2,FALSE))</f>
        <v>#REF!</v>
      </c>
      <c r="E78" s="1" t="e">
        <f>IF(ISBLANK(C78),"",VLOOKUP(C78,'ERKEK KATILIM'!#REF!,2,FALSE))</f>
        <v>#REF!</v>
      </c>
      <c r="F78" s="19" t="str">
        <f>IFERROR(VLOOKUP(D78,'ERKEK KATILIM'!#REF!,3,0),"")</f>
        <v/>
      </c>
      <c r="G78" s="19" t="str">
        <f>IFERROR(VLOOKUP(E78,'ERKEK KATILIM'!#REF!,3,0),"")</f>
        <v/>
      </c>
      <c r="H78" s="95" t="str">
        <f t="shared" si="2"/>
        <v/>
      </c>
    </row>
    <row r="79" spans="1:8" x14ac:dyDescent="0.3">
      <c r="A79" s="17">
        <v>77</v>
      </c>
      <c r="B79" s="18">
        <v>298</v>
      </c>
      <c r="C79" s="18">
        <v>301</v>
      </c>
      <c r="D79" s="1" t="e">
        <f>IF(ISBLANK(B79),"",VLOOKUP(B79,'ERKEK KATILIM'!#REF!,2,FALSE))</f>
        <v>#REF!</v>
      </c>
      <c r="E79" s="1" t="e">
        <f>IF(ISBLANK(C79),"",VLOOKUP(C79,'ERKEK KATILIM'!#REF!,2,FALSE))</f>
        <v>#REF!</v>
      </c>
      <c r="F79" s="19" t="str">
        <f>IFERROR(VLOOKUP(D79,'ERKEK KATILIM'!#REF!,3,0),"")</f>
        <v/>
      </c>
      <c r="G79" s="19" t="str">
        <f>IFERROR(VLOOKUP(E79,'ERKEK KATILIM'!#REF!,3,0),"")</f>
        <v/>
      </c>
      <c r="H79" s="95" t="str">
        <f t="shared" ref="H79:H86" si="3">IF(SUM(F79:G79)&lt;=0,"",IFERROR(SUM(F79:G79,0),""))</f>
        <v/>
      </c>
    </row>
    <row r="80" spans="1:8" x14ac:dyDescent="0.3">
      <c r="A80" s="17">
        <v>78</v>
      </c>
      <c r="B80" s="18">
        <v>299</v>
      </c>
      <c r="C80" s="18">
        <v>300</v>
      </c>
      <c r="D80" s="1" t="e">
        <f>IF(ISBLANK(B80),"",VLOOKUP(B80,'ERKEK KATILIM'!#REF!,2,FALSE))</f>
        <v>#REF!</v>
      </c>
      <c r="E80" s="1" t="e">
        <f>IF(ISBLANK(C80),"",VLOOKUP(C80,'ERKEK KATILIM'!#REF!,2,FALSE))</f>
        <v>#REF!</v>
      </c>
      <c r="F80" s="19" t="str">
        <f>IFERROR(VLOOKUP(D80,'ERKEK KATILIM'!#REF!,3,0),"")</f>
        <v/>
      </c>
      <c r="G80" s="19" t="str">
        <f>IFERROR(VLOOKUP(E80,'ERKEK KATILIM'!#REF!,3,0),"")</f>
        <v/>
      </c>
      <c r="H80" s="95" t="str">
        <f t="shared" si="3"/>
        <v/>
      </c>
    </row>
    <row r="81" spans="1:8" x14ac:dyDescent="0.3">
      <c r="A81" s="17">
        <v>79</v>
      </c>
      <c r="B81" s="18"/>
      <c r="C81" s="18"/>
      <c r="D81" s="1" t="str">
        <f>IF(ISBLANK(B81),"",VLOOKUP(B81,'ERKEK KATILIM'!#REF!,2,FALSE))</f>
        <v/>
      </c>
      <c r="E81" s="1" t="str">
        <f>IF(ISBLANK(C81),"",VLOOKUP(C81,'ERKEK KATILIM'!#REF!,2,FALSE))</f>
        <v/>
      </c>
      <c r="F81" s="19" t="str">
        <f>IFERROR(VLOOKUP(D81,'ERKEK KATILIM'!#REF!,3,0),"")</f>
        <v/>
      </c>
      <c r="G81" s="19" t="str">
        <f>IFERROR(VLOOKUP(E81,'ERKEK KATILIM'!#REF!,3,0),"")</f>
        <v/>
      </c>
      <c r="H81" s="95" t="str">
        <f t="shared" si="3"/>
        <v/>
      </c>
    </row>
    <row r="82" spans="1:8" x14ac:dyDescent="0.3">
      <c r="A82" s="2">
        <v>80</v>
      </c>
      <c r="B82" s="18"/>
      <c r="C82" s="18"/>
      <c r="D82" s="1" t="str">
        <f>IF(ISBLANK(B82),"",VLOOKUP(B82,'ERKEK KATILIM'!#REF!,2,FALSE))</f>
        <v/>
      </c>
      <c r="E82" s="1" t="str">
        <f>IF(ISBLANK(C82),"",VLOOKUP(C82,'ERKEK KATILIM'!#REF!,2,FALSE))</f>
        <v/>
      </c>
      <c r="F82" s="19" t="str">
        <f>IFERROR(VLOOKUP(D82,'ERKEK KATILIM'!#REF!,3,0),"")</f>
        <v/>
      </c>
      <c r="G82" s="19" t="str">
        <f>IFERROR(VLOOKUP(E82,'ERKEK KATILIM'!#REF!,3,0),"")</f>
        <v/>
      </c>
      <c r="H82" s="95" t="str">
        <f t="shared" si="3"/>
        <v/>
      </c>
    </row>
    <row r="83" spans="1:8" x14ac:dyDescent="0.3">
      <c r="A83" s="2">
        <v>81</v>
      </c>
      <c r="B83" s="18"/>
      <c r="C83" s="18"/>
      <c r="D83" s="1" t="str">
        <f>IF(ISBLANK(B83),"",VLOOKUP(B83,'ERKEK KATILIM'!#REF!,2,FALSE))</f>
        <v/>
      </c>
      <c r="E83" s="1" t="str">
        <f>IF(ISBLANK(C83),"",VLOOKUP(C83,'ERKEK KATILIM'!#REF!,2,FALSE))</f>
        <v/>
      </c>
      <c r="F83" s="19" t="str">
        <f>IFERROR(VLOOKUP(D83,'ERKEK KATILIM'!#REF!,3,0),"")</f>
        <v/>
      </c>
      <c r="G83" s="19" t="str">
        <f>IFERROR(VLOOKUP(E83,'ERKEK KATILIM'!#REF!,3,0),"")</f>
        <v/>
      </c>
      <c r="H83" s="95" t="str">
        <f t="shared" si="3"/>
        <v/>
      </c>
    </row>
    <row r="84" spans="1:8" x14ac:dyDescent="0.3">
      <c r="A84" s="2">
        <v>82</v>
      </c>
      <c r="B84" s="18"/>
      <c r="C84" s="18"/>
      <c r="D84" s="1" t="str">
        <f>IF(ISBLANK(B84),"",VLOOKUP(B84,'ERKEK KATILIM'!#REF!,2,FALSE))</f>
        <v/>
      </c>
      <c r="E84" s="1" t="str">
        <f>IF(ISBLANK(C84),"",VLOOKUP(C84,'ERKEK KATILIM'!#REF!,2,FALSE))</f>
        <v/>
      </c>
      <c r="F84" s="19" t="str">
        <f>IFERROR(VLOOKUP(D84,'ERKEK KATILIM'!#REF!,3,0),"")</f>
        <v/>
      </c>
      <c r="G84" s="19" t="str">
        <f>IFERROR(VLOOKUP(E84,'ERKEK KATILIM'!#REF!,3,0),"")</f>
        <v/>
      </c>
      <c r="H84" s="95" t="str">
        <f t="shared" si="3"/>
        <v/>
      </c>
    </row>
    <row r="85" spans="1:8" x14ac:dyDescent="0.3">
      <c r="A85" s="2">
        <v>83</v>
      </c>
      <c r="D85" s="1" t="str">
        <f>IF(ISBLANK(B85),"",VLOOKUP(B85,'ERKEK KATILIM'!#REF!,2,FALSE))</f>
        <v/>
      </c>
      <c r="E85" s="1" t="str">
        <f>IF(ISBLANK(C85),"",VLOOKUP(C85,'ERKEK KATILIM'!#REF!,2,FALSE))</f>
        <v/>
      </c>
      <c r="F85" s="19" t="str">
        <f>IFERROR(VLOOKUP(D85,'ERKEK KATILIM'!#REF!,3,0),"")</f>
        <v/>
      </c>
      <c r="G85" s="19" t="str">
        <f>IFERROR(VLOOKUP(E85,'ERKEK KATILIM'!#REF!,3,0),"")</f>
        <v/>
      </c>
      <c r="H85" s="95" t="str">
        <f t="shared" si="3"/>
        <v/>
      </c>
    </row>
    <row r="86" spans="1:8" x14ac:dyDescent="0.3">
      <c r="A86" s="2">
        <v>84</v>
      </c>
      <c r="D86" s="1" t="str">
        <f>IF(ISBLANK(B86),"",VLOOKUP(B86,'ERKEK KATILIM'!#REF!,2,FALSE))</f>
        <v/>
      </c>
      <c r="E86" s="1" t="str">
        <f>IF(ISBLANK(C86),"",VLOOKUP(C86,'ERKEK KATILIM'!#REF!,2,FALSE))</f>
        <v/>
      </c>
      <c r="F86" s="19" t="str">
        <f>IFERROR(VLOOKUP(D86,'ERKEK KATILIM'!#REF!,3,0),"")</f>
        <v/>
      </c>
      <c r="G86" s="19" t="str">
        <f>IFERROR(VLOOKUP(E86,'ERKEK KATILIM'!#REF!,3,0),"")</f>
        <v/>
      </c>
      <c r="H86" s="95" t="str">
        <f t="shared" si="3"/>
        <v/>
      </c>
    </row>
    <row r="87" spans="1:8" x14ac:dyDescent="0.3">
      <c r="A87" s="2">
        <v>85</v>
      </c>
      <c r="D87" s="1" t="str">
        <f>IF(ISBLANK(B87),"",VLOOKUP(B87,'ERKEK KATILIM'!#REF!,2,FALSE))</f>
        <v/>
      </c>
      <c r="E87" s="1" t="str">
        <f>IF(ISBLANK(C87),"",VLOOKUP(C87,'ERKEK KATILIM'!#REF!,2,FALSE))</f>
        <v/>
      </c>
      <c r="F87" s="19" t="str">
        <f>IFERROR(VLOOKUP(D87,'ERKEK KATILIM'!#REF!,3,0),"")</f>
        <v/>
      </c>
      <c r="G87" s="19" t="str">
        <f>IFERROR(VLOOKUP(E87,'ERKEK KATILIM'!#REF!,3,0),"")</f>
        <v/>
      </c>
      <c r="H87" s="95" t="str">
        <f t="shared" si="2"/>
        <v/>
      </c>
    </row>
    <row r="88" spans="1:8" x14ac:dyDescent="0.3">
      <c r="A88" s="2">
        <v>86</v>
      </c>
      <c r="D88" s="1" t="str">
        <f>IF(ISBLANK(B88),"",VLOOKUP(B88,'ERKEK KATILIM'!#REF!,2,FALSE))</f>
        <v/>
      </c>
      <c r="E88" s="1" t="str">
        <f>IF(ISBLANK(C88),"",VLOOKUP(C88,'ERKEK KATILIM'!#REF!,2,FALSE))</f>
        <v/>
      </c>
      <c r="F88" s="19" t="str">
        <f>IFERROR(VLOOKUP(D88,'ERKEK KATILIM'!#REF!,3,0),"")</f>
        <v/>
      </c>
      <c r="G88" s="19" t="str">
        <f>IFERROR(VLOOKUP(E88,'ERKEK KATILIM'!#REF!,3,0),"")</f>
        <v/>
      </c>
      <c r="H88" s="95" t="str">
        <f t="shared" si="2"/>
        <v/>
      </c>
    </row>
    <row r="89" spans="1:8" x14ac:dyDescent="0.3">
      <c r="A89" s="2">
        <v>87</v>
      </c>
      <c r="D89" s="1" t="str">
        <f>IF(ISBLANK(B89),"",VLOOKUP(B89,'ERKEK KATILIM'!#REF!,2,FALSE))</f>
        <v/>
      </c>
      <c r="E89" s="1" t="str">
        <f>IF(ISBLANK(C89),"",VLOOKUP(C89,'ERKEK KATILIM'!#REF!,2,FALSE))</f>
        <v/>
      </c>
      <c r="F89" s="19" t="str">
        <f>IFERROR(VLOOKUP(D89,'ERKEK KATILIM'!#REF!,3,0),"")</f>
        <v/>
      </c>
      <c r="G89" s="19" t="str">
        <f>IFERROR(VLOOKUP(E89,'ERKEK KATILIM'!#REF!,3,0),"")</f>
        <v/>
      </c>
      <c r="H89" s="95" t="str">
        <f t="shared" si="2"/>
        <v/>
      </c>
    </row>
    <row r="90" spans="1:8" x14ac:dyDescent="0.3">
      <c r="A90" s="2">
        <v>88</v>
      </c>
      <c r="D90" s="1" t="str">
        <f>IF(ISBLANK(B90),"",VLOOKUP(B90,'ERKEK KATILIM'!#REF!,2,FALSE))</f>
        <v/>
      </c>
      <c r="E90" s="1" t="str">
        <f>IF(ISBLANK(C90),"",VLOOKUP(C90,'ERKEK KATILIM'!#REF!,2,FALSE))</f>
        <v/>
      </c>
      <c r="F90" s="19" t="str">
        <f>IFERROR(VLOOKUP(D90,'ERKEK KATILIM'!#REF!,3,0),"")</f>
        <v/>
      </c>
      <c r="G90" s="19" t="str">
        <f>IFERROR(VLOOKUP(E90,'ERKEK KATILIM'!#REF!,3,0),"")</f>
        <v/>
      </c>
      <c r="H90" s="95" t="str">
        <f t="shared" si="2"/>
        <v/>
      </c>
    </row>
    <row r="91" spans="1:8" x14ac:dyDescent="0.3">
      <c r="A91" s="2">
        <v>89</v>
      </c>
      <c r="D91" s="1" t="str">
        <f>IF(ISBLANK(B91),"",VLOOKUP(B91,'ERKEK KATILIM'!#REF!,2,FALSE))</f>
        <v/>
      </c>
      <c r="E91" s="1" t="str">
        <f>IF(ISBLANK(C91),"",VLOOKUP(C91,'ERKEK KATILIM'!#REF!,2,FALSE))</f>
        <v/>
      </c>
      <c r="F91" s="19" t="str">
        <f>IFERROR(VLOOKUP(D91,'ERKEK KATILIM'!#REF!,3,0),"")</f>
        <v/>
      </c>
      <c r="G91" s="19" t="str">
        <f>IFERROR(VLOOKUP(E91,'ERKEK KATILIM'!#REF!,3,0),"")</f>
        <v/>
      </c>
      <c r="H91" s="95" t="str">
        <f t="shared" si="2"/>
        <v/>
      </c>
    </row>
  </sheetData>
  <sortState xmlns:xlrd2="http://schemas.microsoft.com/office/spreadsheetml/2017/richdata2" ref="B3:H74">
    <sortCondition ref="B3"/>
  </sortState>
  <mergeCells count="1">
    <mergeCell ref="B1:E1"/>
  </mergeCells>
  <conditionalFormatting sqref="B1:C1048576">
    <cfRule type="duplicateValues" dxfId="484" priority="1"/>
  </conditionalFormatting>
  <conditionalFormatting sqref="D3:D16 D18:D91">
    <cfRule type="duplicateValues" dxfId="483" priority="7"/>
  </conditionalFormatting>
  <conditionalFormatting sqref="D17">
    <cfRule type="duplicateValues" dxfId="482" priority="3"/>
  </conditionalFormatting>
  <conditionalFormatting sqref="D1:E11 D92:E1048576">
    <cfRule type="duplicateValues" dxfId="481" priority="8"/>
  </conditionalFormatting>
  <conditionalFormatting sqref="D1:E1048576">
    <cfRule type="duplicateValues" dxfId="480" priority="2"/>
  </conditionalFormatting>
  <conditionalFormatting sqref="E12:E16 E18:E91">
    <cfRule type="duplicateValues" dxfId="479" priority="6"/>
  </conditionalFormatting>
  <conditionalFormatting sqref="E17">
    <cfRule type="duplicateValues" dxfId="478" priority="4"/>
  </conditionalFormatting>
  <printOptions horizontalCentered="1"/>
  <pageMargins left="0.11811023622047245" right="0" top="0.15748031496062992" bottom="0" header="0.31496062992125984" footer="0"/>
  <pageSetup paperSize="9"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45"/>
  <sheetViews>
    <sheetView topLeftCell="A98" workbookViewId="0">
      <selection activeCell="F3" sqref="F3"/>
    </sheetView>
  </sheetViews>
  <sheetFormatPr defaultColWidth="9.1796875" defaultRowHeight="13" x14ac:dyDescent="0.3"/>
  <cols>
    <col min="1" max="1" width="4" style="2" bestFit="1" customWidth="1"/>
    <col min="2" max="3" width="4" style="20" bestFit="1" customWidth="1"/>
    <col min="4" max="4" width="29.1796875" style="2" bestFit="1" customWidth="1"/>
    <col min="5" max="5" width="26.1796875" style="2" bestFit="1" customWidth="1"/>
    <col min="6" max="6" width="6.81640625" style="21" bestFit="1" customWidth="1"/>
    <col min="7" max="7" width="6.81640625" style="22" bestFit="1" customWidth="1"/>
    <col min="8" max="8" width="7.81640625" style="96" bestFit="1" customWidth="1"/>
    <col min="9" max="9" width="9.26953125" style="2" bestFit="1" customWidth="1"/>
    <col min="10" max="16384" width="9.1796875" style="2"/>
  </cols>
  <sheetData>
    <row r="1" spans="1:11" x14ac:dyDescent="0.3">
      <c r="A1" s="23"/>
      <c r="B1" s="363" t="s">
        <v>202</v>
      </c>
      <c r="C1" s="363"/>
      <c r="D1" s="363"/>
      <c r="E1" s="363"/>
      <c r="F1" s="24"/>
      <c r="G1" s="25"/>
      <c r="H1" s="93"/>
    </row>
    <row r="2" spans="1:11" s="17" customFormat="1" x14ac:dyDescent="0.3">
      <c r="A2" s="13"/>
      <c r="B2" s="14"/>
      <c r="C2" s="14"/>
      <c r="D2" s="15" t="s">
        <v>55</v>
      </c>
      <c r="E2" s="16" t="s">
        <v>56</v>
      </c>
      <c r="F2" s="15" t="s">
        <v>57</v>
      </c>
      <c r="G2" s="15" t="s">
        <v>58</v>
      </c>
      <c r="H2" s="94" t="s">
        <v>2</v>
      </c>
      <c r="K2" s="2"/>
    </row>
    <row r="3" spans="1:11" x14ac:dyDescent="0.3">
      <c r="A3" s="2">
        <v>1</v>
      </c>
      <c r="B3" s="18">
        <v>201</v>
      </c>
      <c r="C3" s="18">
        <v>204</v>
      </c>
      <c r="D3" s="1" t="e">
        <f>IF(ISBLANK(B3),"",VLOOKUP(B3,'ERKEK KATILIM'!#REF!,2,FALSE))</f>
        <v>#REF!</v>
      </c>
      <c r="E3" s="92" t="e">
        <f>IF(ISBLANK(C3),"",VLOOKUP(C3,'KIZ KATILIM'!#REF!,2,FALSE))</f>
        <v>#REF!</v>
      </c>
      <c r="F3" s="19" t="str">
        <f>IFERROR(VLOOKUP(D3,'ERKEK KATILIM'!#REF!,3,0),"")</f>
        <v/>
      </c>
      <c r="G3" s="27" t="str">
        <f>IFERROR(VLOOKUP(E3,'KIZ KATILIM'!#REF!,3,0),"")</f>
        <v/>
      </c>
      <c r="H3" s="95" t="str">
        <f t="shared" ref="H3:H65" si="0">IF(SUM(F3:G3)&lt;=0,"",IFERROR(SUM(F3:G3,0),""))</f>
        <v/>
      </c>
    </row>
    <row r="4" spans="1:11" x14ac:dyDescent="0.3">
      <c r="A4" s="2">
        <v>2</v>
      </c>
      <c r="B4" s="18">
        <v>202</v>
      </c>
      <c r="C4" s="18">
        <v>203</v>
      </c>
      <c r="D4" s="1" t="e">
        <f>IF(ISBLANK(B4),"",VLOOKUP(B4,'ERKEK KATILIM'!#REF!,2,FALSE))</f>
        <v>#REF!</v>
      </c>
      <c r="E4" s="92" t="e">
        <f>IF(ISBLANK(C4),"",VLOOKUP(C4,'KIZ KATILIM'!#REF!,2,FALSE))</f>
        <v>#REF!</v>
      </c>
      <c r="F4" s="19" t="str">
        <f>IFERROR(VLOOKUP(D4,'ERKEK KATILIM'!#REF!,3,0),"")</f>
        <v/>
      </c>
      <c r="G4" s="27" t="str">
        <f>IFERROR(VLOOKUP(E4,'KIZ KATILIM'!#REF!,3,0),"")</f>
        <v/>
      </c>
      <c r="H4" s="95" t="str">
        <f t="shared" si="0"/>
        <v/>
      </c>
    </row>
    <row r="5" spans="1:11" x14ac:dyDescent="0.3">
      <c r="A5" s="2">
        <v>3</v>
      </c>
      <c r="B5" s="18">
        <v>203</v>
      </c>
      <c r="C5" s="18">
        <v>201</v>
      </c>
      <c r="D5" s="1" t="e">
        <f>IF(ISBLANK(B5),"",VLOOKUP(B5,'ERKEK KATILIM'!#REF!,2,FALSE))</f>
        <v>#REF!</v>
      </c>
      <c r="E5" s="92" t="e">
        <f>IF(ISBLANK(C5),"",VLOOKUP(C5,'KIZ KATILIM'!#REF!,2,FALSE))</f>
        <v>#REF!</v>
      </c>
      <c r="F5" s="19" t="str">
        <f>IFERROR(VLOOKUP(D5,'ERKEK KATILIM'!#REF!,3,0),"")</f>
        <v/>
      </c>
      <c r="G5" s="27" t="str">
        <f>IFERROR(VLOOKUP(E5,'KIZ KATILIM'!#REF!,3,0),"")</f>
        <v/>
      </c>
      <c r="H5" s="95" t="str">
        <f t="shared" si="0"/>
        <v/>
      </c>
    </row>
    <row r="6" spans="1:11" x14ac:dyDescent="0.3">
      <c r="A6" s="2">
        <v>4</v>
      </c>
      <c r="B6" s="18">
        <v>213</v>
      </c>
      <c r="C6" s="18">
        <v>208</v>
      </c>
      <c r="D6" s="1" t="e">
        <f>IF(ISBLANK(B6),"",VLOOKUP(B6,'ERKEK KATILIM'!#REF!,2,FALSE))</f>
        <v>#REF!</v>
      </c>
      <c r="E6" s="92" t="e">
        <f>IF(ISBLANK(C6),"",VLOOKUP(C6,'KIZ KATILIM'!#REF!,2,FALSE))</f>
        <v>#REF!</v>
      </c>
      <c r="F6" s="19" t="str">
        <f>IFERROR(VLOOKUP(D6,'ERKEK KATILIM'!#REF!,3,0),"")</f>
        <v/>
      </c>
      <c r="G6" s="27" t="str">
        <f>IFERROR(VLOOKUP(E6,'KIZ KATILIM'!#REF!,3,0),"")</f>
        <v/>
      </c>
      <c r="H6" s="95" t="str">
        <f t="shared" si="0"/>
        <v/>
      </c>
    </row>
    <row r="7" spans="1:11" x14ac:dyDescent="0.3">
      <c r="A7" s="2">
        <v>5</v>
      </c>
      <c r="B7" s="18">
        <v>214</v>
      </c>
      <c r="C7" s="18">
        <v>212</v>
      </c>
      <c r="D7" s="1" t="e">
        <f>IF(ISBLANK(B7),"",VLOOKUP(B7,'ERKEK KATILIM'!#REF!,2,FALSE))</f>
        <v>#REF!</v>
      </c>
      <c r="E7" s="92" t="e">
        <f>IF(ISBLANK(C7),"",VLOOKUP(C7,'KIZ KATILIM'!#REF!,2,FALSE))</f>
        <v>#REF!</v>
      </c>
      <c r="F7" s="19" t="str">
        <f>IFERROR(VLOOKUP(D7,'ERKEK KATILIM'!#REF!,3,0),"")</f>
        <v/>
      </c>
      <c r="G7" s="27" t="str">
        <f>IFERROR(VLOOKUP(E7,'KIZ KATILIM'!#REF!,3,0),"")</f>
        <v/>
      </c>
      <c r="H7" s="95" t="str">
        <f t="shared" si="0"/>
        <v/>
      </c>
    </row>
    <row r="8" spans="1:11" x14ac:dyDescent="0.3">
      <c r="A8" s="2">
        <v>6</v>
      </c>
      <c r="B8" s="18">
        <v>215</v>
      </c>
      <c r="C8" s="18">
        <v>211</v>
      </c>
      <c r="D8" s="1" t="e">
        <f>IF(ISBLANK(B8),"",VLOOKUP(B8,'ERKEK KATILIM'!#REF!,2,FALSE))</f>
        <v>#REF!</v>
      </c>
      <c r="E8" s="92" t="e">
        <f>IF(ISBLANK(C8),"",VLOOKUP(C8,'KIZ KATILIM'!#REF!,2,FALSE))</f>
        <v>#REF!</v>
      </c>
      <c r="F8" s="19" t="str">
        <f>IFERROR(VLOOKUP(D8,'ERKEK KATILIM'!#REF!,3,0),"")</f>
        <v/>
      </c>
      <c r="G8" s="27" t="str">
        <f>IFERROR(VLOOKUP(E8,'KIZ KATILIM'!#REF!,3,0),"")</f>
        <v/>
      </c>
      <c r="H8" s="95" t="str">
        <f t="shared" si="0"/>
        <v/>
      </c>
    </row>
    <row r="9" spans="1:11" x14ac:dyDescent="0.3">
      <c r="A9" s="2">
        <v>7</v>
      </c>
      <c r="B9" s="18">
        <v>216</v>
      </c>
      <c r="C9" s="18">
        <v>213</v>
      </c>
      <c r="D9" s="1" t="e">
        <f>IF(ISBLANK(B9),"",VLOOKUP(B9,'ERKEK KATILIM'!#REF!,2,FALSE))</f>
        <v>#REF!</v>
      </c>
      <c r="E9" s="92" t="e">
        <f>IF(ISBLANK(C9),"",VLOOKUP(C9,'KIZ KATILIM'!#REF!,2,FALSE))</f>
        <v>#REF!</v>
      </c>
      <c r="F9" s="19" t="str">
        <f>IFERROR(VLOOKUP(D9,'ERKEK KATILIM'!#REF!,3,0),"")</f>
        <v/>
      </c>
      <c r="G9" s="27" t="str">
        <f>IFERROR(VLOOKUP(E9,'KIZ KATILIM'!#REF!,3,0),"")</f>
        <v/>
      </c>
      <c r="H9" s="95" t="str">
        <f t="shared" si="0"/>
        <v/>
      </c>
    </row>
    <row r="10" spans="1:11" x14ac:dyDescent="0.3">
      <c r="A10" s="2">
        <v>8</v>
      </c>
      <c r="B10" s="18">
        <v>219</v>
      </c>
      <c r="C10" s="18">
        <v>206</v>
      </c>
      <c r="D10" s="1" t="e">
        <f>IF(ISBLANK(B10),"",VLOOKUP(B10,'ERKEK KATILIM'!#REF!,2,FALSE))</f>
        <v>#REF!</v>
      </c>
      <c r="E10" s="92" t="e">
        <f>IF(ISBLANK(C10),"",VLOOKUP(C10,'KIZ KATILIM'!#REF!,2,FALSE))</f>
        <v>#REF!</v>
      </c>
      <c r="F10" s="19" t="str">
        <f>IFERROR(VLOOKUP(D10,'ERKEK KATILIM'!#REF!,3,0),"")</f>
        <v/>
      </c>
      <c r="G10" s="27" t="str">
        <f>IFERROR(VLOOKUP(E10,'KIZ KATILIM'!#REF!,3,0),"")</f>
        <v/>
      </c>
      <c r="H10" s="95" t="str">
        <f t="shared" si="0"/>
        <v/>
      </c>
    </row>
    <row r="11" spans="1:11" x14ac:dyDescent="0.3">
      <c r="A11" s="2">
        <v>9</v>
      </c>
      <c r="B11" s="18">
        <v>220</v>
      </c>
      <c r="C11" s="18">
        <v>205</v>
      </c>
      <c r="D11" s="1" t="e">
        <f>IF(ISBLANK(B11),"",VLOOKUP(B11,'ERKEK KATILIM'!#REF!,2,FALSE))</f>
        <v>#REF!</v>
      </c>
      <c r="E11" s="92" t="e">
        <f>IF(ISBLANK(C11),"",VLOOKUP(C11,'KIZ KATILIM'!#REF!,2,FALSE))</f>
        <v>#REF!</v>
      </c>
      <c r="F11" s="19" t="str">
        <f>IFERROR(VLOOKUP(D11,'ERKEK KATILIM'!#REF!,3,0),"")</f>
        <v/>
      </c>
      <c r="G11" s="27" t="str">
        <f>IFERROR(VLOOKUP(E11,'KIZ KATILIM'!#REF!,3,0),"")</f>
        <v/>
      </c>
      <c r="H11" s="95" t="str">
        <f t="shared" si="0"/>
        <v/>
      </c>
    </row>
    <row r="12" spans="1:11" x14ac:dyDescent="0.3">
      <c r="A12" s="2">
        <v>10</v>
      </c>
      <c r="B12" s="18">
        <v>223</v>
      </c>
      <c r="C12" s="18">
        <v>219</v>
      </c>
      <c r="D12" s="1" t="e">
        <f>IF(ISBLANK(B12),"",VLOOKUP(B12,'ERKEK KATILIM'!#REF!,2,FALSE))</f>
        <v>#REF!</v>
      </c>
      <c r="E12" s="92" t="e">
        <f>IF(ISBLANK(C12),"",VLOOKUP(C12,'KIZ KATILIM'!#REF!,2,FALSE))</f>
        <v>#REF!</v>
      </c>
      <c r="F12" s="19" t="str">
        <f>IFERROR(VLOOKUP(D12,'ERKEK KATILIM'!#REF!,3,0),"")</f>
        <v/>
      </c>
      <c r="G12" s="27" t="str">
        <f>IFERROR(VLOOKUP(E12,'KIZ KATILIM'!#REF!,3,0),"")</f>
        <v/>
      </c>
      <c r="H12" s="95" t="str">
        <f t="shared" si="0"/>
        <v/>
      </c>
    </row>
    <row r="13" spans="1:11" x14ac:dyDescent="0.3">
      <c r="A13" s="2">
        <v>11</v>
      </c>
      <c r="B13" s="18">
        <v>217</v>
      </c>
      <c r="C13" s="18">
        <v>218</v>
      </c>
      <c r="D13" s="1" t="e">
        <f>IF(ISBLANK(B13),"",VLOOKUP(B13,'ERKEK KATILIM'!#REF!,2,FALSE))</f>
        <v>#REF!</v>
      </c>
      <c r="E13" s="92" t="e">
        <f>IF(ISBLANK(C13),"",VLOOKUP(C13,'KIZ KATILIM'!#REF!,2,FALSE))</f>
        <v>#REF!</v>
      </c>
      <c r="F13" s="19" t="str">
        <f>IFERROR(VLOOKUP(D13,'ERKEK KATILIM'!#REF!,3,0),"")</f>
        <v/>
      </c>
      <c r="G13" s="27" t="str">
        <f>IFERROR(VLOOKUP(E13,'KIZ KATILIM'!#REF!,3,0),"")</f>
        <v/>
      </c>
      <c r="H13" s="95" t="str">
        <f t="shared" si="0"/>
        <v/>
      </c>
    </row>
    <row r="14" spans="1:11" x14ac:dyDescent="0.3">
      <c r="A14" s="2">
        <v>12</v>
      </c>
      <c r="B14" s="18">
        <v>221</v>
      </c>
      <c r="C14" s="18">
        <v>215</v>
      </c>
      <c r="D14" s="1" t="e">
        <f>IF(ISBLANK(B14),"",VLOOKUP(B14,'ERKEK KATILIM'!#REF!,2,FALSE))</f>
        <v>#REF!</v>
      </c>
      <c r="E14" s="92" t="e">
        <f>IF(ISBLANK(C14),"",VLOOKUP(C14,'KIZ KATILIM'!#REF!,2,FALSE))</f>
        <v>#REF!</v>
      </c>
      <c r="F14" s="19" t="str">
        <f>IFERROR(VLOOKUP(D14,'ERKEK KATILIM'!#REF!,3,0),"")</f>
        <v/>
      </c>
      <c r="G14" s="27" t="str">
        <f>IFERROR(VLOOKUP(E14,'KIZ KATILIM'!#REF!,3,0),"")</f>
        <v/>
      </c>
      <c r="H14" s="95" t="str">
        <f t="shared" si="0"/>
        <v/>
      </c>
    </row>
    <row r="15" spans="1:11" x14ac:dyDescent="0.3">
      <c r="A15" s="2">
        <v>13</v>
      </c>
      <c r="B15" s="18">
        <v>222</v>
      </c>
      <c r="C15" s="18">
        <v>217</v>
      </c>
      <c r="D15" s="1" t="e">
        <f>IF(ISBLANK(B15),"",VLOOKUP(B15,'ERKEK KATILIM'!#REF!,2,FALSE))</f>
        <v>#REF!</v>
      </c>
      <c r="E15" s="92" t="e">
        <f>IF(ISBLANK(C15),"",VLOOKUP(C15,'KIZ KATILIM'!#REF!,2,FALSE))</f>
        <v>#REF!</v>
      </c>
      <c r="F15" s="19" t="str">
        <f>IFERROR(VLOOKUP(D15,'ERKEK KATILIM'!#REF!,3,0),"")</f>
        <v/>
      </c>
      <c r="G15" s="27" t="str">
        <f>IFERROR(VLOOKUP(E15,'KIZ KATILIM'!#REF!,3,0),"")</f>
        <v/>
      </c>
      <c r="H15" s="95" t="str">
        <f t="shared" si="0"/>
        <v/>
      </c>
    </row>
    <row r="16" spans="1:11" x14ac:dyDescent="0.3">
      <c r="A16" s="2">
        <v>14</v>
      </c>
      <c r="B16" s="18">
        <v>225</v>
      </c>
      <c r="C16" s="18">
        <v>216</v>
      </c>
      <c r="D16" s="1" t="e">
        <f>IF(ISBLANK(B16),"",VLOOKUP(B16,'ERKEK KATILIM'!#REF!,2,FALSE))</f>
        <v>#REF!</v>
      </c>
      <c r="E16" s="92" t="e">
        <f>IF(ISBLANK(C16),"",VLOOKUP(C16,'KIZ KATILIM'!#REF!,2,FALSE))</f>
        <v>#REF!</v>
      </c>
      <c r="F16" s="19" t="str">
        <f>IFERROR(VLOOKUP(D16,'ERKEK KATILIM'!#REF!,3,0),"")</f>
        <v/>
      </c>
      <c r="G16" s="27" t="str">
        <f>IFERROR(VLOOKUP(E16,'KIZ KATILIM'!#REF!,3,0),"")</f>
        <v/>
      </c>
      <c r="H16" s="95" t="str">
        <f t="shared" si="0"/>
        <v/>
      </c>
    </row>
    <row r="17" spans="1:9" x14ac:dyDescent="0.3">
      <c r="A17" s="2">
        <v>15</v>
      </c>
      <c r="B17" s="18">
        <v>226</v>
      </c>
      <c r="C17" s="18">
        <v>214</v>
      </c>
      <c r="D17" s="1" t="e">
        <f>IF(ISBLANK(B17),"",VLOOKUP(B17,'ERKEK KATILIM'!#REF!,2,FALSE))</f>
        <v>#REF!</v>
      </c>
      <c r="E17" s="92" t="e">
        <f>IF(ISBLANK(C17),"",VLOOKUP(C17,'KIZ KATILIM'!#REF!,2,FALSE))</f>
        <v>#REF!</v>
      </c>
      <c r="F17" s="19" t="str">
        <f>IFERROR(VLOOKUP(D17,'ERKEK KATILIM'!#REF!,3,0),"")</f>
        <v/>
      </c>
      <c r="G17" s="27" t="str">
        <f>IFERROR(VLOOKUP(E17,'KIZ KATILIM'!#REF!,3,0),"")</f>
        <v/>
      </c>
      <c r="H17" s="95" t="str">
        <f t="shared" si="0"/>
        <v/>
      </c>
    </row>
    <row r="18" spans="1:9" x14ac:dyDescent="0.3">
      <c r="A18" s="2">
        <v>16</v>
      </c>
      <c r="B18" s="18">
        <v>231</v>
      </c>
      <c r="C18" s="18">
        <v>226</v>
      </c>
      <c r="D18" s="1" t="e">
        <f>IF(ISBLANK(B18),"",VLOOKUP(B18,'ERKEK KATILIM'!#REF!,2,FALSE))</f>
        <v>#REF!</v>
      </c>
      <c r="E18" s="92" t="e">
        <f>IF(ISBLANK(C18),"",VLOOKUP(C18,'KIZ KATILIM'!#REF!,2,FALSE))</f>
        <v>#REF!</v>
      </c>
      <c r="F18" s="19" t="str">
        <f>IFERROR(VLOOKUP(D18,'ERKEK KATILIM'!#REF!,3,0),"")</f>
        <v/>
      </c>
      <c r="G18" s="27" t="str">
        <f>IFERROR(VLOOKUP(E18,'KIZ KATILIM'!#REF!,3,0),"")</f>
        <v/>
      </c>
      <c r="H18" s="95" t="str">
        <f t="shared" si="0"/>
        <v/>
      </c>
    </row>
    <row r="19" spans="1:9" x14ac:dyDescent="0.3">
      <c r="A19" s="2">
        <v>17</v>
      </c>
      <c r="B19" s="18">
        <v>232</v>
      </c>
      <c r="C19" s="18">
        <v>222</v>
      </c>
      <c r="D19" s="1" t="e">
        <f>IF(ISBLANK(B19),"",VLOOKUP(B19,'ERKEK KATILIM'!#REF!,2,FALSE))</f>
        <v>#REF!</v>
      </c>
      <c r="E19" s="92" t="e">
        <f>IF(ISBLANK(C19),"",VLOOKUP(C19,'KIZ KATILIM'!#REF!,2,FALSE))</f>
        <v>#REF!</v>
      </c>
      <c r="F19" s="19" t="str">
        <f>IFERROR(VLOOKUP(D19,'ERKEK KATILIM'!#REF!,3,0),"")</f>
        <v/>
      </c>
      <c r="G19" s="27" t="str">
        <f>IFERROR(VLOOKUP(E19,'KIZ KATILIM'!#REF!,3,0),"")</f>
        <v/>
      </c>
      <c r="H19" s="95" t="str">
        <f t="shared" si="0"/>
        <v/>
      </c>
    </row>
    <row r="20" spans="1:9" x14ac:dyDescent="0.3">
      <c r="A20" s="2">
        <v>18</v>
      </c>
      <c r="B20" s="18">
        <v>233</v>
      </c>
      <c r="C20" s="18">
        <v>223</v>
      </c>
      <c r="D20" s="1" t="e">
        <f>IF(ISBLANK(B20),"",VLOOKUP(B20,'ERKEK KATILIM'!#REF!,2,FALSE))</f>
        <v>#REF!</v>
      </c>
      <c r="E20" s="92" t="e">
        <f>IF(ISBLANK(C20),"",VLOOKUP(C20,'KIZ KATILIM'!#REF!,2,FALSE))</f>
        <v>#REF!</v>
      </c>
      <c r="F20" s="19" t="str">
        <f>IFERROR(VLOOKUP(D20,'ERKEK KATILIM'!#REF!,3,0),"")</f>
        <v/>
      </c>
      <c r="G20" s="27" t="str">
        <f>IFERROR(VLOOKUP(E20,'KIZ KATILIM'!#REF!,3,0),"")</f>
        <v/>
      </c>
      <c r="H20" s="95" t="str">
        <f t="shared" si="0"/>
        <v/>
      </c>
    </row>
    <row r="21" spans="1:9" x14ac:dyDescent="0.3">
      <c r="A21" s="2">
        <v>19</v>
      </c>
      <c r="B21" s="18">
        <v>234</v>
      </c>
      <c r="C21" s="18">
        <v>227</v>
      </c>
      <c r="D21" s="1" t="e">
        <f>IF(ISBLANK(B21),"",VLOOKUP(B21,'ERKEK KATILIM'!#REF!,2,FALSE))</f>
        <v>#REF!</v>
      </c>
      <c r="E21" s="92" t="e">
        <f>IF(ISBLANK(C21),"",VLOOKUP(C21,'KIZ KATILIM'!#REF!,2,FALSE))</f>
        <v>#REF!</v>
      </c>
      <c r="F21" s="19" t="str">
        <f>IFERROR(VLOOKUP(D21,'ERKEK KATILIM'!#REF!,3,0),"")</f>
        <v/>
      </c>
      <c r="G21" s="27" t="str">
        <f>IFERROR(VLOOKUP(E21,'KIZ KATILIM'!#REF!,3,0),"")</f>
        <v/>
      </c>
      <c r="H21" s="95" t="str">
        <f t="shared" si="0"/>
        <v/>
      </c>
    </row>
    <row r="22" spans="1:9" x14ac:dyDescent="0.3">
      <c r="A22" s="2">
        <v>20</v>
      </c>
      <c r="B22" s="18">
        <v>235</v>
      </c>
      <c r="C22" s="18">
        <v>224</v>
      </c>
      <c r="D22" s="1" t="e">
        <f>IF(ISBLANK(B22),"",VLOOKUP(B22,'ERKEK KATILIM'!#REF!,2,FALSE))</f>
        <v>#REF!</v>
      </c>
      <c r="E22" s="92" t="e">
        <f>IF(ISBLANK(C22),"",VLOOKUP(C22,'KIZ KATILIM'!#REF!,2,FALSE))</f>
        <v>#REF!</v>
      </c>
      <c r="F22" s="19" t="str">
        <f>IFERROR(VLOOKUP(D22,'ERKEK KATILIM'!#REF!,3,0),"")</f>
        <v/>
      </c>
      <c r="G22" s="27" t="str">
        <f>IFERROR(VLOOKUP(E22,'KIZ KATILIM'!#REF!,3,0),"")</f>
        <v/>
      </c>
      <c r="H22" s="95" t="str">
        <f t="shared" si="0"/>
        <v/>
      </c>
    </row>
    <row r="23" spans="1:9" x14ac:dyDescent="0.3">
      <c r="A23" s="2">
        <v>21</v>
      </c>
      <c r="B23" s="18">
        <v>236</v>
      </c>
      <c r="C23" s="18">
        <v>225</v>
      </c>
      <c r="D23" s="1" t="e">
        <f>IF(ISBLANK(B23),"",VLOOKUP(B23,'ERKEK KATILIM'!#REF!,2,FALSE))</f>
        <v>#REF!</v>
      </c>
      <c r="E23" s="92" t="e">
        <f>IF(ISBLANK(C23),"",VLOOKUP(C23,'KIZ KATILIM'!#REF!,2,FALSE))</f>
        <v>#REF!</v>
      </c>
      <c r="F23" s="19" t="str">
        <f>IFERROR(VLOOKUP(D23,'ERKEK KATILIM'!#REF!,3,0),"")</f>
        <v/>
      </c>
      <c r="G23" s="27" t="str">
        <f>IFERROR(VLOOKUP(E23,'KIZ KATILIM'!#REF!,3,0),"")</f>
        <v/>
      </c>
      <c r="H23" s="95" t="str">
        <f t="shared" si="0"/>
        <v/>
      </c>
    </row>
    <row r="24" spans="1:9" x14ac:dyDescent="0.3">
      <c r="A24" s="2">
        <v>22</v>
      </c>
      <c r="B24" s="18">
        <v>237</v>
      </c>
      <c r="C24" s="18">
        <v>230</v>
      </c>
      <c r="D24" s="1" t="e">
        <f>IF(ISBLANK(B24),"",VLOOKUP(B24,'ERKEK KATILIM'!#REF!,2,FALSE))</f>
        <v>#REF!</v>
      </c>
      <c r="E24" s="92" t="e">
        <f>IF(ISBLANK(C24),"",VLOOKUP(C24,'KIZ KATILIM'!#REF!,2,FALSE))</f>
        <v>#REF!</v>
      </c>
      <c r="F24" s="19" t="str">
        <f>IFERROR(VLOOKUP(D24,'ERKEK KATILIM'!#REF!,3,0),"")</f>
        <v/>
      </c>
      <c r="G24" s="27" t="str">
        <f>IFERROR(VLOOKUP(E24,'KIZ KATILIM'!#REF!,3,0),"")</f>
        <v/>
      </c>
      <c r="H24" s="95" t="str">
        <f t="shared" si="0"/>
        <v/>
      </c>
    </row>
    <row r="25" spans="1:9" x14ac:dyDescent="0.3">
      <c r="A25" s="2">
        <v>23</v>
      </c>
      <c r="B25" s="18">
        <v>242</v>
      </c>
      <c r="C25" s="18">
        <v>209</v>
      </c>
      <c r="D25" s="1" t="e">
        <f>IF(ISBLANK(B25),"",VLOOKUP(B25,'ERKEK KATILIM'!#REF!,2,FALSE))</f>
        <v>#REF!</v>
      </c>
      <c r="E25" s="92" t="e">
        <f>IF(ISBLANK(C25),"",VLOOKUP(C25,'KIZ KATILIM'!#REF!,2,FALSE))</f>
        <v>#REF!</v>
      </c>
      <c r="F25" s="19" t="str">
        <f>IFERROR(VLOOKUP(D25,'ERKEK KATILIM'!#REF!,3,0),"")</f>
        <v/>
      </c>
      <c r="G25" s="27" t="str">
        <f>IFERROR(VLOOKUP(E25,'KIZ KATILIM'!#REF!,3,0),"")</f>
        <v/>
      </c>
      <c r="H25" s="95" t="str">
        <f t="shared" si="0"/>
        <v/>
      </c>
    </row>
    <row r="26" spans="1:9" x14ac:dyDescent="0.3">
      <c r="A26" s="2">
        <v>24</v>
      </c>
      <c r="B26" s="18">
        <v>204</v>
      </c>
      <c r="C26" s="18">
        <v>210</v>
      </c>
      <c r="D26" s="1" t="e">
        <f>IF(ISBLANK(B26),"",VLOOKUP(B26,'ERKEK KATILIM'!#REF!,2,FALSE))</f>
        <v>#REF!</v>
      </c>
      <c r="E26" s="92" t="e">
        <f>IF(ISBLANK(C26),"",VLOOKUP(C26,'KIZ KATILIM'!#REF!,2,FALSE))</f>
        <v>#REF!</v>
      </c>
      <c r="F26" s="19" t="str">
        <f>IFERROR(VLOOKUP(D26,'ERKEK KATILIM'!#REF!,3,0),"")</f>
        <v/>
      </c>
      <c r="G26" s="27" t="str">
        <f>IFERROR(VLOOKUP(E26,'KIZ KATILIM'!#REF!,3,0),"")</f>
        <v/>
      </c>
      <c r="H26" s="95" t="str">
        <f t="shared" si="0"/>
        <v/>
      </c>
    </row>
    <row r="27" spans="1:9" x14ac:dyDescent="0.3">
      <c r="A27" s="2">
        <v>25</v>
      </c>
      <c r="B27" s="18">
        <v>329</v>
      </c>
      <c r="C27" s="18">
        <v>231</v>
      </c>
      <c r="D27" s="120" t="e">
        <f>IF(ISBLANK(B27),"",VLOOKUP(B27,'ERKEK KATILIM'!#REF!,2,FALSE))</f>
        <v>#REF!</v>
      </c>
      <c r="E27" s="92" t="e">
        <f>IF(ISBLANK(C27),"",VLOOKUP(C27,'KIZ KATILIM'!#REF!,2,FALSE))</f>
        <v>#REF!</v>
      </c>
      <c r="F27" s="19" t="str">
        <f>IFERROR(VLOOKUP(D27,'ERKEK KATILIM'!#REF!,3,0),"")</f>
        <v/>
      </c>
      <c r="G27" s="27" t="str">
        <f>IFERROR(VLOOKUP(E27,'KIZ KATILIM'!#REF!,3,0),"")</f>
        <v/>
      </c>
      <c r="H27" s="95" t="str">
        <f t="shared" si="0"/>
        <v/>
      </c>
    </row>
    <row r="28" spans="1:9" x14ac:dyDescent="0.3">
      <c r="A28" s="2">
        <v>26</v>
      </c>
      <c r="B28" s="18">
        <v>259</v>
      </c>
      <c r="C28" s="18">
        <v>236</v>
      </c>
      <c r="D28" s="1" t="e">
        <f>IF(ISBLANK(B28),"",VLOOKUP(B28,'ERKEK KATILIM'!#REF!,2,FALSE))</f>
        <v>#REF!</v>
      </c>
      <c r="E28" s="92" t="e">
        <f>IF(ISBLANK(C28),"",VLOOKUP(C28,'KIZ KATILIM'!#REF!,2,FALSE))</f>
        <v>#REF!</v>
      </c>
      <c r="F28" s="19" t="str">
        <f>IFERROR(VLOOKUP(D28,'ERKEK KATILIM'!#REF!,3,0),"")</f>
        <v/>
      </c>
      <c r="G28" s="27" t="str">
        <f>IFERROR(VLOOKUP(E28,'KIZ KATILIM'!#REF!,3,0),"")</f>
        <v/>
      </c>
      <c r="H28" s="95" t="str">
        <f t="shared" si="0"/>
        <v/>
      </c>
    </row>
    <row r="29" spans="1:9" x14ac:dyDescent="0.3">
      <c r="A29" s="2">
        <v>27</v>
      </c>
      <c r="B29" s="18">
        <v>253</v>
      </c>
      <c r="C29" s="18">
        <v>237</v>
      </c>
      <c r="D29" s="1" t="e">
        <f>IF(ISBLANK(B29),"",VLOOKUP(B29,'ERKEK KATILIM'!#REF!,2,FALSE))</f>
        <v>#REF!</v>
      </c>
      <c r="E29" s="92" t="e">
        <f>IF(ISBLANK(C29),"",VLOOKUP(C29,'KIZ KATILIM'!#REF!,2,FALSE))</f>
        <v>#REF!</v>
      </c>
      <c r="F29" s="19" t="str">
        <f>IFERROR(VLOOKUP(D29,'ERKEK KATILIM'!#REF!,3,0),"")</f>
        <v/>
      </c>
      <c r="G29" s="27" t="str">
        <f>IFERROR(VLOOKUP(E29,'KIZ KATILIM'!#REF!,3,0),"")</f>
        <v/>
      </c>
      <c r="H29" s="95" t="str">
        <f t="shared" si="0"/>
        <v/>
      </c>
    </row>
    <row r="30" spans="1:9" x14ac:dyDescent="0.3">
      <c r="A30" s="2">
        <v>28</v>
      </c>
      <c r="B30" s="18">
        <v>302</v>
      </c>
      <c r="C30" s="18">
        <v>238</v>
      </c>
      <c r="D30" s="1" t="e">
        <f>IF(ISBLANK(B30),"",VLOOKUP(B30,'ERKEK KATILIM'!#REF!,2,FALSE))</f>
        <v>#REF!</v>
      </c>
      <c r="E30" s="92" t="e">
        <f>IF(ISBLANK(C30),"",VLOOKUP(C30,'KIZ KATILIM'!#REF!,2,FALSE))</f>
        <v>#REF!</v>
      </c>
      <c r="F30" s="19" t="str">
        <f>IFERROR(VLOOKUP(D30,'ERKEK KATILIM'!#REF!,3,0),"")</f>
        <v/>
      </c>
      <c r="G30" s="27" t="str">
        <f>IFERROR(VLOOKUP(E30,'KIZ KATILIM'!#REF!,3,0),"")</f>
        <v/>
      </c>
      <c r="H30" s="95" t="str">
        <f t="shared" si="0"/>
        <v/>
      </c>
      <c r="I30" s="23"/>
    </row>
    <row r="31" spans="1:9" x14ac:dyDescent="0.3">
      <c r="A31" s="2">
        <v>29</v>
      </c>
      <c r="B31" s="18">
        <v>207</v>
      </c>
      <c r="C31" s="18">
        <v>245</v>
      </c>
      <c r="D31" s="1" t="e">
        <f>IF(ISBLANK(B31),"",VLOOKUP(B31,'ERKEK KATILIM'!#REF!,2,FALSE))</f>
        <v>#REF!</v>
      </c>
      <c r="E31" s="92" t="e">
        <f>IF(ISBLANK(C31),"",VLOOKUP(C31,'KIZ KATILIM'!#REF!,2,FALSE))</f>
        <v>#REF!</v>
      </c>
      <c r="F31" s="19" t="str">
        <f>IFERROR(VLOOKUP(D31,'ERKEK KATILIM'!#REF!,3,0),"")</f>
        <v/>
      </c>
      <c r="G31" s="27" t="str">
        <f>IFERROR(VLOOKUP(E31,'KIZ KATILIM'!#REF!,3,0),"")</f>
        <v/>
      </c>
      <c r="H31" s="95" t="str">
        <f t="shared" si="0"/>
        <v/>
      </c>
    </row>
    <row r="32" spans="1:9" x14ac:dyDescent="0.3">
      <c r="A32" s="2">
        <v>30</v>
      </c>
      <c r="B32" s="18">
        <v>208</v>
      </c>
      <c r="C32" s="18">
        <v>247</v>
      </c>
      <c r="D32" s="1" t="e">
        <f>IF(ISBLANK(B32),"",VLOOKUP(B32,'ERKEK KATILIM'!#REF!,2,FALSE))</f>
        <v>#REF!</v>
      </c>
      <c r="E32" s="92" t="e">
        <f>IF(ISBLANK(C32),"",VLOOKUP(C32,'KIZ KATILIM'!#REF!,2,FALSE))</f>
        <v>#REF!</v>
      </c>
      <c r="F32" s="19" t="str">
        <f>IFERROR(VLOOKUP(D32,'ERKEK KATILIM'!#REF!,3,0),"")</f>
        <v/>
      </c>
      <c r="G32" s="27" t="str">
        <f>IFERROR(VLOOKUP(E32,'KIZ KATILIM'!#REF!,3,0),"")</f>
        <v/>
      </c>
      <c r="H32" s="95" t="str">
        <f t="shared" si="0"/>
        <v/>
      </c>
    </row>
    <row r="33" spans="1:8" x14ac:dyDescent="0.3">
      <c r="A33" s="2">
        <v>31</v>
      </c>
      <c r="B33" s="18">
        <v>262</v>
      </c>
      <c r="C33" s="18">
        <v>251</v>
      </c>
      <c r="D33" s="1" t="e">
        <f>IF(ISBLANK(B33),"",VLOOKUP(B33,'ERKEK KATILIM'!#REF!,2,FALSE))</f>
        <v>#REF!</v>
      </c>
      <c r="E33" s="92" t="e">
        <f>IF(ISBLANK(C33),"",VLOOKUP(C33,'KIZ KATILIM'!#REF!,2,FALSE))</f>
        <v>#REF!</v>
      </c>
      <c r="F33" s="19" t="str">
        <f>IFERROR(VLOOKUP(D33,'ERKEK KATILIM'!#REF!,3,0),"")</f>
        <v/>
      </c>
      <c r="G33" s="27" t="str">
        <f>IFERROR(VLOOKUP(E33,'KIZ KATILIM'!#REF!,3,0),"")</f>
        <v/>
      </c>
      <c r="H33" s="95" t="str">
        <f t="shared" si="0"/>
        <v/>
      </c>
    </row>
    <row r="34" spans="1:8" x14ac:dyDescent="0.3">
      <c r="A34" s="2">
        <v>32</v>
      </c>
      <c r="B34" s="18">
        <v>263</v>
      </c>
      <c r="C34" s="18">
        <v>250</v>
      </c>
      <c r="D34" s="1" t="e">
        <f>IF(ISBLANK(B34),"",VLOOKUP(B34,'ERKEK KATILIM'!#REF!,2,FALSE))</f>
        <v>#REF!</v>
      </c>
      <c r="E34" s="92" t="e">
        <f>IF(ISBLANK(C34),"",VLOOKUP(C34,'KIZ KATILIM'!#REF!,2,FALSE))</f>
        <v>#REF!</v>
      </c>
      <c r="F34" s="19" t="str">
        <f>IFERROR(VLOOKUP(D34,'ERKEK KATILIM'!#REF!,3,0),"")</f>
        <v/>
      </c>
      <c r="G34" s="27" t="str">
        <f>IFERROR(VLOOKUP(E34,'KIZ KATILIM'!#REF!,3,0),"")</f>
        <v/>
      </c>
      <c r="H34" s="95" t="str">
        <f t="shared" si="0"/>
        <v/>
      </c>
    </row>
    <row r="35" spans="1:8" x14ac:dyDescent="0.3">
      <c r="A35" s="2">
        <v>33</v>
      </c>
      <c r="B35" s="18">
        <v>265</v>
      </c>
      <c r="C35" s="18">
        <v>254</v>
      </c>
      <c r="D35" s="1" t="e">
        <f>IF(ISBLANK(B35),"",VLOOKUP(B35,'ERKEK KATILIM'!#REF!,2,FALSE))</f>
        <v>#REF!</v>
      </c>
      <c r="E35" s="92" t="e">
        <f>IF(ISBLANK(C35),"",VLOOKUP(C35,'KIZ KATILIM'!#REF!,2,FALSE))</f>
        <v>#REF!</v>
      </c>
      <c r="F35" s="19" t="str">
        <f>IFERROR(VLOOKUP(D35,'ERKEK KATILIM'!#REF!,3,0),"")</f>
        <v/>
      </c>
      <c r="G35" s="27" t="str">
        <f>IFERROR(VLOOKUP(E35,'KIZ KATILIM'!#REF!,3,0),"")</f>
        <v/>
      </c>
      <c r="H35" s="95" t="str">
        <f t="shared" si="0"/>
        <v/>
      </c>
    </row>
    <row r="36" spans="1:8" x14ac:dyDescent="0.3">
      <c r="A36" s="2">
        <v>34</v>
      </c>
      <c r="B36" s="18">
        <v>266</v>
      </c>
      <c r="C36" s="18">
        <v>252</v>
      </c>
      <c r="D36" s="1" t="e">
        <f>IF(ISBLANK(B36),"",VLOOKUP(B36,'ERKEK KATILIM'!#REF!,2,FALSE))</f>
        <v>#REF!</v>
      </c>
      <c r="E36" s="92" t="e">
        <f>IF(ISBLANK(C36),"",VLOOKUP(C36,'KIZ KATILIM'!#REF!,2,FALSE))</f>
        <v>#REF!</v>
      </c>
      <c r="F36" s="19" t="str">
        <f>IFERROR(VLOOKUP(D36,'ERKEK KATILIM'!#REF!,3,0),"")</f>
        <v/>
      </c>
      <c r="G36" s="27" t="str">
        <f>IFERROR(VLOOKUP(E36,'KIZ KATILIM'!#REF!,3,0),"")</f>
        <v/>
      </c>
      <c r="H36" s="95" t="str">
        <f t="shared" si="0"/>
        <v/>
      </c>
    </row>
    <row r="37" spans="1:8" x14ac:dyDescent="0.3">
      <c r="A37" s="2">
        <v>35</v>
      </c>
      <c r="B37" s="18">
        <v>267</v>
      </c>
      <c r="C37" s="18">
        <v>255</v>
      </c>
      <c r="D37" s="1" t="e">
        <f>IF(ISBLANK(B37),"",VLOOKUP(B37,'ERKEK KATILIM'!#REF!,2,FALSE))</f>
        <v>#REF!</v>
      </c>
      <c r="E37" s="92" t="e">
        <f>IF(ISBLANK(C37),"",VLOOKUP(C37,'KIZ KATILIM'!#REF!,2,FALSE))</f>
        <v>#REF!</v>
      </c>
      <c r="F37" s="19" t="str">
        <f>IFERROR(VLOOKUP(D37,'ERKEK KATILIM'!#REF!,3,0),"")</f>
        <v/>
      </c>
      <c r="G37" s="27" t="str">
        <f>IFERROR(VLOOKUP(E37,'KIZ KATILIM'!#REF!,3,0),"")</f>
        <v/>
      </c>
      <c r="H37" s="95" t="str">
        <f t="shared" si="0"/>
        <v/>
      </c>
    </row>
    <row r="38" spans="1:8" x14ac:dyDescent="0.3">
      <c r="A38" s="2">
        <v>36</v>
      </c>
      <c r="B38" s="18">
        <v>268</v>
      </c>
      <c r="C38" s="18">
        <v>253</v>
      </c>
      <c r="D38" s="1" t="e">
        <f>IF(ISBLANK(B38),"",VLOOKUP(B38,'ERKEK KATILIM'!#REF!,2,FALSE))</f>
        <v>#REF!</v>
      </c>
      <c r="E38" s="92" t="e">
        <f>IF(ISBLANK(C38),"",VLOOKUP(C38,'KIZ KATILIM'!#REF!,2,FALSE))</f>
        <v>#REF!</v>
      </c>
      <c r="F38" s="19" t="str">
        <f>IFERROR(VLOOKUP(D38,'ERKEK KATILIM'!#REF!,3,0),"")</f>
        <v/>
      </c>
      <c r="G38" s="27" t="str">
        <f>IFERROR(VLOOKUP(E38,'KIZ KATILIM'!#REF!,3,0),"")</f>
        <v/>
      </c>
      <c r="H38" s="95" t="str">
        <f t="shared" si="0"/>
        <v/>
      </c>
    </row>
    <row r="39" spans="1:8" x14ac:dyDescent="0.3">
      <c r="A39" s="2">
        <v>37</v>
      </c>
      <c r="B39" s="18">
        <v>273</v>
      </c>
      <c r="C39" s="18">
        <v>266</v>
      </c>
      <c r="D39" s="1" t="e">
        <f>IF(ISBLANK(B39),"",VLOOKUP(B39,'ERKEK KATILIM'!#REF!,2,FALSE))</f>
        <v>#REF!</v>
      </c>
      <c r="E39" s="92" t="e">
        <f>IF(ISBLANK(C39),"",VLOOKUP(C39,'KIZ KATILIM'!#REF!,2,FALSE))</f>
        <v>#REF!</v>
      </c>
      <c r="F39" s="19" t="str">
        <f>IFERROR(VLOOKUP(D39,'ERKEK KATILIM'!#REF!,3,0),"")</f>
        <v/>
      </c>
      <c r="G39" s="27" t="str">
        <f>IFERROR(VLOOKUP(E39,'KIZ KATILIM'!#REF!,3,0),"")</f>
        <v/>
      </c>
      <c r="H39" s="95" t="str">
        <f t="shared" si="0"/>
        <v/>
      </c>
    </row>
    <row r="40" spans="1:8" x14ac:dyDescent="0.3">
      <c r="A40" s="2">
        <v>38</v>
      </c>
      <c r="B40" s="18">
        <v>274</v>
      </c>
      <c r="C40" s="18">
        <v>265</v>
      </c>
      <c r="D40" s="1" t="e">
        <f>IF(ISBLANK(B40),"",VLOOKUP(B40,'ERKEK KATILIM'!#REF!,2,FALSE))</f>
        <v>#REF!</v>
      </c>
      <c r="E40" s="92" t="e">
        <f>IF(ISBLANK(C40),"",VLOOKUP(C40,'KIZ KATILIM'!#REF!,2,FALSE))</f>
        <v>#REF!</v>
      </c>
      <c r="F40" s="19" t="str">
        <f>IFERROR(VLOOKUP(D40,'ERKEK KATILIM'!#REF!,3,0),"")</f>
        <v/>
      </c>
      <c r="G40" s="27" t="str">
        <f>IFERROR(VLOOKUP(E40,'KIZ KATILIM'!#REF!,3,0),"")</f>
        <v/>
      </c>
      <c r="H40" s="95" t="str">
        <f t="shared" si="0"/>
        <v/>
      </c>
    </row>
    <row r="41" spans="1:8" x14ac:dyDescent="0.3">
      <c r="A41" s="2">
        <v>39</v>
      </c>
      <c r="B41" s="18">
        <v>290</v>
      </c>
      <c r="C41" s="18">
        <v>274</v>
      </c>
      <c r="D41" s="1" t="e">
        <f>IF(ISBLANK(B41),"",VLOOKUP(B41,'ERKEK KATILIM'!#REF!,2,FALSE))</f>
        <v>#REF!</v>
      </c>
      <c r="E41" s="92" t="e">
        <f>IF(ISBLANK(C41),"",VLOOKUP(C41,'KIZ KATILIM'!#REF!,2,FALSE))</f>
        <v>#REF!</v>
      </c>
      <c r="F41" s="19" t="str">
        <f>IFERROR(VLOOKUP(D41,'ERKEK KATILIM'!#REF!,3,0),"")</f>
        <v/>
      </c>
      <c r="G41" s="27" t="str">
        <f>IFERROR(VLOOKUP(E41,'KIZ KATILIM'!#REF!,3,0),"")</f>
        <v/>
      </c>
      <c r="H41" s="95" t="str">
        <f t="shared" si="0"/>
        <v/>
      </c>
    </row>
    <row r="42" spans="1:8" x14ac:dyDescent="0.3">
      <c r="A42" s="2">
        <v>40</v>
      </c>
      <c r="B42" s="18">
        <v>288</v>
      </c>
      <c r="C42" s="18">
        <v>272</v>
      </c>
      <c r="D42" s="1" t="e">
        <f>IF(ISBLANK(B42),"",VLOOKUP(B42,'ERKEK KATILIM'!#REF!,2,FALSE))</f>
        <v>#REF!</v>
      </c>
      <c r="E42" s="92" t="e">
        <f>IF(ISBLANK(C42),"",VLOOKUP(C42,'KIZ KATILIM'!#REF!,2,FALSE))</f>
        <v>#REF!</v>
      </c>
      <c r="F42" s="19" t="str">
        <f>IFERROR(VLOOKUP(D42,'ERKEK KATILIM'!#REF!,3,0),"")</f>
        <v/>
      </c>
      <c r="G42" s="27" t="str">
        <f>IFERROR(VLOOKUP(E42,'KIZ KATILIM'!#REF!,3,0),"")</f>
        <v/>
      </c>
      <c r="H42" s="95" t="str">
        <f t="shared" si="0"/>
        <v/>
      </c>
    </row>
    <row r="43" spans="1:8" x14ac:dyDescent="0.3">
      <c r="A43" s="2">
        <v>41</v>
      </c>
      <c r="B43" s="18">
        <v>289</v>
      </c>
      <c r="C43" s="18">
        <v>276</v>
      </c>
      <c r="D43" s="1" t="e">
        <f>IF(ISBLANK(B43),"",VLOOKUP(B43,'ERKEK KATILIM'!#REF!,2,FALSE))</f>
        <v>#REF!</v>
      </c>
      <c r="E43" s="92" t="e">
        <f>IF(ISBLANK(C43),"",VLOOKUP(C43,'KIZ KATILIM'!#REF!,2,FALSE))</f>
        <v>#REF!</v>
      </c>
      <c r="F43" s="19" t="str">
        <f>IFERROR(VLOOKUP(D43,'ERKEK KATILIM'!#REF!,3,0),"")</f>
        <v/>
      </c>
      <c r="G43" s="27" t="str">
        <f>IFERROR(VLOOKUP(E43,'KIZ KATILIM'!#REF!,3,0),"")</f>
        <v/>
      </c>
      <c r="H43" s="95" t="str">
        <f t="shared" si="0"/>
        <v/>
      </c>
    </row>
    <row r="44" spans="1:8" x14ac:dyDescent="0.3">
      <c r="A44" s="2">
        <v>42</v>
      </c>
      <c r="B44" s="18">
        <v>293</v>
      </c>
      <c r="C44" s="18">
        <v>278</v>
      </c>
      <c r="D44" s="1" t="e">
        <f>IF(ISBLANK(B44),"",VLOOKUP(B44,'ERKEK KATILIM'!#REF!,2,FALSE))</f>
        <v>#REF!</v>
      </c>
      <c r="E44" s="92" t="e">
        <f>IF(ISBLANK(C44),"",VLOOKUP(C44,'KIZ KATILIM'!#REF!,2,FALSE))</f>
        <v>#REF!</v>
      </c>
      <c r="F44" s="19" t="str">
        <f>IFERROR(VLOOKUP(D44,'ERKEK KATILIM'!#REF!,3,0),"")</f>
        <v/>
      </c>
      <c r="G44" s="27" t="str">
        <f>IFERROR(VLOOKUP(E44,'KIZ KATILIM'!#REF!,3,0),"")</f>
        <v/>
      </c>
      <c r="H44" s="95" t="str">
        <f t="shared" si="0"/>
        <v/>
      </c>
    </row>
    <row r="45" spans="1:8" x14ac:dyDescent="0.3">
      <c r="A45" s="2">
        <v>43</v>
      </c>
      <c r="B45" s="18">
        <v>251</v>
      </c>
      <c r="C45" s="18">
        <v>232</v>
      </c>
      <c r="D45" s="1" t="e">
        <f>IF(ISBLANK(B45),"",VLOOKUP(B45,'ERKEK KATILIM'!#REF!,2,FALSE))</f>
        <v>#REF!</v>
      </c>
      <c r="E45" s="92" t="e">
        <f>IF(ISBLANK(C45),"",VLOOKUP(C45,'KIZ KATILIM'!#REF!,2,FALSE))</f>
        <v>#REF!</v>
      </c>
      <c r="F45" s="19" t="str">
        <f>IFERROR(VLOOKUP(D45,'ERKEK KATILIM'!#REF!,3,0),"")</f>
        <v/>
      </c>
      <c r="G45" s="27" t="str">
        <f>IFERROR(VLOOKUP(E45,'KIZ KATILIM'!#REF!,3,0),"")</f>
        <v/>
      </c>
      <c r="H45" s="95" t="str">
        <f t="shared" si="0"/>
        <v/>
      </c>
    </row>
    <row r="46" spans="1:8" x14ac:dyDescent="0.3">
      <c r="A46" s="2">
        <v>44</v>
      </c>
      <c r="B46" s="18">
        <v>295</v>
      </c>
      <c r="C46" s="18">
        <v>235</v>
      </c>
      <c r="D46" s="1" t="e">
        <f>IF(ISBLANK(B46),"",VLOOKUP(B46,'ERKEK KATILIM'!#REF!,2,FALSE))</f>
        <v>#REF!</v>
      </c>
      <c r="E46" s="92" t="e">
        <f>IF(ISBLANK(C46),"",VLOOKUP(C46,'KIZ KATILIM'!#REF!,2,FALSE))</f>
        <v>#REF!</v>
      </c>
      <c r="F46" s="19" t="str">
        <f>IFERROR(VLOOKUP(D46,'ERKEK KATILIM'!#REF!,3,0),"")</f>
        <v/>
      </c>
      <c r="G46" s="27" t="str">
        <f>IFERROR(VLOOKUP(E46,'KIZ KATILIM'!#REF!,3,0),"")</f>
        <v/>
      </c>
      <c r="H46" s="95" t="str">
        <f t="shared" si="0"/>
        <v/>
      </c>
    </row>
    <row r="47" spans="1:8" x14ac:dyDescent="0.3">
      <c r="A47" s="2">
        <v>45</v>
      </c>
      <c r="B47" s="18">
        <v>292</v>
      </c>
      <c r="C47" s="18">
        <v>282</v>
      </c>
      <c r="D47" s="1" t="e">
        <f>IF(ISBLANK(B47),"",VLOOKUP(B47,'ERKEK KATILIM'!#REF!,2,FALSE))</f>
        <v>#REF!</v>
      </c>
      <c r="E47" s="92" t="e">
        <f>IF(ISBLANK(C47),"",VLOOKUP(C47,'KIZ KATILIM'!#REF!,2,FALSE))</f>
        <v>#REF!</v>
      </c>
      <c r="F47" s="19" t="str">
        <f>IFERROR(VLOOKUP(D47,'ERKEK KATILIM'!#REF!,3,0),"")</f>
        <v/>
      </c>
      <c r="G47" s="27" t="str">
        <f>IFERROR(VLOOKUP(E47,'KIZ KATILIM'!#REF!,3,0),"")</f>
        <v/>
      </c>
      <c r="H47" s="95" t="str">
        <f t="shared" si="0"/>
        <v/>
      </c>
    </row>
    <row r="48" spans="1:8" x14ac:dyDescent="0.3">
      <c r="A48" s="2">
        <v>46</v>
      </c>
      <c r="B48" s="18">
        <v>294</v>
      </c>
      <c r="C48" s="18">
        <v>283</v>
      </c>
      <c r="D48" s="1" t="e">
        <f>IF(ISBLANK(B48),"",VLOOKUP(B48,'ERKEK KATILIM'!#REF!,2,FALSE))</f>
        <v>#REF!</v>
      </c>
      <c r="E48" s="92" t="e">
        <f>IF(ISBLANK(C48),"",VLOOKUP(C48,'KIZ KATILIM'!#REF!,2,FALSE))</f>
        <v>#REF!</v>
      </c>
      <c r="F48" s="19" t="str">
        <f>IFERROR(VLOOKUP(D48,'ERKEK KATILIM'!#REF!,3,0),"")</f>
        <v/>
      </c>
      <c r="G48" s="27" t="str">
        <f>IFERROR(VLOOKUP(E48,'KIZ KATILIM'!#REF!,3,0),"")</f>
        <v/>
      </c>
      <c r="H48" s="95" t="str">
        <f t="shared" si="0"/>
        <v/>
      </c>
    </row>
    <row r="49" spans="1:8" x14ac:dyDescent="0.3">
      <c r="A49" s="2">
        <v>47</v>
      </c>
      <c r="B49" s="18">
        <v>296</v>
      </c>
      <c r="C49" s="18">
        <v>284</v>
      </c>
      <c r="D49" s="1" t="e">
        <f>IF(ISBLANK(B49),"",VLOOKUP(B49,'ERKEK KATILIM'!#REF!,2,FALSE))</f>
        <v>#REF!</v>
      </c>
      <c r="E49" s="92" t="e">
        <f>IF(ISBLANK(C49),"",VLOOKUP(C49,'KIZ KATILIM'!#REF!,2,FALSE))</f>
        <v>#REF!</v>
      </c>
      <c r="F49" s="19" t="str">
        <f>IFERROR(VLOOKUP(D49,'ERKEK KATILIM'!#REF!,3,0),"")</f>
        <v/>
      </c>
      <c r="G49" s="27" t="str">
        <f>IFERROR(VLOOKUP(E49,'KIZ KATILIM'!#REF!,3,0),"")</f>
        <v/>
      </c>
      <c r="H49" s="95" t="str">
        <f t="shared" si="0"/>
        <v/>
      </c>
    </row>
    <row r="50" spans="1:8" x14ac:dyDescent="0.3">
      <c r="A50" s="2">
        <v>48</v>
      </c>
      <c r="B50" s="18">
        <v>291</v>
      </c>
      <c r="C50" s="18">
        <v>285</v>
      </c>
      <c r="D50" s="1" t="e">
        <f>IF(ISBLANK(B50),"",VLOOKUP(B50,'ERKEK KATILIM'!#REF!,2,FALSE))</f>
        <v>#REF!</v>
      </c>
      <c r="E50" s="92" t="e">
        <f>IF(ISBLANK(C50),"",VLOOKUP(C50,'KIZ KATILIM'!#REF!,2,FALSE))</f>
        <v>#REF!</v>
      </c>
      <c r="F50" s="19" t="str">
        <f>IFERROR(VLOOKUP(D50,'ERKEK KATILIM'!#REF!,3,0),"")</f>
        <v/>
      </c>
      <c r="G50" s="27" t="str">
        <f>IFERROR(VLOOKUP(E50,'KIZ KATILIM'!#REF!,3,0),"")</f>
        <v/>
      </c>
      <c r="H50" s="95" t="str">
        <f t="shared" si="0"/>
        <v/>
      </c>
    </row>
    <row r="51" spans="1:8" x14ac:dyDescent="0.3">
      <c r="A51" s="2">
        <v>49</v>
      </c>
      <c r="B51" s="18">
        <v>287</v>
      </c>
      <c r="C51" s="18">
        <v>277</v>
      </c>
      <c r="D51" s="1" t="e">
        <f>IF(ISBLANK(B51),"",VLOOKUP(B51,'ERKEK KATILIM'!#REF!,2,FALSE))</f>
        <v>#REF!</v>
      </c>
      <c r="E51" s="92" t="e">
        <f>IF(ISBLANK(C51),"",VLOOKUP(C51,'KIZ KATILIM'!#REF!,2,FALSE))</f>
        <v>#REF!</v>
      </c>
      <c r="F51" s="19" t="str">
        <f>IFERROR(VLOOKUP(D51,'ERKEK KATILIM'!#REF!,3,0),"")</f>
        <v/>
      </c>
      <c r="G51" s="27" t="str">
        <f>IFERROR(VLOOKUP(E51,'KIZ KATILIM'!#REF!,3,0),"")</f>
        <v/>
      </c>
      <c r="H51" s="95" t="str">
        <f t="shared" si="0"/>
        <v/>
      </c>
    </row>
    <row r="52" spans="1:8" x14ac:dyDescent="0.3">
      <c r="A52" s="2">
        <v>50</v>
      </c>
      <c r="B52" s="18">
        <v>286</v>
      </c>
      <c r="C52" s="18">
        <v>273</v>
      </c>
      <c r="D52" s="1" t="e">
        <f>IF(ISBLANK(B52),"",VLOOKUP(B52,'ERKEK KATILIM'!#REF!,2,FALSE))</f>
        <v>#REF!</v>
      </c>
      <c r="E52" s="92" t="e">
        <f>IF(ISBLANK(C52),"",VLOOKUP(C52,'KIZ KATILIM'!#REF!,2,FALSE))</f>
        <v>#REF!</v>
      </c>
      <c r="F52" s="19" t="str">
        <f>IFERROR(VLOOKUP(D52,'ERKEK KATILIM'!#REF!,3,0),"")</f>
        <v/>
      </c>
      <c r="G52" s="27" t="str">
        <f>IFERROR(VLOOKUP(E52,'KIZ KATILIM'!#REF!,3,0),"")</f>
        <v/>
      </c>
      <c r="H52" s="95" t="str">
        <f t="shared" si="0"/>
        <v/>
      </c>
    </row>
    <row r="53" spans="1:8" x14ac:dyDescent="0.3">
      <c r="A53" s="2">
        <v>51</v>
      </c>
      <c r="B53" s="18">
        <v>285</v>
      </c>
      <c r="C53" s="18">
        <v>275</v>
      </c>
      <c r="D53" s="1" t="e">
        <f>IF(ISBLANK(B53),"",VLOOKUP(B53,'ERKEK KATILIM'!#REF!,2,FALSE))</f>
        <v>#REF!</v>
      </c>
      <c r="E53" s="92" t="e">
        <f>IF(ISBLANK(C53),"",VLOOKUP(C53,'KIZ KATILIM'!#REF!,2,FALSE))</f>
        <v>#REF!</v>
      </c>
      <c r="F53" s="19" t="str">
        <f>IFERROR(VLOOKUP(D53,'ERKEK KATILIM'!#REF!,3,0),"")</f>
        <v/>
      </c>
      <c r="G53" s="27" t="str">
        <f>IFERROR(VLOOKUP(E53,'KIZ KATILIM'!#REF!,3,0),"")</f>
        <v/>
      </c>
      <c r="H53" s="95" t="str">
        <f t="shared" si="0"/>
        <v/>
      </c>
    </row>
    <row r="54" spans="1:8" x14ac:dyDescent="0.3">
      <c r="A54" s="2">
        <v>52</v>
      </c>
      <c r="B54" s="18">
        <v>250</v>
      </c>
      <c r="C54" s="18">
        <v>234</v>
      </c>
      <c r="D54" s="1" t="e">
        <f>IF(ISBLANK(B54),"",VLOOKUP(B54,'ERKEK KATILIM'!#REF!,2,FALSE))</f>
        <v>#REF!</v>
      </c>
      <c r="E54" s="92" t="e">
        <f>IF(ISBLANK(C54),"",VLOOKUP(C54,'KIZ KATILIM'!#REF!,2,FALSE))</f>
        <v>#REF!</v>
      </c>
      <c r="F54" s="19" t="str">
        <f>IFERROR(VLOOKUP(D54,'ERKEK KATILIM'!#REF!,3,0),"")</f>
        <v/>
      </c>
      <c r="G54" s="27" t="str">
        <f>IFERROR(VLOOKUP(E54,'KIZ KATILIM'!#REF!,3,0),"")</f>
        <v/>
      </c>
      <c r="H54" s="95" t="str">
        <f t="shared" si="0"/>
        <v/>
      </c>
    </row>
    <row r="55" spans="1:8" x14ac:dyDescent="0.3">
      <c r="A55" s="2">
        <v>53</v>
      </c>
      <c r="B55" s="18">
        <v>252</v>
      </c>
      <c r="C55" s="18">
        <v>233</v>
      </c>
      <c r="D55" s="1" t="e">
        <f>IF(ISBLANK(B55),"",VLOOKUP(B55,'ERKEK KATILIM'!#REF!,2,FALSE))</f>
        <v>#REF!</v>
      </c>
      <c r="E55" s="92" t="e">
        <f>IF(ISBLANK(C55),"",VLOOKUP(C55,'KIZ KATILIM'!#REF!,2,FALSE))</f>
        <v>#REF!</v>
      </c>
      <c r="F55" s="19" t="str">
        <f>IFERROR(VLOOKUP(D55,'ERKEK KATILIM'!#REF!,3,0),"")</f>
        <v/>
      </c>
      <c r="G55" s="27" t="str">
        <f>IFERROR(VLOOKUP(E55,'KIZ KATILIM'!#REF!,3,0),"")</f>
        <v/>
      </c>
      <c r="H55" s="95" t="str">
        <f t="shared" si="0"/>
        <v/>
      </c>
    </row>
    <row r="56" spans="1:8" x14ac:dyDescent="0.3">
      <c r="A56" s="2">
        <v>54</v>
      </c>
      <c r="B56" s="18">
        <v>275</v>
      </c>
      <c r="C56" s="18">
        <v>264</v>
      </c>
      <c r="D56" s="1" t="e">
        <f>IF(ISBLANK(B56),"",VLOOKUP(B56,'ERKEK KATILIM'!#REF!,2,FALSE))</f>
        <v>#REF!</v>
      </c>
      <c r="E56" s="92" t="e">
        <f>IF(ISBLANK(C56),"",VLOOKUP(C56,'KIZ KATILIM'!#REF!,2,FALSE))</f>
        <v>#REF!</v>
      </c>
      <c r="F56" s="19" t="str">
        <f>IFERROR(VLOOKUP(D56,'ERKEK KATILIM'!#REF!,3,0),"")</f>
        <v/>
      </c>
      <c r="G56" s="27" t="str">
        <f>IFERROR(VLOOKUP(E56,'KIZ KATILIM'!#REF!,3,0),"")</f>
        <v/>
      </c>
      <c r="H56" s="95" t="str">
        <f t="shared" si="0"/>
        <v/>
      </c>
    </row>
    <row r="57" spans="1:8" x14ac:dyDescent="0.3">
      <c r="A57" s="2">
        <v>55</v>
      </c>
      <c r="B57" s="18">
        <v>249</v>
      </c>
      <c r="C57" s="18">
        <v>290</v>
      </c>
      <c r="D57" s="1" t="e">
        <f>IF(ISBLANK(B57),"",VLOOKUP(B57,'ERKEK KATILIM'!#REF!,2,FALSE))</f>
        <v>#REF!</v>
      </c>
      <c r="E57" s="92" t="e">
        <f>IF(ISBLANK(C57),"",VLOOKUP(C57,'KIZ KATILIM'!#REF!,2,FALSE))</f>
        <v>#REF!</v>
      </c>
      <c r="F57" s="19" t="str">
        <f>IFERROR(VLOOKUP(D57,'ERKEK KATILIM'!#REF!,3,0),"")</f>
        <v/>
      </c>
      <c r="G57" s="27" t="str">
        <f>IFERROR(VLOOKUP(E57,'KIZ KATILIM'!#REF!,3,0),"")</f>
        <v/>
      </c>
      <c r="H57" s="95" t="str">
        <f t="shared" si="0"/>
        <v/>
      </c>
    </row>
    <row r="58" spans="1:8" x14ac:dyDescent="0.3">
      <c r="A58" s="2">
        <v>56</v>
      </c>
      <c r="B58" s="18">
        <v>248</v>
      </c>
      <c r="C58" s="18">
        <v>221</v>
      </c>
      <c r="D58" s="1" t="e">
        <f>IF(ISBLANK(B58),"",VLOOKUP(B58,'ERKEK KATILIM'!#REF!,2,FALSE))</f>
        <v>#REF!</v>
      </c>
      <c r="E58" s="92" t="e">
        <f>IF(ISBLANK(C58),"",VLOOKUP(C58,'KIZ KATILIM'!#REF!,2,FALSE))</f>
        <v>#REF!</v>
      </c>
      <c r="F58" s="19" t="str">
        <f>IFERROR(VLOOKUP(D58,'ERKEK KATILIM'!#REF!,3,0),"")</f>
        <v/>
      </c>
      <c r="G58" s="27" t="str">
        <f>IFERROR(VLOOKUP(E58,'KIZ KATILIM'!#REF!,3,0),"")</f>
        <v/>
      </c>
      <c r="H58" s="95" t="str">
        <f t="shared" si="0"/>
        <v/>
      </c>
    </row>
    <row r="59" spans="1:8" x14ac:dyDescent="0.3">
      <c r="A59" s="2">
        <v>57</v>
      </c>
      <c r="B59" s="18">
        <v>310</v>
      </c>
      <c r="C59" s="18">
        <v>291</v>
      </c>
      <c r="D59" s="1" t="e">
        <f>IF(ISBLANK(B59),"",VLOOKUP(B59,'ERKEK KATILIM'!#REF!,2,FALSE))</f>
        <v>#REF!</v>
      </c>
      <c r="E59" s="92" t="e">
        <f>IF(ISBLANK(C59),"",VLOOKUP(C59,'KIZ KATILIM'!#REF!,2,FALSE))</f>
        <v>#REF!</v>
      </c>
      <c r="F59" s="19" t="str">
        <f>IFERROR(VLOOKUP(D59,'ERKEK KATILIM'!#REF!,3,0),"")</f>
        <v/>
      </c>
      <c r="G59" s="27" t="str">
        <f>IFERROR(VLOOKUP(E59,'KIZ KATILIM'!#REF!,3,0),"")</f>
        <v/>
      </c>
      <c r="H59" s="95" t="str">
        <f t="shared" si="0"/>
        <v/>
      </c>
    </row>
    <row r="60" spans="1:8" x14ac:dyDescent="0.3">
      <c r="A60" s="2">
        <v>58</v>
      </c>
      <c r="B60" s="18">
        <v>303</v>
      </c>
      <c r="C60" s="18">
        <v>308</v>
      </c>
      <c r="D60" s="1" t="e">
        <f>IF(ISBLANK(B60),"",VLOOKUP(B60,'ERKEK KATILIM'!#REF!,2,FALSE))</f>
        <v>#REF!</v>
      </c>
      <c r="E60" s="92" t="e">
        <f>IF(ISBLANK(C60),"",VLOOKUP(C60,'KIZ KATILIM'!#REF!,2,FALSE))</f>
        <v>#REF!</v>
      </c>
      <c r="F60" s="19" t="str">
        <f>IFERROR(VLOOKUP(D60,'ERKEK KATILIM'!#REF!,3,0),"")</f>
        <v/>
      </c>
      <c r="G60" s="27" t="str">
        <f>IFERROR(VLOOKUP(E60,'KIZ KATILIM'!#REF!,3,0),"")</f>
        <v/>
      </c>
      <c r="H60" s="95" t="str">
        <f t="shared" si="0"/>
        <v/>
      </c>
    </row>
    <row r="61" spans="1:8" x14ac:dyDescent="0.3">
      <c r="A61" s="2">
        <v>59</v>
      </c>
      <c r="B61" s="18">
        <v>304</v>
      </c>
      <c r="C61" s="18">
        <v>299</v>
      </c>
      <c r="D61" s="1" t="e">
        <f>IF(ISBLANK(B61),"",VLOOKUP(B61,'ERKEK KATILIM'!#REF!,2,FALSE))</f>
        <v>#REF!</v>
      </c>
      <c r="E61" s="92" t="e">
        <f>IF(ISBLANK(C61),"",VLOOKUP(C61,'KIZ KATILIM'!#REF!,2,FALSE))</f>
        <v>#REF!</v>
      </c>
      <c r="F61" s="19" t="str">
        <f>IFERROR(VLOOKUP(D61,'ERKEK KATILIM'!#REF!,3,0),"")</f>
        <v/>
      </c>
      <c r="G61" s="27" t="str">
        <f>IFERROR(VLOOKUP(E61,'KIZ KATILIM'!#REF!,3,0),"")</f>
        <v/>
      </c>
      <c r="H61" s="95" t="str">
        <f t="shared" si="0"/>
        <v/>
      </c>
    </row>
    <row r="62" spans="1:8" x14ac:dyDescent="0.3">
      <c r="A62" s="2">
        <v>60</v>
      </c>
      <c r="B62" s="18">
        <v>305</v>
      </c>
      <c r="C62" s="18">
        <v>307</v>
      </c>
      <c r="D62" s="1" t="e">
        <f>IF(ISBLANK(B62),"",VLOOKUP(B62,'ERKEK KATILIM'!#REF!,2,FALSE))</f>
        <v>#REF!</v>
      </c>
      <c r="E62" s="92" t="e">
        <f>IF(ISBLANK(C62),"",VLOOKUP(C62,'KIZ KATILIM'!#REF!,2,FALSE))</f>
        <v>#REF!</v>
      </c>
      <c r="F62" s="19" t="str">
        <f>IFERROR(VLOOKUP(D62,'ERKEK KATILIM'!#REF!,3,0),"")</f>
        <v/>
      </c>
      <c r="G62" s="27" t="str">
        <f>IFERROR(VLOOKUP(E62,'KIZ KATILIM'!#REF!,3,0),"")</f>
        <v/>
      </c>
      <c r="H62" s="95" t="str">
        <f t="shared" si="0"/>
        <v/>
      </c>
    </row>
    <row r="63" spans="1:8" x14ac:dyDescent="0.3">
      <c r="A63" s="2">
        <v>61</v>
      </c>
      <c r="B63" s="18">
        <v>306</v>
      </c>
      <c r="C63" s="18">
        <v>310</v>
      </c>
      <c r="D63" s="1" t="e">
        <f>IF(ISBLANK(B63),"",VLOOKUP(B63,'ERKEK KATILIM'!#REF!,2,FALSE))</f>
        <v>#REF!</v>
      </c>
      <c r="E63" s="92" t="e">
        <f>IF(ISBLANK(C63),"",VLOOKUP(C63,'KIZ KATILIM'!#REF!,2,FALSE))</f>
        <v>#REF!</v>
      </c>
      <c r="F63" s="19" t="str">
        <f>IFERROR(VLOOKUP(D63,'ERKEK KATILIM'!#REF!,3,0),"")</f>
        <v/>
      </c>
      <c r="G63" s="27" t="str">
        <f>IFERROR(VLOOKUP(E63,'KIZ KATILIM'!#REF!,3,0),"")</f>
        <v/>
      </c>
      <c r="H63" s="95" t="str">
        <f t="shared" si="0"/>
        <v/>
      </c>
    </row>
    <row r="64" spans="1:8" x14ac:dyDescent="0.3">
      <c r="A64" s="2">
        <v>62</v>
      </c>
      <c r="B64" s="18">
        <v>307</v>
      </c>
      <c r="C64" s="18">
        <v>220</v>
      </c>
      <c r="D64" s="1" t="e">
        <f>IF(ISBLANK(B64),"",VLOOKUP(B64,'ERKEK KATILIM'!#REF!,2,FALSE))</f>
        <v>#REF!</v>
      </c>
      <c r="E64" s="92" t="e">
        <f>IF(ISBLANK(C64),"",VLOOKUP(C64,'KIZ KATILIM'!#REF!,2,FALSE))</f>
        <v>#REF!</v>
      </c>
      <c r="F64" s="19" t="str">
        <f>IFERROR(VLOOKUP(D64,'ERKEK KATILIM'!#REF!,3,0),"")</f>
        <v/>
      </c>
      <c r="G64" s="27" t="str">
        <f>IFERROR(VLOOKUP(E64,'KIZ KATILIM'!#REF!,3,0),"")</f>
        <v/>
      </c>
      <c r="H64" s="95" t="str">
        <f t="shared" si="0"/>
        <v/>
      </c>
    </row>
    <row r="65" spans="1:8" x14ac:dyDescent="0.3">
      <c r="A65" s="2">
        <v>63</v>
      </c>
      <c r="B65" s="18">
        <v>309</v>
      </c>
      <c r="C65" s="18">
        <v>305</v>
      </c>
      <c r="D65" s="1" t="e">
        <f>IF(ISBLANK(B65),"",VLOOKUP(B65,'ERKEK KATILIM'!#REF!,2,FALSE))</f>
        <v>#REF!</v>
      </c>
      <c r="E65" s="92" t="e">
        <f>IF(ISBLANK(C65),"",VLOOKUP(C65,'KIZ KATILIM'!#REF!,2,FALSE))</f>
        <v>#REF!</v>
      </c>
      <c r="F65" s="19" t="str">
        <f>IFERROR(VLOOKUP(D65,'ERKEK KATILIM'!#REF!,3,0),"")</f>
        <v/>
      </c>
      <c r="G65" s="27" t="str">
        <f>IFERROR(VLOOKUP(E65,'KIZ KATILIM'!#REF!,3,0),"")</f>
        <v/>
      </c>
      <c r="H65" s="95" t="str">
        <f t="shared" si="0"/>
        <v/>
      </c>
    </row>
    <row r="66" spans="1:8" x14ac:dyDescent="0.3">
      <c r="A66" s="2">
        <v>64</v>
      </c>
      <c r="B66" s="18">
        <v>316</v>
      </c>
      <c r="C66" s="18">
        <v>292</v>
      </c>
      <c r="D66" s="1" t="e">
        <f>IF(ISBLANK(B66),"",VLOOKUP(B66,'ERKEK KATILIM'!#REF!,2,FALSE))</f>
        <v>#REF!</v>
      </c>
      <c r="E66" s="92" t="e">
        <f>IF(ISBLANK(C66),"",VLOOKUP(C66,'KIZ KATILIM'!#REF!,2,FALSE))</f>
        <v>#REF!</v>
      </c>
      <c r="F66" s="19" t="str">
        <f>IFERROR(VLOOKUP(D66,'ERKEK KATILIM'!#REF!,3,0),"")</f>
        <v/>
      </c>
      <c r="G66" s="27" t="str">
        <f>IFERROR(VLOOKUP(E66,'KIZ KATILIM'!#REF!,3,0),"")</f>
        <v/>
      </c>
      <c r="H66" s="95" t="str">
        <f t="shared" ref="H66:H83" si="1">IF(SUM(F66:G66)&lt;=0,"",IFERROR(SUM(F66:G66,0),""))</f>
        <v/>
      </c>
    </row>
    <row r="67" spans="1:8" x14ac:dyDescent="0.3">
      <c r="A67" s="2">
        <v>65</v>
      </c>
      <c r="B67" s="18">
        <v>317</v>
      </c>
      <c r="C67" s="18">
        <v>293</v>
      </c>
      <c r="D67" s="1" t="e">
        <f>IF(ISBLANK(B67),"",VLOOKUP(B67,'ERKEK KATILIM'!#REF!,2,FALSE))</f>
        <v>#REF!</v>
      </c>
      <c r="E67" s="92" t="e">
        <f>IF(ISBLANK(C67),"",VLOOKUP(C67,'KIZ KATILIM'!#REF!,2,FALSE))</f>
        <v>#REF!</v>
      </c>
      <c r="F67" s="19" t="str">
        <f>IFERROR(VLOOKUP(D67,'ERKEK KATILIM'!#REF!,3,0),"")</f>
        <v/>
      </c>
      <c r="G67" s="27" t="str">
        <f>IFERROR(VLOOKUP(E67,'KIZ KATILIM'!#REF!,3,0),"")</f>
        <v/>
      </c>
      <c r="H67" s="95" t="str">
        <f t="shared" si="1"/>
        <v/>
      </c>
    </row>
    <row r="68" spans="1:8" x14ac:dyDescent="0.3">
      <c r="A68" s="2">
        <v>66</v>
      </c>
      <c r="B68" s="18">
        <v>272</v>
      </c>
      <c r="C68" s="18">
        <v>263</v>
      </c>
      <c r="D68" s="1" t="e">
        <f>IF(ISBLANK(B68),"",VLOOKUP(B68,'ERKEK KATILIM'!#REF!,2,FALSE))</f>
        <v>#REF!</v>
      </c>
      <c r="E68" s="92" t="e">
        <f>IF(ISBLANK(C68),"",VLOOKUP(C68,'KIZ KATILIM'!#REF!,2,FALSE))</f>
        <v>#REF!</v>
      </c>
      <c r="F68" s="19" t="str">
        <f>IFERROR(VLOOKUP(D68,'ERKEK KATILIM'!#REF!,3,0),"")</f>
        <v/>
      </c>
      <c r="G68" s="27" t="str">
        <f>IFERROR(VLOOKUP(E68,'KIZ KATILIM'!#REF!,3,0),"")</f>
        <v/>
      </c>
      <c r="H68" s="95" t="str">
        <f t="shared" si="1"/>
        <v/>
      </c>
    </row>
    <row r="69" spans="1:8" x14ac:dyDescent="0.3">
      <c r="A69" s="2">
        <v>67</v>
      </c>
      <c r="B69" s="18">
        <v>244</v>
      </c>
      <c r="C69" s="18">
        <v>202</v>
      </c>
      <c r="D69" s="1" t="e">
        <f>IF(ISBLANK(B69),"",VLOOKUP(B69,'ERKEK KATILIM'!#REF!,2,FALSE))</f>
        <v>#REF!</v>
      </c>
      <c r="E69" s="92" t="e">
        <f>IF(ISBLANK(C69),"",VLOOKUP(C69,'KIZ KATILIM'!#REF!,2,FALSE))</f>
        <v>#REF!</v>
      </c>
      <c r="F69" s="19" t="str">
        <f>IFERROR(VLOOKUP(D69,'ERKEK KATILIM'!#REF!,3,0),"")</f>
        <v/>
      </c>
      <c r="G69" s="27" t="str">
        <f>IFERROR(VLOOKUP(E69,'KIZ KATILIM'!#REF!,3,0),"")</f>
        <v/>
      </c>
      <c r="H69" s="95" t="str">
        <f t="shared" si="1"/>
        <v/>
      </c>
    </row>
    <row r="70" spans="1:8" x14ac:dyDescent="0.3">
      <c r="A70" s="2">
        <v>68</v>
      </c>
      <c r="B70" s="18">
        <v>325</v>
      </c>
      <c r="C70" s="18">
        <v>301</v>
      </c>
      <c r="D70" s="1" t="e">
        <f>IF(ISBLANK(B70),"",VLOOKUP(B70,'ERKEK KATILIM'!#REF!,2,FALSE))</f>
        <v>#REF!</v>
      </c>
      <c r="E70" s="92" t="e">
        <f>IF(ISBLANK(C70),"",VLOOKUP(C70,'KIZ KATILIM'!#REF!,2,FALSE))</f>
        <v>#REF!</v>
      </c>
      <c r="F70" s="19" t="str">
        <f>IFERROR(VLOOKUP(D70,'ERKEK KATILIM'!#REF!,3,0),"")</f>
        <v/>
      </c>
      <c r="G70" s="27" t="str">
        <f>IFERROR(VLOOKUP(E70,'KIZ KATILIM'!#REF!,3,0),"")</f>
        <v/>
      </c>
      <c r="H70" s="95" t="str">
        <f t="shared" si="1"/>
        <v/>
      </c>
    </row>
    <row r="71" spans="1:8" x14ac:dyDescent="0.3">
      <c r="A71" s="2">
        <v>69</v>
      </c>
      <c r="B71" s="18">
        <v>326</v>
      </c>
      <c r="C71" s="18">
        <v>298</v>
      </c>
      <c r="D71" s="1" t="e">
        <f>IF(ISBLANK(B71),"",VLOOKUP(B71,'ERKEK KATILIM'!#REF!,2,FALSE))</f>
        <v>#REF!</v>
      </c>
      <c r="E71" s="92" t="e">
        <f>IF(ISBLANK(C71),"",VLOOKUP(C71,'KIZ KATILIM'!#REF!,2,FALSE))</f>
        <v>#REF!</v>
      </c>
      <c r="F71" s="19" t="str">
        <f>IFERROR(VLOOKUP(D71,'ERKEK KATILIM'!#REF!,3,0),"")</f>
        <v/>
      </c>
      <c r="G71" s="27" t="str">
        <f>IFERROR(VLOOKUP(E71,'KIZ KATILIM'!#REF!,3,0),"")</f>
        <v/>
      </c>
      <c r="H71" s="95" t="str">
        <f t="shared" si="1"/>
        <v/>
      </c>
    </row>
    <row r="72" spans="1:8" x14ac:dyDescent="0.3">
      <c r="A72" s="2">
        <v>70</v>
      </c>
      <c r="B72" s="18">
        <v>282</v>
      </c>
      <c r="C72" s="18">
        <v>270</v>
      </c>
      <c r="D72" s="1" t="e">
        <f>IF(ISBLANK(B72),"",VLOOKUP(B72,'ERKEK KATILIM'!#REF!,2,FALSE))</f>
        <v>#REF!</v>
      </c>
      <c r="E72" s="92" t="e">
        <f>IF(ISBLANK(C72),"",VLOOKUP(C72,'KIZ KATILIM'!#REF!,2,FALSE))</f>
        <v>#REF!</v>
      </c>
      <c r="F72" s="19" t="str">
        <f>IFERROR(VLOOKUP(D72,'ERKEK KATILIM'!#REF!,3,0),"")</f>
        <v/>
      </c>
      <c r="G72" s="27" t="str">
        <f>IFERROR(VLOOKUP(E72,'KIZ KATILIM'!#REF!,3,0),"")</f>
        <v/>
      </c>
      <c r="H72" s="95" t="str">
        <f t="shared" si="1"/>
        <v/>
      </c>
    </row>
    <row r="73" spans="1:8" x14ac:dyDescent="0.3">
      <c r="A73" s="2">
        <v>71</v>
      </c>
      <c r="B73" s="18">
        <v>283</v>
      </c>
      <c r="C73" s="18">
        <v>271</v>
      </c>
      <c r="D73" s="1" t="e">
        <f>IF(ISBLANK(B73),"",VLOOKUP(B73,'ERKEK KATILIM'!#REF!,2,FALSE))</f>
        <v>#REF!</v>
      </c>
      <c r="E73" s="92" t="e">
        <f>IF(ISBLANK(C73),"",VLOOKUP(C73,'KIZ KATILIM'!#REF!,2,FALSE))</f>
        <v>#REF!</v>
      </c>
      <c r="F73" s="19" t="str">
        <f>IFERROR(VLOOKUP(D73,'ERKEK KATILIM'!#REF!,3,0),"")</f>
        <v/>
      </c>
      <c r="G73" s="27" t="str">
        <f>IFERROR(VLOOKUP(E73,'KIZ KATILIM'!#REF!,3,0),"")</f>
        <v/>
      </c>
      <c r="H73" s="95" t="str">
        <f t="shared" si="1"/>
        <v/>
      </c>
    </row>
    <row r="74" spans="1:8" x14ac:dyDescent="0.3">
      <c r="A74" s="2">
        <v>72</v>
      </c>
      <c r="B74" s="18">
        <v>327</v>
      </c>
      <c r="C74" s="18">
        <v>280</v>
      </c>
      <c r="D74" s="1" t="e">
        <f>IF(ISBLANK(B74),"",VLOOKUP(B74,'ERKEK KATILIM'!#REF!,2,FALSE))</f>
        <v>#REF!</v>
      </c>
      <c r="E74" s="92" t="e">
        <f>IF(ISBLANK(C74),"",VLOOKUP(C74,'KIZ KATILIM'!#REF!,2,FALSE))</f>
        <v>#REF!</v>
      </c>
      <c r="F74" s="19" t="str">
        <f>IFERROR(VLOOKUP(D74,'ERKEK KATILIM'!#REF!,3,0),"")</f>
        <v/>
      </c>
      <c r="G74" s="27" t="str">
        <f>IFERROR(VLOOKUP(E74,'KIZ KATILIM'!#REF!,3,0),"")</f>
        <v/>
      </c>
      <c r="H74" s="95" t="str">
        <f t="shared" si="1"/>
        <v/>
      </c>
    </row>
    <row r="75" spans="1:8" x14ac:dyDescent="0.3">
      <c r="A75" s="2">
        <v>73</v>
      </c>
      <c r="B75" s="18">
        <v>328</v>
      </c>
      <c r="C75" s="18">
        <v>281</v>
      </c>
      <c r="D75" s="1" t="e">
        <f>IF(ISBLANK(B75),"",VLOOKUP(B75,'ERKEK KATILIM'!#REF!,2,FALSE))</f>
        <v>#REF!</v>
      </c>
      <c r="E75" s="92" t="e">
        <f>IF(ISBLANK(C75),"",VLOOKUP(C75,'KIZ KATILIM'!#REF!,2,FALSE))</f>
        <v>#REF!</v>
      </c>
      <c r="F75" s="19" t="str">
        <f>IFERROR(VLOOKUP(D75,'ERKEK KATILIM'!#REF!,3,0),"")</f>
        <v/>
      </c>
      <c r="G75" s="27" t="str">
        <f>IFERROR(VLOOKUP(E75,'KIZ KATILIM'!#REF!,3,0),"")</f>
        <v/>
      </c>
      <c r="H75" s="95" t="str">
        <f t="shared" si="1"/>
        <v/>
      </c>
    </row>
    <row r="76" spans="1:8" x14ac:dyDescent="0.3">
      <c r="A76" s="2">
        <v>74</v>
      </c>
      <c r="B76" s="18">
        <v>324</v>
      </c>
      <c r="C76" s="18">
        <v>313</v>
      </c>
      <c r="D76" s="1" t="e">
        <f>IF(ISBLANK(B76),"",VLOOKUP(B76,'ERKEK KATILIM'!#REF!,2,FALSE))</f>
        <v>#REF!</v>
      </c>
      <c r="E76" s="92" t="e">
        <f>IF(ISBLANK(C76),"",VLOOKUP(C76,'KIZ KATILIM'!#REF!,2,FALSE))</f>
        <v>#REF!</v>
      </c>
      <c r="F76" s="19" t="str">
        <f>IFERROR(VLOOKUP(D76,'ERKEK KATILIM'!#REF!,3,0),"")</f>
        <v/>
      </c>
      <c r="G76" s="27" t="str">
        <f>IFERROR(VLOOKUP(E76,'KIZ KATILIM'!#REF!,3,0),"")</f>
        <v/>
      </c>
      <c r="H76" s="95" t="str">
        <f t="shared" si="1"/>
        <v/>
      </c>
    </row>
    <row r="77" spans="1:8" x14ac:dyDescent="0.3">
      <c r="A77" s="2">
        <v>75</v>
      </c>
      <c r="B77" s="18">
        <v>330</v>
      </c>
      <c r="C77" s="18">
        <v>304</v>
      </c>
      <c r="D77" s="1" t="e">
        <f>IF(ISBLANK(B77),"",VLOOKUP(B77,'ERKEK KATILIM'!#REF!,2,FALSE))</f>
        <v>#REF!</v>
      </c>
      <c r="E77" s="92" t="e">
        <f>IF(ISBLANK(C77),"",VLOOKUP(C77,'KIZ KATILIM'!#REF!,2,FALSE))</f>
        <v>#REF!</v>
      </c>
      <c r="F77" s="19" t="str">
        <f>IFERROR(VLOOKUP(D77,'ERKEK KATILIM'!#REF!,3,0),"")</f>
        <v/>
      </c>
      <c r="G77" s="27" t="str">
        <f>IFERROR(VLOOKUP(E77,'KIZ KATILIM'!#REF!,3,0),"")</f>
        <v/>
      </c>
      <c r="H77" s="95" t="str">
        <f t="shared" si="1"/>
        <v/>
      </c>
    </row>
    <row r="78" spans="1:8" x14ac:dyDescent="0.3">
      <c r="A78" s="2">
        <v>76</v>
      </c>
      <c r="B78" s="18">
        <v>331</v>
      </c>
      <c r="C78" s="18">
        <v>302</v>
      </c>
      <c r="D78" s="1" t="e">
        <f>IF(ISBLANK(B78),"",VLOOKUP(B78,'ERKEK KATILIM'!#REF!,2,FALSE))</f>
        <v>#REF!</v>
      </c>
      <c r="E78" s="92" t="e">
        <f>IF(ISBLANK(C78),"",VLOOKUP(C78,'KIZ KATILIM'!#REF!,2,FALSE))</f>
        <v>#REF!</v>
      </c>
      <c r="F78" s="19" t="str">
        <f>IFERROR(VLOOKUP(D78,'ERKEK KATILIM'!#REF!,3,0),"")</f>
        <v/>
      </c>
      <c r="G78" s="27" t="str">
        <f>IFERROR(VLOOKUP(E78,'KIZ KATILIM'!#REF!,3,0),"")</f>
        <v/>
      </c>
      <c r="H78" s="95" t="str">
        <f t="shared" si="1"/>
        <v/>
      </c>
    </row>
    <row r="79" spans="1:8" x14ac:dyDescent="0.3">
      <c r="A79" s="2">
        <v>77</v>
      </c>
      <c r="B79" s="18">
        <v>332</v>
      </c>
      <c r="C79" s="18">
        <v>296</v>
      </c>
      <c r="D79" s="1" t="e">
        <f>IF(ISBLANK(B79),"",VLOOKUP(B79,'ERKEK KATILIM'!#REF!,2,FALSE))</f>
        <v>#REF!</v>
      </c>
      <c r="E79" s="92" t="e">
        <f>IF(ISBLANK(C79),"",VLOOKUP(C79,'KIZ KATILIM'!#REF!,2,FALSE))</f>
        <v>#REF!</v>
      </c>
      <c r="F79" s="19" t="str">
        <f>IFERROR(VLOOKUP(D79,'ERKEK KATILIM'!#REF!,3,0),"")</f>
        <v/>
      </c>
      <c r="G79" s="27" t="str">
        <f>IFERROR(VLOOKUP(E79,'KIZ KATILIM'!#REF!,3,0),"")</f>
        <v/>
      </c>
      <c r="H79" s="95" t="str">
        <f t="shared" si="1"/>
        <v/>
      </c>
    </row>
    <row r="80" spans="1:8" x14ac:dyDescent="0.3">
      <c r="A80" s="2">
        <v>78</v>
      </c>
      <c r="B80" s="18">
        <v>333</v>
      </c>
      <c r="C80" s="18">
        <v>323</v>
      </c>
      <c r="D80" s="1" t="e">
        <f>IF(ISBLANK(B80),"",VLOOKUP(B80,'ERKEK KATILIM'!#REF!,2,FALSE))</f>
        <v>#REF!</v>
      </c>
      <c r="E80" s="92" t="e">
        <f>IF(ISBLANK(C80),"",VLOOKUP(C80,'KIZ KATILIM'!#REF!,2,FALSE))</f>
        <v>#REF!</v>
      </c>
      <c r="F80" s="19" t="str">
        <f>IFERROR(VLOOKUP(D80,'ERKEK KATILIM'!#REF!,3,0),"")</f>
        <v/>
      </c>
      <c r="G80" s="27" t="str">
        <f>IFERROR(VLOOKUP(E80,'KIZ KATILIM'!#REF!,3,0),"")</f>
        <v/>
      </c>
      <c r="H80" s="95" t="str">
        <f t="shared" si="1"/>
        <v/>
      </c>
    </row>
    <row r="81" spans="1:8" x14ac:dyDescent="0.3">
      <c r="A81" s="2">
        <v>79</v>
      </c>
      <c r="B81" s="18">
        <v>339</v>
      </c>
      <c r="C81" s="18">
        <v>306</v>
      </c>
      <c r="D81" s="1" t="e">
        <f>IF(ISBLANK(B81),"",VLOOKUP(B81,'ERKEK KATILIM'!#REF!,2,FALSE))</f>
        <v>#REF!</v>
      </c>
      <c r="E81" s="92" t="e">
        <f>IF(ISBLANK(C81),"",VLOOKUP(C81,'KIZ KATILIM'!#REF!,2,FALSE))</f>
        <v>#REF!</v>
      </c>
      <c r="F81" s="19" t="str">
        <f>IFERROR(VLOOKUP(D81,'ERKEK KATILIM'!#REF!,3,0),"")</f>
        <v/>
      </c>
      <c r="G81" s="27" t="str">
        <f>IFERROR(VLOOKUP(E81,'KIZ KATILIM'!#REF!,3,0),"")</f>
        <v/>
      </c>
      <c r="H81" s="95" t="str">
        <f t="shared" si="1"/>
        <v/>
      </c>
    </row>
    <row r="82" spans="1:8" x14ac:dyDescent="0.3">
      <c r="A82" s="2">
        <v>80</v>
      </c>
      <c r="B82" s="18">
        <v>269</v>
      </c>
      <c r="C82" s="18">
        <v>256</v>
      </c>
      <c r="D82" s="1" t="e">
        <f>IF(ISBLANK(B82),"",VLOOKUP(B82,'ERKEK KATILIM'!#REF!,2,FALSE))</f>
        <v>#REF!</v>
      </c>
      <c r="E82" s="92" t="e">
        <f>IF(ISBLANK(C82),"",VLOOKUP(C82,'KIZ KATILIM'!#REF!,2,FALSE))</f>
        <v>#REF!</v>
      </c>
      <c r="F82" s="19" t="str">
        <f>IFERROR(VLOOKUP(D82,'ERKEK KATILIM'!#REF!,3,0),"")</f>
        <v/>
      </c>
      <c r="G82" s="27" t="str">
        <f>IFERROR(VLOOKUP(E82,'KIZ KATILIM'!#REF!,3,0),"")</f>
        <v/>
      </c>
      <c r="H82" s="95" t="str">
        <f t="shared" si="1"/>
        <v/>
      </c>
    </row>
    <row r="83" spans="1:8" x14ac:dyDescent="0.3">
      <c r="A83" s="2">
        <v>81</v>
      </c>
      <c r="B83" s="18">
        <v>271</v>
      </c>
      <c r="C83" s="18">
        <v>258</v>
      </c>
      <c r="D83" s="1" t="e">
        <f>IF(ISBLANK(B83),"",VLOOKUP(B83,'ERKEK KATILIM'!#REF!,2,FALSE))</f>
        <v>#REF!</v>
      </c>
      <c r="E83" s="92" t="e">
        <f>IF(ISBLANK(C83),"",VLOOKUP(C83,'KIZ KATILIM'!#REF!,2,FALSE))</f>
        <v>#REF!</v>
      </c>
      <c r="F83" s="19" t="str">
        <f>IFERROR(VLOOKUP(D83,'ERKEK KATILIM'!#REF!,3,0),"")</f>
        <v/>
      </c>
      <c r="G83" s="27" t="str">
        <f>IFERROR(VLOOKUP(E83,'KIZ KATILIM'!#REF!,3,0),"")</f>
        <v/>
      </c>
      <c r="H83" s="95" t="str">
        <f t="shared" si="1"/>
        <v/>
      </c>
    </row>
    <row r="84" spans="1:8" x14ac:dyDescent="0.3">
      <c r="A84" s="2">
        <v>82</v>
      </c>
      <c r="B84" s="18">
        <v>270</v>
      </c>
      <c r="C84" s="18">
        <v>259</v>
      </c>
      <c r="D84" s="1" t="e">
        <f>IF(ISBLANK(B84),"",VLOOKUP(B84,'ERKEK KATILIM'!#REF!,2,FALSE))</f>
        <v>#REF!</v>
      </c>
      <c r="E84" s="92" t="e">
        <f>IF(ISBLANK(C84),"",VLOOKUP(C84,'KIZ KATILIM'!#REF!,2,FALSE))</f>
        <v>#REF!</v>
      </c>
      <c r="F84" s="19" t="str">
        <f>IFERROR(VLOOKUP(D84,'ERKEK KATILIM'!#REF!,3,0),"")</f>
        <v/>
      </c>
      <c r="G84" s="27" t="str">
        <f>IFERROR(VLOOKUP(E84,'KIZ KATILIM'!#REF!,3,0),"")</f>
        <v/>
      </c>
      <c r="H84" s="95" t="str">
        <f t="shared" ref="H84:H147" si="2">IF(SUM(F84:G84)&lt;=0,"",IFERROR(SUM(F84:G84,0),""))</f>
        <v/>
      </c>
    </row>
    <row r="85" spans="1:8" x14ac:dyDescent="0.3">
      <c r="A85" s="2">
        <v>83</v>
      </c>
      <c r="B85" s="18">
        <v>344</v>
      </c>
      <c r="C85" s="18">
        <v>312</v>
      </c>
      <c r="D85" s="1" t="e">
        <f>IF(ISBLANK(B85),"",VLOOKUP(B85,'ERKEK KATILIM'!#REF!,2,FALSE))</f>
        <v>#REF!</v>
      </c>
      <c r="E85" s="92" t="e">
        <f>IF(ISBLANK(C85),"",VLOOKUP(C85,'KIZ KATILIM'!#REF!,2,FALSE))</f>
        <v>#REF!</v>
      </c>
      <c r="F85" s="19" t="str">
        <f>IFERROR(VLOOKUP(D85,'ERKEK KATILIM'!#REF!,3,0),"")</f>
        <v/>
      </c>
      <c r="G85" s="27" t="str">
        <f>IFERROR(VLOOKUP(E85,'KIZ KATILIM'!#REF!,3,0),"")</f>
        <v/>
      </c>
      <c r="H85" s="95" t="str">
        <f t="shared" si="2"/>
        <v/>
      </c>
    </row>
    <row r="86" spans="1:8" x14ac:dyDescent="0.3">
      <c r="A86" s="2">
        <v>84</v>
      </c>
      <c r="B86" s="18">
        <v>342</v>
      </c>
      <c r="C86" s="18">
        <v>314</v>
      </c>
      <c r="D86" s="1" t="e">
        <f>IF(ISBLANK(B86),"",VLOOKUP(B86,'ERKEK KATILIM'!#REF!,2,FALSE))</f>
        <v>#REF!</v>
      </c>
      <c r="E86" s="92" t="e">
        <f>IF(ISBLANK(C86),"",VLOOKUP(C86,'KIZ KATILIM'!#REF!,2,FALSE))</f>
        <v>#REF!</v>
      </c>
      <c r="F86" s="19" t="str">
        <f>IFERROR(VLOOKUP(D86,'ERKEK KATILIM'!#REF!,3,0),"")</f>
        <v/>
      </c>
      <c r="G86" s="27" t="str">
        <f>IFERROR(VLOOKUP(E86,'KIZ KATILIM'!#REF!,3,0),"")</f>
        <v/>
      </c>
      <c r="H86" s="95" t="str">
        <f t="shared" si="2"/>
        <v/>
      </c>
    </row>
    <row r="87" spans="1:8" x14ac:dyDescent="0.3">
      <c r="A87" s="2">
        <v>85</v>
      </c>
      <c r="B87" s="18">
        <v>347</v>
      </c>
      <c r="C87" s="18">
        <v>316</v>
      </c>
      <c r="D87" s="1" t="e">
        <f>IF(ISBLANK(B87),"",VLOOKUP(B87,'ERKEK KATILIM'!#REF!,2,FALSE))</f>
        <v>#REF!</v>
      </c>
      <c r="E87" s="92" t="e">
        <f>IF(ISBLANK(C87),"",VLOOKUP(C87,'KIZ KATILIM'!#REF!,2,FALSE))</f>
        <v>#REF!</v>
      </c>
      <c r="F87" s="19" t="str">
        <f>IFERROR(VLOOKUP(D87,'ERKEK KATILIM'!#REF!,3,0),"")</f>
        <v/>
      </c>
      <c r="G87" s="27" t="str">
        <f>IFERROR(VLOOKUP(E87,'KIZ KATILIM'!#REF!,3,0),"")</f>
        <v/>
      </c>
      <c r="H87" s="95" t="str">
        <f t="shared" si="2"/>
        <v/>
      </c>
    </row>
    <row r="88" spans="1:8" x14ac:dyDescent="0.3">
      <c r="A88" s="2">
        <v>86</v>
      </c>
      <c r="B88" s="18">
        <v>241</v>
      </c>
      <c r="C88" s="18">
        <v>320</v>
      </c>
      <c r="D88" s="1" t="e">
        <f>IF(ISBLANK(B88),"",VLOOKUP(B88,'ERKEK KATILIM'!#REF!,2,FALSE))</f>
        <v>#REF!</v>
      </c>
      <c r="E88" s="92" t="e">
        <f>IF(ISBLANK(C88),"",VLOOKUP(C88,'KIZ KATILIM'!#REF!,2,FALSE))</f>
        <v>#REF!</v>
      </c>
      <c r="F88" s="19" t="str">
        <f>IFERROR(VLOOKUP(D88,'ERKEK KATILIM'!#REF!,3,0),"")</f>
        <v/>
      </c>
      <c r="G88" s="27" t="str">
        <f>IFERROR(VLOOKUP(E88,'KIZ KATILIM'!#REF!,3,0),"")</f>
        <v/>
      </c>
      <c r="H88" s="95" t="str">
        <f t="shared" si="2"/>
        <v/>
      </c>
    </row>
    <row r="89" spans="1:8" x14ac:dyDescent="0.3">
      <c r="A89" s="2">
        <v>87</v>
      </c>
      <c r="B89" s="18">
        <v>240</v>
      </c>
      <c r="C89" s="18">
        <v>318</v>
      </c>
      <c r="D89" s="1" t="e">
        <f>IF(ISBLANK(B89),"",VLOOKUP(B89,'ERKEK KATILIM'!#REF!,2,FALSE))</f>
        <v>#REF!</v>
      </c>
      <c r="E89" s="92" t="e">
        <f>IF(ISBLANK(C89),"",VLOOKUP(C89,'KIZ KATILIM'!#REF!,2,FALSE))</f>
        <v>#REF!</v>
      </c>
      <c r="F89" s="19" t="str">
        <f>IFERROR(VLOOKUP(D89,'ERKEK KATILIM'!#REF!,3,0),"")</f>
        <v/>
      </c>
      <c r="G89" s="27" t="str">
        <f>IFERROR(VLOOKUP(E89,'KIZ KATILIM'!#REF!,3,0),"")</f>
        <v/>
      </c>
      <c r="H89" s="95" t="str">
        <f t="shared" si="2"/>
        <v/>
      </c>
    </row>
    <row r="90" spans="1:8" x14ac:dyDescent="0.3">
      <c r="A90" s="2">
        <v>88</v>
      </c>
      <c r="B90" s="18">
        <v>343</v>
      </c>
      <c r="C90" s="18">
        <v>325</v>
      </c>
      <c r="D90" s="1" t="e">
        <f>IF(ISBLANK(B90),"",VLOOKUP(B90,'ERKEK KATILIM'!#REF!,2,FALSE))</f>
        <v>#REF!</v>
      </c>
      <c r="E90" s="92" t="e">
        <f>IF(ISBLANK(C90),"",VLOOKUP(C90,'KIZ KATILIM'!#REF!,2,FALSE))</f>
        <v>#REF!</v>
      </c>
      <c r="F90" s="19" t="str">
        <f>IFERROR(VLOOKUP(D90,'ERKEK KATILIM'!#REF!,3,0),"")</f>
        <v/>
      </c>
      <c r="G90" s="27" t="str">
        <f>IFERROR(VLOOKUP(E90,'KIZ KATILIM'!#REF!,3,0),"")</f>
        <v/>
      </c>
      <c r="H90" s="95" t="str">
        <f t="shared" si="2"/>
        <v/>
      </c>
    </row>
    <row r="91" spans="1:8" x14ac:dyDescent="0.3">
      <c r="A91" s="2">
        <v>89</v>
      </c>
      <c r="B91" s="18">
        <v>337</v>
      </c>
      <c r="C91" s="18">
        <v>260</v>
      </c>
      <c r="D91" s="1" t="e">
        <f>IF(ISBLANK(B91),"",VLOOKUP(B91,'ERKEK KATILIM'!#REF!,2,FALSE))</f>
        <v>#REF!</v>
      </c>
      <c r="E91" s="92" t="e">
        <f>IF(ISBLANK(C91),"",VLOOKUP(C91,'KIZ KATILIM'!#REF!,2,FALSE))</f>
        <v>#REF!</v>
      </c>
      <c r="F91" s="19" t="str">
        <f>IFERROR(VLOOKUP(D91,'ERKEK KATILIM'!#REF!,3,0),"")</f>
        <v/>
      </c>
      <c r="G91" s="27" t="str">
        <f>IFERROR(VLOOKUP(E91,'KIZ KATILIM'!#REF!,3,0),"")</f>
        <v/>
      </c>
      <c r="H91" s="95" t="str">
        <f t="shared" si="2"/>
        <v/>
      </c>
    </row>
    <row r="92" spans="1:8" x14ac:dyDescent="0.3">
      <c r="A92" s="2">
        <v>90</v>
      </c>
      <c r="B92" s="18">
        <v>257</v>
      </c>
      <c r="C92" s="18">
        <v>303</v>
      </c>
      <c r="D92" s="1" t="e">
        <f>IF(ISBLANK(B92),"",VLOOKUP(B92,'ERKEK KATILIM'!#REF!,2,FALSE))</f>
        <v>#REF!</v>
      </c>
      <c r="E92" s="92" t="e">
        <f>IF(ISBLANK(C92),"",VLOOKUP(C92,'KIZ KATILIM'!#REF!,2,FALSE))</f>
        <v>#REF!</v>
      </c>
      <c r="F92" s="19" t="str">
        <f>IFERROR(VLOOKUP(D92,'ERKEK KATILIM'!#REF!,3,0),"")</f>
        <v/>
      </c>
      <c r="G92" s="27" t="str">
        <f>IFERROR(VLOOKUP(E92,'KIZ KATILIM'!#REF!,3,0),"")</f>
        <v/>
      </c>
      <c r="H92" s="95" t="str">
        <f t="shared" si="2"/>
        <v/>
      </c>
    </row>
    <row r="93" spans="1:8" x14ac:dyDescent="0.3">
      <c r="A93" s="2">
        <v>91</v>
      </c>
      <c r="B93" s="18">
        <v>338</v>
      </c>
      <c r="C93" s="18">
        <v>324</v>
      </c>
      <c r="D93" s="1" t="e">
        <f>IF(ISBLANK(B93),"",VLOOKUP(B93,'ERKEK KATILIM'!#REF!,2,FALSE))</f>
        <v>#REF!</v>
      </c>
      <c r="E93" s="92" t="e">
        <f>IF(ISBLANK(C93),"",VLOOKUP(C93,'KIZ KATILIM'!#REF!,2,FALSE))</f>
        <v>#REF!</v>
      </c>
      <c r="F93" s="19" t="str">
        <f>IFERROR(VLOOKUP(D93,'ERKEK KATILIM'!#REF!,3,0),"")</f>
        <v/>
      </c>
      <c r="G93" s="27" t="str">
        <f>IFERROR(VLOOKUP(E93,'KIZ KATILIM'!#REF!,3,0),"")</f>
        <v/>
      </c>
      <c r="H93" s="95" t="str">
        <f t="shared" si="2"/>
        <v/>
      </c>
    </row>
    <row r="94" spans="1:8" x14ac:dyDescent="0.3">
      <c r="A94" s="2">
        <v>92</v>
      </c>
      <c r="B94" s="18">
        <v>365</v>
      </c>
      <c r="C94" s="18">
        <v>329</v>
      </c>
      <c r="D94" s="1" t="e">
        <f>IF(ISBLANK(B94),"",VLOOKUP(B94,'ERKEK KATILIM'!#REF!,2,FALSE))</f>
        <v>#REF!</v>
      </c>
      <c r="E94" s="92" t="e">
        <f>IF(ISBLANK(C94),"",VLOOKUP(C94,'KIZ KATILIM'!#REF!,2,FALSE))</f>
        <v>#REF!</v>
      </c>
      <c r="F94" s="19" t="str">
        <f>IFERROR(VLOOKUP(D94,'ERKEK KATILIM'!#REF!,3,0),"")</f>
        <v/>
      </c>
      <c r="G94" s="27" t="str">
        <f>IFERROR(VLOOKUP(E94,'KIZ KATILIM'!#REF!,3,0),"")</f>
        <v/>
      </c>
      <c r="H94" s="95" t="str">
        <f t="shared" si="2"/>
        <v/>
      </c>
    </row>
    <row r="95" spans="1:8" x14ac:dyDescent="0.3">
      <c r="A95" s="2">
        <v>93</v>
      </c>
      <c r="B95" s="18">
        <v>358</v>
      </c>
      <c r="C95" s="18">
        <v>334</v>
      </c>
      <c r="D95" s="1" t="e">
        <f>IF(ISBLANK(B95),"",VLOOKUP(B95,'ERKEK KATILIM'!#REF!,2,FALSE))</f>
        <v>#REF!</v>
      </c>
      <c r="E95" s="92" t="e">
        <f>IF(ISBLANK(C95),"",VLOOKUP(C95,'KIZ KATILIM'!#REF!,2,FALSE))</f>
        <v>#REF!</v>
      </c>
      <c r="F95" s="19" t="str">
        <f>IFERROR(VLOOKUP(D95,'ERKEK KATILIM'!#REF!,3,0),"")</f>
        <v/>
      </c>
      <c r="G95" s="27" t="str">
        <f>IFERROR(VLOOKUP(E95,'KIZ KATILIM'!#REF!,3,0),"")</f>
        <v/>
      </c>
      <c r="H95" s="95" t="str">
        <f t="shared" si="2"/>
        <v/>
      </c>
    </row>
    <row r="96" spans="1:8" x14ac:dyDescent="0.3">
      <c r="A96" s="2">
        <v>94</v>
      </c>
      <c r="B96" s="18">
        <v>359</v>
      </c>
      <c r="C96" s="18">
        <v>333</v>
      </c>
      <c r="D96" s="1" t="e">
        <f>IF(ISBLANK(B96),"",VLOOKUP(B96,'ERKEK KATILIM'!#REF!,2,FALSE))</f>
        <v>#REF!</v>
      </c>
      <c r="E96" s="92" t="e">
        <f>IF(ISBLANK(C96),"",VLOOKUP(C96,'KIZ KATILIM'!#REF!,2,FALSE))</f>
        <v>#REF!</v>
      </c>
      <c r="F96" s="19" t="str">
        <f>IFERROR(VLOOKUP(D96,'ERKEK KATILIM'!#REF!,3,0),"")</f>
        <v/>
      </c>
      <c r="G96" s="27" t="str">
        <f>IFERROR(VLOOKUP(E96,'KIZ KATILIM'!#REF!,3,0),"")</f>
        <v/>
      </c>
      <c r="H96" s="95" t="str">
        <f t="shared" si="2"/>
        <v/>
      </c>
    </row>
    <row r="97" spans="1:8" x14ac:dyDescent="0.3">
      <c r="A97" s="2">
        <v>95</v>
      </c>
      <c r="B97" s="18">
        <v>360</v>
      </c>
      <c r="C97" s="18">
        <v>327</v>
      </c>
      <c r="D97" s="1" t="e">
        <f>IF(ISBLANK(B97),"",VLOOKUP(B97,'ERKEK KATILIM'!#REF!,2,FALSE))</f>
        <v>#REF!</v>
      </c>
      <c r="E97" s="92" t="e">
        <f>IF(ISBLANK(C97),"",VLOOKUP(C97,'KIZ KATILIM'!#REF!,2,FALSE))</f>
        <v>#REF!</v>
      </c>
      <c r="F97" s="19" t="str">
        <f>IFERROR(VLOOKUP(D97,'ERKEK KATILIM'!#REF!,3,0),"")</f>
        <v/>
      </c>
      <c r="G97" s="27" t="str">
        <f>IFERROR(VLOOKUP(E97,'KIZ KATILIM'!#REF!,3,0),"")</f>
        <v/>
      </c>
      <c r="H97" s="95" t="str">
        <f t="shared" si="2"/>
        <v/>
      </c>
    </row>
    <row r="98" spans="1:8" x14ac:dyDescent="0.3">
      <c r="A98" s="2">
        <v>96</v>
      </c>
      <c r="B98" s="18">
        <v>361</v>
      </c>
      <c r="C98" s="18">
        <v>328</v>
      </c>
      <c r="D98" s="1" t="e">
        <f>IF(ISBLANK(B98),"",VLOOKUP(B98,'ERKEK KATILIM'!#REF!,2,FALSE))</f>
        <v>#REF!</v>
      </c>
      <c r="E98" s="92" t="e">
        <f>IF(ISBLANK(C98),"",VLOOKUP(C98,'KIZ KATILIM'!#REF!,2,FALSE))</f>
        <v>#REF!</v>
      </c>
      <c r="F98" s="19" t="str">
        <f>IFERROR(VLOOKUP(D98,'ERKEK KATILIM'!#REF!,3,0),"")</f>
        <v/>
      </c>
      <c r="G98" s="27" t="str">
        <f>IFERROR(VLOOKUP(E98,'KIZ KATILIM'!#REF!,3,0),"")</f>
        <v/>
      </c>
      <c r="H98" s="95" t="str">
        <f t="shared" si="2"/>
        <v/>
      </c>
    </row>
    <row r="99" spans="1:8" x14ac:dyDescent="0.3">
      <c r="A99" s="2">
        <v>97</v>
      </c>
      <c r="B99" s="18">
        <v>363</v>
      </c>
      <c r="C99" s="18">
        <v>335</v>
      </c>
      <c r="D99" s="1" t="e">
        <f>IF(ISBLANK(B99),"",VLOOKUP(B99,'ERKEK KATILIM'!#REF!,2,FALSE))</f>
        <v>#REF!</v>
      </c>
      <c r="E99" s="92" t="e">
        <f>IF(ISBLANK(C99),"",VLOOKUP(C99,'KIZ KATILIM'!#REF!,2,FALSE))</f>
        <v>#REF!</v>
      </c>
      <c r="F99" s="19" t="str">
        <f>IFERROR(VLOOKUP(D99,'ERKEK KATILIM'!#REF!,3,0),"")</f>
        <v/>
      </c>
      <c r="G99" s="27" t="str">
        <f>IFERROR(VLOOKUP(E99,'KIZ KATILIM'!#REF!,3,0),"")</f>
        <v/>
      </c>
      <c r="H99" s="95" t="str">
        <f t="shared" si="2"/>
        <v/>
      </c>
    </row>
    <row r="100" spans="1:8" x14ac:dyDescent="0.3">
      <c r="A100" s="2">
        <v>98</v>
      </c>
      <c r="B100" s="18">
        <v>362</v>
      </c>
      <c r="C100" s="18">
        <v>331</v>
      </c>
      <c r="D100" s="1" t="e">
        <f>IF(ISBLANK(B100),"",VLOOKUP(B100,'ERKEK KATILIM'!#REF!,2,FALSE))</f>
        <v>#REF!</v>
      </c>
      <c r="E100" s="92" t="e">
        <f>IF(ISBLANK(C100),"",VLOOKUP(C100,'KIZ KATILIM'!#REF!,2,FALSE))</f>
        <v>#REF!</v>
      </c>
      <c r="F100" s="19" t="str">
        <f>IFERROR(VLOOKUP(D100,'ERKEK KATILIM'!#REF!,3,0),"")</f>
        <v/>
      </c>
      <c r="G100" s="27" t="str">
        <f>IFERROR(VLOOKUP(E100,'KIZ KATILIM'!#REF!,3,0),"")</f>
        <v/>
      </c>
      <c r="H100" s="95" t="str">
        <f t="shared" si="2"/>
        <v/>
      </c>
    </row>
    <row r="101" spans="1:8" x14ac:dyDescent="0.3">
      <c r="A101" s="2">
        <v>99</v>
      </c>
      <c r="B101" s="18">
        <v>364</v>
      </c>
      <c r="C101" s="18">
        <v>330</v>
      </c>
      <c r="D101" s="1" t="e">
        <f>IF(ISBLANK(B101),"",VLOOKUP(B101,'ERKEK KATILIM'!#REF!,2,FALSE))</f>
        <v>#REF!</v>
      </c>
      <c r="E101" s="92" t="e">
        <f>IF(ISBLANK(C101),"",VLOOKUP(C101,'KIZ KATILIM'!#REF!,2,FALSE))</f>
        <v>#REF!</v>
      </c>
      <c r="F101" s="19" t="str">
        <f>IFERROR(VLOOKUP(D101,'ERKEK KATILIM'!#REF!,3,0),"")</f>
        <v/>
      </c>
      <c r="G101" s="27" t="str">
        <f>IFERROR(VLOOKUP(E101,'KIZ KATILIM'!#REF!,3,0),"")</f>
        <v/>
      </c>
      <c r="H101" s="95" t="str">
        <f t="shared" si="2"/>
        <v/>
      </c>
    </row>
    <row r="102" spans="1:8" x14ac:dyDescent="0.3">
      <c r="A102" s="2">
        <v>100</v>
      </c>
      <c r="B102" s="18">
        <v>357</v>
      </c>
      <c r="C102" s="18">
        <v>332</v>
      </c>
      <c r="D102" s="1" t="e">
        <f>IF(ISBLANK(B102),"",VLOOKUP(B102,'ERKEK KATILIM'!#REF!,2,FALSE))</f>
        <v>#REF!</v>
      </c>
      <c r="E102" s="92" t="e">
        <f>IF(ISBLANK(C102),"",VLOOKUP(C102,'KIZ KATILIM'!#REF!,2,FALSE))</f>
        <v>#REF!</v>
      </c>
      <c r="F102" s="19" t="str">
        <f>IFERROR(VLOOKUP(D102,'ERKEK KATILIM'!#REF!,3,0),"")</f>
        <v/>
      </c>
      <c r="G102" s="27" t="str">
        <f>IFERROR(VLOOKUP(E102,'KIZ KATILIM'!#REF!,3,0),"")</f>
        <v/>
      </c>
      <c r="H102" s="95" t="str">
        <f t="shared" si="2"/>
        <v/>
      </c>
    </row>
    <row r="103" spans="1:8" x14ac:dyDescent="0.3">
      <c r="A103" s="17">
        <v>101</v>
      </c>
      <c r="B103" s="18">
        <v>366</v>
      </c>
      <c r="C103" s="18">
        <v>337</v>
      </c>
      <c r="D103" s="1" t="e">
        <f>IF(ISBLANK(B103),"",VLOOKUP(B103,'ERKEK KATILIM'!#REF!,2,FALSE))</f>
        <v>#REF!</v>
      </c>
      <c r="E103" s="92" t="e">
        <f>IF(ISBLANK(C103),"",VLOOKUP(C103,'KIZ KATILIM'!#REF!,2,FALSE))</f>
        <v>#REF!</v>
      </c>
      <c r="F103" s="19" t="str">
        <f>IFERROR(VLOOKUP(D103,'ERKEK KATILIM'!#REF!,3,0),"")</f>
        <v/>
      </c>
      <c r="G103" s="27" t="str">
        <f>IFERROR(VLOOKUP(E103,'KIZ KATILIM'!#REF!,3,0),"")</f>
        <v/>
      </c>
      <c r="H103" s="95" t="str">
        <f t="shared" si="2"/>
        <v/>
      </c>
    </row>
    <row r="104" spans="1:8" x14ac:dyDescent="0.3">
      <c r="A104" s="17">
        <v>102</v>
      </c>
      <c r="B104" s="18">
        <v>367</v>
      </c>
      <c r="C104" s="18">
        <v>336</v>
      </c>
      <c r="D104" s="1" t="e">
        <f>IF(ISBLANK(B104),"",VLOOKUP(B104,'ERKEK KATILIM'!#REF!,2,FALSE))</f>
        <v>#REF!</v>
      </c>
      <c r="E104" s="92" t="e">
        <f>IF(ISBLANK(C104),"",VLOOKUP(C104,'KIZ KATILIM'!#REF!,2,FALSE))</f>
        <v>#REF!</v>
      </c>
      <c r="F104" s="19" t="str">
        <f>IFERROR(VLOOKUP(D104,'ERKEK KATILIM'!#REF!,3,0),"")</f>
        <v/>
      </c>
      <c r="G104" s="27" t="str">
        <f>IFERROR(VLOOKUP(E104,'KIZ KATILIM'!#REF!,3,0),"")</f>
        <v/>
      </c>
      <c r="H104" s="95" t="str">
        <f t="shared" si="2"/>
        <v/>
      </c>
    </row>
    <row r="105" spans="1:8" x14ac:dyDescent="0.3">
      <c r="A105" s="17">
        <v>103</v>
      </c>
      <c r="B105" s="18">
        <v>218</v>
      </c>
      <c r="C105" s="18">
        <v>262</v>
      </c>
      <c r="D105" s="1" t="e">
        <f>IF(ISBLANK(B105),"",VLOOKUP(B105,'ERKEK KATILIM'!#REF!,2,FALSE))</f>
        <v>#REF!</v>
      </c>
      <c r="E105" s="92" t="e">
        <f>IF(ISBLANK(C105),"",VLOOKUP(C105,'KIZ KATILIM'!#REF!,2,FALSE))</f>
        <v>#REF!</v>
      </c>
      <c r="F105" s="19" t="str">
        <f>IFERROR(VLOOKUP(D105,'ERKEK KATILIM'!#REF!,3,0),"")</f>
        <v/>
      </c>
      <c r="G105" s="27" t="str">
        <f>IFERROR(VLOOKUP(E105,'KIZ KATILIM'!#REF!,3,0),"")</f>
        <v/>
      </c>
      <c r="H105" s="95" t="str">
        <f t="shared" si="2"/>
        <v/>
      </c>
    </row>
    <row r="106" spans="1:8" x14ac:dyDescent="0.3">
      <c r="A106" s="17">
        <v>104</v>
      </c>
      <c r="B106" s="18">
        <v>336</v>
      </c>
      <c r="C106" s="18">
        <v>322</v>
      </c>
      <c r="D106" s="1" t="e">
        <f>IF(ISBLANK(B106),"",VLOOKUP(B106,'ERKEK KATILIM'!#REF!,2,FALSE))</f>
        <v>#REF!</v>
      </c>
      <c r="E106" s="92" t="e">
        <f>IF(ISBLANK(C106),"",VLOOKUP(C106,'KIZ KATILIM'!#REF!,2,FALSE))</f>
        <v>#REF!</v>
      </c>
      <c r="F106" s="19" t="str">
        <f>IFERROR(VLOOKUP(D106,'ERKEK KATILIM'!#REF!,3,0),"")</f>
        <v/>
      </c>
      <c r="G106" s="27" t="str">
        <f>IFERROR(VLOOKUP(E106,'KIZ KATILIM'!#REF!,3,0),"")</f>
        <v/>
      </c>
      <c r="H106" s="95" t="str">
        <f t="shared" si="2"/>
        <v/>
      </c>
    </row>
    <row r="107" spans="1:8" x14ac:dyDescent="0.3">
      <c r="A107" s="17">
        <v>105</v>
      </c>
      <c r="B107" s="18">
        <v>284</v>
      </c>
      <c r="C107" s="18">
        <v>311</v>
      </c>
      <c r="D107" s="1" t="e">
        <f>IF(ISBLANK(B107),"",VLOOKUP(B107,'ERKEK KATILIM'!#REF!,2,FALSE))</f>
        <v>#REF!</v>
      </c>
      <c r="E107" s="92" t="e">
        <f>IF(ISBLANK(C107),"",VLOOKUP(C107,'KIZ KATILIM'!#REF!,2,FALSE))</f>
        <v>#REF!</v>
      </c>
      <c r="F107" s="19" t="str">
        <f>IFERROR(VLOOKUP(D107,'ERKEK KATILIM'!#REF!,3,0),"")</f>
        <v/>
      </c>
      <c r="G107" s="27" t="str">
        <f>IFERROR(VLOOKUP(E107,'KIZ KATILIM'!#REF!,3,0),"")</f>
        <v/>
      </c>
      <c r="H107" s="95" t="str">
        <f t="shared" si="2"/>
        <v/>
      </c>
    </row>
    <row r="108" spans="1:8" x14ac:dyDescent="0.3">
      <c r="A108" s="17">
        <v>106</v>
      </c>
      <c r="B108" s="18">
        <v>318</v>
      </c>
      <c r="C108" s="18">
        <v>294</v>
      </c>
      <c r="D108" s="1" t="e">
        <f>IF(ISBLANK(B108),"",VLOOKUP(B108,'ERKEK KATILIM'!#REF!,2,FALSE))</f>
        <v>#REF!</v>
      </c>
      <c r="E108" s="92" t="e">
        <f>IF(ISBLANK(C108),"",VLOOKUP(C108,'KIZ KATILIM'!#REF!,2,FALSE))</f>
        <v>#REF!</v>
      </c>
      <c r="F108" s="19" t="str">
        <f>IFERROR(VLOOKUP(D108,'ERKEK KATILIM'!#REF!,3,0),"")</f>
        <v/>
      </c>
      <c r="G108" s="27" t="str">
        <f>IFERROR(VLOOKUP(E108,'KIZ KATILIM'!#REF!,3,0),"")</f>
        <v/>
      </c>
      <c r="H108" s="95" t="str">
        <f t="shared" si="2"/>
        <v/>
      </c>
    </row>
    <row r="109" spans="1:8" x14ac:dyDescent="0.3">
      <c r="A109" s="17">
        <v>107</v>
      </c>
      <c r="B109" s="18">
        <v>308</v>
      </c>
      <c r="C109" s="18">
        <v>295</v>
      </c>
      <c r="D109" s="1" t="e">
        <f>IF(ISBLANK(B109),"",VLOOKUP(B109,'ERKEK KATILIM'!#REF!,2,FALSE))</f>
        <v>#REF!</v>
      </c>
      <c r="E109" s="92" t="e">
        <f>IF(ISBLANK(C109),"",VLOOKUP(C109,'KIZ KATILIM'!#REF!,2,FALSE))</f>
        <v>#REF!</v>
      </c>
      <c r="F109" s="19" t="str">
        <f>IFERROR(VLOOKUP(D109,'ERKEK KATILIM'!#REF!,3,0),"")</f>
        <v/>
      </c>
      <c r="G109" s="27" t="str">
        <f>IFERROR(VLOOKUP(E109,'KIZ KATILIM'!#REF!,3,0),"")</f>
        <v/>
      </c>
      <c r="H109" s="95" t="str">
        <f t="shared" si="2"/>
        <v/>
      </c>
    </row>
    <row r="110" spans="1:8" x14ac:dyDescent="0.3">
      <c r="A110" s="17">
        <v>108</v>
      </c>
      <c r="B110" s="18">
        <v>297</v>
      </c>
      <c r="C110" s="18">
        <v>309</v>
      </c>
      <c r="D110" s="1" t="e">
        <f>IF(ISBLANK(B110),"",VLOOKUP(B110,'ERKEK KATILIM'!#REF!,2,FALSE))</f>
        <v>#REF!</v>
      </c>
      <c r="E110" s="92" t="e">
        <f>IF(ISBLANK(C110),"",VLOOKUP(C110,'KIZ KATILIM'!#REF!,2,FALSE))</f>
        <v>#REF!</v>
      </c>
      <c r="F110" s="19" t="str">
        <f>IFERROR(VLOOKUP(D110,'ERKEK KATILIM'!#REF!,3,0),"")</f>
        <v/>
      </c>
      <c r="G110" s="27" t="str">
        <f>IFERROR(VLOOKUP(E110,'KIZ KATILIM'!#REF!,3,0),"")</f>
        <v/>
      </c>
      <c r="H110" s="95" t="str">
        <f t="shared" si="2"/>
        <v/>
      </c>
    </row>
    <row r="111" spans="1:8" x14ac:dyDescent="0.3">
      <c r="A111" s="17">
        <v>109</v>
      </c>
      <c r="B111" s="18">
        <v>246</v>
      </c>
      <c r="C111" s="18">
        <v>242</v>
      </c>
      <c r="D111" s="1" t="e">
        <f>IF(ISBLANK(B111),"",VLOOKUP(B111,'ERKEK KATILIM'!#REF!,2,FALSE))</f>
        <v>#REF!</v>
      </c>
      <c r="E111" s="92" t="e">
        <f>IF(ISBLANK(C111),"",VLOOKUP(C111,'KIZ KATILIM'!#REF!,2,FALSE))</f>
        <v>#REF!</v>
      </c>
      <c r="F111" s="19" t="str">
        <f>IFERROR(VLOOKUP(D111,'ERKEK KATILIM'!#REF!,3,0),"")</f>
        <v/>
      </c>
      <c r="G111" s="27" t="str">
        <f>IFERROR(VLOOKUP(E111,'KIZ KATILIM'!#REF!,3,0),"")</f>
        <v/>
      </c>
      <c r="H111" s="95" t="str">
        <f t="shared" si="2"/>
        <v/>
      </c>
    </row>
    <row r="112" spans="1:8" x14ac:dyDescent="0.3">
      <c r="A112" s="17">
        <v>110</v>
      </c>
      <c r="B112" s="18">
        <v>245</v>
      </c>
      <c r="C112" s="18">
        <v>240</v>
      </c>
      <c r="D112" s="1" t="e">
        <f>IF(ISBLANK(B112),"",VLOOKUP(B112,'ERKEK KATILIM'!#REF!,2,FALSE))</f>
        <v>#REF!</v>
      </c>
      <c r="E112" s="92" t="e">
        <f>IF(ISBLANK(C112),"",VLOOKUP(C112,'KIZ KATILIM'!#REF!,2,FALSE))</f>
        <v>#REF!</v>
      </c>
      <c r="F112" s="19" t="str">
        <f>IFERROR(VLOOKUP(D112,'ERKEK KATILIM'!#REF!,3,0),"")</f>
        <v/>
      </c>
      <c r="G112" s="27" t="str">
        <f>IFERROR(VLOOKUP(E112,'KIZ KATILIM'!#REF!,3,0),"")</f>
        <v/>
      </c>
      <c r="H112" s="95" t="str">
        <f t="shared" si="2"/>
        <v/>
      </c>
    </row>
    <row r="113" spans="1:8" x14ac:dyDescent="0.3">
      <c r="A113" s="17">
        <v>111</v>
      </c>
      <c r="B113" s="18">
        <v>247</v>
      </c>
      <c r="C113" s="18">
        <v>241</v>
      </c>
      <c r="D113" s="1" t="e">
        <f>IF(ISBLANK(B113),"",VLOOKUP(B113,'ERKEK KATILIM'!#REF!,2,FALSE))</f>
        <v>#REF!</v>
      </c>
      <c r="E113" s="92" t="e">
        <f>IF(ISBLANK(C113),"",VLOOKUP(C113,'KIZ KATILIM'!#REF!,2,FALSE))</f>
        <v>#REF!</v>
      </c>
      <c r="F113" s="19" t="str">
        <f>IFERROR(VLOOKUP(D113,'ERKEK KATILIM'!#REF!,3,0),"")</f>
        <v/>
      </c>
      <c r="G113" s="27" t="str">
        <f>IFERROR(VLOOKUP(E113,'KIZ KATILIM'!#REF!,3,0),"")</f>
        <v/>
      </c>
      <c r="H113" s="95" t="str">
        <f t="shared" si="2"/>
        <v/>
      </c>
    </row>
    <row r="114" spans="1:8" x14ac:dyDescent="0.3">
      <c r="A114" s="17">
        <v>112</v>
      </c>
      <c r="B114" s="18">
        <v>335</v>
      </c>
      <c r="C114" s="18">
        <v>239</v>
      </c>
      <c r="D114" s="1" t="e">
        <f>IF(ISBLANK(B114),"",VLOOKUP(B114,'ERKEK KATILIM'!#REF!,2,FALSE))</f>
        <v>#REF!</v>
      </c>
      <c r="E114" s="92" t="e">
        <f>IF(ISBLANK(C114),"",VLOOKUP(C114,'KIZ KATILIM'!#REF!,2,FALSE))</f>
        <v>#REF!</v>
      </c>
      <c r="F114" s="19" t="str">
        <f>IFERROR(VLOOKUP(D114,'ERKEK KATILIM'!#REF!,3,0),"")</f>
        <v/>
      </c>
      <c r="G114" s="27" t="str">
        <f>IFERROR(VLOOKUP(E114,'KIZ KATILIM'!#REF!,3,0),"")</f>
        <v/>
      </c>
      <c r="H114" s="95" t="str">
        <f t="shared" si="2"/>
        <v/>
      </c>
    </row>
    <row r="115" spans="1:8" x14ac:dyDescent="0.3">
      <c r="A115" s="17">
        <v>113</v>
      </c>
      <c r="B115" s="18">
        <v>278</v>
      </c>
      <c r="C115" s="18">
        <v>289</v>
      </c>
      <c r="D115" s="1" t="e">
        <f>IF(ISBLANK(B115),"",VLOOKUP(B115,'ERKEK KATILIM'!#REF!,2,FALSE))</f>
        <v>#REF!</v>
      </c>
      <c r="E115" s="92" t="e">
        <f>IF(ISBLANK(C115),"",VLOOKUP(C115,'KIZ KATILIM'!#REF!,2,FALSE))</f>
        <v>#REF!</v>
      </c>
      <c r="F115" s="19" t="str">
        <f>IFERROR(VLOOKUP(D115,'ERKEK KATILIM'!#REF!,3,0),"")</f>
        <v/>
      </c>
      <c r="G115" s="27" t="str">
        <f>IFERROR(VLOOKUP(E115,'KIZ KATILIM'!#REF!,3,0),"")</f>
        <v/>
      </c>
      <c r="H115" s="95" t="str">
        <f t="shared" si="2"/>
        <v/>
      </c>
    </row>
    <row r="116" spans="1:8" x14ac:dyDescent="0.3">
      <c r="A116" s="17">
        <v>114</v>
      </c>
      <c r="B116" s="18">
        <v>279</v>
      </c>
      <c r="C116" s="18">
        <v>287</v>
      </c>
      <c r="D116" s="1" t="e">
        <f>IF(ISBLANK(B116),"",VLOOKUP(B116,'ERKEK KATILIM'!#REF!,2,FALSE))</f>
        <v>#REF!</v>
      </c>
      <c r="E116" s="92" t="e">
        <f>IF(ISBLANK(C116),"",VLOOKUP(C116,'KIZ KATILIM'!#REF!,2,FALSE))</f>
        <v>#REF!</v>
      </c>
      <c r="F116" s="19" t="str">
        <f>IFERROR(VLOOKUP(D116,'ERKEK KATILIM'!#REF!,3,0),"")</f>
        <v/>
      </c>
      <c r="G116" s="27" t="str">
        <f>IFERROR(VLOOKUP(E116,'KIZ KATILIM'!#REF!,3,0),"")</f>
        <v/>
      </c>
      <c r="H116" s="95" t="str">
        <f t="shared" si="2"/>
        <v/>
      </c>
    </row>
    <row r="117" spans="1:8" x14ac:dyDescent="0.3">
      <c r="A117" s="17">
        <v>115</v>
      </c>
      <c r="B117" s="18">
        <v>277</v>
      </c>
      <c r="C117" s="18">
        <v>288</v>
      </c>
      <c r="D117" s="1" t="e">
        <f>IF(ISBLANK(B117),"",VLOOKUP(B117,'ERKEK KATILIM'!#REF!,2,FALSE))</f>
        <v>#REF!</v>
      </c>
      <c r="E117" s="92" t="e">
        <f>IF(ISBLANK(C117),"",VLOOKUP(C117,'KIZ KATILIM'!#REF!,2,FALSE))</f>
        <v>#REF!</v>
      </c>
      <c r="F117" s="19" t="str">
        <f>IFERROR(VLOOKUP(D117,'ERKEK KATILIM'!#REF!,3,0),"")</f>
        <v/>
      </c>
      <c r="G117" s="27" t="str">
        <f>IFERROR(VLOOKUP(E117,'KIZ KATILIM'!#REF!,3,0),"")</f>
        <v/>
      </c>
      <c r="H117" s="95" t="str">
        <f t="shared" si="2"/>
        <v/>
      </c>
    </row>
    <row r="118" spans="1:8" x14ac:dyDescent="0.3">
      <c r="A118" s="17">
        <v>116</v>
      </c>
      <c r="B118" s="18">
        <v>334</v>
      </c>
      <c r="C118" s="18">
        <v>338</v>
      </c>
      <c r="D118" s="1" t="e">
        <f>IF(ISBLANK(B118),"",VLOOKUP(B118,'ERKEK KATILIM'!#REF!,2,FALSE))</f>
        <v>#REF!</v>
      </c>
      <c r="E118" s="92" t="e">
        <f>IF(ISBLANK(C118),"",VLOOKUP(C118,'KIZ KATILIM'!#REF!,2,FALSE))</f>
        <v>#REF!</v>
      </c>
      <c r="F118" s="19"/>
      <c r="G118" s="27"/>
      <c r="H118" s="95"/>
    </row>
    <row r="119" spans="1:8" x14ac:dyDescent="0.3">
      <c r="A119" s="17">
        <v>117</v>
      </c>
      <c r="B119" s="18"/>
      <c r="C119" s="18"/>
      <c r="D119" s="1" t="str">
        <f>IF(ISBLANK(B119),"",VLOOKUP(B119,'ERKEK KATILIM'!#REF!,2,FALSE))</f>
        <v/>
      </c>
      <c r="E119" s="92" t="str">
        <f>IF(ISBLANK(C119),"",VLOOKUP(C119,'KIZ KATILIM'!#REF!,2,FALSE))</f>
        <v/>
      </c>
      <c r="F119" s="19" t="str">
        <f>IFERROR(VLOOKUP(D119,'ERKEK KATILIM'!#REF!,3,0),"")</f>
        <v/>
      </c>
      <c r="G119" s="27" t="str">
        <f>IFERROR(VLOOKUP(E119,'KIZ KATILIM'!#REF!,3,0),"")</f>
        <v/>
      </c>
      <c r="H119" s="95" t="str">
        <f t="shared" si="2"/>
        <v/>
      </c>
    </row>
    <row r="120" spans="1:8" x14ac:dyDescent="0.3">
      <c r="A120" s="17">
        <v>118</v>
      </c>
      <c r="B120" s="18"/>
      <c r="C120" s="18"/>
      <c r="D120" s="1" t="str">
        <f>IF(ISBLANK(B120),"",VLOOKUP(B120,'ERKEK KATILIM'!#REF!,2,FALSE))</f>
        <v/>
      </c>
      <c r="E120" s="92" t="str">
        <f>IF(ISBLANK(C120),"",VLOOKUP(C120,'KIZ KATILIM'!#REF!,2,FALSE))</f>
        <v/>
      </c>
      <c r="F120" s="19" t="str">
        <f>IFERROR(VLOOKUP(D120,'ERKEK KATILIM'!#REF!,3,0),"")</f>
        <v/>
      </c>
      <c r="G120" s="27" t="str">
        <f>IFERROR(VLOOKUP(E120,'KIZ KATILIM'!#REF!,3,0),"")</f>
        <v/>
      </c>
      <c r="H120" s="95" t="str">
        <f t="shared" si="2"/>
        <v/>
      </c>
    </row>
    <row r="121" spans="1:8" x14ac:dyDescent="0.3">
      <c r="A121" s="17">
        <v>119</v>
      </c>
      <c r="B121" s="18"/>
      <c r="C121" s="18"/>
      <c r="D121" s="1" t="str">
        <f>IF(ISBLANK(B121),"",VLOOKUP(B121,'ERKEK KATILIM'!#REF!,2,FALSE))</f>
        <v/>
      </c>
      <c r="E121" s="92" t="str">
        <f>IF(ISBLANK(C121),"",VLOOKUP(C121,'KIZ KATILIM'!#REF!,2,FALSE))</f>
        <v/>
      </c>
      <c r="F121" s="19" t="str">
        <f>IFERROR(VLOOKUP(D121,'ERKEK KATILIM'!#REF!,3,0),"")</f>
        <v/>
      </c>
      <c r="G121" s="27" t="str">
        <f>IFERROR(VLOOKUP(E121,'KIZ KATILIM'!#REF!,3,0),"")</f>
        <v/>
      </c>
      <c r="H121" s="95" t="str">
        <f t="shared" si="2"/>
        <v/>
      </c>
    </row>
    <row r="122" spans="1:8" x14ac:dyDescent="0.3">
      <c r="A122" s="17">
        <v>120</v>
      </c>
      <c r="B122" s="18"/>
      <c r="C122" s="18"/>
      <c r="D122" s="1" t="str">
        <f>IF(ISBLANK(B122),"",VLOOKUP(B122,'ERKEK KATILIM'!#REF!,2,FALSE))</f>
        <v/>
      </c>
      <c r="E122" s="92" t="str">
        <f>IF(ISBLANK(C122),"",VLOOKUP(C122,'KIZ KATILIM'!#REF!,2,FALSE))</f>
        <v/>
      </c>
      <c r="F122" s="19" t="str">
        <f>IFERROR(VLOOKUP(D122,'ERKEK KATILIM'!#REF!,3,0),"")</f>
        <v/>
      </c>
      <c r="G122" s="27" t="str">
        <f>IFERROR(VLOOKUP(E122,'KIZ KATILIM'!#REF!,3,0),"")</f>
        <v/>
      </c>
      <c r="H122" s="95" t="str">
        <f t="shared" si="2"/>
        <v/>
      </c>
    </row>
    <row r="123" spans="1:8" x14ac:dyDescent="0.3">
      <c r="B123" s="18"/>
      <c r="C123" s="18"/>
      <c r="D123" s="1" t="str">
        <f>IF(ISBLANK(B123),"",VLOOKUP(B123,'ERKEK KATILIM'!#REF!,2,FALSE))</f>
        <v/>
      </c>
      <c r="E123" s="92" t="str">
        <f>IF(ISBLANK(C123),"",VLOOKUP(C123,'KIZ KATILIM'!#REF!,2,FALSE))</f>
        <v/>
      </c>
      <c r="F123" s="19" t="str">
        <f>IFERROR(VLOOKUP(D123,'ERKEK KATILIM'!#REF!,3,0),"")</f>
        <v/>
      </c>
      <c r="G123" s="27" t="str">
        <f>IFERROR(VLOOKUP(E123,'KIZ KATILIM'!#REF!,3,0),"")</f>
        <v/>
      </c>
      <c r="H123" s="95" t="str">
        <f t="shared" si="2"/>
        <v/>
      </c>
    </row>
    <row r="124" spans="1:8" x14ac:dyDescent="0.3">
      <c r="B124" s="18"/>
      <c r="C124" s="18"/>
      <c r="D124" s="1" t="str">
        <f>IF(ISBLANK(B124),"",VLOOKUP(B124,'ERKEK KATILIM'!#REF!,2,FALSE))</f>
        <v/>
      </c>
      <c r="E124" s="92" t="str">
        <f>IF(ISBLANK(C124),"",VLOOKUP(C124,'KIZ KATILIM'!#REF!,2,FALSE))</f>
        <v/>
      </c>
      <c r="F124" s="19" t="str">
        <f>IFERROR(VLOOKUP(D124,'ERKEK KATILIM'!#REF!,3,0),"")</f>
        <v/>
      </c>
      <c r="G124" s="27" t="str">
        <f>IFERROR(VLOOKUP(E124,'KIZ KATILIM'!#REF!,3,0),"")</f>
        <v/>
      </c>
      <c r="H124" s="95" t="str">
        <f t="shared" si="2"/>
        <v/>
      </c>
    </row>
    <row r="125" spans="1:8" x14ac:dyDescent="0.3">
      <c r="B125" s="18"/>
      <c r="C125" s="18"/>
      <c r="D125" s="1" t="str">
        <f>IF(ISBLANK(B125),"",VLOOKUP(B125,'ERKEK KATILIM'!#REF!,2,FALSE))</f>
        <v/>
      </c>
      <c r="E125" s="92" t="str">
        <f>IF(ISBLANK(C125),"",VLOOKUP(C125,'KIZ KATILIM'!#REF!,2,FALSE))</f>
        <v/>
      </c>
      <c r="F125" s="19" t="str">
        <f>IFERROR(VLOOKUP(D125,'ERKEK KATILIM'!#REF!,3,0),"")</f>
        <v/>
      </c>
      <c r="G125" s="27" t="str">
        <f>IFERROR(VLOOKUP(E125,'KIZ KATILIM'!#REF!,3,0),"")</f>
        <v/>
      </c>
      <c r="H125" s="95" t="str">
        <f t="shared" si="2"/>
        <v/>
      </c>
    </row>
    <row r="126" spans="1:8" x14ac:dyDescent="0.3">
      <c r="B126" s="18"/>
      <c r="C126" s="18"/>
      <c r="D126" s="1" t="str">
        <f>IF(ISBLANK(B126),"",VLOOKUP(B126,'ERKEK KATILIM'!#REF!,2,FALSE))</f>
        <v/>
      </c>
      <c r="E126" s="92" t="str">
        <f>IF(ISBLANK(C126),"",VLOOKUP(C126,'KIZ KATILIM'!#REF!,2,FALSE))</f>
        <v/>
      </c>
      <c r="F126" s="19" t="str">
        <f>IFERROR(VLOOKUP(D126,'ERKEK KATILIM'!#REF!,3,0),"")</f>
        <v/>
      </c>
      <c r="G126" s="27" t="str">
        <f>IFERROR(VLOOKUP(E126,'KIZ KATILIM'!#REF!,3,0),"")</f>
        <v/>
      </c>
      <c r="H126" s="95" t="str">
        <f t="shared" si="2"/>
        <v/>
      </c>
    </row>
    <row r="127" spans="1:8" x14ac:dyDescent="0.3">
      <c r="B127" s="18"/>
      <c r="C127" s="18"/>
      <c r="D127" s="1" t="str">
        <f>IF(ISBLANK(B127),"",VLOOKUP(B127,'ERKEK KATILIM'!#REF!,2,FALSE))</f>
        <v/>
      </c>
      <c r="E127" s="92" t="str">
        <f>IF(ISBLANK(C127),"",VLOOKUP(C127,'KIZ KATILIM'!#REF!,2,FALSE))</f>
        <v/>
      </c>
      <c r="F127" s="19" t="str">
        <f>IFERROR(VLOOKUP(D127,'ERKEK KATILIM'!#REF!,3,0),"")</f>
        <v/>
      </c>
      <c r="G127" s="27" t="str">
        <f>IFERROR(VLOOKUP(E127,'KIZ KATILIM'!#REF!,3,0),"")</f>
        <v/>
      </c>
      <c r="H127" s="95" t="str">
        <f t="shared" si="2"/>
        <v/>
      </c>
    </row>
    <row r="128" spans="1:8" x14ac:dyDescent="0.3">
      <c r="B128" s="18"/>
      <c r="C128" s="18"/>
      <c r="D128" s="1" t="str">
        <f>IF(ISBLANK(B128),"",VLOOKUP(B128,'ERKEK KATILIM'!#REF!,2,FALSE))</f>
        <v/>
      </c>
      <c r="E128" s="92" t="str">
        <f>IF(ISBLANK(C128),"",VLOOKUP(C128,'KIZ KATILIM'!#REF!,2,FALSE))</f>
        <v/>
      </c>
      <c r="F128" s="19" t="str">
        <f>IFERROR(VLOOKUP(D128,'ERKEK KATILIM'!#REF!,3,0),"")</f>
        <v/>
      </c>
      <c r="G128" s="27" t="str">
        <f>IFERROR(VLOOKUP(E128,'KIZ KATILIM'!#REF!,3,0),"")</f>
        <v/>
      </c>
      <c r="H128" s="95" t="str">
        <f t="shared" si="2"/>
        <v/>
      </c>
    </row>
    <row r="129" spans="2:8" x14ac:dyDescent="0.3">
      <c r="B129" s="18"/>
      <c r="C129" s="18"/>
      <c r="D129" s="1" t="str">
        <f>IF(ISBLANK(B129),"",VLOOKUP(B129,'ERKEK KATILIM'!#REF!,2,FALSE))</f>
        <v/>
      </c>
      <c r="E129" s="92" t="str">
        <f>IF(ISBLANK(C129),"",VLOOKUP(C129,'KIZ KATILIM'!#REF!,2,FALSE))</f>
        <v/>
      </c>
      <c r="F129" s="19" t="str">
        <f>IFERROR(VLOOKUP(D129,'ERKEK KATILIM'!#REF!,3,0),"")</f>
        <v/>
      </c>
      <c r="G129" s="27" t="str">
        <f>IFERROR(VLOOKUP(E129,'KIZ KATILIM'!#REF!,3,0),"")</f>
        <v/>
      </c>
      <c r="H129" s="95" t="str">
        <f t="shared" si="2"/>
        <v/>
      </c>
    </row>
    <row r="130" spans="2:8" x14ac:dyDescent="0.3">
      <c r="B130" s="18"/>
      <c r="C130" s="18"/>
      <c r="D130" s="1" t="str">
        <f>IF(ISBLANK(B130),"",VLOOKUP(B130,'ERKEK KATILIM'!#REF!,2,FALSE))</f>
        <v/>
      </c>
      <c r="E130" s="92" t="str">
        <f>IF(ISBLANK(C130),"",VLOOKUP(C130,'KIZ KATILIM'!#REF!,2,FALSE))</f>
        <v/>
      </c>
      <c r="F130" s="19" t="str">
        <f>IFERROR(VLOOKUP(D130,'ERKEK KATILIM'!#REF!,3,0),"")</f>
        <v/>
      </c>
      <c r="G130" s="27" t="str">
        <f>IFERROR(VLOOKUP(E130,'KIZ KATILIM'!#REF!,3,0),"")</f>
        <v/>
      </c>
      <c r="H130" s="95" t="str">
        <f t="shared" si="2"/>
        <v/>
      </c>
    </row>
    <row r="131" spans="2:8" x14ac:dyDescent="0.3">
      <c r="B131" s="18"/>
      <c r="C131" s="18"/>
      <c r="D131" s="1" t="str">
        <f>IF(ISBLANK(B131),"",VLOOKUP(B131,'ERKEK KATILIM'!#REF!,2,FALSE))</f>
        <v/>
      </c>
      <c r="E131" s="92" t="str">
        <f>IF(ISBLANK(C131),"",VLOOKUP(C131,'KIZ KATILIM'!#REF!,2,FALSE))</f>
        <v/>
      </c>
      <c r="F131" s="19" t="str">
        <f>IFERROR(VLOOKUP(D131,'ERKEK KATILIM'!#REF!,3,0),"")</f>
        <v/>
      </c>
      <c r="G131" s="27" t="str">
        <f>IFERROR(VLOOKUP(E131,'KIZ KATILIM'!#REF!,3,0),"")</f>
        <v/>
      </c>
      <c r="H131" s="95" t="str">
        <f t="shared" si="2"/>
        <v/>
      </c>
    </row>
    <row r="132" spans="2:8" x14ac:dyDescent="0.3">
      <c r="B132" s="18"/>
      <c r="C132" s="18"/>
      <c r="D132" s="1" t="str">
        <f>IF(ISBLANK(B132),"",VLOOKUP(B132,'ERKEK KATILIM'!#REF!,2,FALSE))</f>
        <v/>
      </c>
      <c r="E132" s="92" t="str">
        <f>IF(ISBLANK(C132),"",VLOOKUP(C132,'KIZ KATILIM'!#REF!,2,FALSE))</f>
        <v/>
      </c>
      <c r="F132" s="19" t="str">
        <f>IFERROR(VLOOKUP(D132,'ERKEK KATILIM'!#REF!,3,0),"")</f>
        <v/>
      </c>
      <c r="G132" s="27" t="str">
        <f>IFERROR(VLOOKUP(E132,'KIZ KATILIM'!#REF!,3,0),"")</f>
        <v/>
      </c>
      <c r="H132" s="95" t="str">
        <f t="shared" si="2"/>
        <v/>
      </c>
    </row>
    <row r="133" spans="2:8" x14ac:dyDescent="0.3">
      <c r="B133" s="18"/>
      <c r="C133" s="18"/>
      <c r="D133" s="1" t="str">
        <f>IF(ISBLANK(B133),"",VLOOKUP(B133,'ERKEK KATILIM'!#REF!,2,FALSE))</f>
        <v/>
      </c>
      <c r="E133" s="92" t="str">
        <f>IF(ISBLANK(C133),"",VLOOKUP(C133,'KIZ KATILIM'!#REF!,2,FALSE))</f>
        <v/>
      </c>
      <c r="F133" s="19" t="str">
        <f>IFERROR(VLOOKUP(D133,'ERKEK KATILIM'!#REF!,3,0),"")</f>
        <v/>
      </c>
      <c r="G133" s="27" t="str">
        <f>IFERROR(VLOOKUP(E133,'KIZ KATILIM'!#REF!,3,0),"")</f>
        <v/>
      </c>
      <c r="H133" s="95" t="str">
        <f t="shared" si="2"/>
        <v/>
      </c>
    </row>
    <row r="134" spans="2:8" x14ac:dyDescent="0.3">
      <c r="B134" s="18"/>
      <c r="C134" s="18"/>
      <c r="D134" s="1" t="str">
        <f>IF(ISBLANK(B134),"",VLOOKUP(B134,'ERKEK KATILIM'!#REF!,2,FALSE))</f>
        <v/>
      </c>
      <c r="E134" s="92" t="str">
        <f>IF(ISBLANK(C134),"",VLOOKUP(C134,'KIZ KATILIM'!#REF!,2,FALSE))</f>
        <v/>
      </c>
      <c r="F134" s="19" t="str">
        <f>IFERROR(VLOOKUP(D134,'ERKEK KATILIM'!#REF!,3,0),"")</f>
        <v/>
      </c>
      <c r="G134" s="27" t="str">
        <f>IFERROR(VLOOKUP(E134,'KIZ KATILIM'!#REF!,3,0),"")</f>
        <v/>
      </c>
      <c r="H134" s="95" t="str">
        <f t="shared" si="2"/>
        <v/>
      </c>
    </row>
    <row r="135" spans="2:8" x14ac:dyDescent="0.3">
      <c r="B135" s="18"/>
      <c r="C135" s="18"/>
      <c r="D135" s="1" t="str">
        <f>IF(ISBLANK(B135),"",VLOOKUP(B135,'ERKEK KATILIM'!#REF!,2,FALSE))</f>
        <v/>
      </c>
      <c r="E135" s="92" t="str">
        <f>IF(ISBLANK(C135),"",VLOOKUP(C135,'KIZ KATILIM'!#REF!,2,FALSE))</f>
        <v/>
      </c>
      <c r="F135" s="19" t="str">
        <f>IFERROR(VLOOKUP(D135,'ERKEK KATILIM'!#REF!,3,0),"")</f>
        <v/>
      </c>
      <c r="G135" s="27" t="str">
        <f>IFERROR(VLOOKUP(E135,'KIZ KATILIM'!#REF!,3,0),"")</f>
        <v/>
      </c>
      <c r="H135" s="95" t="str">
        <f t="shared" si="2"/>
        <v/>
      </c>
    </row>
    <row r="136" spans="2:8" x14ac:dyDescent="0.3">
      <c r="B136" s="18"/>
      <c r="C136" s="18"/>
      <c r="D136" s="1" t="str">
        <f>IF(ISBLANK(B136),"",VLOOKUP(B136,'ERKEK KATILIM'!#REF!,2,FALSE))</f>
        <v/>
      </c>
      <c r="E136" s="92" t="str">
        <f>IF(ISBLANK(C136),"",VLOOKUP(C136,'KIZ KATILIM'!#REF!,2,FALSE))</f>
        <v/>
      </c>
      <c r="F136" s="19" t="str">
        <f>IFERROR(VLOOKUP(D136,'ERKEK KATILIM'!#REF!,3,0),"")</f>
        <v/>
      </c>
      <c r="G136" s="27" t="str">
        <f>IFERROR(VLOOKUP(E136,'KIZ KATILIM'!#REF!,3,0),"")</f>
        <v/>
      </c>
      <c r="H136" s="95" t="str">
        <f t="shared" si="2"/>
        <v/>
      </c>
    </row>
    <row r="137" spans="2:8" x14ac:dyDescent="0.3">
      <c r="B137" s="18"/>
      <c r="C137" s="18"/>
      <c r="D137" s="1" t="str">
        <f>IF(ISBLANK(B137),"",VLOOKUP(B137,'ERKEK KATILIM'!#REF!,2,FALSE))</f>
        <v/>
      </c>
      <c r="E137" s="92" t="str">
        <f>IF(ISBLANK(C137),"",VLOOKUP(C137,'KIZ KATILIM'!#REF!,2,FALSE))</f>
        <v/>
      </c>
      <c r="F137" s="19" t="str">
        <f>IFERROR(VLOOKUP(D137,'ERKEK KATILIM'!#REF!,3,0),"")</f>
        <v/>
      </c>
      <c r="G137" s="27" t="str">
        <f>IFERROR(VLOOKUP(E137,'KIZ KATILIM'!#REF!,3,0),"")</f>
        <v/>
      </c>
      <c r="H137" s="95" t="str">
        <f t="shared" si="2"/>
        <v/>
      </c>
    </row>
    <row r="138" spans="2:8" x14ac:dyDescent="0.3">
      <c r="B138" s="18"/>
      <c r="C138" s="18"/>
      <c r="D138" s="1" t="str">
        <f>IF(ISBLANK(B138),"",VLOOKUP(B138,'ERKEK KATILIM'!#REF!,2,FALSE))</f>
        <v/>
      </c>
      <c r="E138" s="92" t="str">
        <f>IF(ISBLANK(C138),"",VLOOKUP(C138,'KIZ KATILIM'!#REF!,2,FALSE))</f>
        <v/>
      </c>
      <c r="F138" s="19" t="str">
        <f>IFERROR(VLOOKUP(D138,'ERKEK KATILIM'!#REF!,3,0),"")</f>
        <v/>
      </c>
      <c r="G138" s="27" t="str">
        <f>IFERROR(VLOOKUP(E138,'KIZ KATILIM'!#REF!,3,0),"")</f>
        <v/>
      </c>
      <c r="H138" s="95" t="str">
        <f t="shared" si="2"/>
        <v/>
      </c>
    </row>
    <row r="139" spans="2:8" x14ac:dyDescent="0.3">
      <c r="B139" s="18"/>
      <c r="C139" s="18"/>
      <c r="D139" s="1" t="str">
        <f>IF(ISBLANK(B139),"",VLOOKUP(B139,'ERKEK KATILIM'!#REF!,2,FALSE))</f>
        <v/>
      </c>
      <c r="E139" s="92" t="str">
        <f>IF(ISBLANK(C139),"",VLOOKUP(C139,'KIZ KATILIM'!#REF!,2,FALSE))</f>
        <v/>
      </c>
      <c r="F139" s="19" t="str">
        <f>IFERROR(VLOOKUP(D139,'ERKEK KATILIM'!#REF!,3,0),"")</f>
        <v/>
      </c>
      <c r="G139" s="27" t="str">
        <f>IFERROR(VLOOKUP(E139,'KIZ KATILIM'!#REF!,3,0),"")</f>
        <v/>
      </c>
      <c r="H139" s="95" t="str">
        <f t="shared" si="2"/>
        <v/>
      </c>
    </row>
    <row r="140" spans="2:8" x14ac:dyDescent="0.3">
      <c r="B140" s="18"/>
      <c r="C140" s="18"/>
      <c r="D140" s="1" t="str">
        <f>IF(ISBLANK(B140),"",VLOOKUP(B140,'ERKEK KATILIM'!#REF!,2,FALSE))</f>
        <v/>
      </c>
      <c r="E140" s="92" t="str">
        <f>IF(ISBLANK(C140),"",VLOOKUP(C140,'KIZ KATILIM'!#REF!,2,FALSE))</f>
        <v/>
      </c>
      <c r="F140" s="19" t="str">
        <f>IFERROR(VLOOKUP(D140,'ERKEK KATILIM'!#REF!,3,0),"")</f>
        <v/>
      </c>
      <c r="G140" s="27" t="str">
        <f>IFERROR(VLOOKUP(E140,'KIZ KATILIM'!#REF!,3,0),"")</f>
        <v/>
      </c>
      <c r="H140" s="95" t="str">
        <f t="shared" si="2"/>
        <v/>
      </c>
    </row>
    <row r="141" spans="2:8" x14ac:dyDescent="0.3">
      <c r="B141" s="18"/>
      <c r="C141" s="18"/>
      <c r="D141" s="1" t="str">
        <f>IF(ISBLANK(B141),"",VLOOKUP(B141,'ERKEK KATILIM'!#REF!,2,FALSE))</f>
        <v/>
      </c>
      <c r="E141" s="92" t="str">
        <f>IF(ISBLANK(C141),"",VLOOKUP(C141,'KIZ KATILIM'!#REF!,2,FALSE))</f>
        <v/>
      </c>
      <c r="F141" s="19" t="str">
        <f>IFERROR(VLOOKUP(D141,'ERKEK KATILIM'!#REF!,3,0),"")</f>
        <v/>
      </c>
      <c r="G141" s="27" t="str">
        <f>IFERROR(VLOOKUP(E141,'KIZ KATILIM'!#REF!,3,0),"")</f>
        <v/>
      </c>
      <c r="H141" s="95" t="str">
        <f t="shared" si="2"/>
        <v/>
      </c>
    </row>
    <row r="142" spans="2:8" x14ac:dyDescent="0.3">
      <c r="B142" s="18"/>
      <c r="C142" s="18"/>
      <c r="D142" s="1" t="str">
        <f>IF(ISBLANK(B142),"",VLOOKUP(B142,'ERKEK KATILIM'!#REF!,2,FALSE))</f>
        <v/>
      </c>
      <c r="E142" s="92" t="str">
        <f>IF(ISBLANK(C142),"",VLOOKUP(C142,'KIZ KATILIM'!#REF!,2,FALSE))</f>
        <v/>
      </c>
      <c r="F142" s="19" t="str">
        <f>IFERROR(VLOOKUP(D142,'ERKEK KATILIM'!#REF!,3,0),"")</f>
        <v/>
      </c>
      <c r="G142" s="27" t="str">
        <f>IFERROR(VLOOKUP(E142,'KIZ KATILIM'!#REF!,3,0),"")</f>
        <v/>
      </c>
      <c r="H142" s="95" t="str">
        <f t="shared" si="2"/>
        <v/>
      </c>
    </row>
    <row r="143" spans="2:8" x14ac:dyDescent="0.3">
      <c r="B143" s="18"/>
      <c r="C143" s="18"/>
      <c r="D143" s="1" t="str">
        <f>IF(ISBLANK(B143),"",VLOOKUP(B143,'ERKEK KATILIM'!#REF!,2,FALSE))</f>
        <v/>
      </c>
      <c r="E143" s="92" t="str">
        <f>IF(ISBLANK(C143),"",VLOOKUP(C143,'KIZ KATILIM'!#REF!,2,FALSE))</f>
        <v/>
      </c>
      <c r="F143" s="19" t="str">
        <f>IFERROR(VLOOKUP(D143,'ERKEK KATILIM'!#REF!,3,0),"")</f>
        <v/>
      </c>
      <c r="G143" s="27" t="str">
        <f>IFERROR(VLOOKUP(E143,'KIZ KATILIM'!#REF!,3,0),"")</f>
        <v/>
      </c>
      <c r="H143" s="95" t="str">
        <f t="shared" si="2"/>
        <v/>
      </c>
    </row>
    <row r="144" spans="2:8" x14ac:dyDescent="0.3">
      <c r="B144" s="18"/>
      <c r="C144" s="18"/>
      <c r="D144" s="1" t="str">
        <f>IF(ISBLANK(B144),"",VLOOKUP(B144,'ERKEK KATILIM'!#REF!,2,FALSE))</f>
        <v/>
      </c>
      <c r="E144" s="92" t="str">
        <f>IF(ISBLANK(C144),"",VLOOKUP(C144,'KIZ KATILIM'!#REF!,2,FALSE))</f>
        <v/>
      </c>
      <c r="F144" s="19" t="str">
        <f>IFERROR(VLOOKUP(D144,'ERKEK KATILIM'!#REF!,3,0),"")</f>
        <v/>
      </c>
      <c r="G144" s="27" t="str">
        <f>IFERROR(VLOOKUP(E144,'KIZ KATILIM'!#REF!,3,0),"")</f>
        <v/>
      </c>
      <c r="H144" s="95" t="str">
        <f t="shared" si="2"/>
        <v/>
      </c>
    </row>
    <row r="145" spans="2:8" x14ac:dyDescent="0.3">
      <c r="B145" s="18"/>
      <c r="C145" s="18"/>
      <c r="D145" s="1" t="str">
        <f>IF(ISBLANK(B145),"",VLOOKUP(B145,'ERKEK KATILIM'!#REF!,2,FALSE))</f>
        <v/>
      </c>
      <c r="E145" s="92" t="str">
        <f>IF(ISBLANK(C145),"",VLOOKUP(C145,'KIZ KATILIM'!#REF!,2,FALSE))</f>
        <v/>
      </c>
      <c r="F145" s="19" t="str">
        <f>IFERROR(VLOOKUP(D145,'ERKEK KATILIM'!#REF!,3,0),"")</f>
        <v/>
      </c>
      <c r="G145" s="27" t="str">
        <f>IFERROR(VLOOKUP(E145,'KIZ KATILIM'!#REF!,3,0),"")</f>
        <v/>
      </c>
      <c r="H145" s="95" t="str">
        <f t="shared" si="2"/>
        <v/>
      </c>
    </row>
    <row r="146" spans="2:8" x14ac:dyDescent="0.3">
      <c r="B146" s="18"/>
      <c r="C146" s="18"/>
      <c r="D146" s="1" t="str">
        <f>IF(ISBLANK(B146),"",VLOOKUP(B146,'ERKEK KATILIM'!#REF!,2,FALSE))</f>
        <v/>
      </c>
      <c r="E146" s="92" t="str">
        <f>IF(ISBLANK(C146),"",VLOOKUP(C146,'KIZ KATILIM'!#REF!,2,FALSE))</f>
        <v/>
      </c>
      <c r="F146" s="19" t="str">
        <f>IFERROR(VLOOKUP(D146,'ERKEK KATILIM'!#REF!,3,0),"")</f>
        <v/>
      </c>
      <c r="G146" s="27" t="str">
        <f>IFERROR(VLOOKUP(E146,'KIZ KATILIM'!#REF!,3,0),"")</f>
        <v/>
      </c>
      <c r="H146" s="95" t="str">
        <f t="shared" si="2"/>
        <v/>
      </c>
    </row>
    <row r="147" spans="2:8" x14ac:dyDescent="0.3">
      <c r="B147" s="18"/>
      <c r="C147" s="18"/>
      <c r="D147" s="1" t="str">
        <f>IF(ISBLANK(B147),"",VLOOKUP(B147,'ERKEK KATILIM'!#REF!,2,FALSE))</f>
        <v/>
      </c>
      <c r="E147" s="92" t="str">
        <f>IF(ISBLANK(C147),"",VLOOKUP(C147,'KIZ KATILIM'!#REF!,2,FALSE))</f>
        <v/>
      </c>
      <c r="F147" s="19" t="str">
        <f>IFERROR(VLOOKUP(D147,'ERKEK KATILIM'!#REF!,3,0),"")</f>
        <v/>
      </c>
      <c r="G147" s="27" t="str">
        <f>IFERROR(VLOOKUP(E147,'KIZ KATILIM'!#REF!,3,0),"")</f>
        <v/>
      </c>
      <c r="H147" s="95" t="str">
        <f t="shared" si="2"/>
        <v/>
      </c>
    </row>
    <row r="148" spans="2:8" x14ac:dyDescent="0.3">
      <c r="B148" s="18"/>
      <c r="C148" s="18"/>
      <c r="D148" s="1" t="str">
        <f>IF(ISBLANK(B148),"",VLOOKUP(B148,'ERKEK KATILIM'!#REF!,2,FALSE))</f>
        <v/>
      </c>
      <c r="E148" s="92" t="str">
        <f>IF(ISBLANK(C148),"",VLOOKUP(C148,'KIZ KATILIM'!#REF!,2,FALSE))</f>
        <v/>
      </c>
      <c r="F148" s="19" t="str">
        <f>IFERROR(VLOOKUP(D148,'ERKEK KATILIM'!#REF!,3,0),"")</f>
        <v/>
      </c>
      <c r="G148" s="27" t="str">
        <f>IFERROR(VLOOKUP(E148,'KIZ KATILIM'!#REF!,3,0),"")</f>
        <v/>
      </c>
      <c r="H148" s="95" t="str">
        <f t="shared" ref="H148:H211" si="3">IF(SUM(F148:G148)&lt;=0,"",IFERROR(SUM(F148:G148,0),""))</f>
        <v/>
      </c>
    </row>
    <row r="149" spans="2:8" x14ac:dyDescent="0.3">
      <c r="B149" s="18"/>
      <c r="C149" s="18"/>
      <c r="D149" s="1" t="str">
        <f>IF(ISBLANK(B149),"",VLOOKUP(B149,'ERKEK KATILIM'!#REF!,2,FALSE))</f>
        <v/>
      </c>
      <c r="E149" s="92" t="str">
        <f>IF(ISBLANK(C149),"",VLOOKUP(C149,'KIZ KATILIM'!#REF!,2,FALSE))</f>
        <v/>
      </c>
      <c r="F149" s="19" t="str">
        <f>IFERROR(VLOOKUP(D149,'ERKEK KATILIM'!#REF!,3,0),"")</f>
        <v/>
      </c>
      <c r="G149" s="27" t="str">
        <f>IFERROR(VLOOKUP(E149,'KIZ KATILIM'!#REF!,3,0),"")</f>
        <v/>
      </c>
      <c r="H149" s="95" t="str">
        <f t="shared" si="3"/>
        <v/>
      </c>
    </row>
    <row r="150" spans="2:8" x14ac:dyDescent="0.3">
      <c r="B150" s="18"/>
      <c r="C150" s="18"/>
      <c r="D150" s="1" t="str">
        <f>IF(ISBLANK(B150),"",VLOOKUP(B150,'ERKEK KATILIM'!#REF!,2,FALSE))</f>
        <v/>
      </c>
      <c r="E150" s="92" t="str">
        <f>IF(ISBLANK(C150),"",VLOOKUP(C150,'KIZ KATILIM'!#REF!,2,FALSE))</f>
        <v/>
      </c>
      <c r="F150" s="19" t="str">
        <f>IFERROR(VLOOKUP(D150,'ERKEK KATILIM'!#REF!,3,0),"")</f>
        <v/>
      </c>
      <c r="G150" s="27" t="str">
        <f>IFERROR(VLOOKUP(E150,'KIZ KATILIM'!#REF!,3,0),"")</f>
        <v/>
      </c>
      <c r="H150" s="95" t="str">
        <f t="shared" si="3"/>
        <v/>
      </c>
    </row>
    <row r="151" spans="2:8" x14ac:dyDescent="0.3">
      <c r="B151" s="18"/>
      <c r="C151" s="18"/>
      <c r="D151" s="1" t="str">
        <f>IF(ISBLANK(B151),"",VLOOKUP(B151,'ERKEK KATILIM'!#REF!,2,FALSE))</f>
        <v/>
      </c>
      <c r="E151" s="92" t="str">
        <f>IF(ISBLANK(C151),"",VLOOKUP(C151,'KIZ KATILIM'!#REF!,2,FALSE))</f>
        <v/>
      </c>
      <c r="F151" s="19" t="str">
        <f>IFERROR(VLOOKUP(D151,'ERKEK KATILIM'!#REF!,3,0),"")</f>
        <v/>
      </c>
      <c r="G151" s="27" t="str">
        <f>IFERROR(VLOOKUP(E151,'KIZ KATILIM'!#REF!,3,0),"")</f>
        <v/>
      </c>
      <c r="H151" s="95" t="str">
        <f t="shared" si="3"/>
        <v/>
      </c>
    </row>
    <row r="152" spans="2:8" x14ac:dyDescent="0.3">
      <c r="B152" s="18"/>
      <c r="C152" s="18"/>
      <c r="D152" s="1" t="str">
        <f>IF(ISBLANK(B152),"",VLOOKUP(B152,'ERKEK KATILIM'!#REF!,2,FALSE))</f>
        <v/>
      </c>
      <c r="E152" s="92" t="str">
        <f>IF(ISBLANK(C152),"",VLOOKUP(C152,'KIZ KATILIM'!#REF!,2,FALSE))</f>
        <v/>
      </c>
      <c r="F152" s="19" t="str">
        <f>IFERROR(VLOOKUP(D152,'ERKEK KATILIM'!#REF!,3,0),"")</f>
        <v/>
      </c>
      <c r="G152" s="27" t="str">
        <f>IFERROR(VLOOKUP(E152,'KIZ KATILIM'!#REF!,3,0),"")</f>
        <v/>
      </c>
      <c r="H152" s="95" t="str">
        <f t="shared" si="3"/>
        <v/>
      </c>
    </row>
    <row r="153" spans="2:8" x14ac:dyDescent="0.3">
      <c r="B153" s="18"/>
      <c r="C153" s="18"/>
      <c r="D153" s="1" t="str">
        <f>IF(ISBLANK(B153),"",VLOOKUP(B153,'ERKEK KATILIM'!#REF!,2,FALSE))</f>
        <v/>
      </c>
      <c r="E153" s="92" t="str">
        <f>IF(ISBLANK(C153),"",VLOOKUP(C153,'KIZ KATILIM'!#REF!,2,FALSE))</f>
        <v/>
      </c>
      <c r="F153" s="19" t="str">
        <f>IFERROR(VLOOKUP(D153,'ERKEK KATILIM'!#REF!,3,0),"")</f>
        <v/>
      </c>
      <c r="G153" s="27" t="str">
        <f>IFERROR(VLOOKUP(E153,'KIZ KATILIM'!#REF!,3,0),"")</f>
        <v/>
      </c>
      <c r="H153" s="95" t="str">
        <f t="shared" si="3"/>
        <v/>
      </c>
    </row>
    <row r="154" spans="2:8" x14ac:dyDescent="0.3">
      <c r="B154" s="18"/>
      <c r="C154" s="18"/>
      <c r="D154" s="1" t="str">
        <f>IF(ISBLANK(B154),"",VLOOKUP(B154,'ERKEK KATILIM'!#REF!,2,FALSE))</f>
        <v/>
      </c>
      <c r="E154" s="92" t="str">
        <f>IF(ISBLANK(C154),"",VLOOKUP(C154,'KIZ KATILIM'!#REF!,2,FALSE))</f>
        <v/>
      </c>
      <c r="F154" s="19" t="str">
        <f>IFERROR(VLOOKUP(D154,'ERKEK KATILIM'!#REF!,3,0),"")</f>
        <v/>
      </c>
      <c r="G154" s="27" t="str">
        <f>IFERROR(VLOOKUP(E154,'KIZ KATILIM'!#REF!,3,0),"")</f>
        <v/>
      </c>
      <c r="H154" s="95" t="str">
        <f t="shared" si="3"/>
        <v/>
      </c>
    </row>
    <row r="155" spans="2:8" x14ac:dyDescent="0.3">
      <c r="B155" s="18"/>
      <c r="C155" s="18"/>
      <c r="D155" s="1" t="str">
        <f>IF(ISBLANK(B155),"",VLOOKUP(B155,'ERKEK KATILIM'!#REF!,2,FALSE))</f>
        <v/>
      </c>
      <c r="E155" s="92" t="str">
        <f>IF(ISBLANK(C155),"",VLOOKUP(C155,'KIZ KATILIM'!#REF!,2,FALSE))</f>
        <v/>
      </c>
      <c r="F155" s="19" t="str">
        <f>IFERROR(VLOOKUP(D155,'ERKEK KATILIM'!#REF!,3,0),"")</f>
        <v/>
      </c>
      <c r="G155" s="27" t="str">
        <f>IFERROR(VLOOKUP(E155,'KIZ KATILIM'!#REF!,3,0),"")</f>
        <v/>
      </c>
      <c r="H155" s="95" t="str">
        <f t="shared" si="3"/>
        <v/>
      </c>
    </row>
    <row r="156" spans="2:8" x14ac:dyDescent="0.3">
      <c r="B156" s="18"/>
      <c r="C156" s="18"/>
      <c r="D156" s="1" t="str">
        <f>IF(ISBLANK(B156),"",VLOOKUP(B156,'ERKEK KATILIM'!#REF!,2,FALSE))</f>
        <v/>
      </c>
      <c r="E156" s="92" t="str">
        <f>IF(ISBLANK(C156),"",VLOOKUP(C156,'KIZ KATILIM'!#REF!,2,FALSE))</f>
        <v/>
      </c>
      <c r="F156" s="19" t="str">
        <f>IFERROR(VLOOKUP(D156,'ERKEK KATILIM'!#REF!,3,0),"")</f>
        <v/>
      </c>
      <c r="G156" s="27" t="str">
        <f>IFERROR(VLOOKUP(E156,'KIZ KATILIM'!#REF!,3,0),"")</f>
        <v/>
      </c>
      <c r="H156" s="95" t="str">
        <f t="shared" si="3"/>
        <v/>
      </c>
    </row>
    <row r="157" spans="2:8" x14ac:dyDescent="0.3">
      <c r="B157" s="18"/>
      <c r="C157" s="18"/>
      <c r="D157" s="1" t="str">
        <f>IF(ISBLANK(B157),"",VLOOKUP(B157,'ERKEK KATILIM'!#REF!,2,FALSE))</f>
        <v/>
      </c>
      <c r="E157" s="92" t="str">
        <f>IF(ISBLANK(C157),"",VLOOKUP(C157,'KIZ KATILIM'!#REF!,2,FALSE))</f>
        <v/>
      </c>
      <c r="F157" s="19" t="str">
        <f>IFERROR(VLOOKUP(D157,'ERKEK KATILIM'!#REF!,3,0),"")</f>
        <v/>
      </c>
      <c r="G157" s="27" t="str">
        <f>IFERROR(VLOOKUP(E157,'KIZ KATILIM'!#REF!,3,0),"")</f>
        <v/>
      </c>
      <c r="H157" s="95" t="str">
        <f t="shared" si="3"/>
        <v/>
      </c>
    </row>
    <row r="158" spans="2:8" x14ac:dyDescent="0.3">
      <c r="B158" s="18"/>
      <c r="C158" s="18"/>
      <c r="D158" s="1" t="str">
        <f>IF(ISBLANK(B158),"",VLOOKUP(B158,'ERKEK KATILIM'!#REF!,2,FALSE))</f>
        <v/>
      </c>
      <c r="E158" s="92" t="str">
        <f>IF(ISBLANK(C158),"",VLOOKUP(C158,'KIZ KATILIM'!#REF!,2,FALSE))</f>
        <v/>
      </c>
      <c r="F158" s="19" t="str">
        <f>IFERROR(VLOOKUP(D158,'ERKEK KATILIM'!#REF!,3,0),"")</f>
        <v/>
      </c>
      <c r="G158" s="27" t="str">
        <f>IFERROR(VLOOKUP(E158,'KIZ KATILIM'!#REF!,3,0),"")</f>
        <v/>
      </c>
      <c r="H158" s="95" t="str">
        <f t="shared" si="3"/>
        <v/>
      </c>
    </row>
    <row r="159" spans="2:8" x14ac:dyDescent="0.3">
      <c r="B159" s="18"/>
      <c r="C159" s="18"/>
      <c r="D159" s="1" t="str">
        <f>IF(ISBLANK(B159),"",VLOOKUP(B159,'ERKEK KATILIM'!#REF!,2,FALSE))</f>
        <v/>
      </c>
      <c r="E159" s="92" t="str">
        <f>IF(ISBLANK(C159),"",VLOOKUP(C159,'KIZ KATILIM'!#REF!,2,FALSE))</f>
        <v/>
      </c>
      <c r="F159" s="19" t="str">
        <f>IFERROR(VLOOKUP(D159,'ERKEK KATILIM'!#REF!,3,0),"")</f>
        <v/>
      </c>
      <c r="G159" s="27" t="str">
        <f>IFERROR(VLOOKUP(E159,'KIZ KATILIM'!#REF!,3,0),"")</f>
        <v/>
      </c>
      <c r="H159" s="95" t="str">
        <f t="shared" si="3"/>
        <v/>
      </c>
    </row>
    <row r="160" spans="2:8" x14ac:dyDescent="0.3">
      <c r="B160" s="18"/>
      <c r="C160" s="18"/>
      <c r="D160" s="1" t="str">
        <f>IF(ISBLANK(B160),"",VLOOKUP(B160,'ERKEK KATILIM'!#REF!,2,FALSE))</f>
        <v/>
      </c>
      <c r="E160" s="92" t="str">
        <f>IF(ISBLANK(C160),"",VLOOKUP(C160,'KIZ KATILIM'!#REF!,2,FALSE))</f>
        <v/>
      </c>
      <c r="F160" s="19" t="str">
        <f>IFERROR(VLOOKUP(D160,'ERKEK KATILIM'!#REF!,3,0),"")</f>
        <v/>
      </c>
      <c r="G160" s="27" t="str">
        <f>IFERROR(VLOOKUP(E160,'KIZ KATILIM'!#REF!,3,0),"")</f>
        <v/>
      </c>
      <c r="H160" s="95" t="str">
        <f t="shared" si="3"/>
        <v/>
      </c>
    </row>
    <row r="161" spans="2:8" x14ac:dyDescent="0.3">
      <c r="B161" s="18"/>
      <c r="C161" s="18"/>
      <c r="D161" s="1" t="str">
        <f>IF(ISBLANK(B161),"",VLOOKUP(B161,'ERKEK KATILIM'!#REF!,2,FALSE))</f>
        <v/>
      </c>
      <c r="E161" s="92" t="str">
        <f>IF(ISBLANK(C161),"",VLOOKUP(C161,'KIZ KATILIM'!#REF!,2,FALSE))</f>
        <v/>
      </c>
      <c r="F161" s="19" t="str">
        <f>IFERROR(VLOOKUP(D161,'ERKEK KATILIM'!#REF!,3,0),"")</f>
        <v/>
      </c>
      <c r="G161" s="27" t="str">
        <f>IFERROR(VLOOKUP(E161,'KIZ KATILIM'!#REF!,3,0),"")</f>
        <v/>
      </c>
      <c r="H161" s="95" t="str">
        <f t="shared" si="3"/>
        <v/>
      </c>
    </row>
    <row r="162" spans="2:8" x14ac:dyDescent="0.3">
      <c r="B162" s="18"/>
      <c r="C162" s="18"/>
      <c r="D162" s="1" t="str">
        <f>IF(ISBLANK(B162),"",VLOOKUP(B162,'ERKEK KATILIM'!#REF!,2,FALSE))</f>
        <v/>
      </c>
      <c r="E162" s="92" t="str">
        <f>IF(ISBLANK(C162),"",VLOOKUP(C162,'KIZ KATILIM'!#REF!,2,FALSE))</f>
        <v/>
      </c>
      <c r="F162" s="19" t="str">
        <f>IFERROR(VLOOKUP(D162,'ERKEK KATILIM'!#REF!,3,0),"")</f>
        <v/>
      </c>
      <c r="G162" s="27" t="str">
        <f>IFERROR(VLOOKUP(E162,'KIZ KATILIM'!#REF!,3,0),"")</f>
        <v/>
      </c>
      <c r="H162" s="95" t="str">
        <f t="shared" si="3"/>
        <v/>
      </c>
    </row>
    <row r="163" spans="2:8" x14ac:dyDescent="0.3">
      <c r="B163" s="18"/>
      <c r="C163" s="18"/>
      <c r="D163" s="1" t="str">
        <f>IF(ISBLANK(B163),"",VLOOKUP(B163,'ERKEK KATILIM'!#REF!,2,FALSE))</f>
        <v/>
      </c>
      <c r="E163" s="92" t="str">
        <f>IF(ISBLANK(C163),"",VLOOKUP(C163,'KIZ KATILIM'!#REF!,2,FALSE))</f>
        <v/>
      </c>
      <c r="F163" s="19" t="str">
        <f>IFERROR(VLOOKUP(D163,'ERKEK KATILIM'!#REF!,3,0),"")</f>
        <v/>
      </c>
      <c r="G163" s="27" t="str">
        <f>IFERROR(VLOOKUP(E163,'KIZ KATILIM'!#REF!,3,0),"")</f>
        <v/>
      </c>
      <c r="H163" s="95" t="str">
        <f t="shared" si="3"/>
        <v/>
      </c>
    </row>
    <row r="164" spans="2:8" x14ac:dyDescent="0.3">
      <c r="B164" s="18"/>
      <c r="C164" s="18"/>
      <c r="D164" s="1" t="str">
        <f>IF(ISBLANK(B164),"",VLOOKUP(B164,'ERKEK KATILIM'!#REF!,2,FALSE))</f>
        <v/>
      </c>
      <c r="E164" s="92" t="str">
        <f>IF(ISBLANK(C164),"",VLOOKUP(C164,'KIZ KATILIM'!#REF!,2,FALSE))</f>
        <v/>
      </c>
      <c r="F164" s="19" t="str">
        <f>IFERROR(VLOOKUP(D164,'ERKEK KATILIM'!#REF!,3,0),"")</f>
        <v/>
      </c>
      <c r="G164" s="27" t="str">
        <f>IFERROR(VLOOKUP(E164,'KIZ KATILIM'!#REF!,3,0),"")</f>
        <v/>
      </c>
      <c r="H164" s="95" t="str">
        <f t="shared" si="3"/>
        <v/>
      </c>
    </row>
    <row r="165" spans="2:8" x14ac:dyDescent="0.3">
      <c r="B165" s="18"/>
      <c r="C165" s="18"/>
      <c r="D165" s="1" t="str">
        <f>IF(ISBLANK(B165),"",VLOOKUP(B165,'ERKEK KATILIM'!#REF!,2,FALSE))</f>
        <v/>
      </c>
      <c r="E165" s="92" t="str">
        <f>IF(ISBLANK(C165),"",VLOOKUP(C165,'KIZ KATILIM'!#REF!,2,FALSE))</f>
        <v/>
      </c>
      <c r="F165" s="19" t="str">
        <f>IFERROR(VLOOKUP(D165,'ERKEK KATILIM'!#REF!,3,0),"")</f>
        <v/>
      </c>
      <c r="G165" s="27" t="str">
        <f>IFERROR(VLOOKUP(E165,'KIZ KATILIM'!#REF!,3,0),"")</f>
        <v/>
      </c>
      <c r="H165" s="95" t="str">
        <f t="shared" si="3"/>
        <v/>
      </c>
    </row>
    <row r="166" spans="2:8" x14ac:dyDescent="0.3">
      <c r="B166" s="18"/>
      <c r="C166" s="18"/>
      <c r="D166" s="1" t="str">
        <f>IF(ISBLANK(B166),"",VLOOKUP(B166,'ERKEK KATILIM'!#REF!,2,FALSE))</f>
        <v/>
      </c>
      <c r="E166" s="92" t="str">
        <f>IF(ISBLANK(C166),"",VLOOKUP(C166,'KIZ KATILIM'!#REF!,2,FALSE))</f>
        <v/>
      </c>
      <c r="F166" s="19" t="str">
        <f>IFERROR(VLOOKUP(D166,'ERKEK KATILIM'!#REF!,3,0),"")</f>
        <v/>
      </c>
      <c r="G166" s="27" t="str">
        <f>IFERROR(VLOOKUP(E166,'KIZ KATILIM'!#REF!,3,0),"")</f>
        <v/>
      </c>
      <c r="H166" s="95" t="str">
        <f t="shared" si="3"/>
        <v/>
      </c>
    </row>
    <row r="167" spans="2:8" x14ac:dyDescent="0.3">
      <c r="B167" s="18"/>
      <c r="C167" s="18"/>
      <c r="D167" s="1" t="str">
        <f>IF(ISBLANK(B167),"",VLOOKUP(B167,'ERKEK KATILIM'!#REF!,2,FALSE))</f>
        <v/>
      </c>
      <c r="E167" s="92" t="str">
        <f>IF(ISBLANK(C167),"",VLOOKUP(C167,'KIZ KATILIM'!#REF!,2,FALSE))</f>
        <v/>
      </c>
      <c r="F167" s="19" t="str">
        <f>IFERROR(VLOOKUP(D167,'ERKEK KATILIM'!#REF!,3,0),"")</f>
        <v/>
      </c>
      <c r="G167" s="27" t="str">
        <f>IFERROR(VLOOKUP(E167,'KIZ KATILIM'!#REF!,3,0),"")</f>
        <v/>
      </c>
      <c r="H167" s="95" t="str">
        <f t="shared" si="3"/>
        <v/>
      </c>
    </row>
    <row r="168" spans="2:8" x14ac:dyDescent="0.3">
      <c r="B168" s="18"/>
      <c r="C168" s="18"/>
      <c r="D168" s="1" t="str">
        <f>IF(ISBLANK(B168),"",VLOOKUP(B168,'ERKEK KATILIM'!#REF!,2,FALSE))</f>
        <v/>
      </c>
      <c r="E168" s="92" t="str">
        <f>IF(ISBLANK(C168),"",VLOOKUP(C168,'KIZ KATILIM'!#REF!,2,FALSE))</f>
        <v/>
      </c>
      <c r="F168" s="19" t="str">
        <f>IFERROR(VLOOKUP(D168,'ERKEK KATILIM'!#REF!,3,0),"")</f>
        <v/>
      </c>
      <c r="G168" s="27" t="str">
        <f>IFERROR(VLOOKUP(E168,'KIZ KATILIM'!#REF!,3,0),"")</f>
        <v/>
      </c>
      <c r="H168" s="95" t="str">
        <f t="shared" si="3"/>
        <v/>
      </c>
    </row>
    <row r="169" spans="2:8" x14ac:dyDescent="0.3">
      <c r="B169" s="18"/>
      <c r="C169" s="18"/>
      <c r="D169" s="1" t="str">
        <f>IF(ISBLANK(B169),"",VLOOKUP(B169,'ERKEK KATILIM'!#REF!,2,FALSE))</f>
        <v/>
      </c>
      <c r="E169" s="92" t="str">
        <f>IF(ISBLANK(C169),"",VLOOKUP(C169,'KIZ KATILIM'!#REF!,2,FALSE))</f>
        <v/>
      </c>
      <c r="F169" s="19" t="str">
        <f>IFERROR(VLOOKUP(D169,'ERKEK KATILIM'!#REF!,3,0),"")</f>
        <v/>
      </c>
      <c r="G169" s="27" t="str">
        <f>IFERROR(VLOOKUP(E169,'KIZ KATILIM'!#REF!,3,0),"")</f>
        <v/>
      </c>
      <c r="H169" s="95" t="str">
        <f t="shared" si="3"/>
        <v/>
      </c>
    </row>
    <row r="170" spans="2:8" x14ac:dyDescent="0.3">
      <c r="B170" s="18"/>
      <c r="C170" s="18"/>
      <c r="D170" s="1" t="str">
        <f>IF(ISBLANK(B170),"",VLOOKUP(B170,'ERKEK KATILIM'!#REF!,2,FALSE))</f>
        <v/>
      </c>
      <c r="E170" s="92" t="str">
        <f>IF(ISBLANK(C170),"",VLOOKUP(C170,'KIZ KATILIM'!#REF!,2,FALSE))</f>
        <v/>
      </c>
      <c r="F170" s="19" t="str">
        <f>IFERROR(VLOOKUP(D170,'ERKEK KATILIM'!#REF!,3,0),"")</f>
        <v/>
      </c>
      <c r="G170" s="27" t="str">
        <f>IFERROR(VLOOKUP(E170,'KIZ KATILIM'!#REF!,3,0),"")</f>
        <v/>
      </c>
      <c r="H170" s="95" t="str">
        <f t="shared" si="3"/>
        <v/>
      </c>
    </row>
    <row r="171" spans="2:8" x14ac:dyDescent="0.3">
      <c r="B171" s="18"/>
      <c r="C171" s="18"/>
      <c r="D171" s="1" t="str">
        <f>IF(ISBLANK(B171),"",VLOOKUP(B171,'ERKEK KATILIM'!#REF!,2,FALSE))</f>
        <v/>
      </c>
      <c r="E171" s="92" t="str">
        <f>IF(ISBLANK(C171),"",VLOOKUP(C171,'KIZ KATILIM'!#REF!,2,FALSE))</f>
        <v/>
      </c>
      <c r="F171" s="19" t="str">
        <f>IFERROR(VLOOKUP(D171,'ERKEK KATILIM'!#REF!,3,0),"")</f>
        <v/>
      </c>
      <c r="G171" s="27" t="str">
        <f>IFERROR(VLOOKUP(E171,'KIZ KATILIM'!#REF!,3,0),"")</f>
        <v/>
      </c>
      <c r="H171" s="95" t="str">
        <f t="shared" si="3"/>
        <v/>
      </c>
    </row>
    <row r="172" spans="2:8" x14ac:dyDescent="0.3">
      <c r="B172" s="18"/>
      <c r="C172" s="18"/>
      <c r="D172" s="1" t="str">
        <f>IF(ISBLANK(B172),"",VLOOKUP(B172,'ERKEK KATILIM'!#REF!,2,FALSE))</f>
        <v/>
      </c>
      <c r="E172" s="92" t="str">
        <f>IF(ISBLANK(C172),"",VLOOKUP(C172,'KIZ KATILIM'!#REF!,2,FALSE))</f>
        <v/>
      </c>
      <c r="F172" s="19" t="str">
        <f>IFERROR(VLOOKUP(D172,'ERKEK KATILIM'!#REF!,3,0),"")</f>
        <v/>
      </c>
      <c r="G172" s="27" t="str">
        <f>IFERROR(VLOOKUP(E172,'KIZ KATILIM'!#REF!,3,0),"")</f>
        <v/>
      </c>
      <c r="H172" s="95" t="str">
        <f t="shared" si="3"/>
        <v/>
      </c>
    </row>
    <row r="173" spans="2:8" x14ac:dyDescent="0.3">
      <c r="B173" s="18"/>
      <c r="C173" s="18"/>
      <c r="D173" s="1" t="str">
        <f>IF(ISBLANK(B173),"",VLOOKUP(B173,'ERKEK KATILIM'!#REF!,2,FALSE))</f>
        <v/>
      </c>
      <c r="E173" s="92" t="str">
        <f>IF(ISBLANK(C173),"",VLOOKUP(C173,'KIZ KATILIM'!#REF!,2,FALSE))</f>
        <v/>
      </c>
      <c r="F173" s="19" t="str">
        <f>IFERROR(VLOOKUP(D173,'ERKEK KATILIM'!#REF!,3,0),"")</f>
        <v/>
      </c>
      <c r="G173" s="27" t="str">
        <f>IFERROR(VLOOKUP(E173,'KIZ KATILIM'!#REF!,3,0),"")</f>
        <v/>
      </c>
      <c r="H173" s="95" t="str">
        <f t="shared" si="3"/>
        <v/>
      </c>
    </row>
    <row r="174" spans="2:8" x14ac:dyDescent="0.3">
      <c r="B174" s="18"/>
      <c r="C174" s="18"/>
      <c r="D174" s="1" t="str">
        <f>IF(ISBLANK(B174),"",VLOOKUP(B174,'ERKEK KATILIM'!#REF!,2,FALSE))</f>
        <v/>
      </c>
      <c r="E174" s="92" t="str">
        <f>IF(ISBLANK(C174),"",VLOOKUP(C174,'KIZ KATILIM'!#REF!,2,FALSE))</f>
        <v/>
      </c>
      <c r="F174" s="19" t="str">
        <f>IFERROR(VLOOKUP(D174,'ERKEK KATILIM'!#REF!,3,0),"")</f>
        <v/>
      </c>
      <c r="G174" s="27" t="str">
        <f>IFERROR(VLOOKUP(E174,'KIZ KATILIM'!#REF!,3,0),"")</f>
        <v/>
      </c>
      <c r="H174" s="95" t="str">
        <f t="shared" si="3"/>
        <v/>
      </c>
    </row>
    <row r="175" spans="2:8" x14ac:dyDescent="0.3">
      <c r="B175" s="18"/>
      <c r="C175" s="18"/>
      <c r="D175" s="1" t="str">
        <f>IF(ISBLANK(B175),"",VLOOKUP(B175,'ERKEK KATILIM'!#REF!,2,FALSE))</f>
        <v/>
      </c>
      <c r="E175" s="92" t="str">
        <f>IF(ISBLANK(C175),"",VLOOKUP(C175,'KIZ KATILIM'!#REF!,2,FALSE))</f>
        <v/>
      </c>
      <c r="F175" s="19" t="str">
        <f>IFERROR(VLOOKUP(D175,'ERKEK KATILIM'!#REF!,3,0),"")</f>
        <v/>
      </c>
      <c r="G175" s="27" t="str">
        <f>IFERROR(VLOOKUP(E175,'KIZ KATILIM'!#REF!,3,0),"")</f>
        <v/>
      </c>
      <c r="H175" s="95" t="str">
        <f t="shared" si="3"/>
        <v/>
      </c>
    </row>
    <row r="176" spans="2:8" x14ac:dyDescent="0.3">
      <c r="B176" s="18"/>
      <c r="C176" s="18"/>
      <c r="D176" s="1" t="str">
        <f>IF(ISBLANK(B176),"",VLOOKUP(B176,'ERKEK KATILIM'!#REF!,2,FALSE))</f>
        <v/>
      </c>
      <c r="E176" s="92" t="str">
        <f>IF(ISBLANK(C176),"",VLOOKUP(C176,'KIZ KATILIM'!#REF!,2,FALSE))</f>
        <v/>
      </c>
      <c r="F176" s="19" t="str">
        <f>IFERROR(VLOOKUP(D176,'ERKEK KATILIM'!#REF!,3,0),"")</f>
        <v/>
      </c>
      <c r="G176" s="27" t="str">
        <f>IFERROR(VLOOKUP(E176,'KIZ KATILIM'!#REF!,3,0),"")</f>
        <v/>
      </c>
      <c r="H176" s="95" t="str">
        <f t="shared" si="3"/>
        <v/>
      </c>
    </row>
    <row r="177" spans="2:8" x14ac:dyDescent="0.3">
      <c r="B177" s="18"/>
      <c r="C177" s="18"/>
      <c r="D177" s="1" t="str">
        <f>IF(ISBLANK(B177),"",VLOOKUP(B177,'ERKEK KATILIM'!#REF!,2,FALSE))</f>
        <v/>
      </c>
      <c r="E177" s="92" t="str">
        <f>IF(ISBLANK(C177),"",VLOOKUP(C177,'KIZ KATILIM'!#REF!,2,FALSE))</f>
        <v/>
      </c>
      <c r="F177" s="19" t="str">
        <f>IFERROR(VLOOKUP(D177,'ERKEK KATILIM'!#REF!,3,0),"")</f>
        <v/>
      </c>
      <c r="G177" s="27" t="str">
        <f>IFERROR(VLOOKUP(E177,'KIZ KATILIM'!#REF!,3,0),"")</f>
        <v/>
      </c>
      <c r="H177" s="95" t="str">
        <f t="shared" si="3"/>
        <v/>
      </c>
    </row>
    <row r="178" spans="2:8" x14ac:dyDescent="0.3">
      <c r="B178" s="18"/>
      <c r="C178" s="18"/>
      <c r="D178" s="1" t="str">
        <f>IF(ISBLANK(B178),"",VLOOKUP(B178,'ERKEK KATILIM'!#REF!,2,FALSE))</f>
        <v/>
      </c>
      <c r="E178" s="92" t="str">
        <f>IF(ISBLANK(C178),"",VLOOKUP(C178,'KIZ KATILIM'!#REF!,2,FALSE))</f>
        <v/>
      </c>
      <c r="F178" s="19" t="str">
        <f>IFERROR(VLOOKUP(D178,'ERKEK KATILIM'!#REF!,3,0),"")</f>
        <v/>
      </c>
      <c r="G178" s="27" t="str">
        <f>IFERROR(VLOOKUP(E178,'KIZ KATILIM'!#REF!,3,0),"")</f>
        <v/>
      </c>
      <c r="H178" s="95" t="str">
        <f t="shared" si="3"/>
        <v/>
      </c>
    </row>
    <row r="179" spans="2:8" x14ac:dyDescent="0.3">
      <c r="B179" s="18"/>
      <c r="C179" s="18"/>
      <c r="D179" s="1" t="str">
        <f>IF(ISBLANK(B179),"",VLOOKUP(B179,'ERKEK KATILIM'!#REF!,2,FALSE))</f>
        <v/>
      </c>
      <c r="E179" s="92" t="str">
        <f>IF(ISBLANK(C179),"",VLOOKUP(C179,'KIZ KATILIM'!#REF!,2,FALSE))</f>
        <v/>
      </c>
      <c r="F179" s="19" t="str">
        <f>IFERROR(VLOOKUP(D179,'ERKEK KATILIM'!#REF!,3,0),"")</f>
        <v/>
      </c>
      <c r="G179" s="27" t="str">
        <f>IFERROR(VLOOKUP(E179,'KIZ KATILIM'!#REF!,3,0),"")</f>
        <v/>
      </c>
      <c r="H179" s="95" t="str">
        <f t="shared" si="3"/>
        <v/>
      </c>
    </row>
    <row r="180" spans="2:8" x14ac:dyDescent="0.3">
      <c r="B180" s="18"/>
      <c r="C180" s="18"/>
      <c r="D180" s="1" t="str">
        <f>IF(ISBLANK(B180),"",VLOOKUP(B180,'ERKEK KATILIM'!#REF!,2,FALSE))</f>
        <v/>
      </c>
      <c r="E180" s="92" t="str">
        <f>IF(ISBLANK(C180),"",VLOOKUP(C180,'KIZ KATILIM'!#REF!,2,FALSE))</f>
        <v/>
      </c>
      <c r="F180" s="19" t="str">
        <f>IFERROR(VLOOKUP(D180,'ERKEK KATILIM'!#REF!,3,0),"")</f>
        <v/>
      </c>
      <c r="G180" s="27" t="str">
        <f>IFERROR(VLOOKUP(E180,'KIZ KATILIM'!#REF!,3,0),"")</f>
        <v/>
      </c>
      <c r="H180" s="95" t="str">
        <f t="shared" si="3"/>
        <v/>
      </c>
    </row>
    <row r="181" spans="2:8" x14ac:dyDescent="0.3">
      <c r="B181" s="18"/>
      <c r="C181" s="18"/>
      <c r="D181" s="1" t="str">
        <f>IF(ISBLANK(B181),"",VLOOKUP(B181,'ERKEK KATILIM'!#REF!,2,FALSE))</f>
        <v/>
      </c>
      <c r="E181" s="92" t="str">
        <f>IF(ISBLANK(C181),"",VLOOKUP(C181,'KIZ KATILIM'!#REF!,2,FALSE))</f>
        <v/>
      </c>
      <c r="F181" s="19" t="str">
        <f>IFERROR(VLOOKUP(D181,'ERKEK KATILIM'!#REF!,3,0),"")</f>
        <v/>
      </c>
      <c r="G181" s="27" t="str">
        <f>IFERROR(VLOOKUP(E181,'KIZ KATILIM'!#REF!,3,0),"")</f>
        <v/>
      </c>
      <c r="H181" s="95" t="str">
        <f t="shared" si="3"/>
        <v/>
      </c>
    </row>
    <row r="182" spans="2:8" x14ac:dyDescent="0.3">
      <c r="B182" s="18"/>
      <c r="C182" s="18"/>
      <c r="D182" s="1" t="str">
        <f>IF(ISBLANK(B182),"",VLOOKUP(B182,'ERKEK KATILIM'!#REF!,2,FALSE))</f>
        <v/>
      </c>
      <c r="E182" s="92" t="str">
        <f>IF(ISBLANK(C182),"",VLOOKUP(C182,'KIZ KATILIM'!#REF!,2,FALSE))</f>
        <v/>
      </c>
      <c r="F182" s="19" t="str">
        <f>IFERROR(VLOOKUP(D182,'ERKEK KATILIM'!#REF!,3,0),"")</f>
        <v/>
      </c>
      <c r="G182" s="27" t="str">
        <f>IFERROR(VLOOKUP(E182,'KIZ KATILIM'!#REF!,3,0),"")</f>
        <v/>
      </c>
      <c r="H182" s="95" t="str">
        <f t="shared" si="3"/>
        <v/>
      </c>
    </row>
    <row r="183" spans="2:8" x14ac:dyDescent="0.3">
      <c r="B183" s="18"/>
      <c r="C183" s="18"/>
      <c r="D183" s="1" t="str">
        <f>IF(ISBLANK(B183),"",VLOOKUP(B183,'ERKEK KATILIM'!#REF!,2,FALSE))</f>
        <v/>
      </c>
      <c r="E183" s="92" t="str">
        <f>IF(ISBLANK(C183),"",VLOOKUP(C183,'KIZ KATILIM'!#REF!,2,FALSE))</f>
        <v/>
      </c>
      <c r="F183" s="19" t="str">
        <f>IFERROR(VLOOKUP(D183,'ERKEK KATILIM'!#REF!,3,0),"")</f>
        <v/>
      </c>
      <c r="G183" s="27" t="str">
        <f>IFERROR(VLOOKUP(E183,'KIZ KATILIM'!#REF!,3,0),"")</f>
        <v/>
      </c>
      <c r="H183" s="95" t="str">
        <f t="shared" si="3"/>
        <v/>
      </c>
    </row>
    <row r="184" spans="2:8" x14ac:dyDescent="0.3">
      <c r="B184" s="18"/>
      <c r="C184" s="18"/>
      <c r="D184" s="1" t="str">
        <f>IF(ISBLANK(B184),"",VLOOKUP(B184,'ERKEK KATILIM'!#REF!,2,FALSE))</f>
        <v/>
      </c>
      <c r="E184" s="92" t="str">
        <f>IF(ISBLANK(C184),"",VLOOKUP(C184,'KIZ KATILIM'!#REF!,2,FALSE))</f>
        <v/>
      </c>
      <c r="F184" s="19" t="str">
        <f>IFERROR(VLOOKUP(D184,'ERKEK KATILIM'!#REF!,3,0),"")</f>
        <v/>
      </c>
      <c r="G184" s="27" t="str">
        <f>IFERROR(VLOOKUP(E184,'KIZ KATILIM'!#REF!,3,0),"")</f>
        <v/>
      </c>
      <c r="H184" s="95" t="str">
        <f t="shared" si="3"/>
        <v/>
      </c>
    </row>
    <row r="185" spans="2:8" x14ac:dyDescent="0.3">
      <c r="B185" s="18"/>
      <c r="C185" s="18"/>
      <c r="D185" s="1" t="str">
        <f>IF(ISBLANK(B185),"",VLOOKUP(B185,'ERKEK KATILIM'!#REF!,2,FALSE))</f>
        <v/>
      </c>
      <c r="E185" s="92" t="str">
        <f>IF(ISBLANK(C185),"",VLOOKUP(C185,'KIZ KATILIM'!#REF!,2,FALSE))</f>
        <v/>
      </c>
      <c r="F185" s="19" t="str">
        <f>IFERROR(VLOOKUP(D185,'ERKEK KATILIM'!#REF!,3,0),"")</f>
        <v/>
      </c>
      <c r="G185" s="27" t="str">
        <f>IFERROR(VLOOKUP(E185,'KIZ KATILIM'!#REF!,3,0),"")</f>
        <v/>
      </c>
      <c r="H185" s="95" t="str">
        <f t="shared" si="3"/>
        <v/>
      </c>
    </row>
    <row r="186" spans="2:8" x14ac:dyDescent="0.3">
      <c r="B186" s="18"/>
      <c r="C186" s="18"/>
      <c r="D186" s="1" t="str">
        <f>IF(ISBLANK(B186),"",VLOOKUP(B186,'ERKEK KATILIM'!#REF!,2,FALSE))</f>
        <v/>
      </c>
      <c r="E186" s="92" t="str">
        <f>IF(ISBLANK(C186),"",VLOOKUP(C186,'KIZ KATILIM'!#REF!,2,FALSE))</f>
        <v/>
      </c>
      <c r="F186" s="19" t="str">
        <f>IFERROR(VLOOKUP(D186,'ERKEK KATILIM'!#REF!,3,0),"")</f>
        <v/>
      </c>
      <c r="G186" s="27" t="str">
        <f>IFERROR(VLOOKUP(E186,'KIZ KATILIM'!#REF!,3,0),"")</f>
        <v/>
      </c>
      <c r="H186" s="95" t="str">
        <f t="shared" si="3"/>
        <v/>
      </c>
    </row>
    <row r="187" spans="2:8" x14ac:dyDescent="0.3">
      <c r="B187" s="18"/>
      <c r="C187" s="18"/>
      <c r="D187" s="1" t="str">
        <f>IF(ISBLANK(B187),"",VLOOKUP(B187,'ERKEK KATILIM'!#REF!,2,FALSE))</f>
        <v/>
      </c>
      <c r="E187" s="92" t="str">
        <f>IF(ISBLANK(C187),"",VLOOKUP(C187,'KIZ KATILIM'!#REF!,2,FALSE))</f>
        <v/>
      </c>
      <c r="F187" s="19" t="str">
        <f>IFERROR(VLOOKUP(D187,'ERKEK KATILIM'!#REF!,3,0),"")</f>
        <v/>
      </c>
      <c r="G187" s="27" t="str">
        <f>IFERROR(VLOOKUP(E187,'KIZ KATILIM'!#REF!,3,0),"")</f>
        <v/>
      </c>
      <c r="H187" s="95" t="str">
        <f t="shared" si="3"/>
        <v/>
      </c>
    </row>
    <row r="188" spans="2:8" x14ac:dyDescent="0.3">
      <c r="B188" s="18"/>
      <c r="C188" s="18"/>
      <c r="D188" s="1" t="str">
        <f>IF(ISBLANK(B188),"",VLOOKUP(B188,'ERKEK KATILIM'!#REF!,2,FALSE))</f>
        <v/>
      </c>
      <c r="E188" s="92" t="str">
        <f>IF(ISBLANK(C188),"",VLOOKUP(C188,'KIZ KATILIM'!#REF!,2,FALSE))</f>
        <v/>
      </c>
      <c r="F188" s="19" t="str">
        <f>IFERROR(VLOOKUP(D188,'ERKEK KATILIM'!#REF!,3,0),"")</f>
        <v/>
      </c>
      <c r="G188" s="27" t="str">
        <f>IFERROR(VLOOKUP(E188,'KIZ KATILIM'!#REF!,3,0),"")</f>
        <v/>
      </c>
      <c r="H188" s="95" t="str">
        <f t="shared" si="3"/>
        <v/>
      </c>
    </row>
    <row r="189" spans="2:8" x14ac:dyDescent="0.3">
      <c r="B189" s="18"/>
      <c r="C189" s="18"/>
      <c r="D189" s="1" t="str">
        <f>IF(ISBLANK(B189),"",VLOOKUP(B189,'ERKEK KATILIM'!#REF!,2,FALSE))</f>
        <v/>
      </c>
      <c r="E189" s="92" t="str">
        <f>IF(ISBLANK(C189),"",VLOOKUP(C189,'KIZ KATILIM'!#REF!,2,FALSE))</f>
        <v/>
      </c>
      <c r="F189" s="19" t="str">
        <f>IFERROR(VLOOKUP(D189,'ERKEK KATILIM'!#REF!,3,0),"")</f>
        <v/>
      </c>
      <c r="G189" s="27" t="str">
        <f>IFERROR(VLOOKUP(E189,'KIZ KATILIM'!#REF!,3,0),"")</f>
        <v/>
      </c>
      <c r="H189" s="95" t="str">
        <f t="shared" si="3"/>
        <v/>
      </c>
    </row>
    <row r="190" spans="2:8" x14ac:dyDescent="0.3">
      <c r="B190" s="18"/>
      <c r="C190" s="18"/>
      <c r="D190" s="1" t="str">
        <f>IF(ISBLANK(B190),"",VLOOKUP(B190,'ERKEK KATILIM'!#REF!,2,FALSE))</f>
        <v/>
      </c>
      <c r="E190" s="92" t="str">
        <f>IF(ISBLANK(C190),"",VLOOKUP(C190,'KIZ KATILIM'!#REF!,2,FALSE))</f>
        <v/>
      </c>
      <c r="F190" s="19" t="str">
        <f>IFERROR(VLOOKUP(D190,'ERKEK KATILIM'!#REF!,3,0),"")</f>
        <v/>
      </c>
      <c r="G190" s="27" t="str">
        <f>IFERROR(VLOOKUP(E190,'KIZ KATILIM'!#REF!,3,0),"")</f>
        <v/>
      </c>
      <c r="H190" s="95" t="str">
        <f t="shared" si="3"/>
        <v/>
      </c>
    </row>
    <row r="191" spans="2:8" x14ac:dyDescent="0.3">
      <c r="B191" s="18"/>
      <c r="C191" s="18"/>
      <c r="D191" s="1" t="str">
        <f>IF(ISBLANK(B191),"",VLOOKUP(B191,'ERKEK KATILIM'!#REF!,2,FALSE))</f>
        <v/>
      </c>
      <c r="E191" s="92" t="str">
        <f>IF(ISBLANK(C191),"",VLOOKUP(C191,'KIZ KATILIM'!#REF!,2,FALSE))</f>
        <v/>
      </c>
      <c r="F191" s="19" t="str">
        <f>IFERROR(VLOOKUP(D191,'ERKEK KATILIM'!#REF!,3,0),"")</f>
        <v/>
      </c>
      <c r="G191" s="27" t="str">
        <f>IFERROR(VLOOKUP(E191,'KIZ KATILIM'!#REF!,3,0),"")</f>
        <v/>
      </c>
      <c r="H191" s="95" t="str">
        <f t="shared" si="3"/>
        <v/>
      </c>
    </row>
    <row r="192" spans="2:8" x14ac:dyDescent="0.3">
      <c r="B192" s="18"/>
      <c r="C192" s="18"/>
      <c r="D192" s="1" t="str">
        <f>IF(ISBLANK(B192),"",VLOOKUP(B192,'ERKEK KATILIM'!#REF!,2,FALSE))</f>
        <v/>
      </c>
      <c r="E192" s="92" t="str">
        <f>IF(ISBLANK(C192),"",VLOOKUP(C192,'KIZ KATILIM'!#REF!,2,FALSE))</f>
        <v/>
      </c>
      <c r="F192" s="19" t="str">
        <f>IFERROR(VLOOKUP(D192,'ERKEK KATILIM'!#REF!,3,0),"")</f>
        <v/>
      </c>
      <c r="G192" s="27" t="str">
        <f>IFERROR(VLOOKUP(E192,'KIZ KATILIM'!#REF!,3,0),"")</f>
        <v/>
      </c>
      <c r="H192" s="95" t="str">
        <f t="shared" si="3"/>
        <v/>
      </c>
    </row>
    <row r="193" spans="2:8" x14ac:dyDescent="0.3">
      <c r="B193" s="18"/>
      <c r="C193" s="18"/>
      <c r="D193" s="1" t="str">
        <f>IF(ISBLANK(B193),"",VLOOKUP(B193,'ERKEK KATILIM'!#REF!,2,FALSE))</f>
        <v/>
      </c>
      <c r="E193" s="92" t="str">
        <f>IF(ISBLANK(C193),"",VLOOKUP(C193,'KIZ KATILIM'!#REF!,2,FALSE))</f>
        <v/>
      </c>
      <c r="F193" s="19" t="str">
        <f>IFERROR(VLOOKUP(D193,'ERKEK KATILIM'!#REF!,3,0),"")</f>
        <v/>
      </c>
      <c r="G193" s="27" t="str">
        <f>IFERROR(VLOOKUP(E193,'KIZ KATILIM'!#REF!,3,0),"")</f>
        <v/>
      </c>
      <c r="H193" s="95" t="str">
        <f t="shared" si="3"/>
        <v/>
      </c>
    </row>
    <row r="194" spans="2:8" x14ac:dyDescent="0.3">
      <c r="B194" s="18"/>
      <c r="C194" s="18"/>
      <c r="D194" s="1" t="str">
        <f>IF(ISBLANK(B194),"",VLOOKUP(B194,'ERKEK KATILIM'!#REF!,2,FALSE))</f>
        <v/>
      </c>
      <c r="E194" s="92" t="str">
        <f>IF(ISBLANK(C194),"",VLOOKUP(C194,'KIZ KATILIM'!#REF!,2,FALSE))</f>
        <v/>
      </c>
      <c r="F194" s="19" t="str">
        <f>IFERROR(VLOOKUP(D194,'ERKEK KATILIM'!#REF!,3,0),"")</f>
        <v/>
      </c>
      <c r="G194" s="27" t="str">
        <f>IFERROR(VLOOKUP(E194,'KIZ KATILIM'!#REF!,3,0),"")</f>
        <v/>
      </c>
      <c r="H194" s="95" t="str">
        <f t="shared" si="3"/>
        <v/>
      </c>
    </row>
    <row r="195" spans="2:8" x14ac:dyDescent="0.3">
      <c r="B195" s="18"/>
      <c r="C195" s="18"/>
      <c r="D195" s="1" t="str">
        <f>IF(ISBLANK(B195),"",VLOOKUP(B195,'ERKEK KATILIM'!#REF!,2,FALSE))</f>
        <v/>
      </c>
      <c r="E195" s="92" t="str">
        <f>IF(ISBLANK(C195),"",VLOOKUP(C195,'KIZ KATILIM'!#REF!,2,FALSE))</f>
        <v/>
      </c>
      <c r="F195" s="19" t="str">
        <f>IFERROR(VLOOKUP(D195,'ERKEK KATILIM'!#REF!,3,0),"")</f>
        <v/>
      </c>
      <c r="G195" s="27" t="str">
        <f>IFERROR(VLOOKUP(E195,'KIZ KATILIM'!#REF!,3,0),"")</f>
        <v/>
      </c>
      <c r="H195" s="95" t="str">
        <f t="shared" si="3"/>
        <v/>
      </c>
    </row>
    <row r="196" spans="2:8" x14ac:dyDescent="0.3">
      <c r="B196" s="18"/>
      <c r="C196" s="18"/>
      <c r="D196" s="1" t="str">
        <f>IF(ISBLANK(B196),"",VLOOKUP(B196,'ERKEK KATILIM'!#REF!,2,FALSE))</f>
        <v/>
      </c>
      <c r="E196" s="92" t="str">
        <f>IF(ISBLANK(C196),"",VLOOKUP(C196,'KIZ KATILIM'!#REF!,2,FALSE))</f>
        <v/>
      </c>
      <c r="F196" s="19" t="str">
        <f>IFERROR(VLOOKUP(D196,'ERKEK KATILIM'!#REF!,3,0),"")</f>
        <v/>
      </c>
      <c r="G196" s="27" t="str">
        <f>IFERROR(VLOOKUP(E196,'KIZ KATILIM'!#REF!,3,0),"")</f>
        <v/>
      </c>
      <c r="H196" s="95" t="str">
        <f t="shared" si="3"/>
        <v/>
      </c>
    </row>
    <row r="197" spans="2:8" x14ac:dyDescent="0.3">
      <c r="B197" s="18"/>
      <c r="C197" s="18"/>
      <c r="D197" s="1" t="str">
        <f>IF(ISBLANK(B197),"",VLOOKUP(B197,'ERKEK KATILIM'!#REF!,2,FALSE))</f>
        <v/>
      </c>
      <c r="E197" s="92" t="str">
        <f>IF(ISBLANK(C197),"",VLOOKUP(C197,'KIZ KATILIM'!#REF!,2,FALSE))</f>
        <v/>
      </c>
      <c r="F197" s="19" t="str">
        <f>IFERROR(VLOOKUP(D197,'ERKEK KATILIM'!#REF!,3,0),"")</f>
        <v/>
      </c>
      <c r="G197" s="27" t="str">
        <f>IFERROR(VLOOKUP(E197,'KIZ KATILIM'!#REF!,3,0),"")</f>
        <v/>
      </c>
      <c r="H197" s="95" t="str">
        <f t="shared" si="3"/>
        <v/>
      </c>
    </row>
    <row r="198" spans="2:8" x14ac:dyDescent="0.3">
      <c r="B198" s="18"/>
      <c r="C198" s="18"/>
      <c r="D198" s="1" t="str">
        <f>IF(ISBLANK(B198),"",VLOOKUP(B198,'ERKEK KATILIM'!#REF!,2,FALSE))</f>
        <v/>
      </c>
      <c r="E198" s="92" t="str">
        <f>IF(ISBLANK(C198),"",VLOOKUP(C198,'KIZ KATILIM'!#REF!,2,FALSE))</f>
        <v/>
      </c>
      <c r="F198" s="19" t="str">
        <f>IFERROR(VLOOKUP(D198,'ERKEK KATILIM'!#REF!,3,0),"")</f>
        <v/>
      </c>
      <c r="G198" s="27" t="str">
        <f>IFERROR(VLOOKUP(E198,'KIZ KATILIM'!#REF!,3,0),"")</f>
        <v/>
      </c>
      <c r="H198" s="95" t="str">
        <f t="shared" si="3"/>
        <v/>
      </c>
    </row>
    <row r="199" spans="2:8" x14ac:dyDescent="0.3">
      <c r="B199" s="18"/>
      <c r="C199" s="18"/>
      <c r="D199" s="1" t="str">
        <f>IF(ISBLANK(B199),"",VLOOKUP(B199,'ERKEK KATILIM'!#REF!,2,FALSE))</f>
        <v/>
      </c>
      <c r="E199" s="92" t="str">
        <f>IF(ISBLANK(C199),"",VLOOKUP(C199,'KIZ KATILIM'!#REF!,2,FALSE))</f>
        <v/>
      </c>
      <c r="F199" s="19" t="str">
        <f>IFERROR(VLOOKUP(D199,'ERKEK KATILIM'!#REF!,3,0),"")</f>
        <v/>
      </c>
      <c r="G199" s="27" t="str">
        <f>IFERROR(VLOOKUP(E199,'KIZ KATILIM'!#REF!,3,0),"")</f>
        <v/>
      </c>
      <c r="H199" s="95" t="str">
        <f t="shared" si="3"/>
        <v/>
      </c>
    </row>
    <row r="200" spans="2:8" x14ac:dyDescent="0.3">
      <c r="B200" s="18"/>
      <c r="C200" s="18"/>
      <c r="D200" s="1" t="str">
        <f>IF(ISBLANK(B200),"",VLOOKUP(B200,'ERKEK KATILIM'!#REF!,2,FALSE))</f>
        <v/>
      </c>
      <c r="E200" s="92" t="str">
        <f>IF(ISBLANK(C200),"",VLOOKUP(C200,'KIZ KATILIM'!#REF!,2,FALSE))</f>
        <v/>
      </c>
      <c r="F200" s="19" t="str">
        <f>IFERROR(VLOOKUP(D200,'ERKEK KATILIM'!#REF!,3,0),"")</f>
        <v/>
      </c>
      <c r="G200" s="27" t="str">
        <f>IFERROR(VLOOKUP(E200,'KIZ KATILIM'!#REF!,3,0),"")</f>
        <v/>
      </c>
      <c r="H200" s="95" t="str">
        <f t="shared" si="3"/>
        <v/>
      </c>
    </row>
    <row r="201" spans="2:8" x14ac:dyDescent="0.3">
      <c r="B201" s="18"/>
      <c r="C201" s="18"/>
      <c r="D201" s="1" t="str">
        <f>IF(ISBLANK(B201),"",VLOOKUP(B201,'ERKEK KATILIM'!#REF!,2,FALSE))</f>
        <v/>
      </c>
      <c r="E201" s="92" t="str">
        <f>IF(ISBLANK(C201),"",VLOOKUP(C201,'KIZ KATILIM'!#REF!,2,FALSE))</f>
        <v/>
      </c>
      <c r="F201" s="19" t="str">
        <f>IFERROR(VLOOKUP(D201,'ERKEK KATILIM'!#REF!,3,0),"")</f>
        <v/>
      </c>
      <c r="G201" s="27" t="str">
        <f>IFERROR(VLOOKUP(E201,'KIZ KATILIM'!#REF!,3,0),"")</f>
        <v/>
      </c>
      <c r="H201" s="95" t="str">
        <f t="shared" si="3"/>
        <v/>
      </c>
    </row>
    <row r="202" spans="2:8" x14ac:dyDescent="0.3">
      <c r="B202" s="18"/>
      <c r="C202" s="18"/>
      <c r="D202" s="1" t="str">
        <f>IF(ISBLANK(B202),"",VLOOKUP(B202,'ERKEK KATILIM'!#REF!,2,FALSE))</f>
        <v/>
      </c>
      <c r="E202" s="92" t="str">
        <f>IF(ISBLANK(C202),"",VLOOKUP(C202,'KIZ KATILIM'!#REF!,2,FALSE))</f>
        <v/>
      </c>
      <c r="F202" s="19" t="str">
        <f>IFERROR(VLOOKUP(D202,'ERKEK KATILIM'!#REF!,3,0),"")</f>
        <v/>
      </c>
      <c r="G202" s="27" t="str">
        <f>IFERROR(VLOOKUP(E202,'KIZ KATILIM'!#REF!,3,0),"")</f>
        <v/>
      </c>
      <c r="H202" s="95" t="str">
        <f t="shared" si="3"/>
        <v/>
      </c>
    </row>
    <row r="203" spans="2:8" x14ac:dyDescent="0.3">
      <c r="B203" s="18"/>
      <c r="C203" s="18"/>
      <c r="D203" s="1" t="str">
        <f>IF(ISBLANK(B203),"",VLOOKUP(B203,'ERKEK KATILIM'!#REF!,2,FALSE))</f>
        <v/>
      </c>
      <c r="E203" s="92" t="str">
        <f>IF(ISBLANK(C203),"",VLOOKUP(C203,'KIZ KATILIM'!#REF!,2,FALSE))</f>
        <v/>
      </c>
      <c r="F203" s="19" t="str">
        <f>IFERROR(VLOOKUP(D203,'ERKEK KATILIM'!#REF!,3,0),"")</f>
        <v/>
      </c>
      <c r="G203" s="27" t="str">
        <f>IFERROR(VLOOKUP(E203,'KIZ KATILIM'!#REF!,3,0),"")</f>
        <v/>
      </c>
      <c r="H203" s="95" t="str">
        <f t="shared" si="3"/>
        <v/>
      </c>
    </row>
    <row r="204" spans="2:8" x14ac:dyDescent="0.3">
      <c r="B204" s="18"/>
      <c r="C204" s="18"/>
      <c r="D204" s="1" t="str">
        <f>IF(ISBLANK(B204),"",VLOOKUP(B204,'ERKEK KATILIM'!#REF!,2,FALSE))</f>
        <v/>
      </c>
      <c r="E204" s="92" t="str">
        <f>IF(ISBLANK(C204),"",VLOOKUP(C204,'KIZ KATILIM'!#REF!,2,FALSE))</f>
        <v/>
      </c>
      <c r="F204" s="19" t="str">
        <f>IFERROR(VLOOKUP(D204,'ERKEK KATILIM'!#REF!,3,0),"")</f>
        <v/>
      </c>
      <c r="G204" s="27" t="str">
        <f>IFERROR(VLOOKUP(E204,'KIZ KATILIM'!#REF!,3,0),"")</f>
        <v/>
      </c>
      <c r="H204" s="95" t="str">
        <f t="shared" si="3"/>
        <v/>
      </c>
    </row>
    <row r="205" spans="2:8" x14ac:dyDescent="0.3">
      <c r="B205" s="18"/>
      <c r="C205" s="18"/>
      <c r="D205" s="1" t="str">
        <f>IF(ISBLANK(B205),"",VLOOKUP(B205,'ERKEK KATILIM'!#REF!,2,FALSE))</f>
        <v/>
      </c>
      <c r="E205" s="92" t="str">
        <f>IF(ISBLANK(C205),"",VLOOKUP(C205,'KIZ KATILIM'!#REF!,2,FALSE))</f>
        <v/>
      </c>
      <c r="F205" s="19" t="str">
        <f>IFERROR(VLOOKUP(D205,'ERKEK KATILIM'!#REF!,3,0),"")</f>
        <v/>
      </c>
      <c r="G205" s="27" t="str">
        <f>IFERROR(VLOOKUP(E205,'KIZ KATILIM'!#REF!,3,0),"")</f>
        <v/>
      </c>
      <c r="H205" s="95" t="str">
        <f t="shared" si="3"/>
        <v/>
      </c>
    </row>
    <row r="206" spans="2:8" x14ac:dyDescent="0.3">
      <c r="D206" s="1" t="str">
        <f>IF(ISBLANK(B206),"",VLOOKUP(B206,'ERKEK KATILIM'!#REF!,2,FALSE))</f>
        <v/>
      </c>
      <c r="E206" s="92" t="str">
        <f>IF(ISBLANK(C206),"",VLOOKUP(C206,'KIZ KATILIM'!#REF!,2,FALSE))</f>
        <v/>
      </c>
      <c r="F206" s="19" t="str">
        <f>IFERROR(VLOOKUP(D206,'ERKEK KATILIM'!#REF!,3,0),"")</f>
        <v/>
      </c>
      <c r="G206" s="27" t="str">
        <f>IFERROR(VLOOKUP(E206,'KIZ KATILIM'!#REF!,3,0),"")</f>
        <v/>
      </c>
      <c r="H206" s="95" t="str">
        <f t="shared" si="3"/>
        <v/>
      </c>
    </row>
    <row r="207" spans="2:8" x14ac:dyDescent="0.3">
      <c r="D207" s="1" t="str">
        <f>IF(ISBLANK(B207),"",VLOOKUP(B207,'ERKEK KATILIM'!#REF!,2,FALSE))</f>
        <v/>
      </c>
      <c r="E207" s="92" t="str">
        <f>IF(ISBLANK(C207),"",VLOOKUP(C207,'KIZ KATILIM'!#REF!,2,FALSE))</f>
        <v/>
      </c>
      <c r="F207" s="19" t="str">
        <f>IFERROR(VLOOKUP(D207,'ERKEK KATILIM'!#REF!,3,0),"")</f>
        <v/>
      </c>
      <c r="G207" s="27" t="str">
        <f>IFERROR(VLOOKUP(E207,'KIZ KATILIM'!#REF!,3,0),"")</f>
        <v/>
      </c>
      <c r="H207" s="95" t="str">
        <f t="shared" si="3"/>
        <v/>
      </c>
    </row>
    <row r="208" spans="2:8" x14ac:dyDescent="0.3">
      <c r="D208" s="1" t="str">
        <f>IF(ISBLANK(B208),"",VLOOKUP(B208,'ERKEK KATILIM'!#REF!,2,FALSE))</f>
        <v/>
      </c>
      <c r="E208" s="92" t="str">
        <f>IF(ISBLANK(C208),"",VLOOKUP(C208,'KIZ KATILIM'!#REF!,2,FALSE))</f>
        <v/>
      </c>
      <c r="F208" s="19" t="str">
        <f>IFERROR(VLOOKUP(D208,'ERKEK KATILIM'!#REF!,3,0),"")</f>
        <v/>
      </c>
      <c r="G208" s="27" t="str">
        <f>IFERROR(VLOOKUP(E208,'KIZ KATILIM'!#REF!,3,0),"")</f>
        <v/>
      </c>
      <c r="H208" s="95" t="str">
        <f t="shared" si="3"/>
        <v/>
      </c>
    </row>
    <row r="209" spans="4:8" x14ac:dyDescent="0.3">
      <c r="D209" s="1" t="str">
        <f>IF(ISBLANK(B209),"",VLOOKUP(B209,'ERKEK KATILIM'!#REF!,2,FALSE))</f>
        <v/>
      </c>
      <c r="E209" s="92" t="str">
        <f>IF(ISBLANK(C209),"",VLOOKUP(C209,'KIZ KATILIM'!#REF!,2,FALSE))</f>
        <v/>
      </c>
      <c r="F209" s="19" t="str">
        <f>IFERROR(VLOOKUP(D209,'ERKEK KATILIM'!#REF!,3,0),"")</f>
        <v/>
      </c>
      <c r="G209" s="27" t="str">
        <f>IFERROR(VLOOKUP(E209,'KIZ KATILIM'!#REF!,3,0),"")</f>
        <v/>
      </c>
      <c r="H209" s="95" t="str">
        <f t="shared" si="3"/>
        <v/>
      </c>
    </row>
    <row r="210" spans="4:8" x14ac:dyDescent="0.3">
      <c r="D210" s="1" t="str">
        <f>IF(ISBLANK(B210),"",VLOOKUP(B210,'ERKEK KATILIM'!#REF!,2,FALSE))</f>
        <v/>
      </c>
      <c r="E210" s="92" t="str">
        <f>IF(ISBLANK(C210),"",VLOOKUP(C210,'KIZ KATILIM'!#REF!,2,FALSE))</f>
        <v/>
      </c>
      <c r="F210" s="19" t="str">
        <f>IFERROR(VLOOKUP(D210,'ERKEK KATILIM'!#REF!,3,0),"")</f>
        <v/>
      </c>
      <c r="G210" s="27" t="str">
        <f>IFERROR(VLOOKUP(E210,'KIZ KATILIM'!#REF!,3,0),"")</f>
        <v/>
      </c>
      <c r="H210" s="95" t="str">
        <f t="shared" si="3"/>
        <v/>
      </c>
    </row>
    <row r="211" spans="4:8" x14ac:dyDescent="0.3">
      <c r="D211" s="1" t="str">
        <f>IF(ISBLANK(B211),"",VLOOKUP(B211,'ERKEK KATILIM'!#REF!,2,FALSE))</f>
        <v/>
      </c>
      <c r="E211" s="92" t="str">
        <f>IF(ISBLANK(C211),"",VLOOKUP(C211,'KIZ KATILIM'!#REF!,2,FALSE))</f>
        <v/>
      </c>
      <c r="F211" s="19" t="str">
        <f>IFERROR(VLOOKUP(D211,'ERKEK KATILIM'!#REF!,3,0),"")</f>
        <v/>
      </c>
      <c r="G211" s="27" t="str">
        <f>IFERROR(VLOOKUP(E211,'KIZ KATILIM'!#REF!,3,0),"")</f>
        <v/>
      </c>
      <c r="H211" s="95" t="str">
        <f t="shared" si="3"/>
        <v/>
      </c>
    </row>
    <row r="212" spans="4:8" x14ac:dyDescent="0.3">
      <c r="D212" s="1" t="str">
        <f>IF(ISBLANK(B212),"",VLOOKUP(B212,'ERKEK KATILIM'!#REF!,2,FALSE))</f>
        <v/>
      </c>
      <c r="E212" s="92" t="str">
        <f>IF(ISBLANK(C212),"",VLOOKUP(C212,'KIZ KATILIM'!#REF!,2,FALSE))</f>
        <v/>
      </c>
      <c r="F212" s="19" t="str">
        <f>IFERROR(VLOOKUP(D212,'ERKEK KATILIM'!#REF!,3,0),"")</f>
        <v/>
      </c>
      <c r="G212" s="27" t="str">
        <f>IFERROR(VLOOKUP(E212,'KIZ KATILIM'!#REF!,3,0),"")</f>
        <v/>
      </c>
      <c r="H212" s="95" t="str">
        <f t="shared" ref="H212:H245" si="4">IF(SUM(F212:G212)&lt;=0,"",IFERROR(SUM(F212:G212,0),""))</f>
        <v/>
      </c>
    </row>
    <row r="213" spans="4:8" x14ac:dyDescent="0.3">
      <c r="D213" s="1" t="str">
        <f>IF(ISBLANK(B213),"",VLOOKUP(B213,'ERKEK KATILIM'!#REF!,2,FALSE))</f>
        <v/>
      </c>
      <c r="E213" s="92" t="str">
        <f>IF(ISBLANK(C213),"",VLOOKUP(C213,'KIZ KATILIM'!#REF!,2,FALSE))</f>
        <v/>
      </c>
      <c r="F213" s="19" t="str">
        <f>IFERROR(VLOOKUP(D213,'ERKEK KATILIM'!#REF!,3,0),"")</f>
        <v/>
      </c>
      <c r="G213" s="27" t="str">
        <f>IFERROR(VLOOKUP(E213,'KIZ KATILIM'!#REF!,3,0),"")</f>
        <v/>
      </c>
      <c r="H213" s="95" t="str">
        <f t="shared" si="4"/>
        <v/>
      </c>
    </row>
    <row r="214" spans="4:8" x14ac:dyDescent="0.3">
      <c r="D214" s="1" t="str">
        <f>IF(ISBLANK(B214),"",VLOOKUP(B214,'ERKEK KATILIM'!#REF!,2,FALSE))</f>
        <v/>
      </c>
      <c r="E214" s="92" t="str">
        <f>IF(ISBLANK(C214),"",VLOOKUP(C214,'KIZ KATILIM'!#REF!,2,FALSE))</f>
        <v/>
      </c>
      <c r="F214" s="19" t="str">
        <f>IFERROR(VLOOKUP(D214,'ERKEK KATILIM'!#REF!,3,0),"")</f>
        <v/>
      </c>
      <c r="G214" s="27" t="str">
        <f>IFERROR(VLOOKUP(E214,'KIZ KATILIM'!#REF!,3,0),"")</f>
        <v/>
      </c>
      <c r="H214" s="95" t="str">
        <f t="shared" si="4"/>
        <v/>
      </c>
    </row>
    <row r="215" spans="4:8" x14ac:dyDescent="0.3">
      <c r="D215" s="1" t="str">
        <f>IF(ISBLANK(B215),"",VLOOKUP(B215,'ERKEK KATILIM'!#REF!,2,FALSE))</f>
        <v/>
      </c>
      <c r="E215" s="92" t="str">
        <f>IF(ISBLANK(C215),"",VLOOKUP(C215,'KIZ KATILIM'!#REF!,2,FALSE))</f>
        <v/>
      </c>
      <c r="F215" s="19" t="str">
        <f>IFERROR(VLOOKUP(D215,'ERKEK KATILIM'!#REF!,3,0),"")</f>
        <v/>
      </c>
      <c r="G215" s="27" t="str">
        <f>IFERROR(VLOOKUP(E215,'KIZ KATILIM'!#REF!,3,0),"")</f>
        <v/>
      </c>
      <c r="H215" s="95" t="str">
        <f t="shared" si="4"/>
        <v/>
      </c>
    </row>
    <row r="216" spans="4:8" x14ac:dyDescent="0.3">
      <c r="D216" s="1" t="str">
        <f>IF(ISBLANK(B216),"",VLOOKUP(B216,'ERKEK KATILIM'!#REF!,2,FALSE))</f>
        <v/>
      </c>
      <c r="E216" s="92" t="str">
        <f>IF(ISBLANK(C216),"",VLOOKUP(C216,'KIZ KATILIM'!#REF!,2,FALSE))</f>
        <v/>
      </c>
      <c r="F216" s="19" t="str">
        <f>IFERROR(VLOOKUP(D216,'ERKEK KATILIM'!#REF!,3,0),"")</f>
        <v/>
      </c>
      <c r="G216" s="27" t="str">
        <f>IFERROR(VLOOKUP(E216,'KIZ KATILIM'!#REF!,3,0),"")</f>
        <v/>
      </c>
      <c r="H216" s="95" t="str">
        <f t="shared" si="4"/>
        <v/>
      </c>
    </row>
    <row r="217" spans="4:8" x14ac:dyDescent="0.3">
      <c r="D217" s="1" t="str">
        <f>IF(ISBLANK(B217),"",VLOOKUP(B217,'ERKEK KATILIM'!#REF!,2,FALSE))</f>
        <v/>
      </c>
      <c r="E217" s="92" t="str">
        <f>IF(ISBLANK(C217),"",VLOOKUP(C217,'KIZ KATILIM'!#REF!,2,FALSE))</f>
        <v/>
      </c>
      <c r="F217" s="19" t="str">
        <f>IFERROR(VLOOKUP(D217,'ERKEK KATILIM'!#REF!,3,0),"")</f>
        <v/>
      </c>
      <c r="G217" s="27" t="str">
        <f>IFERROR(VLOOKUP(E217,'KIZ KATILIM'!#REF!,3,0),"")</f>
        <v/>
      </c>
      <c r="H217" s="95" t="str">
        <f t="shared" si="4"/>
        <v/>
      </c>
    </row>
    <row r="218" spans="4:8" x14ac:dyDescent="0.3">
      <c r="D218" s="1" t="str">
        <f>IF(ISBLANK(B218),"",VLOOKUP(B218,'ERKEK KATILIM'!#REF!,2,FALSE))</f>
        <v/>
      </c>
      <c r="E218" s="92" t="str">
        <f>IF(ISBLANK(C218),"",VLOOKUP(C218,'KIZ KATILIM'!#REF!,2,FALSE))</f>
        <v/>
      </c>
      <c r="F218" s="19" t="str">
        <f>IFERROR(VLOOKUP(D218,'ERKEK KATILIM'!#REF!,3,0),"")</f>
        <v/>
      </c>
      <c r="G218" s="27" t="str">
        <f>IFERROR(VLOOKUP(E218,'KIZ KATILIM'!#REF!,3,0),"")</f>
        <v/>
      </c>
      <c r="H218" s="95" t="str">
        <f t="shared" si="4"/>
        <v/>
      </c>
    </row>
    <row r="219" spans="4:8" x14ac:dyDescent="0.3">
      <c r="D219" s="1" t="str">
        <f>IF(ISBLANK(B219),"",VLOOKUP(B219,'ERKEK KATILIM'!#REF!,2,FALSE))</f>
        <v/>
      </c>
      <c r="E219" s="92" t="str">
        <f>IF(ISBLANK(C219),"",VLOOKUP(C219,'KIZ KATILIM'!#REF!,2,FALSE))</f>
        <v/>
      </c>
      <c r="F219" s="19" t="str">
        <f>IFERROR(VLOOKUP(D219,'ERKEK KATILIM'!#REF!,3,0),"")</f>
        <v/>
      </c>
      <c r="G219" s="27" t="str">
        <f>IFERROR(VLOOKUP(E219,'KIZ KATILIM'!#REF!,3,0),"")</f>
        <v/>
      </c>
      <c r="H219" s="95" t="str">
        <f t="shared" si="4"/>
        <v/>
      </c>
    </row>
    <row r="220" spans="4:8" x14ac:dyDescent="0.3">
      <c r="D220" s="1" t="str">
        <f>IF(ISBLANK(B220),"",VLOOKUP(B220,'ERKEK KATILIM'!#REF!,2,FALSE))</f>
        <v/>
      </c>
      <c r="E220" s="92" t="str">
        <f>IF(ISBLANK(C220),"",VLOOKUP(C220,'KIZ KATILIM'!#REF!,2,FALSE))</f>
        <v/>
      </c>
      <c r="F220" s="19" t="str">
        <f>IFERROR(VLOOKUP(D220,'ERKEK KATILIM'!#REF!,3,0),"")</f>
        <v/>
      </c>
      <c r="G220" s="27" t="str">
        <f>IFERROR(VLOOKUP(E220,'KIZ KATILIM'!#REF!,3,0),"")</f>
        <v/>
      </c>
      <c r="H220" s="95" t="str">
        <f t="shared" si="4"/>
        <v/>
      </c>
    </row>
    <row r="221" spans="4:8" x14ac:dyDescent="0.3">
      <c r="D221" s="1" t="str">
        <f>IF(ISBLANK(B221),"",VLOOKUP(B221,'ERKEK KATILIM'!#REF!,2,FALSE))</f>
        <v/>
      </c>
      <c r="E221" s="92" t="str">
        <f>IF(ISBLANK(C221),"",VLOOKUP(C221,'KIZ KATILIM'!#REF!,2,FALSE))</f>
        <v/>
      </c>
      <c r="F221" s="19" t="str">
        <f>IFERROR(VLOOKUP(D221,'ERKEK KATILIM'!#REF!,3,0),"")</f>
        <v/>
      </c>
      <c r="G221" s="27" t="str">
        <f>IFERROR(VLOOKUP(E221,'KIZ KATILIM'!#REF!,3,0),"")</f>
        <v/>
      </c>
      <c r="H221" s="95" t="str">
        <f t="shared" si="4"/>
        <v/>
      </c>
    </row>
    <row r="222" spans="4:8" x14ac:dyDescent="0.3">
      <c r="D222" s="1" t="str">
        <f>IF(ISBLANK(B222),"",VLOOKUP(B222,'ERKEK KATILIM'!#REF!,2,FALSE))</f>
        <v/>
      </c>
      <c r="E222" s="92" t="str">
        <f>IF(ISBLANK(C222),"",VLOOKUP(C222,'KIZ KATILIM'!#REF!,2,FALSE))</f>
        <v/>
      </c>
      <c r="F222" s="19" t="str">
        <f>IFERROR(VLOOKUP(D222,'ERKEK KATILIM'!#REF!,3,0),"")</f>
        <v/>
      </c>
      <c r="G222" s="27" t="str">
        <f>IFERROR(VLOOKUP(E222,'KIZ KATILIM'!#REF!,3,0),"")</f>
        <v/>
      </c>
      <c r="H222" s="95" t="str">
        <f t="shared" si="4"/>
        <v/>
      </c>
    </row>
    <row r="223" spans="4:8" x14ac:dyDescent="0.3">
      <c r="D223" s="1" t="str">
        <f>IF(ISBLANK(B223),"",VLOOKUP(B223,'ERKEK KATILIM'!#REF!,2,FALSE))</f>
        <v/>
      </c>
      <c r="E223" s="92" t="str">
        <f>IF(ISBLANK(C223),"",VLOOKUP(C223,'KIZ KATILIM'!#REF!,2,FALSE))</f>
        <v/>
      </c>
      <c r="F223" s="19" t="str">
        <f>IFERROR(VLOOKUP(D223,'ERKEK KATILIM'!#REF!,3,0),"")</f>
        <v/>
      </c>
      <c r="G223" s="27" t="str">
        <f>IFERROR(VLOOKUP(E223,'KIZ KATILIM'!#REF!,3,0),"")</f>
        <v/>
      </c>
      <c r="H223" s="95" t="str">
        <f t="shared" si="4"/>
        <v/>
      </c>
    </row>
    <row r="224" spans="4:8" x14ac:dyDescent="0.3">
      <c r="D224" s="1" t="str">
        <f>IF(ISBLANK(B224),"",VLOOKUP(B224,'ERKEK KATILIM'!#REF!,2,FALSE))</f>
        <v/>
      </c>
      <c r="E224" s="92" t="str">
        <f>IF(ISBLANK(C224),"",VLOOKUP(C224,'KIZ KATILIM'!#REF!,2,FALSE))</f>
        <v/>
      </c>
      <c r="F224" s="19" t="str">
        <f>IFERROR(VLOOKUP(D224,'ERKEK KATILIM'!#REF!,3,0),"")</f>
        <v/>
      </c>
      <c r="G224" s="27" t="str">
        <f>IFERROR(VLOOKUP(E224,'KIZ KATILIM'!#REF!,3,0),"")</f>
        <v/>
      </c>
      <c r="H224" s="95" t="str">
        <f t="shared" si="4"/>
        <v/>
      </c>
    </row>
    <row r="225" spans="4:8" x14ac:dyDescent="0.3">
      <c r="D225" s="1" t="str">
        <f>IF(ISBLANK(B225),"",VLOOKUP(B225,'ERKEK KATILIM'!#REF!,2,FALSE))</f>
        <v/>
      </c>
      <c r="E225" s="92" t="str">
        <f>IF(ISBLANK(C225),"",VLOOKUP(C225,'KIZ KATILIM'!#REF!,2,FALSE))</f>
        <v/>
      </c>
      <c r="F225" s="19" t="str">
        <f>IFERROR(VLOOKUP(D225,'ERKEK KATILIM'!#REF!,3,0),"")</f>
        <v/>
      </c>
      <c r="G225" s="27" t="str">
        <f>IFERROR(VLOOKUP(E225,'KIZ KATILIM'!#REF!,3,0),"")</f>
        <v/>
      </c>
      <c r="H225" s="95" t="str">
        <f t="shared" si="4"/>
        <v/>
      </c>
    </row>
    <row r="226" spans="4:8" x14ac:dyDescent="0.3">
      <c r="D226" s="1" t="str">
        <f>IF(ISBLANK(B226),"",VLOOKUP(B226,'ERKEK KATILIM'!#REF!,2,FALSE))</f>
        <v/>
      </c>
      <c r="E226" s="92" t="str">
        <f>IF(ISBLANK(C226),"",VLOOKUP(C226,'KIZ KATILIM'!#REF!,2,FALSE))</f>
        <v/>
      </c>
      <c r="F226" s="19" t="str">
        <f>IFERROR(VLOOKUP(D226,'ERKEK KATILIM'!#REF!,3,0),"")</f>
        <v/>
      </c>
      <c r="G226" s="27" t="str">
        <f>IFERROR(VLOOKUP(E226,'KIZ KATILIM'!#REF!,3,0),"")</f>
        <v/>
      </c>
      <c r="H226" s="95" t="str">
        <f t="shared" si="4"/>
        <v/>
      </c>
    </row>
    <row r="227" spans="4:8" x14ac:dyDescent="0.3">
      <c r="D227" s="1" t="str">
        <f>IF(ISBLANK(B227),"",VLOOKUP(B227,'ERKEK KATILIM'!#REF!,2,FALSE))</f>
        <v/>
      </c>
      <c r="E227" s="92" t="str">
        <f>IF(ISBLANK(C227),"",VLOOKUP(C227,'KIZ KATILIM'!#REF!,2,FALSE))</f>
        <v/>
      </c>
      <c r="F227" s="19" t="str">
        <f>IFERROR(VLOOKUP(D227,'ERKEK KATILIM'!#REF!,3,0),"")</f>
        <v/>
      </c>
      <c r="G227" s="27" t="str">
        <f>IFERROR(VLOOKUP(E227,'KIZ KATILIM'!#REF!,3,0),"")</f>
        <v/>
      </c>
      <c r="H227" s="95" t="str">
        <f t="shared" si="4"/>
        <v/>
      </c>
    </row>
    <row r="228" spans="4:8" x14ac:dyDescent="0.3">
      <c r="D228" s="1" t="str">
        <f>IF(ISBLANK(B228),"",VLOOKUP(B228,'ERKEK KATILIM'!#REF!,2,FALSE))</f>
        <v/>
      </c>
      <c r="E228" s="92" t="str">
        <f>IF(ISBLANK(C228),"",VLOOKUP(C228,'KIZ KATILIM'!#REF!,2,FALSE))</f>
        <v/>
      </c>
      <c r="F228" s="19" t="str">
        <f>IFERROR(VLOOKUP(D228,'ERKEK KATILIM'!#REF!,3,0),"")</f>
        <v/>
      </c>
      <c r="G228" s="27" t="str">
        <f>IFERROR(VLOOKUP(E228,'KIZ KATILIM'!#REF!,3,0),"")</f>
        <v/>
      </c>
      <c r="H228" s="95" t="str">
        <f t="shared" si="4"/>
        <v/>
      </c>
    </row>
    <row r="229" spans="4:8" x14ac:dyDescent="0.3">
      <c r="D229" s="1" t="str">
        <f>IF(ISBLANK(B229),"",VLOOKUP(B229,'ERKEK KATILIM'!#REF!,2,FALSE))</f>
        <v/>
      </c>
      <c r="E229" s="92" t="str">
        <f>IF(ISBLANK(C229),"",VLOOKUP(C229,'KIZ KATILIM'!#REF!,2,FALSE))</f>
        <v/>
      </c>
      <c r="F229" s="19" t="str">
        <f>IFERROR(VLOOKUP(D229,'ERKEK KATILIM'!#REF!,3,0),"")</f>
        <v/>
      </c>
      <c r="G229" s="27" t="str">
        <f>IFERROR(VLOOKUP(E229,'KIZ KATILIM'!#REF!,3,0),"")</f>
        <v/>
      </c>
      <c r="H229" s="95" t="str">
        <f t="shared" si="4"/>
        <v/>
      </c>
    </row>
    <row r="230" spans="4:8" x14ac:dyDescent="0.3">
      <c r="D230" s="1" t="str">
        <f>IF(ISBLANK(B230),"",VLOOKUP(B230,'ERKEK KATILIM'!#REF!,2,FALSE))</f>
        <v/>
      </c>
      <c r="E230" s="92" t="str">
        <f>IF(ISBLANK(C230),"",VLOOKUP(C230,'KIZ KATILIM'!#REF!,2,FALSE))</f>
        <v/>
      </c>
      <c r="F230" s="19" t="str">
        <f>IFERROR(VLOOKUP(D230,'ERKEK KATILIM'!#REF!,3,0),"")</f>
        <v/>
      </c>
      <c r="G230" s="27" t="str">
        <f>IFERROR(VLOOKUP(E230,'KIZ KATILIM'!#REF!,3,0),"")</f>
        <v/>
      </c>
      <c r="H230" s="95" t="str">
        <f t="shared" si="4"/>
        <v/>
      </c>
    </row>
    <row r="231" spans="4:8" x14ac:dyDescent="0.3">
      <c r="D231" s="1" t="str">
        <f>IF(ISBLANK(B231),"",VLOOKUP(B231,'ERKEK KATILIM'!#REF!,2,FALSE))</f>
        <v/>
      </c>
      <c r="E231" s="92" t="str">
        <f>IF(ISBLANK(C231),"",VLOOKUP(C231,'KIZ KATILIM'!#REF!,2,FALSE))</f>
        <v/>
      </c>
      <c r="F231" s="19" t="str">
        <f>IFERROR(VLOOKUP(D231,'ERKEK KATILIM'!#REF!,3,0),"")</f>
        <v/>
      </c>
      <c r="G231" s="27" t="str">
        <f>IFERROR(VLOOKUP(E231,'KIZ KATILIM'!#REF!,3,0),"")</f>
        <v/>
      </c>
      <c r="H231" s="95" t="str">
        <f t="shared" si="4"/>
        <v/>
      </c>
    </row>
    <row r="232" spans="4:8" x14ac:dyDescent="0.3">
      <c r="D232" s="1" t="str">
        <f>IF(ISBLANK(B232),"",VLOOKUP(B232,'ERKEK KATILIM'!#REF!,2,FALSE))</f>
        <v/>
      </c>
      <c r="E232" s="92" t="str">
        <f>IF(ISBLANK(C232),"",VLOOKUP(C232,'KIZ KATILIM'!#REF!,2,FALSE))</f>
        <v/>
      </c>
      <c r="F232" s="19" t="str">
        <f>IFERROR(VLOOKUP(D232,'ERKEK KATILIM'!#REF!,3,0),"")</f>
        <v/>
      </c>
      <c r="G232" s="27" t="str">
        <f>IFERROR(VLOOKUP(E232,'KIZ KATILIM'!#REF!,3,0),"")</f>
        <v/>
      </c>
      <c r="H232" s="95" t="str">
        <f t="shared" si="4"/>
        <v/>
      </c>
    </row>
    <row r="233" spans="4:8" x14ac:dyDescent="0.3">
      <c r="D233" s="1" t="str">
        <f>IF(ISBLANK(B233),"",VLOOKUP(B233,'ERKEK KATILIM'!#REF!,2,FALSE))</f>
        <v/>
      </c>
      <c r="E233" s="92" t="str">
        <f>IF(ISBLANK(C233),"",VLOOKUP(C233,'KIZ KATILIM'!#REF!,2,FALSE))</f>
        <v/>
      </c>
      <c r="F233" s="19" t="str">
        <f>IFERROR(VLOOKUP(D233,'ERKEK KATILIM'!#REF!,3,0),"")</f>
        <v/>
      </c>
      <c r="G233" s="27" t="str">
        <f>IFERROR(VLOOKUP(E233,'KIZ KATILIM'!#REF!,3,0),"")</f>
        <v/>
      </c>
      <c r="H233" s="95" t="str">
        <f t="shared" si="4"/>
        <v/>
      </c>
    </row>
    <row r="234" spans="4:8" x14ac:dyDescent="0.3">
      <c r="D234" s="1" t="str">
        <f>IF(ISBLANK(B234),"",VLOOKUP(B234,'ERKEK KATILIM'!#REF!,2,FALSE))</f>
        <v/>
      </c>
      <c r="E234" s="92" t="str">
        <f>IF(ISBLANK(C234),"",VLOOKUP(C234,'KIZ KATILIM'!#REF!,2,FALSE))</f>
        <v/>
      </c>
      <c r="F234" s="19" t="str">
        <f>IFERROR(VLOOKUP(D234,'ERKEK KATILIM'!#REF!,3,0),"")</f>
        <v/>
      </c>
      <c r="G234" s="27" t="str">
        <f>IFERROR(VLOOKUP(E234,'KIZ KATILIM'!#REF!,3,0),"")</f>
        <v/>
      </c>
      <c r="H234" s="95" t="str">
        <f t="shared" si="4"/>
        <v/>
      </c>
    </row>
    <row r="235" spans="4:8" x14ac:dyDescent="0.3">
      <c r="D235" s="1" t="str">
        <f>IF(ISBLANK(B235),"",VLOOKUP(B235,'ERKEK KATILIM'!#REF!,2,FALSE))</f>
        <v/>
      </c>
      <c r="E235" s="92" t="str">
        <f>IF(ISBLANK(C235),"",VLOOKUP(C235,'KIZ KATILIM'!#REF!,2,FALSE))</f>
        <v/>
      </c>
      <c r="F235" s="19" t="str">
        <f>IFERROR(VLOOKUP(D235,'ERKEK KATILIM'!#REF!,3,0),"")</f>
        <v/>
      </c>
      <c r="G235" s="27" t="str">
        <f>IFERROR(VLOOKUP(E235,'KIZ KATILIM'!#REF!,3,0),"")</f>
        <v/>
      </c>
      <c r="H235" s="95" t="str">
        <f t="shared" si="4"/>
        <v/>
      </c>
    </row>
    <row r="236" spans="4:8" x14ac:dyDescent="0.3">
      <c r="D236" s="1" t="str">
        <f>IF(ISBLANK(B236),"",VLOOKUP(B236,'ERKEK KATILIM'!#REF!,2,FALSE))</f>
        <v/>
      </c>
      <c r="E236" s="92" t="str">
        <f>IF(ISBLANK(C236),"",VLOOKUP(C236,'KIZ KATILIM'!#REF!,2,FALSE))</f>
        <v/>
      </c>
      <c r="F236" s="19" t="str">
        <f>IFERROR(VLOOKUP(D236,'ERKEK KATILIM'!#REF!,3,0),"")</f>
        <v/>
      </c>
      <c r="G236" s="27" t="str">
        <f>IFERROR(VLOOKUP(E236,'KIZ KATILIM'!#REF!,3,0),"")</f>
        <v/>
      </c>
      <c r="H236" s="95" t="str">
        <f t="shared" si="4"/>
        <v/>
      </c>
    </row>
    <row r="237" spans="4:8" x14ac:dyDescent="0.3">
      <c r="D237" s="1" t="str">
        <f>IF(ISBLANK(B237),"",VLOOKUP(B237,'ERKEK KATILIM'!#REF!,2,FALSE))</f>
        <v/>
      </c>
      <c r="E237" s="92" t="str">
        <f>IF(ISBLANK(C237),"",VLOOKUP(C237,'KIZ KATILIM'!#REF!,2,FALSE))</f>
        <v/>
      </c>
      <c r="F237" s="19" t="str">
        <f>IFERROR(VLOOKUP(D237,'ERKEK KATILIM'!#REF!,3,0),"")</f>
        <v/>
      </c>
      <c r="G237" s="27" t="str">
        <f>IFERROR(VLOOKUP(E237,'KIZ KATILIM'!#REF!,3,0),"")</f>
        <v/>
      </c>
      <c r="H237" s="95" t="str">
        <f t="shared" si="4"/>
        <v/>
      </c>
    </row>
    <row r="238" spans="4:8" x14ac:dyDescent="0.3">
      <c r="D238" s="1" t="str">
        <f>IF(ISBLANK(B238),"",VLOOKUP(B238,'ERKEK KATILIM'!#REF!,2,FALSE))</f>
        <v/>
      </c>
      <c r="E238" s="92" t="str">
        <f>IF(ISBLANK(C238),"",VLOOKUP(C238,'KIZ KATILIM'!#REF!,2,FALSE))</f>
        <v/>
      </c>
      <c r="F238" s="19" t="str">
        <f>IFERROR(VLOOKUP(D238,'ERKEK KATILIM'!#REF!,3,0),"")</f>
        <v/>
      </c>
      <c r="G238" s="27" t="str">
        <f>IFERROR(VLOOKUP(E238,'KIZ KATILIM'!#REF!,3,0),"")</f>
        <v/>
      </c>
      <c r="H238" s="95" t="str">
        <f t="shared" si="4"/>
        <v/>
      </c>
    </row>
    <row r="239" spans="4:8" x14ac:dyDescent="0.3">
      <c r="D239" s="1" t="str">
        <f>IF(ISBLANK(B239),"",VLOOKUP(B239,'ERKEK KATILIM'!#REF!,2,FALSE))</f>
        <v/>
      </c>
      <c r="E239" s="92" t="str">
        <f>IF(ISBLANK(C239),"",VLOOKUP(C239,'KIZ KATILIM'!#REF!,2,FALSE))</f>
        <v/>
      </c>
      <c r="F239" s="19" t="str">
        <f>IFERROR(VLOOKUP(D239,'ERKEK KATILIM'!#REF!,3,0),"")</f>
        <v/>
      </c>
      <c r="G239" s="27" t="str">
        <f>IFERROR(VLOOKUP(E239,'KIZ KATILIM'!#REF!,3,0),"")</f>
        <v/>
      </c>
      <c r="H239" s="95" t="str">
        <f t="shared" si="4"/>
        <v/>
      </c>
    </row>
    <row r="240" spans="4:8" x14ac:dyDescent="0.3">
      <c r="D240" s="1" t="str">
        <f>IF(ISBLANK(B240),"",VLOOKUP(B240,'ERKEK KATILIM'!#REF!,2,FALSE))</f>
        <v/>
      </c>
      <c r="E240" s="92" t="str">
        <f>IF(ISBLANK(C240),"",VLOOKUP(C240,'KIZ KATILIM'!#REF!,2,FALSE))</f>
        <v/>
      </c>
      <c r="F240" s="19" t="str">
        <f>IFERROR(VLOOKUP(D240,'ERKEK KATILIM'!#REF!,3,0),"")</f>
        <v/>
      </c>
      <c r="G240" s="27" t="str">
        <f>IFERROR(VLOOKUP(E240,'KIZ KATILIM'!#REF!,3,0),"")</f>
        <v/>
      </c>
      <c r="H240" s="95" t="str">
        <f t="shared" si="4"/>
        <v/>
      </c>
    </row>
    <row r="241" spans="4:8" x14ac:dyDescent="0.3">
      <c r="D241" s="1" t="str">
        <f>IF(ISBLANK(B241),"",VLOOKUP(B241,'ERKEK KATILIM'!#REF!,2,FALSE))</f>
        <v/>
      </c>
      <c r="E241" s="92" t="str">
        <f>IF(ISBLANK(C241),"",VLOOKUP(C241,'KIZ KATILIM'!#REF!,2,FALSE))</f>
        <v/>
      </c>
      <c r="F241" s="19" t="str">
        <f>IFERROR(VLOOKUP(D241,'ERKEK KATILIM'!#REF!,3,0),"")</f>
        <v/>
      </c>
      <c r="G241" s="27" t="str">
        <f>IFERROR(VLOOKUP(E241,'KIZ KATILIM'!#REF!,3,0),"")</f>
        <v/>
      </c>
      <c r="H241" s="95" t="str">
        <f t="shared" si="4"/>
        <v/>
      </c>
    </row>
    <row r="242" spans="4:8" x14ac:dyDescent="0.3">
      <c r="D242" s="1" t="str">
        <f>IF(ISBLANK(B242),"",VLOOKUP(B242,'ERKEK KATILIM'!#REF!,2,FALSE))</f>
        <v/>
      </c>
      <c r="E242" s="92" t="str">
        <f>IF(ISBLANK(C242),"",VLOOKUP(C242,'KIZ KATILIM'!#REF!,2,FALSE))</f>
        <v/>
      </c>
      <c r="F242" s="19" t="str">
        <f>IFERROR(VLOOKUP(D242,'ERKEK KATILIM'!#REF!,3,0),"")</f>
        <v/>
      </c>
      <c r="G242" s="27" t="str">
        <f>IFERROR(VLOOKUP(E242,'KIZ KATILIM'!#REF!,3,0),"")</f>
        <v/>
      </c>
      <c r="H242" s="95" t="str">
        <f t="shared" si="4"/>
        <v/>
      </c>
    </row>
    <row r="243" spans="4:8" x14ac:dyDescent="0.3">
      <c r="D243" s="1" t="str">
        <f>IF(ISBLANK(B243),"",VLOOKUP(B243,'ERKEK KATILIM'!#REF!,2,FALSE))</f>
        <v/>
      </c>
      <c r="E243" s="92" t="str">
        <f>IF(ISBLANK(C243),"",VLOOKUP(C243,'KIZ KATILIM'!#REF!,2,FALSE))</f>
        <v/>
      </c>
      <c r="F243" s="19" t="str">
        <f>IFERROR(VLOOKUP(D243,'ERKEK KATILIM'!#REF!,3,0),"")</f>
        <v/>
      </c>
      <c r="G243" s="27" t="str">
        <f>IFERROR(VLOOKUP(E243,'KIZ KATILIM'!#REF!,3,0),"")</f>
        <v/>
      </c>
      <c r="H243" s="95" t="str">
        <f t="shared" si="4"/>
        <v/>
      </c>
    </row>
    <row r="244" spans="4:8" x14ac:dyDescent="0.3">
      <c r="D244" s="1" t="str">
        <f>IF(ISBLANK(B244),"",VLOOKUP(B244,'ERKEK KATILIM'!#REF!,2,FALSE))</f>
        <v/>
      </c>
      <c r="E244" s="92" t="str">
        <f>IF(ISBLANK(C244),"",VLOOKUP(C244,'KIZ KATILIM'!#REF!,2,FALSE))</f>
        <v/>
      </c>
      <c r="F244" s="19" t="str">
        <f>IFERROR(VLOOKUP(D244,'ERKEK KATILIM'!#REF!,3,0),"")</f>
        <v/>
      </c>
      <c r="G244" s="27" t="str">
        <f>IFERROR(VLOOKUP(E244,'KIZ KATILIM'!#REF!,3,0),"")</f>
        <v/>
      </c>
      <c r="H244" s="95" t="str">
        <f t="shared" si="4"/>
        <v/>
      </c>
    </row>
    <row r="245" spans="4:8" x14ac:dyDescent="0.3">
      <c r="D245" s="1" t="str">
        <f>IF(ISBLANK(B245),"",VLOOKUP(B245,'ERKEK KATILIM'!#REF!,2,FALSE))</f>
        <v/>
      </c>
      <c r="E245" s="92" t="str">
        <f>IF(ISBLANK(C245),"",VLOOKUP(C245,'KIZ KATILIM'!#REF!,2,FALSE))</f>
        <v/>
      </c>
      <c r="F245" s="19" t="str">
        <f>IFERROR(VLOOKUP(D245,'ERKEK KATILIM'!#REF!,3,0),"")</f>
        <v/>
      </c>
      <c r="G245" s="27" t="str">
        <f>IFERROR(VLOOKUP(E245,'KIZ KATILIM'!#REF!,3,0),"")</f>
        <v/>
      </c>
      <c r="H245" s="95" t="str">
        <f t="shared" si="4"/>
        <v/>
      </c>
    </row>
  </sheetData>
  <mergeCells count="1">
    <mergeCell ref="B1:E1"/>
  </mergeCells>
  <conditionalFormatting sqref="B1:B83 B206:B1048576">
    <cfRule type="duplicateValues" dxfId="477" priority="23"/>
    <cfRule type="duplicateValues" dxfId="476" priority="27"/>
    <cfRule type="duplicateValues" dxfId="475" priority="29"/>
  </conditionalFormatting>
  <conditionalFormatting sqref="B1:B112 B114:B1048576">
    <cfRule type="duplicateValues" dxfId="474" priority="13"/>
  </conditionalFormatting>
  <conditionalFormatting sqref="B1:B1048576">
    <cfRule type="duplicateValues" dxfId="473" priority="1"/>
  </conditionalFormatting>
  <conditionalFormatting sqref="B84:B112 B114:B205">
    <cfRule type="duplicateValues" dxfId="472" priority="15"/>
    <cfRule type="duplicateValues" dxfId="471" priority="17"/>
    <cfRule type="duplicateValues" dxfId="470" priority="19"/>
  </conditionalFormatting>
  <conditionalFormatting sqref="B113">
    <cfRule type="duplicateValues" dxfId="469" priority="3"/>
    <cfRule type="duplicateValues" dxfId="468" priority="5"/>
    <cfRule type="duplicateValues" dxfId="467" priority="7"/>
    <cfRule type="duplicateValues" dxfId="466" priority="9"/>
  </conditionalFormatting>
  <conditionalFormatting sqref="C1:C83 C206:C1048576">
    <cfRule type="duplicateValues" dxfId="465" priority="22"/>
    <cfRule type="duplicateValues" dxfId="464" priority="26"/>
    <cfRule type="duplicateValues" dxfId="463" priority="28"/>
  </conditionalFormatting>
  <conditionalFormatting sqref="C1:C112 C114:C1048576">
    <cfRule type="duplicateValues" dxfId="462" priority="12"/>
  </conditionalFormatting>
  <conditionalFormatting sqref="C84:C112 C114:C205">
    <cfRule type="duplicateValues" dxfId="461" priority="14"/>
    <cfRule type="duplicateValues" dxfId="460" priority="16"/>
    <cfRule type="duplicateValues" dxfId="459" priority="18"/>
  </conditionalFormatting>
  <conditionalFormatting sqref="C113">
    <cfRule type="duplicateValues" dxfId="458" priority="2"/>
    <cfRule type="duplicateValues" dxfId="457" priority="4"/>
    <cfRule type="duplicateValues" dxfId="456" priority="6"/>
    <cfRule type="duplicateValues" dxfId="455" priority="8"/>
  </conditionalFormatting>
  <conditionalFormatting sqref="D3:D26 D28 D30:D83 D206:D245">
    <cfRule type="duplicateValues" dxfId="454" priority="32"/>
  </conditionalFormatting>
  <conditionalFormatting sqref="D27">
    <cfRule type="duplicateValues" dxfId="453" priority="24"/>
  </conditionalFormatting>
  <conditionalFormatting sqref="D29">
    <cfRule type="duplicateValues" dxfId="452" priority="30"/>
  </conditionalFormatting>
  <conditionalFormatting sqref="D84:D112 D114:D205">
    <cfRule type="duplicateValues" dxfId="451" priority="20"/>
  </conditionalFormatting>
  <conditionalFormatting sqref="D113">
    <cfRule type="duplicateValues" dxfId="450" priority="10"/>
  </conditionalFormatting>
  <conditionalFormatting sqref="E27">
    <cfRule type="duplicateValues" dxfId="449" priority="25"/>
  </conditionalFormatting>
  <conditionalFormatting sqref="E28 E3:E26 E30:E83 E206:E245">
    <cfRule type="duplicateValues" dxfId="448" priority="33"/>
  </conditionalFormatting>
  <conditionalFormatting sqref="E29">
    <cfRule type="duplicateValues" dxfId="447" priority="31"/>
  </conditionalFormatting>
  <conditionalFormatting sqref="E84:E112 E114:E205">
    <cfRule type="duplicateValues" dxfId="446" priority="21"/>
  </conditionalFormatting>
  <conditionalFormatting sqref="E113">
    <cfRule type="duplicateValues" dxfId="445" priority="11"/>
  </conditionalFormatting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84"/>
  <sheetViews>
    <sheetView topLeftCell="A7" workbookViewId="0">
      <selection activeCell="B24" sqref="B24"/>
    </sheetView>
  </sheetViews>
  <sheetFormatPr defaultColWidth="9.1796875" defaultRowHeight="13" x14ac:dyDescent="0.3"/>
  <cols>
    <col min="1" max="1" width="3.54296875" style="112" bestFit="1" customWidth="1"/>
    <col min="2" max="2" width="31.54296875" style="34" bestFit="1" customWidth="1"/>
    <col min="3" max="3" width="3.26953125" style="75" bestFit="1" customWidth="1"/>
    <col min="4" max="4" width="3.54296875" style="82" bestFit="1" customWidth="1"/>
    <col min="5" max="5" width="26.54296875" style="32" bestFit="1" customWidth="1"/>
    <col min="6" max="6" width="4.7265625" style="34" bestFit="1" customWidth="1"/>
    <col min="7" max="7" width="8.453125" style="34" bestFit="1" customWidth="1"/>
    <col min="8" max="8" width="23.453125" style="34" bestFit="1" customWidth="1"/>
    <col min="9" max="9" width="4.1796875" style="34" customWidth="1"/>
    <col min="10" max="10" width="4.453125" style="34" customWidth="1"/>
    <col min="11" max="11" width="2.7265625" style="34" bestFit="1" customWidth="1"/>
    <col min="12" max="12" width="13.7265625" style="34" bestFit="1" customWidth="1"/>
    <col min="13" max="14" width="9.1796875" style="34"/>
    <col min="15" max="15" width="6.54296875" style="115" bestFit="1" customWidth="1"/>
    <col min="16" max="16" width="26.26953125" style="115" bestFit="1" customWidth="1"/>
    <col min="17" max="17" width="8.81640625" style="115" bestFit="1" customWidth="1"/>
    <col min="18" max="18" width="1.81640625" style="115" customWidth="1"/>
    <col min="19" max="19" width="7.1796875" style="116" bestFit="1" customWidth="1"/>
    <col min="20" max="20" width="24.453125" style="116" customWidth="1"/>
    <col min="21" max="21" width="11.453125" style="116" bestFit="1" customWidth="1"/>
    <col min="22" max="16384" width="9.1796875" style="34"/>
  </cols>
  <sheetData>
    <row r="1" spans="1:21" s="39" customFormat="1" ht="21.75" customHeight="1" x14ac:dyDescent="0.35">
      <c r="A1" s="71"/>
      <c r="B1" s="39" t="str">
        <f>CONCATENATE(E1," ","(",F1,")")</f>
        <v>ERKEK TAKIM ADI (İLİ)</v>
      </c>
      <c r="C1" s="71"/>
      <c r="D1" s="72"/>
      <c r="E1" s="97" t="s">
        <v>203</v>
      </c>
      <c r="F1" s="98" t="s">
        <v>184</v>
      </c>
      <c r="G1" s="98" t="s">
        <v>184</v>
      </c>
      <c r="H1" s="98" t="s">
        <v>185</v>
      </c>
      <c r="I1" s="73" t="s">
        <v>186</v>
      </c>
      <c r="J1" s="73" t="s">
        <v>187</v>
      </c>
      <c r="K1" s="74"/>
      <c r="L1" s="74" t="s">
        <v>188</v>
      </c>
      <c r="M1" s="40"/>
      <c r="N1" s="40"/>
      <c r="O1" s="364" t="s">
        <v>197</v>
      </c>
      <c r="P1" s="364"/>
      <c r="Q1" s="364"/>
      <c r="R1" s="364"/>
      <c r="S1" s="364"/>
      <c r="T1" s="364"/>
      <c r="U1" s="364"/>
    </row>
    <row r="2" spans="1:21" ht="14.5" x14ac:dyDescent="0.35">
      <c r="A2" s="75">
        <v>1</v>
      </c>
      <c r="B2" s="34" t="str">
        <f>CONCATENATE(E2," ","(",F2,")")</f>
        <v>ÇORUM BLD. GENÇLİK VE SPOR (A) (ÇRM)</v>
      </c>
      <c r="C2" s="75">
        <v>1</v>
      </c>
      <c r="D2" s="109">
        <v>1</v>
      </c>
      <c r="E2" s="99" t="s">
        <v>72</v>
      </c>
      <c r="F2" s="99" t="s">
        <v>99</v>
      </c>
      <c r="G2" s="99" t="s">
        <v>26</v>
      </c>
      <c r="H2" s="99" t="s">
        <v>138</v>
      </c>
      <c r="I2" s="76" t="s">
        <v>3</v>
      </c>
      <c r="J2" s="54" t="s">
        <v>134</v>
      </c>
      <c r="K2" s="100">
        <v>1</v>
      </c>
      <c r="O2" s="365" t="s">
        <v>124</v>
      </c>
      <c r="P2" s="365"/>
      <c r="Q2" s="365"/>
      <c r="R2" s="365"/>
      <c r="S2" s="365"/>
      <c r="T2" s="365"/>
      <c r="U2" s="365"/>
    </row>
    <row r="3" spans="1:21" ht="14.5" x14ac:dyDescent="0.35">
      <c r="A3" s="75">
        <v>2</v>
      </c>
      <c r="B3" s="34" t="str">
        <f t="shared" ref="B3:B25" si="0">CONCATENATE(E3," ","(",F3,")")</f>
        <v>YALOVA BLD. GENÇLİK SPOR (A) (YLV)</v>
      </c>
      <c r="D3" s="109">
        <v>2</v>
      </c>
      <c r="E3" s="99" t="s">
        <v>89</v>
      </c>
      <c r="F3" s="99" t="s">
        <v>110</v>
      </c>
      <c r="G3" s="99" t="s">
        <v>4</v>
      </c>
      <c r="H3" s="99" t="s">
        <v>133</v>
      </c>
      <c r="I3" s="77" t="s">
        <v>5</v>
      </c>
      <c r="J3" s="54" t="s">
        <v>139</v>
      </c>
      <c r="K3" s="100">
        <v>2</v>
      </c>
      <c r="O3" s="365" t="s">
        <v>130</v>
      </c>
      <c r="P3" s="365"/>
      <c r="Q3" s="365"/>
      <c r="R3" s="365"/>
      <c r="S3" s="365"/>
      <c r="T3" s="365"/>
      <c r="U3" s="365"/>
    </row>
    <row r="4" spans="1:21" ht="15" customHeight="1" thickBot="1" x14ac:dyDescent="0.5">
      <c r="A4" s="75">
        <v>3</v>
      </c>
      <c r="B4" s="34" t="str">
        <f t="shared" si="0"/>
        <v>İSTANBUL B.ŞEHİR BLD. (A) (İST)</v>
      </c>
      <c r="D4" s="109">
        <v>3</v>
      </c>
      <c r="E4" s="99" t="s">
        <v>79</v>
      </c>
      <c r="F4" s="99" t="s">
        <v>67</v>
      </c>
      <c r="G4" s="99" t="s">
        <v>12</v>
      </c>
      <c r="H4" s="99" t="s">
        <v>133</v>
      </c>
      <c r="I4" s="77" t="s">
        <v>7</v>
      </c>
      <c r="J4" s="54" t="s">
        <v>142</v>
      </c>
      <c r="K4" s="100">
        <v>3</v>
      </c>
      <c r="O4" s="366" t="s">
        <v>198</v>
      </c>
      <c r="P4" s="366"/>
      <c r="Q4" s="366"/>
      <c r="R4" s="101"/>
      <c r="S4" s="367" t="s">
        <v>199</v>
      </c>
      <c r="T4" s="367"/>
      <c r="U4" s="367"/>
    </row>
    <row r="5" spans="1:21" ht="12.5" thickTop="1" x14ac:dyDescent="0.3">
      <c r="A5" s="75">
        <v>4</v>
      </c>
      <c r="B5" s="34" t="str">
        <f t="shared" si="0"/>
        <v>ÇORUM SPOR İHTİSAS SPOR (ÇRM)</v>
      </c>
      <c r="D5" s="109">
        <v>4</v>
      </c>
      <c r="E5" s="99" t="s">
        <v>74</v>
      </c>
      <c r="F5" s="99" t="s">
        <v>99</v>
      </c>
      <c r="G5" s="99" t="s">
        <v>26</v>
      </c>
      <c r="H5" s="99" t="s">
        <v>138</v>
      </c>
      <c r="I5" s="76" t="s">
        <v>5</v>
      </c>
      <c r="J5" s="54" t="s">
        <v>147</v>
      </c>
      <c r="K5" s="100">
        <v>4</v>
      </c>
      <c r="O5" s="85" t="s">
        <v>200</v>
      </c>
      <c r="P5" s="86" t="s">
        <v>1</v>
      </c>
      <c r="Q5" s="102" t="s">
        <v>184</v>
      </c>
      <c r="R5" s="87"/>
      <c r="S5" s="88" t="s">
        <v>200</v>
      </c>
      <c r="T5" s="89" t="s">
        <v>1</v>
      </c>
      <c r="U5" s="103" t="s">
        <v>184</v>
      </c>
    </row>
    <row r="6" spans="1:21" x14ac:dyDescent="0.3">
      <c r="A6" s="75">
        <v>5</v>
      </c>
      <c r="B6" s="34" t="str">
        <f t="shared" si="0"/>
        <v>MUĞLA B.ŞEHİR BLD. SPOR  (A) (MĞL)</v>
      </c>
      <c r="D6" s="109">
        <v>5</v>
      </c>
      <c r="E6" s="99" t="s">
        <v>190</v>
      </c>
      <c r="F6" s="99" t="s">
        <v>108</v>
      </c>
      <c r="G6" s="99" t="s">
        <v>37</v>
      </c>
      <c r="H6" s="99" t="s">
        <v>153</v>
      </c>
      <c r="I6" s="76" t="s">
        <v>5</v>
      </c>
      <c r="J6" s="54" t="s">
        <v>151</v>
      </c>
      <c r="K6" s="100">
        <v>5</v>
      </c>
      <c r="O6" s="41" t="s">
        <v>3</v>
      </c>
      <c r="P6" s="104" t="s">
        <v>135</v>
      </c>
      <c r="Q6" s="104" t="s">
        <v>26</v>
      </c>
      <c r="R6" s="87"/>
      <c r="S6" s="90" t="s">
        <v>3</v>
      </c>
      <c r="T6" s="105" t="s">
        <v>132</v>
      </c>
      <c r="U6" s="105" t="s">
        <v>49</v>
      </c>
    </row>
    <row r="7" spans="1:21" x14ac:dyDescent="0.3">
      <c r="A7" s="75">
        <v>6</v>
      </c>
      <c r="B7" s="34" t="str">
        <f t="shared" si="0"/>
        <v>ÇORUM BLD. GENÇLİK VE SPOR (B) (ÇRM)</v>
      </c>
      <c r="D7" s="109">
        <v>6</v>
      </c>
      <c r="E7" s="99" t="s">
        <v>73</v>
      </c>
      <c r="F7" s="99" t="s">
        <v>99</v>
      </c>
      <c r="G7" s="99" t="s">
        <v>26</v>
      </c>
      <c r="H7" s="99" t="s">
        <v>138</v>
      </c>
      <c r="I7" s="76" t="s">
        <v>7</v>
      </c>
      <c r="J7" s="54" t="s">
        <v>154</v>
      </c>
      <c r="K7" s="100">
        <v>6</v>
      </c>
      <c r="O7" s="41" t="s">
        <v>5</v>
      </c>
      <c r="P7" s="104" t="s">
        <v>53</v>
      </c>
      <c r="Q7" s="104" t="s">
        <v>12</v>
      </c>
      <c r="R7" s="87"/>
      <c r="S7" s="90" t="s">
        <v>5</v>
      </c>
      <c r="T7" s="105" t="s">
        <v>83</v>
      </c>
      <c r="U7" s="105" t="s">
        <v>24</v>
      </c>
    </row>
    <row r="8" spans="1:21" x14ac:dyDescent="0.3">
      <c r="A8" s="75">
        <v>7</v>
      </c>
      <c r="B8" s="34" t="str">
        <f t="shared" si="0"/>
        <v>KOCASİNAN BLD. SPOR (A) (KYS)</v>
      </c>
      <c r="D8" s="109">
        <v>7</v>
      </c>
      <c r="E8" s="99" t="s">
        <v>83</v>
      </c>
      <c r="F8" s="99" t="s">
        <v>66</v>
      </c>
      <c r="G8" s="99" t="s">
        <v>24</v>
      </c>
      <c r="H8" s="99" t="s">
        <v>136</v>
      </c>
      <c r="I8" s="76" t="s">
        <v>5</v>
      </c>
      <c r="J8" s="54" t="s">
        <v>157</v>
      </c>
      <c r="K8" s="100">
        <v>7</v>
      </c>
      <c r="O8" s="41" t="s">
        <v>6</v>
      </c>
      <c r="P8" s="104" t="s">
        <v>89</v>
      </c>
      <c r="Q8" s="104" t="s">
        <v>4</v>
      </c>
      <c r="R8" s="87"/>
      <c r="S8" s="90" t="s">
        <v>6</v>
      </c>
      <c r="T8" s="105" t="s">
        <v>140</v>
      </c>
      <c r="U8" s="105" t="s">
        <v>26</v>
      </c>
    </row>
    <row r="9" spans="1:21" x14ac:dyDescent="0.3">
      <c r="A9" s="75">
        <v>8</v>
      </c>
      <c r="B9" s="34" t="str">
        <f t="shared" si="0"/>
        <v>ÇUKUROVA ÜNİV. (ADN)</v>
      </c>
      <c r="D9" s="109">
        <v>8</v>
      </c>
      <c r="E9" s="99" t="s">
        <v>63</v>
      </c>
      <c r="F9" s="99" t="s">
        <v>92</v>
      </c>
      <c r="G9" s="99" t="s">
        <v>39</v>
      </c>
      <c r="H9" s="99" t="s">
        <v>150</v>
      </c>
      <c r="I9" s="76" t="s">
        <v>5</v>
      </c>
      <c r="J9" s="54" t="s">
        <v>159</v>
      </c>
      <c r="K9" s="100">
        <v>8</v>
      </c>
      <c r="O9" s="41" t="s">
        <v>7</v>
      </c>
      <c r="P9" s="104" t="s">
        <v>79</v>
      </c>
      <c r="Q9" s="104" t="s">
        <v>12</v>
      </c>
      <c r="R9" s="87"/>
      <c r="S9" s="90" t="s">
        <v>7</v>
      </c>
      <c r="T9" s="105" t="s">
        <v>79</v>
      </c>
      <c r="U9" s="105" t="s">
        <v>12</v>
      </c>
    </row>
    <row r="10" spans="1:21" x14ac:dyDescent="0.3">
      <c r="A10" s="75">
        <v>9</v>
      </c>
      <c r="B10" s="34" t="str">
        <f t="shared" si="0"/>
        <v>ANTALYA B.ŞEHİR BLD. ASAT GSK  (ANT)</v>
      </c>
      <c r="D10" s="109">
        <v>9</v>
      </c>
      <c r="E10" s="106" t="s">
        <v>189</v>
      </c>
      <c r="F10" s="106" t="s">
        <v>94</v>
      </c>
      <c r="G10" s="106" t="s">
        <v>33</v>
      </c>
      <c r="H10" s="106" t="s">
        <v>150</v>
      </c>
      <c r="I10" s="78" t="s">
        <v>3</v>
      </c>
      <c r="J10" s="107"/>
      <c r="K10" s="108">
        <v>9</v>
      </c>
      <c r="O10" s="41" t="s">
        <v>8</v>
      </c>
      <c r="P10" s="104" t="s">
        <v>145</v>
      </c>
      <c r="Q10" s="104" t="s">
        <v>9</v>
      </c>
      <c r="R10" s="87"/>
      <c r="S10" s="90" t="s">
        <v>8</v>
      </c>
      <c r="T10" s="105" t="s">
        <v>144</v>
      </c>
      <c r="U10" s="105" t="s">
        <v>25</v>
      </c>
    </row>
    <row r="11" spans="1:21" x14ac:dyDescent="0.3">
      <c r="A11" s="75">
        <v>10</v>
      </c>
      <c r="B11" s="34" t="str">
        <f t="shared" si="0"/>
        <v>ŞAHİNBEY BELEDİYESİ GSK (GZT)</v>
      </c>
      <c r="D11" s="109">
        <v>10</v>
      </c>
      <c r="E11" s="106" t="s">
        <v>192</v>
      </c>
      <c r="F11" s="106" t="s">
        <v>101</v>
      </c>
      <c r="G11" s="106" t="s">
        <v>35</v>
      </c>
      <c r="H11" s="106" t="s">
        <v>146</v>
      </c>
      <c r="I11" s="78" t="s">
        <v>3</v>
      </c>
      <c r="J11" s="107"/>
      <c r="K11" s="108">
        <v>9</v>
      </c>
      <c r="O11" s="41" t="s">
        <v>10</v>
      </c>
      <c r="P11" s="104" t="s">
        <v>149</v>
      </c>
      <c r="Q11" s="104" t="s">
        <v>26</v>
      </c>
      <c r="R11" s="87"/>
      <c r="S11" s="90" t="s">
        <v>10</v>
      </c>
      <c r="T11" s="105" t="s">
        <v>148</v>
      </c>
      <c r="U11" s="105" t="s">
        <v>32</v>
      </c>
    </row>
    <row r="12" spans="1:21" x14ac:dyDescent="0.3">
      <c r="A12" s="75">
        <v>11</v>
      </c>
      <c r="B12" s="34" t="str">
        <f t="shared" si="0"/>
        <v>FENERBAHÇE SPOR KULÜBÜ (İST)</v>
      </c>
      <c r="D12" s="109">
        <v>11</v>
      </c>
      <c r="E12" s="106" t="s">
        <v>78</v>
      </c>
      <c r="F12" s="106" t="s">
        <v>67</v>
      </c>
      <c r="G12" s="106" t="s">
        <v>12</v>
      </c>
      <c r="H12" s="106" t="s">
        <v>133</v>
      </c>
      <c r="I12" s="79" t="s">
        <v>3</v>
      </c>
      <c r="J12" s="107"/>
      <c r="K12" s="108">
        <v>9</v>
      </c>
      <c r="O12" s="41" t="s">
        <v>11</v>
      </c>
      <c r="P12" s="104" t="s">
        <v>152</v>
      </c>
      <c r="Q12" s="104" t="s">
        <v>37</v>
      </c>
      <c r="R12" s="87"/>
      <c r="S12" s="90" t="s">
        <v>11</v>
      </c>
      <c r="T12" s="105" t="s">
        <v>38</v>
      </c>
      <c r="U12" s="105" t="s">
        <v>31</v>
      </c>
    </row>
    <row r="13" spans="1:21" x14ac:dyDescent="0.3">
      <c r="A13" s="75">
        <v>12</v>
      </c>
      <c r="B13" s="34" t="str">
        <f t="shared" si="0"/>
        <v>MAVİ EGE (A) (İZM)</v>
      </c>
      <c r="D13" s="109">
        <v>12</v>
      </c>
      <c r="E13" s="106" t="s">
        <v>82</v>
      </c>
      <c r="F13" s="106" t="s">
        <v>104</v>
      </c>
      <c r="G13" s="106" t="s">
        <v>28</v>
      </c>
      <c r="H13" s="106" t="s">
        <v>153</v>
      </c>
      <c r="I13" s="78" t="s">
        <v>3</v>
      </c>
      <c r="J13" s="107"/>
      <c r="K13" s="108">
        <v>9</v>
      </c>
      <c r="O13" s="41" t="s">
        <v>13</v>
      </c>
      <c r="P13" s="104" t="s">
        <v>156</v>
      </c>
      <c r="Q13" s="104" t="s">
        <v>26</v>
      </c>
      <c r="R13" s="87"/>
      <c r="S13" s="90" t="s">
        <v>13</v>
      </c>
      <c r="T13" s="105" t="s">
        <v>155</v>
      </c>
      <c r="U13" s="105" t="s">
        <v>120</v>
      </c>
    </row>
    <row r="14" spans="1:21" x14ac:dyDescent="0.3">
      <c r="A14" s="75">
        <v>13</v>
      </c>
      <c r="B14" s="34" t="str">
        <f t="shared" si="0"/>
        <v>KOCASİNAN BLD. SPOR (B) (KYS)</v>
      </c>
      <c r="D14" s="109">
        <v>13</v>
      </c>
      <c r="E14" s="106" t="s">
        <v>84</v>
      </c>
      <c r="F14" s="106" t="s">
        <v>66</v>
      </c>
      <c r="G14" s="106" t="s">
        <v>24</v>
      </c>
      <c r="H14" s="106" t="s">
        <v>136</v>
      </c>
      <c r="I14" s="78" t="s">
        <v>3</v>
      </c>
      <c r="J14" s="107"/>
      <c r="K14" s="108">
        <v>9</v>
      </c>
      <c r="O14" s="41" t="s">
        <v>14</v>
      </c>
      <c r="P14" s="104" t="s">
        <v>83</v>
      </c>
      <c r="Q14" s="104" t="s">
        <v>24</v>
      </c>
      <c r="R14" s="87"/>
      <c r="S14" s="90" t="s">
        <v>14</v>
      </c>
      <c r="T14" s="105" t="s">
        <v>158</v>
      </c>
      <c r="U14" s="105" t="s">
        <v>28</v>
      </c>
    </row>
    <row r="15" spans="1:21" x14ac:dyDescent="0.3">
      <c r="A15" s="75">
        <v>14</v>
      </c>
      <c r="B15" s="34" t="str">
        <f t="shared" si="0"/>
        <v>VAN GENÇLİK SPOR (A) (VAN)</v>
      </c>
      <c r="D15" s="109">
        <v>14</v>
      </c>
      <c r="E15" s="106" t="s">
        <v>87</v>
      </c>
      <c r="F15" s="106" t="s">
        <v>51</v>
      </c>
      <c r="G15" s="106" t="s">
        <v>51</v>
      </c>
      <c r="H15" s="106" t="s">
        <v>161</v>
      </c>
      <c r="I15" s="78" t="s">
        <v>3</v>
      </c>
      <c r="J15" s="107"/>
      <c r="K15" s="108">
        <v>9</v>
      </c>
      <c r="O15" s="41" t="s">
        <v>16</v>
      </c>
      <c r="P15" s="104" t="s">
        <v>90</v>
      </c>
      <c r="Q15" s="104" t="s">
        <v>4</v>
      </c>
      <c r="R15" s="87"/>
      <c r="S15" s="90" t="s">
        <v>16</v>
      </c>
      <c r="T15" s="105" t="s">
        <v>160</v>
      </c>
      <c r="U15" s="105" t="s">
        <v>91</v>
      </c>
    </row>
    <row r="16" spans="1:21" x14ac:dyDescent="0.3">
      <c r="A16" s="75">
        <v>15</v>
      </c>
      <c r="B16" s="34" t="str">
        <f t="shared" si="0"/>
        <v>KAŞİF GENÇLİK SPOR VE İZCİLİK (KLS)</v>
      </c>
      <c r="D16" s="109">
        <v>15</v>
      </c>
      <c r="E16" s="110" t="s">
        <v>193</v>
      </c>
      <c r="F16" s="110" t="s">
        <v>105</v>
      </c>
      <c r="G16" s="110" t="s">
        <v>85</v>
      </c>
      <c r="H16" s="110" t="s">
        <v>146</v>
      </c>
      <c r="I16" s="80" t="s">
        <v>5</v>
      </c>
      <c r="J16" s="111"/>
      <c r="K16" s="110">
        <v>15</v>
      </c>
      <c r="O16" s="41" t="s">
        <v>17</v>
      </c>
      <c r="P16" s="104" t="s">
        <v>63</v>
      </c>
      <c r="Q16" s="104" t="s">
        <v>39</v>
      </c>
      <c r="R16" s="87"/>
      <c r="S16" s="90" t="s">
        <v>17</v>
      </c>
      <c r="T16" s="105" t="s">
        <v>84</v>
      </c>
      <c r="U16" s="105" t="s">
        <v>24</v>
      </c>
    </row>
    <row r="17" spans="1:21" x14ac:dyDescent="0.3">
      <c r="A17" s="75">
        <v>16</v>
      </c>
      <c r="B17" s="34" t="str">
        <f t="shared" si="0"/>
        <v>YEŞİLYURT BELEDİYESPOR (MLT)</v>
      </c>
      <c r="D17" s="109">
        <v>16</v>
      </c>
      <c r="E17" s="110" t="s">
        <v>64</v>
      </c>
      <c r="F17" s="110" t="s">
        <v>106</v>
      </c>
      <c r="G17" s="110" t="s">
        <v>54</v>
      </c>
      <c r="H17" s="110" t="s">
        <v>161</v>
      </c>
      <c r="I17" s="80" t="s">
        <v>5</v>
      </c>
      <c r="J17" s="111"/>
      <c r="K17" s="110">
        <v>15</v>
      </c>
      <c r="O17" s="41" t="s">
        <v>18</v>
      </c>
      <c r="P17" s="104" t="s">
        <v>164</v>
      </c>
      <c r="Q17" s="104" t="s">
        <v>31</v>
      </c>
      <c r="R17" s="87"/>
      <c r="S17" s="90" t="s">
        <v>18</v>
      </c>
      <c r="T17" s="105" t="s">
        <v>163</v>
      </c>
      <c r="U17" s="105" t="s">
        <v>30</v>
      </c>
    </row>
    <row r="18" spans="1:21" x14ac:dyDescent="0.3">
      <c r="A18" s="75">
        <v>17</v>
      </c>
      <c r="B18" s="34" t="str">
        <f t="shared" si="0"/>
        <v>ŞAFAKTEPE GENÇLİK VE SPOR (ANK)</v>
      </c>
      <c r="D18" s="109">
        <v>17</v>
      </c>
      <c r="E18" s="34" t="s">
        <v>68</v>
      </c>
      <c r="F18" s="34" t="s">
        <v>93</v>
      </c>
      <c r="G18" s="34" t="s">
        <v>9</v>
      </c>
      <c r="H18" s="34" t="s">
        <v>136</v>
      </c>
      <c r="I18" s="33" t="s">
        <v>6</v>
      </c>
      <c r="J18" s="44"/>
      <c r="O18" s="41" t="s">
        <v>19</v>
      </c>
      <c r="P18" s="104" t="s">
        <v>158</v>
      </c>
      <c r="Q18" s="104" t="s">
        <v>28</v>
      </c>
      <c r="R18" s="87"/>
      <c r="S18" s="90" t="s">
        <v>19</v>
      </c>
      <c r="T18" s="105" t="s">
        <v>80</v>
      </c>
      <c r="U18" s="105" t="s">
        <v>12</v>
      </c>
    </row>
    <row r="19" spans="1:21" x14ac:dyDescent="0.3">
      <c r="A19" s="75">
        <v>18</v>
      </c>
      <c r="B19" s="34" t="str">
        <f t="shared" si="0"/>
        <v>1955 BATMAN BLD. SPOR (BTM)</v>
      </c>
      <c r="D19" s="109">
        <v>18</v>
      </c>
      <c r="E19" s="34" t="s">
        <v>69</v>
      </c>
      <c r="F19" s="34" t="s">
        <v>95</v>
      </c>
      <c r="G19" s="34" t="s">
        <v>32</v>
      </c>
      <c r="H19" s="34" t="s">
        <v>146</v>
      </c>
      <c r="I19" s="33" t="s">
        <v>6</v>
      </c>
      <c r="J19" s="44"/>
      <c r="K19" s="39"/>
      <c r="O19" s="41" t="s">
        <v>20</v>
      </c>
      <c r="P19" s="104" t="s">
        <v>167</v>
      </c>
      <c r="Q19" s="104" t="s">
        <v>28</v>
      </c>
      <c r="R19" s="87"/>
      <c r="S19" s="90" t="s">
        <v>20</v>
      </c>
      <c r="T19" s="105" t="s">
        <v>166</v>
      </c>
      <c r="U19" s="105" t="s">
        <v>9</v>
      </c>
    </row>
    <row r="20" spans="1:21" x14ac:dyDescent="0.3">
      <c r="A20" s="75">
        <v>19</v>
      </c>
      <c r="B20" s="34" t="str">
        <f t="shared" si="0"/>
        <v>BAYBURT GENÇLİK MERKEZİ  (BYB)</v>
      </c>
      <c r="D20" s="109">
        <v>19</v>
      </c>
      <c r="E20" s="31" t="s">
        <v>61</v>
      </c>
      <c r="F20" s="31" t="s">
        <v>96</v>
      </c>
      <c r="G20" s="31" t="s">
        <v>43</v>
      </c>
      <c r="H20" s="31" t="s">
        <v>138</v>
      </c>
      <c r="I20" s="33" t="s">
        <v>6</v>
      </c>
      <c r="J20" s="44"/>
      <c r="K20" s="39"/>
      <c r="O20" s="41" t="s">
        <v>21</v>
      </c>
      <c r="P20" s="104" t="s">
        <v>169</v>
      </c>
      <c r="Q20" s="104" t="s">
        <v>165</v>
      </c>
      <c r="R20" s="87"/>
      <c r="S20" s="90" t="s">
        <v>21</v>
      </c>
      <c r="T20" s="105" t="s">
        <v>168</v>
      </c>
      <c r="U20" s="105" t="s">
        <v>51</v>
      </c>
    </row>
    <row r="21" spans="1:21" x14ac:dyDescent="0.3">
      <c r="A21" s="75">
        <v>20</v>
      </c>
      <c r="B21" s="34" t="str">
        <f t="shared" si="0"/>
        <v>ERZURUM TÜRK TELEKOM SPOR   (ERZ)</v>
      </c>
      <c r="D21" s="109">
        <v>20</v>
      </c>
      <c r="E21" s="34" t="s">
        <v>191</v>
      </c>
      <c r="F21" s="34" t="s">
        <v>100</v>
      </c>
      <c r="G21" s="34" t="s">
        <v>76</v>
      </c>
      <c r="H21" s="34" t="s">
        <v>161</v>
      </c>
      <c r="I21" s="33" t="s">
        <v>6</v>
      </c>
      <c r="J21" s="44"/>
      <c r="K21" s="39"/>
      <c r="O21" s="41" t="s">
        <v>22</v>
      </c>
      <c r="P21" s="104" t="s">
        <v>171</v>
      </c>
      <c r="Q21" s="104" t="s">
        <v>75</v>
      </c>
      <c r="R21" s="87"/>
      <c r="S21" s="90" t="s">
        <v>22</v>
      </c>
      <c r="T21" s="105" t="s">
        <v>170</v>
      </c>
      <c r="U21" s="105" t="s">
        <v>91</v>
      </c>
    </row>
    <row r="22" spans="1:21" x14ac:dyDescent="0.3">
      <c r="A22" s="75">
        <v>21</v>
      </c>
      <c r="B22" s="34" t="str">
        <f t="shared" si="0"/>
        <v>ISPARTES GSK (ISP)</v>
      </c>
      <c r="D22" s="109">
        <v>21</v>
      </c>
      <c r="E22" s="34" t="s">
        <v>77</v>
      </c>
      <c r="F22" s="34" t="s">
        <v>103</v>
      </c>
      <c r="G22" s="34" t="s">
        <v>30</v>
      </c>
      <c r="H22" s="34" t="s">
        <v>150</v>
      </c>
      <c r="I22" s="33" t="s">
        <v>6</v>
      </c>
      <c r="J22" s="44"/>
      <c r="K22" s="39"/>
      <c r="O22" s="41"/>
      <c r="P22" s="104"/>
      <c r="Q22" s="104"/>
      <c r="R22" s="87"/>
      <c r="S22" s="90"/>
      <c r="T22" s="105"/>
      <c r="U22" s="105"/>
    </row>
    <row r="23" spans="1:21" x14ac:dyDescent="0.3">
      <c r="A23" s="75">
        <v>22</v>
      </c>
      <c r="B23" s="34" t="str">
        <f t="shared" si="0"/>
        <v>MUĞLA B.ŞEHİR BLD. SPOR  (B) (MĞL)</v>
      </c>
      <c r="D23" s="109">
        <v>22</v>
      </c>
      <c r="E23" s="34" t="s">
        <v>194</v>
      </c>
      <c r="F23" s="34" t="s">
        <v>108</v>
      </c>
      <c r="G23" s="34" t="s">
        <v>37</v>
      </c>
      <c r="H23" s="34" t="s">
        <v>153</v>
      </c>
      <c r="I23" s="33" t="s">
        <v>6</v>
      </c>
      <c r="J23" s="44"/>
      <c r="K23" s="39"/>
      <c r="O23" s="41"/>
      <c r="P23" s="104"/>
      <c r="Q23" s="104"/>
      <c r="R23" s="87"/>
      <c r="S23" s="90"/>
      <c r="T23" s="105"/>
      <c r="U23" s="105"/>
    </row>
    <row r="24" spans="1:21" x14ac:dyDescent="0.3">
      <c r="A24" s="75">
        <v>23</v>
      </c>
      <c r="B24" s="34" t="str">
        <f t="shared" si="0"/>
        <v>ÇERKEZKÖY BLD. GSK (A) (TKD)</v>
      </c>
      <c r="D24" s="109">
        <v>23</v>
      </c>
      <c r="E24" s="34" t="s">
        <v>195</v>
      </c>
      <c r="F24" s="34" t="s">
        <v>109</v>
      </c>
      <c r="G24" s="34" t="s">
        <v>15</v>
      </c>
      <c r="H24" s="34" t="s">
        <v>133</v>
      </c>
      <c r="I24" s="30" t="s">
        <v>6</v>
      </c>
      <c r="J24" s="44"/>
      <c r="O24" s="41"/>
      <c r="P24" s="104"/>
      <c r="Q24" s="104"/>
      <c r="R24" s="87"/>
      <c r="S24" s="90"/>
      <c r="T24" s="105"/>
      <c r="U24" s="105"/>
    </row>
    <row r="25" spans="1:21" x14ac:dyDescent="0.3">
      <c r="A25" s="75">
        <v>24</v>
      </c>
      <c r="B25" s="34" t="str">
        <f t="shared" si="0"/>
        <v xml:space="preserve"> ()</v>
      </c>
      <c r="D25" s="109">
        <v>24</v>
      </c>
      <c r="O25" s="41"/>
      <c r="P25" s="104"/>
      <c r="Q25" s="104"/>
      <c r="R25" s="87"/>
      <c r="S25" s="90"/>
      <c r="T25" s="105"/>
      <c r="U25" s="105"/>
    </row>
    <row r="26" spans="1:21" x14ac:dyDescent="0.3">
      <c r="A26" s="81">
        <v>99</v>
      </c>
      <c r="D26" s="82">
        <v>99</v>
      </c>
      <c r="E26" s="32" t="s">
        <v>196</v>
      </c>
      <c r="O26" s="41"/>
      <c r="P26" s="104"/>
      <c r="Q26" s="104"/>
      <c r="R26" s="87"/>
      <c r="S26" s="90"/>
      <c r="T26" s="105"/>
      <c r="U26" s="105"/>
    </row>
    <row r="27" spans="1:21" x14ac:dyDescent="0.3">
      <c r="G27" s="113"/>
      <c r="O27" s="41"/>
      <c r="P27" s="104"/>
      <c r="Q27" s="104"/>
      <c r="R27" s="87"/>
      <c r="S27" s="90"/>
      <c r="T27" s="105"/>
      <c r="U27" s="105"/>
    </row>
    <row r="28" spans="1:21" x14ac:dyDescent="0.3">
      <c r="E28" s="119"/>
      <c r="F28" s="119" t="s">
        <v>165</v>
      </c>
      <c r="G28" s="119" t="s">
        <v>165</v>
      </c>
      <c r="H28" s="68" t="s">
        <v>181</v>
      </c>
      <c r="O28" s="41"/>
      <c r="P28" s="104"/>
      <c r="Q28" s="104"/>
      <c r="R28" s="87"/>
      <c r="S28" s="90"/>
      <c r="T28" s="105"/>
      <c r="U28" s="105"/>
    </row>
    <row r="29" spans="1:21" x14ac:dyDescent="0.3">
      <c r="O29" s="41"/>
      <c r="P29" s="104"/>
      <c r="Q29" s="104"/>
      <c r="R29" s="87"/>
      <c r="S29" s="90"/>
      <c r="T29" s="105"/>
      <c r="U29" s="105"/>
    </row>
    <row r="30" spans="1:21" x14ac:dyDescent="0.3">
      <c r="E30" s="83"/>
      <c r="F30" s="114"/>
      <c r="O30" s="41"/>
      <c r="P30" s="104"/>
      <c r="Q30" s="104"/>
      <c r="R30" s="87"/>
      <c r="S30" s="90"/>
      <c r="T30" s="105"/>
      <c r="U30" s="105"/>
    </row>
    <row r="31" spans="1:21" x14ac:dyDescent="0.3">
      <c r="E31" s="83"/>
      <c r="F31" s="114"/>
      <c r="O31" s="41"/>
      <c r="P31" s="104"/>
      <c r="Q31" s="104"/>
      <c r="R31" s="87"/>
      <c r="S31" s="90"/>
      <c r="T31" s="105"/>
      <c r="U31" s="105"/>
    </row>
    <row r="32" spans="1:21" x14ac:dyDescent="0.3">
      <c r="E32" s="84"/>
      <c r="F32" s="114"/>
      <c r="O32" s="41"/>
      <c r="P32" s="104"/>
      <c r="Q32" s="104"/>
      <c r="R32" s="87"/>
      <c r="S32" s="90"/>
      <c r="T32" s="105"/>
      <c r="U32" s="105"/>
    </row>
    <row r="33" spans="5:21" x14ac:dyDescent="0.3">
      <c r="E33" s="83"/>
      <c r="F33" s="114"/>
      <c r="O33" s="41"/>
      <c r="P33" s="104"/>
      <c r="Q33" s="104"/>
      <c r="R33" s="87"/>
      <c r="S33" s="90"/>
      <c r="T33" s="105"/>
      <c r="U33" s="105"/>
    </row>
    <row r="34" spans="5:21" x14ac:dyDescent="0.3">
      <c r="E34" s="83"/>
      <c r="F34" s="114"/>
      <c r="O34" s="41"/>
      <c r="P34" s="104"/>
      <c r="Q34" s="104"/>
      <c r="R34" s="87"/>
      <c r="S34" s="90"/>
      <c r="T34" s="105"/>
      <c r="U34" s="105"/>
    </row>
    <row r="35" spans="5:21" x14ac:dyDescent="0.3">
      <c r="E35" s="83"/>
      <c r="F35" s="114"/>
      <c r="O35" s="41"/>
      <c r="P35" s="104"/>
      <c r="Q35" s="104"/>
      <c r="R35" s="87"/>
      <c r="S35" s="90"/>
      <c r="T35" s="105"/>
      <c r="U35" s="105"/>
    </row>
    <row r="36" spans="5:21" x14ac:dyDescent="0.3">
      <c r="E36" s="83"/>
      <c r="F36" s="114"/>
      <c r="O36" s="41"/>
      <c r="P36" s="104"/>
      <c r="Q36" s="104"/>
      <c r="R36" s="87"/>
      <c r="S36" s="90"/>
      <c r="T36" s="105"/>
      <c r="U36" s="105"/>
    </row>
    <row r="37" spans="5:21" x14ac:dyDescent="0.3">
      <c r="O37" s="41"/>
      <c r="P37" s="104"/>
      <c r="Q37" s="104"/>
      <c r="R37" s="87"/>
      <c r="S37" s="90"/>
      <c r="T37" s="105"/>
      <c r="U37" s="105"/>
    </row>
    <row r="38" spans="5:21" x14ac:dyDescent="0.3">
      <c r="O38" s="41"/>
      <c r="P38" s="104"/>
      <c r="Q38" s="104"/>
      <c r="R38" s="87"/>
      <c r="S38" s="90"/>
      <c r="T38" s="105"/>
      <c r="U38" s="105"/>
    </row>
    <row r="39" spans="5:21" x14ac:dyDescent="0.3">
      <c r="O39" s="41"/>
      <c r="P39" s="104"/>
      <c r="Q39" s="104"/>
      <c r="R39" s="87"/>
      <c r="S39" s="90"/>
      <c r="T39" s="105"/>
      <c r="U39" s="105"/>
    </row>
    <row r="40" spans="5:21" x14ac:dyDescent="0.3">
      <c r="E40" s="83"/>
      <c r="F40" s="114"/>
      <c r="O40" s="41"/>
      <c r="P40" s="104"/>
      <c r="Q40" s="104"/>
      <c r="R40" s="87"/>
      <c r="S40" s="90"/>
      <c r="T40" s="105"/>
      <c r="U40" s="105"/>
    </row>
    <row r="41" spans="5:21" x14ac:dyDescent="0.3">
      <c r="E41" s="83"/>
      <c r="F41" s="114"/>
      <c r="O41" s="41"/>
      <c r="P41" s="104"/>
      <c r="Q41" s="104"/>
      <c r="R41" s="87"/>
      <c r="S41" s="90"/>
      <c r="T41" s="105"/>
      <c r="U41" s="105"/>
    </row>
    <row r="42" spans="5:21" x14ac:dyDescent="0.3">
      <c r="E42" s="83"/>
      <c r="F42" s="114"/>
    </row>
    <row r="43" spans="5:21" x14ac:dyDescent="0.3">
      <c r="E43" s="83"/>
      <c r="F43" s="114"/>
    </row>
    <row r="44" spans="5:21" x14ac:dyDescent="0.3">
      <c r="E44" s="83"/>
      <c r="F44" s="114"/>
    </row>
    <row r="45" spans="5:21" x14ac:dyDescent="0.3">
      <c r="E45" s="83"/>
      <c r="F45" s="114"/>
    </row>
    <row r="46" spans="5:21" x14ac:dyDescent="0.3">
      <c r="E46" s="83"/>
      <c r="F46" s="114"/>
    </row>
    <row r="47" spans="5:21" x14ac:dyDescent="0.3">
      <c r="E47" s="83"/>
      <c r="F47" s="114"/>
    </row>
    <row r="48" spans="5:21" x14ac:dyDescent="0.3">
      <c r="F48" s="114"/>
    </row>
    <row r="49" spans="5:6" x14ac:dyDescent="0.3">
      <c r="E49" s="83"/>
      <c r="F49" s="114"/>
    </row>
    <row r="50" spans="5:6" x14ac:dyDescent="0.3">
      <c r="E50" s="83"/>
      <c r="F50" s="114"/>
    </row>
    <row r="51" spans="5:6" x14ac:dyDescent="0.3">
      <c r="E51" s="83"/>
      <c r="F51" s="114"/>
    </row>
    <row r="52" spans="5:6" x14ac:dyDescent="0.3">
      <c r="F52" s="114"/>
    </row>
    <row r="53" spans="5:6" x14ac:dyDescent="0.3">
      <c r="E53" s="83"/>
      <c r="F53" s="114"/>
    </row>
    <row r="54" spans="5:6" x14ac:dyDescent="0.3">
      <c r="E54" s="83"/>
      <c r="F54" s="114"/>
    </row>
    <row r="55" spans="5:6" x14ac:dyDescent="0.3">
      <c r="E55" s="83"/>
      <c r="F55" s="114"/>
    </row>
    <row r="56" spans="5:6" x14ac:dyDescent="0.3">
      <c r="F56" s="114"/>
    </row>
    <row r="57" spans="5:6" x14ac:dyDescent="0.3">
      <c r="F57" s="114"/>
    </row>
    <row r="58" spans="5:6" x14ac:dyDescent="0.3">
      <c r="F58" s="114"/>
    </row>
    <row r="59" spans="5:6" x14ac:dyDescent="0.3">
      <c r="E59" s="83"/>
      <c r="F59" s="114"/>
    </row>
    <row r="60" spans="5:6" x14ac:dyDescent="0.3">
      <c r="E60" s="83"/>
      <c r="F60" s="114"/>
    </row>
    <row r="61" spans="5:6" x14ac:dyDescent="0.3">
      <c r="E61" s="83"/>
      <c r="F61" s="114"/>
    </row>
    <row r="62" spans="5:6" x14ac:dyDescent="0.3">
      <c r="E62" s="83"/>
      <c r="F62" s="114"/>
    </row>
    <row r="63" spans="5:6" x14ac:dyDescent="0.3">
      <c r="E63" s="83"/>
    </row>
    <row r="64" spans="5:6" x14ac:dyDescent="0.3">
      <c r="E64" s="83"/>
    </row>
    <row r="65" spans="5:6" x14ac:dyDescent="0.3">
      <c r="E65" s="83"/>
      <c r="F65" s="114"/>
    </row>
    <row r="66" spans="5:6" x14ac:dyDescent="0.3">
      <c r="E66" s="83"/>
      <c r="F66" s="114"/>
    </row>
    <row r="67" spans="5:6" x14ac:dyDescent="0.3">
      <c r="E67" s="83"/>
      <c r="F67" s="114"/>
    </row>
    <row r="68" spans="5:6" x14ac:dyDescent="0.3">
      <c r="E68" s="83"/>
      <c r="F68" s="114"/>
    </row>
    <row r="69" spans="5:6" x14ac:dyDescent="0.3">
      <c r="E69" s="83"/>
    </row>
    <row r="70" spans="5:6" x14ac:dyDescent="0.3">
      <c r="E70" s="83"/>
    </row>
    <row r="72" spans="5:6" x14ac:dyDescent="0.3">
      <c r="E72" s="83"/>
    </row>
    <row r="73" spans="5:6" x14ac:dyDescent="0.3">
      <c r="E73" s="83"/>
    </row>
    <row r="74" spans="5:6" x14ac:dyDescent="0.3">
      <c r="E74" s="83"/>
    </row>
    <row r="75" spans="5:6" x14ac:dyDescent="0.3">
      <c r="E75" s="83"/>
    </row>
    <row r="76" spans="5:6" x14ac:dyDescent="0.3">
      <c r="E76" s="83"/>
    </row>
    <row r="77" spans="5:6" x14ac:dyDescent="0.3">
      <c r="E77" s="83"/>
      <c r="F77" s="114"/>
    </row>
    <row r="78" spans="5:6" x14ac:dyDescent="0.3">
      <c r="E78" s="83"/>
      <c r="F78" s="114"/>
    </row>
    <row r="79" spans="5:6" x14ac:dyDescent="0.3">
      <c r="E79" s="83"/>
      <c r="F79" s="114"/>
    </row>
    <row r="80" spans="5:6" x14ac:dyDescent="0.3">
      <c r="E80" s="83"/>
      <c r="F80" s="114"/>
    </row>
    <row r="81" spans="5:6" x14ac:dyDescent="0.3">
      <c r="F81" s="114"/>
    </row>
    <row r="82" spans="5:6" x14ac:dyDescent="0.3">
      <c r="F82" s="114"/>
    </row>
    <row r="83" spans="5:6" x14ac:dyDescent="0.3">
      <c r="E83" s="83"/>
      <c r="F83" s="114"/>
    </row>
    <row r="84" spans="5:6" x14ac:dyDescent="0.3">
      <c r="E84" s="83"/>
      <c r="F84" s="114"/>
    </row>
  </sheetData>
  <mergeCells count="5">
    <mergeCell ref="O1:U1"/>
    <mergeCell ref="O2:U2"/>
    <mergeCell ref="O3:U3"/>
    <mergeCell ref="O4:Q4"/>
    <mergeCell ref="S4:U4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R28"/>
  <sheetViews>
    <sheetView workbookViewId="0">
      <selection sqref="A1:XFD1048576"/>
    </sheetView>
  </sheetViews>
  <sheetFormatPr defaultRowHeight="14.5" x14ac:dyDescent="0.35"/>
  <cols>
    <col min="1" max="1" width="3.26953125" customWidth="1"/>
    <col min="2" max="2" width="2.7265625" bestFit="1" customWidth="1"/>
    <col min="3" max="3" width="26.54296875" bestFit="1" customWidth="1"/>
    <col min="4" max="4" width="4.26953125" bestFit="1" customWidth="1"/>
    <col min="6" max="6" width="18.7265625" bestFit="1" customWidth="1"/>
    <col min="7" max="7" width="4.54296875" customWidth="1"/>
    <col min="8" max="8" width="4.1796875" customWidth="1"/>
    <col min="9" max="9" width="2.7265625" bestFit="1" customWidth="1"/>
    <col min="10" max="10" width="4.453125" customWidth="1"/>
    <col min="11" max="11" width="3.26953125" bestFit="1" customWidth="1"/>
    <col min="12" max="12" width="24.1796875" bestFit="1" customWidth="1"/>
    <col min="13" max="13" width="5.26953125" bestFit="1" customWidth="1"/>
    <col min="14" max="14" width="8.7265625" bestFit="1" customWidth="1"/>
    <col min="15" max="15" width="19" bestFit="1" customWidth="1"/>
    <col min="16" max="16" width="5" customWidth="1"/>
    <col min="17" max="17" width="3.81640625" customWidth="1"/>
    <col min="18" max="18" width="3.26953125" bestFit="1" customWidth="1"/>
  </cols>
  <sheetData>
    <row r="1" spans="2:18" ht="27" customHeight="1" x14ac:dyDescent="0.35">
      <c r="B1" s="72"/>
      <c r="C1" s="97" t="s">
        <v>203</v>
      </c>
      <c r="D1" s="98" t="s">
        <v>184</v>
      </c>
      <c r="E1" s="98" t="s">
        <v>184</v>
      </c>
      <c r="F1" s="98" t="s">
        <v>185</v>
      </c>
      <c r="G1" s="73" t="s">
        <v>186</v>
      </c>
      <c r="H1" s="73" t="s">
        <v>187</v>
      </c>
      <c r="I1" s="74"/>
      <c r="K1" s="125"/>
      <c r="L1" s="126" t="s">
        <v>204</v>
      </c>
      <c r="M1" s="127" t="s">
        <v>184</v>
      </c>
      <c r="N1" s="127" t="s">
        <v>184</v>
      </c>
      <c r="O1" s="127" t="s">
        <v>185</v>
      </c>
      <c r="P1" s="128" t="s">
        <v>186</v>
      </c>
      <c r="Q1" s="128" t="s">
        <v>187</v>
      </c>
      <c r="R1" s="129"/>
    </row>
    <row r="2" spans="2:18" x14ac:dyDescent="0.35">
      <c r="B2" s="109">
        <v>1</v>
      </c>
      <c r="C2" s="99" t="s">
        <v>72</v>
      </c>
      <c r="D2" s="99" t="s">
        <v>99</v>
      </c>
      <c r="E2" s="99" t="s">
        <v>26</v>
      </c>
      <c r="F2" s="99" t="s">
        <v>138</v>
      </c>
      <c r="G2" s="76" t="s">
        <v>3</v>
      </c>
      <c r="H2" s="54" t="s">
        <v>134</v>
      </c>
      <c r="I2" s="100">
        <v>1</v>
      </c>
      <c r="K2" s="117">
        <v>1</v>
      </c>
      <c r="L2" s="51" t="s">
        <v>132</v>
      </c>
      <c r="M2" s="51" t="s">
        <v>123</v>
      </c>
      <c r="N2" s="51" t="s">
        <v>49</v>
      </c>
      <c r="O2" s="51" t="s">
        <v>133</v>
      </c>
      <c r="P2" s="52" t="s">
        <v>3</v>
      </c>
      <c r="Q2" s="53" t="s">
        <v>134</v>
      </c>
      <c r="R2" s="54">
        <v>1</v>
      </c>
    </row>
    <row r="3" spans="2:18" x14ac:dyDescent="0.35">
      <c r="B3" s="109">
        <v>2</v>
      </c>
      <c r="C3" s="99" t="s">
        <v>89</v>
      </c>
      <c r="D3" s="99" t="s">
        <v>110</v>
      </c>
      <c r="E3" s="99" t="s">
        <v>4</v>
      </c>
      <c r="F3" s="99" t="s">
        <v>133</v>
      </c>
      <c r="G3" s="77" t="s">
        <v>5</v>
      </c>
      <c r="H3" s="54" t="s">
        <v>139</v>
      </c>
      <c r="I3" s="100">
        <v>2</v>
      </c>
      <c r="K3" s="117">
        <v>2</v>
      </c>
      <c r="L3" s="51" t="s">
        <v>83</v>
      </c>
      <c r="M3" s="51" t="s">
        <v>66</v>
      </c>
      <c r="N3" s="51" t="s">
        <v>24</v>
      </c>
      <c r="O3" s="59" t="s">
        <v>136</v>
      </c>
      <c r="P3" s="52" t="s">
        <v>3</v>
      </c>
      <c r="Q3" s="53" t="s">
        <v>137</v>
      </c>
      <c r="R3" s="54">
        <v>2</v>
      </c>
    </row>
    <row r="4" spans="2:18" x14ac:dyDescent="0.35">
      <c r="B4" s="109">
        <v>3</v>
      </c>
      <c r="C4" s="99" t="s">
        <v>79</v>
      </c>
      <c r="D4" s="99" t="s">
        <v>67</v>
      </c>
      <c r="E4" s="99" t="s">
        <v>12</v>
      </c>
      <c r="F4" s="99" t="s">
        <v>133</v>
      </c>
      <c r="G4" s="77" t="s">
        <v>7</v>
      </c>
      <c r="H4" s="54" t="s">
        <v>142</v>
      </c>
      <c r="I4" s="100">
        <v>3</v>
      </c>
      <c r="K4" s="117">
        <v>3</v>
      </c>
      <c r="L4" s="51" t="s">
        <v>115</v>
      </c>
      <c r="M4" s="51" t="s">
        <v>99</v>
      </c>
      <c r="N4" s="51" t="s">
        <v>26</v>
      </c>
      <c r="O4" s="51" t="s">
        <v>138</v>
      </c>
      <c r="P4" s="52" t="s">
        <v>5</v>
      </c>
      <c r="Q4" s="53" t="s">
        <v>139</v>
      </c>
      <c r="R4" s="54">
        <v>3</v>
      </c>
    </row>
    <row r="5" spans="2:18" x14ac:dyDescent="0.35">
      <c r="B5" s="109">
        <v>4</v>
      </c>
      <c r="C5" s="99" t="s">
        <v>74</v>
      </c>
      <c r="D5" s="99" t="s">
        <v>99</v>
      </c>
      <c r="E5" s="99" t="s">
        <v>26</v>
      </c>
      <c r="F5" s="99" t="s">
        <v>138</v>
      </c>
      <c r="G5" s="76" t="s">
        <v>5</v>
      </c>
      <c r="H5" s="54" t="s">
        <v>147</v>
      </c>
      <c r="I5" s="100">
        <v>4</v>
      </c>
      <c r="K5" s="117">
        <v>4</v>
      </c>
      <c r="L5" s="51" t="s">
        <v>141</v>
      </c>
      <c r="M5" s="51" t="s">
        <v>67</v>
      </c>
      <c r="N5" s="51" t="s">
        <v>12</v>
      </c>
      <c r="O5" s="51" t="s">
        <v>133</v>
      </c>
      <c r="P5" s="52" t="s">
        <v>6</v>
      </c>
      <c r="Q5" s="53" t="s">
        <v>142</v>
      </c>
      <c r="R5" s="54">
        <v>4</v>
      </c>
    </row>
    <row r="6" spans="2:18" x14ac:dyDescent="0.35">
      <c r="B6" s="109">
        <v>5</v>
      </c>
      <c r="C6" s="99" t="s">
        <v>190</v>
      </c>
      <c r="D6" s="99" t="s">
        <v>108</v>
      </c>
      <c r="E6" s="99" t="s">
        <v>37</v>
      </c>
      <c r="F6" s="99" t="s">
        <v>153</v>
      </c>
      <c r="G6" s="76" t="s">
        <v>5</v>
      </c>
      <c r="H6" s="54" t="s">
        <v>151</v>
      </c>
      <c r="I6" s="100">
        <v>5</v>
      </c>
      <c r="K6" s="117">
        <v>5</v>
      </c>
      <c r="L6" s="51" t="s">
        <v>114</v>
      </c>
      <c r="M6" s="51" t="s">
        <v>98</v>
      </c>
      <c r="N6" s="51" t="s">
        <v>25</v>
      </c>
      <c r="O6" s="51" t="s">
        <v>133</v>
      </c>
      <c r="P6" s="52" t="s">
        <v>5</v>
      </c>
      <c r="Q6" s="53" t="s">
        <v>143</v>
      </c>
      <c r="R6" s="54">
        <v>5</v>
      </c>
    </row>
    <row r="7" spans="2:18" x14ac:dyDescent="0.35">
      <c r="B7" s="109">
        <v>6</v>
      </c>
      <c r="C7" s="99" t="s">
        <v>73</v>
      </c>
      <c r="D7" s="99" t="s">
        <v>99</v>
      </c>
      <c r="E7" s="99" t="s">
        <v>26</v>
      </c>
      <c r="F7" s="99" t="s">
        <v>138</v>
      </c>
      <c r="G7" s="76" t="s">
        <v>7</v>
      </c>
      <c r="H7" s="54" t="s">
        <v>154</v>
      </c>
      <c r="I7" s="100">
        <v>6</v>
      </c>
      <c r="K7" s="117">
        <v>6</v>
      </c>
      <c r="L7" s="51" t="s">
        <v>112</v>
      </c>
      <c r="M7" s="51" t="s">
        <v>95</v>
      </c>
      <c r="N7" s="51" t="s">
        <v>32</v>
      </c>
      <c r="O7" s="51" t="s">
        <v>146</v>
      </c>
      <c r="P7" s="52" t="s">
        <v>3</v>
      </c>
      <c r="Q7" s="53" t="s">
        <v>147</v>
      </c>
      <c r="R7" s="54">
        <v>6</v>
      </c>
    </row>
    <row r="8" spans="2:18" x14ac:dyDescent="0.35">
      <c r="B8" s="109">
        <v>7</v>
      </c>
      <c r="C8" s="99" t="s">
        <v>83</v>
      </c>
      <c r="D8" s="99" t="s">
        <v>66</v>
      </c>
      <c r="E8" s="99" t="s">
        <v>24</v>
      </c>
      <c r="F8" s="99" t="s">
        <v>136</v>
      </c>
      <c r="G8" s="76" t="s">
        <v>5</v>
      </c>
      <c r="H8" s="54" t="s">
        <v>157</v>
      </c>
      <c r="I8" s="100">
        <v>7</v>
      </c>
      <c r="K8" s="117">
        <v>7</v>
      </c>
      <c r="L8" s="51" t="s">
        <v>38</v>
      </c>
      <c r="M8" s="51" t="s">
        <v>102</v>
      </c>
      <c r="N8" s="51" t="s">
        <v>31</v>
      </c>
      <c r="O8" s="51" t="s">
        <v>150</v>
      </c>
      <c r="P8" s="52" t="s">
        <v>3</v>
      </c>
      <c r="Q8" s="53" t="s">
        <v>151</v>
      </c>
      <c r="R8" s="54">
        <v>7</v>
      </c>
    </row>
    <row r="9" spans="2:18" x14ac:dyDescent="0.35">
      <c r="B9" s="109">
        <v>8</v>
      </c>
      <c r="C9" s="99" t="s">
        <v>63</v>
      </c>
      <c r="D9" s="99" t="s">
        <v>92</v>
      </c>
      <c r="E9" s="99" t="s">
        <v>39</v>
      </c>
      <c r="F9" s="99" t="s">
        <v>150</v>
      </c>
      <c r="G9" s="76" t="s">
        <v>5</v>
      </c>
      <c r="H9" s="54" t="s">
        <v>159</v>
      </c>
      <c r="I9" s="100">
        <v>8</v>
      </c>
      <c r="K9" s="117">
        <v>8</v>
      </c>
      <c r="L9" s="51" t="s">
        <v>119</v>
      </c>
      <c r="M9" s="51" t="s">
        <v>121</v>
      </c>
      <c r="N9" s="51" t="s">
        <v>120</v>
      </c>
      <c r="O9" s="51" t="s">
        <v>153</v>
      </c>
      <c r="P9" s="52" t="s">
        <v>6</v>
      </c>
      <c r="Q9" s="53" t="s">
        <v>154</v>
      </c>
      <c r="R9" s="54">
        <v>8</v>
      </c>
    </row>
    <row r="10" spans="2:18" x14ac:dyDescent="0.35">
      <c r="B10" s="109">
        <v>9</v>
      </c>
      <c r="C10" s="106" t="s">
        <v>189</v>
      </c>
      <c r="D10" s="106" t="s">
        <v>94</v>
      </c>
      <c r="E10" s="106" t="s">
        <v>33</v>
      </c>
      <c r="F10" s="106" t="s">
        <v>150</v>
      </c>
      <c r="G10" s="78" t="s">
        <v>3</v>
      </c>
      <c r="H10" s="107"/>
      <c r="I10" s="108">
        <v>9</v>
      </c>
      <c r="K10" s="118">
        <v>9</v>
      </c>
      <c r="L10" s="51" t="s">
        <v>84</v>
      </c>
      <c r="M10" s="51" t="s">
        <v>66</v>
      </c>
      <c r="N10" s="51" t="s">
        <v>24</v>
      </c>
      <c r="O10" s="51" t="s">
        <v>136</v>
      </c>
      <c r="P10" s="52" t="s">
        <v>7</v>
      </c>
      <c r="Q10" s="53" t="s">
        <v>159</v>
      </c>
      <c r="R10" s="54">
        <v>9</v>
      </c>
    </row>
    <row r="11" spans="2:18" x14ac:dyDescent="0.35">
      <c r="B11" s="109">
        <v>10</v>
      </c>
      <c r="C11" s="106" t="s">
        <v>192</v>
      </c>
      <c r="D11" s="106" t="s">
        <v>101</v>
      </c>
      <c r="E11" s="106" t="s">
        <v>35</v>
      </c>
      <c r="F11" s="106" t="s">
        <v>146</v>
      </c>
      <c r="G11" s="78" t="s">
        <v>3</v>
      </c>
      <c r="H11" s="107"/>
      <c r="I11" s="108">
        <v>9</v>
      </c>
      <c r="K11" s="117">
        <v>10</v>
      </c>
      <c r="L11" s="51" t="s">
        <v>87</v>
      </c>
      <c r="M11" s="51" t="s">
        <v>51</v>
      </c>
      <c r="N11" s="51" t="s">
        <v>51</v>
      </c>
      <c r="O11" s="51" t="s">
        <v>161</v>
      </c>
      <c r="P11" s="52" t="s">
        <v>3</v>
      </c>
      <c r="Q11" s="53" t="s">
        <v>162</v>
      </c>
      <c r="R11" s="54">
        <v>10</v>
      </c>
    </row>
    <row r="12" spans="2:18" x14ac:dyDescent="0.35">
      <c r="B12" s="109">
        <v>11</v>
      </c>
      <c r="C12" s="106" t="s">
        <v>78</v>
      </c>
      <c r="D12" s="106" t="s">
        <v>67</v>
      </c>
      <c r="E12" s="106" t="s">
        <v>12</v>
      </c>
      <c r="F12" s="106" t="s">
        <v>133</v>
      </c>
      <c r="G12" s="79" t="s">
        <v>3</v>
      </c>
      <c r="H12" s="107"/>
      <c r="I12" s="108">
        <v>9</v>
      </c>
      <c r="K12" s="117">
        <v>11</v>
      </c>
      <c r="L12" s="60" t="s">
        <v>116</v>
      </c>
      <c r="M12" s="60" t="s">
        <v>99</v>
      </c>
      <c r="N12" s="60" t="s">
        <v>26</v>
      </c>
      <c r="O12" s="60" t="s">
        <v>138</v>
      </c>
      <c r="P12" s="61" t="s">
        <v>3</v>
      </c>
      <c r="Q12" s="62"/>
      <c r="R12" s="60">
        <v>11</v>
      </c>
    </row>
    <row r="13" spans="2:18" x14ac:dyDescent="0.35">
      <c r="B13" s="109">
        <v>12</v>
      </c>
      <c r="C13" s="106" t="s">
        <v>82</v>
      </c>
      <c r="D13" s="106" t="s">
        <v>104</v>
      </c>
      <c r="E13" s="106" t="s">
        <v>28</v>
      </c>
      <c r="F13" s="106" t="s">
        <v>153</v>
      </c>
      <c r="G13" s="78" t="s">
        <v>3</v>
      </c>
      <c r="H13" s="107"/>
      <c r="I13" s="108">
        <v>9</v>
      </c>
      <c r="K13" s="117">
        <v>12</v>
      </c>
      <c r="L13" s="63" t="s">
        <v>65</v>
      </c>
      <c r="M13" s="63" t="s">
        <v>92</v>
      </c>
      <c r="N13" s="63" t="s">
        <v>39</v>
      </c>
      <c r="O13" s="63" t="s">
        <v>150</v>
      </c>
      <c r="P13" s="64" t="s">
        <v>5</v>
      </c>
      <c r="Q13" s="65"/>
      <c r="R13" s="63">
        <v>12</v>
      </c>
    </row>
    <row r="14" spans="2:18" x14ac:dyDescent="0.35">
      <c r="B14" s="109">
        <v>13</v>
      </c>
      <c r="C14" s="106" t="s">
        <v>84</v>
      </c>
      <c r="D14" s="106" t="s">
        <v>66</v>
      </c>
      <c r="E14" s="106" t="s">
        <v>24</v>
      </c>
      <c r="F14" s="106" t="s">
        <v>136</v>
      </c>
      <c r="G14" s="78" t="s">
        <v>3</v>
      </c>
      <c r="H14" s="107"/>
      <c r="I14" s="108">
        <v>9</v>
      </c>
      <c r="K14" s="117">
        <v>13</v>
      </c>
      <c r="L14" s="63" t="s">
        <v>111</v>
      </c>
      <c r="M14" s="63" t="s">
        <v>93</v>
      </c>
      <c r="N14" s="63" t="s">
        <v>9</v>
      </c>
      <c r="O14" s="63" t="s">
        <v>136</v>
      </c>
      <c r="P14" s="64" t="s">
        <v>5</v>
      </c>
      <c r="Q14" s="65"/>
      <c r="R14" s="63">
        <v>12</v>
      </c>
    </row>
    <row r="15" spans="2:18" x14ac:dyDescent="0.35">
      <c r="B15" s="109">
        <v>14</v>
      </c>
      <c r="C15" s="106" t="s">
        <v>87</v>
      </c>
      <c r="D15" s="106" t="s">
        <v>51</v>
      </c>
      <c r="E15" s="106" t="s">
        <v>51</v>
      </c>
      <c r="F15" s="106" t="s">
        <v>161</v>
      </c>
      <c r="G15" s="78" t="s">
        <v>3</v>
      </c>
      <c r="H15" s="107"/>
      <c r="I15" s="108">
        <v>9</v>
      </c>
      <c r="K15" s="117">
        <v>14</v>
      </c>
      <c r="L15" s="63" t="s">
        <v>86</v>
      </c>
      <c r="M15" s="63" t="s">
        <v>107</v>
      </c>
      <c r="N15" s="63" t="s">
        <v>50</v>
      </c>
      <c r="O15" s="63" t="s">
        <v>146</v>
      </c>
      <c r="P15" s="64" t="s">
        <v>5</v>
      </c>
      <c r="Q15" s="65"/>
      <c r="R15" s="63">
        <v>12</v>
      </c>
    </row>
    <row r="16" spans="2:18" x14ac:dyDescent="0.35">
      <c r="B16" s="109">
        <v>15</v>
      </c>
      <c r="C16" s="110" t="s">
        <v>193</v>
      </c>
      <c r="D16" s="110" t="s">
        <v>105</v>
      </c>
      <c r="E16" s="110" t="s">
        <v>85</v>
      </c>
      <c r="F16" s="110" t="s">
        <v>146</v>
      </c>
      <c r="G16" s="80" t="s">
        <v>5</v>
      </c>
      <c r="H16" s="111"/>
      <c r="I16" s="110">
        <v>15</v>
      </c>
      <c r="K16" s="117">
        <v>15</v>
      </c>
      <c r="L16" s="63" t="s">
        <v>62</v>
      </c>
      <c r="M16" s="63" t="s">
        <v>108</v>
      </c>
      <c r="N16" s="63" t="s">
        <v>37</v>
      </c>
      <c r="O16" s="63" t="s">
        <v>153</v>
      </c>
      <c r="P16" s="64" t="s">
        <v>5</v>
      </c>
      <c r="Q16" s="65"/>
      <c r="R16" s="63">
        <v>12</v>
      </c>
    </row>
    <row r="17" spans="2:18" x14ac:dyDescent="0.35">
      <c r="B17" s="109">
        <v>16</v>
      </c>
      <c r="C17" s="110" t="s">
        <v>64</v>
      </c>
      <c r="D17" s="110" t="s">
        <v>106</v>
      </c>
      <c r="E17" s="110" t="s">
        <v>54</v>
      </c>
      <c r="F17" s="110" t="s">
        <v>161</v>
      </c>
      <c r="G17" s="80" t="s">
        <v>5</v>
      </c>
      <c r="H17" s="111"/>
      <c r="I17" s="110">
        <v>15</v>
      </c>
      <c r="K17" s="117">
        <v>16</v>
      </c>
      <c r="L17" s="123" t="s">
        <v>41</v>
      </c>
      <c r="M17" s="123" t="s">
        <v>93</v>
      </c>
      <c r="N17" s="123" t="s">
        <v>9</v>
      </c>
      <c r="O17" s="123" t="s">
        <v>136</v>
      </c>
      <c r="P17" s="124" t="s">
        <v>6</v>
      </c>
      <c r="Q17" s="122"/>
      <c r="R17" s="123">
        <v>16</v>
      </c>
    </row>
    <row r="18" spans="2:18" x14ac:dyDescent="0.35">
      <c r="B18" s="109">
        <v>17</v>
      </c>
      <c r="C18" s="34" t="s">
        <v>68</v>
      </c>
      <c r="D18" s="34" t="s">
        <v>93</v>
      </c>
      <c r="E18" s="34" t="s">
        <v>9</v>
      </c>
      <c r="F18" s="34" t="s">
        <v>136</v>
      </c>
      <c r="G18" s="33" t="s">
        <v>6</v>
      </c>
      <c r="H18" s="44"/>
      <c r="I18" s="34"/>
      <c r="K18" s="117">
        <v>17</v>
      </c>
      <c r="L18" s="123" t="s">
        <v>34</v>
      </c>
      <c r="M18" s="123" t="s">
        <v>94</v>
      </c>
      <c r="N18" s="123" t="s">
        <v>33</v>
      </c>
      <c r="O18" s="123" t="s">
        <v>150</v>
      </c>
      <c r="P18" s="124" t="s">
        <v>6</v>
      </c>
      <c r="Q18" s="122"/>
      <c r="R18" s="123">
        <v>16</v>
      </c>
    </row>
    <row r="19" spans="2:18" x14ac:dyDescent="0.35">
      <c r="B19" s="109">
        <v>18</v>
      </c>
      <c r="C19" s="34" t="s">
        <v>69</v>
      </c>
      <c r="D19" s="34" t="s">
        <v>95</v>
      </c>
      <c r="E19" s="34" t="s">
        <v>32</v>
      </c>
      <c r="F19" s="34" t="s">
        <v>146</v>
      </c>
      <c r="G19" s="33" t="s">
        <v>6</v>
      </c>
      <c r="H19" s="44"/>
      <c r="I19" s="39"/>
      <c r="K19" s="117">
        <v>18</v>
      </c>
      <c r="L19" s="123" t="s">
        <v>113</v>
      </c>
      <c r="M19" s="123" t="s">
        <v>95</v>
      </c>
      <c r="N19" s="123" t="s">
        <v>32</v>
      </c>
      <c r="O19" s="123" t="s">
        <v>146</v>
      </c>
      <c r="P19" s="124" t="s">
        <v>6</v>
      </c>
      <c r="Q19" s="122"/>
      <c r="R19" s="123">
        <v>16</v>
      </c>
    </row>
    <row r="20" spans="2:18" x14ac:dyDescent="0.35">
      <c r="B20" s="109">
        <v>19</v>
      </c>
      <c r="C20" s="31" t="s">
        <v>61</v>
      </c>
      <c r="D20" s="31" t="s">
        <v>96</v>
      </c>
      <c r="E20" s="31" t="s">
        <v>43</v>
      </c>
      <c r="F20" s="31" t="s">
        <v>138</v>
      </c>
      <c r="G20" s="33" t="s">
        <v>6</v>
      </c>
      <c r="H20" s="44"/>
      <c r="I20" s="39"/>
      <c r="K20" s="117">
        <v>19</v>
      </c>
      <c r="L20" s="123" t="s">
        <v>70</v>
      </c>
      <c r="M20" s="123" t="s">
        <v>97</v>
      </c>
      <c r="N20" s="123" t="s">
        <v>71</v>
      </c>
      <c r="O20" s="123" t="s">
        <v>161</v>
      </c>
      <c r="P20" s="124" t="s">
        <v>6</v>
      </c>
      <c r="Q20" s="122"/>
      <c r="R20" s="123">
        <v>16</v>
      </c>
    </row>
    <row r="21" spans="2:18" x14ac:dyDescent="0.35">
      <c r="B21" s="109">
        <v>20</v>
      </c>
      <c r="C21" s="34" t="s">
        <v>191</v>
      </c>
      <c r="D21" s="34" t="s">
        <v>100</v>
      </c>
      <c r="E21" s="34" t="s">
        <v>76</v>
      </c>
      <c r="F21" s="34" t="s">
        <v>161</v>
      </c>
      <c r="G21" s="33" t="s">
        <v>6</v>
      </c>
      <c r="H21" s="44"/>
      <c r="I21" s="39"/>
      <c r="K21" s="117">
        <v>20</v>
      </c>
      <c r="L21" s="123" t="s">
        <v>178</v>
      </c>
      <c r="M21" s="123" t="s">
        <v>99</v>
      </c>
      <c r="N21" s="123" t="s">
        <v>26</v>
      </c>
      <c r="O21" s="123" t="s">
        <v>138</v>
      </c>
      <c r="P21" s="124" t="s">
        <v>6</v>
      </c>
      <c r="Q21" s="122"/>
      <c r="R21" s="123">
        <v>16</v>
      </c>
    </row>
    <row r="22" spans="2:18" x14ac:dyDescent="0.35">
      <c r="B22" s="109">
        <v>21</v>
      </c>
      <c r="C22" s="34" t="s">
        <v>77</v>
      </c>
      <c r="D22" s="34" t="s">
        <v>103</v>
      </c>
      <c r="E22" s="34" t="s">
        <v>30</v>
      </c>
      <c r="F22" s="34" t="s">
        <v>150</v>
      </c>
      <c r="G22" s="33" t="s">
        <v>6</v>
      </c>
      <c r="H22" s="44"/>
      <c r="I22" s="39"/>
      <c r="K22" s="117">
        <v>21</v>
      </c>
      <c r="L22" s="70" t="s">
        <v>180</v>
      </c>
      <c r="M22" s="70" t="s">
        <v>109</v>
      </c>
      <c r="N22" s="70" t="s">
        <v>15</v>
      </c>
      <c r="O22" s="70" t="s">
        <v>133</v>
      </c>
      <c r="P22" s="50" t="s">
        <v>7</v>
      </c>
      <c r="Q22" s="70"/>
      <c r="R22" s="70"/>
    </row>
    <row r="23" spans="2:18" x14ac:dyDescent="0.35">
      <c r="B23" s="109">
        <v>22</v>
      </c>
      <c r="C23" s="34" t="s">
        <v>194</v>
      </c>
      <c r="D23" s="34" t="s">
        <v>108</v>
      </c>
      <c r="E23" s="34" t="s">
        <v>37</v>
      </c>
      <c r="F23" s="34" t="s">
        <v>153</v>
      </c>
      <c r="G23" s="33" t="s">
        <v>6</v>
      </c>
      <c r="H23" s="44"/>
      <c r="I23" s="39"/>
      <c r="K23" s="117">
        <v>22</v>
      </c>
      <c r="L23" s="70" t="s">
        <v>88</v>
      </c>
      <c r="M23" s="70" t="s">
        <v>51</v>
      </c>
      <c r="N23" s="70" t="s">
        <v>51</v>
      </c>
      <c r="O23" s="70" t="s">
        <v>161</v>
      </c>
      <c r="P23" s="50" t="s">
        <v>7</v>
      </c>
      <c r="Q23" s="70"/>
      <c r="R23" s="70"/>
    </row>
    <row r="24" spans="2:18" x14ac:dyDescent="0.35">
      <c r="B24" s="109">
        <v>23</v>
      </c>
      <c r="C24" s="34" t="s">
        <v>195</v>
      </c>
      <c r="D24" s="34" t="s">
        <v>109</v>
      </c>
      <c r="E24" s="34" t="s">
        <v>15</v>
      </c>
      <c r="F24" s="34" t="s">
        <v>133</v>
      </c>
      <c r="G24" s="30" t="s">
        <v>6</v>
      </c>
      <c r="H24" s="44"/>
      <c r="I24" s="34"/>
      <c r="K24" s="117">
        <v>23</v>
      </c>
      <c r="L24" s="37"/>
      <c r="M24" s="37"/>
      <c r="N24" s="37"/>
      <c r="O24" s="66"/>
      <c r="P24" s="66"/>
      <c r="Q24" s="35"/>
      <c r="R24" s="35"/>
    </row>
    <row r="25" spans="2:18" x14ac:dyDescent="0.35">
      <c r="B25" s="109">
        <v>24</v>
      </c>
      <c r="C25" s="32"/>
      <c r="D25" s="34"/>
      <c r="E25" s="34"/>
      <c r="F25" s="34"/>
      <c r="G25" s="34"/>
      <c r="H25" s="34"/>
      <c r="I25" s="34"/>
      <c r="K25" s="117">
        <v>24</v>
      </c>
      <c r="L25" s="37"/>
      <c r="M25" s="37"/>
      <c r="N25" s="37"/>
      <c r="O25" s="66"/>
      <c r="P25" s="66"/>
      <c r="Q25" s="38"/>
      <c r="R25" s="35"/>
    </row>
    <row r="26" spans="2:18" x14ac:dyDescent="0.35">
      <c r="K26" s="37"/>
      <c r="L26" s="121" t="s">
        <v>117</v>
      </c>
      <c r="M26" s="121" t="s">
        <v>122</v>
      </c>
      <c r="N26" s="121" t="s">
        <v>118</v>
      </c>
      <c r="O26" s="68" t="s">
        <v>181</v>
      </c>
      <c r="P26" s="66"/>
      <c r="Q26" s="35"/>
      <c r="R26" s="35"/>
    </row>
    <row r="27" spans="2:18" x14ac:dyDescent="0.35">
      <c r="K27" s="37"/>
      <c r="L27" s="119" t="s">
        <v>81</v>
      </c>
      <c r="M27" s="119" t="s">
        <v>104</v>
      </c>
      <c r="N27" s="119" t="s">
        <v>28</v>
      </c>
      <c r="O27" s="68" t="s">
        <v>181</v>
      </c>
      <c r="P27" s="69"/>
      <c r="Q27" s="35"/>
      <c r="R27" s="35"/>
    </row>
    <row r="28" spans="2:18" x14ac:dyDescent="0.35">
      <c r="C28" s="119"/>
      <c r="D28" s="119" t="s">
        <v>165</v>
      </c>
      <c r="E28" s="119" t="s">
        <v>165</v>
      </c>
      <c r="F28" s="68" t="s">
        <v>181</v>
      </c>
      <c r="K28" s="37"/>
      <c r="L28" s="119"/>
      <c r="M28" s="119" t="s">
        <v>165</v>
      </c>
      <c r="N28" s="119" t="s">
        <v>165</v>
      </c>
      <c r="O28" s="68" t="s">
        <v>181</v>
      </c>
      <c r="P28" s="66"/>
      <c r="Q28" s="66"/>
      <c r="R28" s="38"/>
    </row>
  </sheetData>
  <printOptions horizontalCentered="1"/>
  <pageMargins left="0" right="0" top="0.74803149606299213" bottom="0" header="0" footer="0"/>
  <pageSetup paperSize="9" scale="9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137"/>
  <sheetViews>
    <sheetView topLeftCell="D7" workbookViewId="0">
      <selection sqref="A1:XFD1048576"/>
    </sheetView>
  </sheetViews>
  <sheetFormatPr defaultColWidth="9.1796875" defaultRowHeight="12" x14ac:dyDescent="0.3"/>
  <cols>
    <col min="1" max="1" width="4" style="42" bestFit="1" customWidth="1"/>
    <col min="2" max="2" width="3.54296875" style="67" customWidth="1"/>
    <col min="3" max="3" width="27.81640625" style="35" bestFit="1" customWidth="1"/>
    <col min="4" max="4" width="3.1796875" style="37" bestFit="1" customWidth="1"/>
    <col min="5" max="5" width="23.54296875" style="37" bestFit="1" customWidth="1"/>
    <col min="6" max="6" width="7.54296875" style="37" bestFit="1" customWidth="1"/>
    <col min="7" max="7" width="10.54296875" style="37" bestFit="1" customWidth="1"/>
    <col min="8" max="8" width="19.1796875" style="66" bestFit="1" customWidth="1"/>
    <col min="9" max="9" width="3.7265625" style="66" bestFit="1" customWidth="1"/>
    <col min="10" max="10" width="5" style="38" bestFit="1" customWidth="1"/>
    <col min="11" max="11" width="3.453125" style="38" bestFit="1" customWidth="1"/>
    <col min="12" max="12" width="6.26953125" style="38" customWidth="1"/>
    <col min="13" max="13" width="3" style="35" customWidth="1"/>
    <col min="14" max="14" width="23.7265625" style="35" bestFit="1" customWidth="1"/>
    <col min="15" max="15" width="15" style="35" bestFit="1" customWidth="1"/>
    <col min="16" max="16" width="10.54296875" style="35" bestFit="1" customWidth="1"/>
    <col min="17" max="20" width="9.1796875" style="35"/>
    <col min="21" max="21" width="3.54296875" style="35" bestFit="1" customWidth="1"/>
    <col min="22" max="22" width="26.453125" style="35" bestFit="1" customWidth="1"/>
    <col min="23" max="23" width="8.453125" style="35" bestFit="1" customWidth="1"/>
    <col min="24" max="16384" width="9.1796875" style="35"/>
  </cols>
  <sheetData>
    <row r="1" spans="1:23" ht="12.75" customHeight="1" x14ac:dyDescent="0.3">
      <c r="B1" s="43"/>
      <c r="D1" s="44"/>
      <c r="E1" s="368"/>
      <c r="F1" s="368"/>
      <c r="G1" s="368"/>
      <c r="H1" s="45"/>
      <c r="I1" s="46"/>
      <c r="M1" s="369" t="s">
        <v>124</v>
      </c>
      <c r="N1" s="369"/>
      <c r="O1" s="369"/>
      <c r="P1" s="44"/>
      <c r="Q1" s="44" t="s">
        <v>125</v>
      </c>
      <c r="R1" s="44"/>
      <c r="S1" s="44"/>
      <c r="U1" s="369" t="s">
        <v>124</v>
      </c>
      <c r="V1" s="369"/>
      <c r="W1" s="369"/>
    </row>
    <row r="2" spans="1:23" s="44" customFormat="1" ht="13.5" customHeight="1" thickBot="1" x14ac:dyDescent="0.35">
      <c r="A2" s="46"/>
      <c r="B2" s="47"/>
      <c r="C2" s="44" t="s">
        <v>126</v>
      </c>
      <c r="D2" s="48"/>
      <c r="E2" s="49"/>
      <c r="F2" s="49"/>
      <c r="G2" s="49"/>
      <c r="H2" s="49"/>
      <c r="I2" s="49" t="s">
        <v>127</v>
      </c>
      <c r="J2" s="49" t="s">
        <v>128</v>
      </c>
      <c r="K2" s="49" t="s">
        <v>129</v>
      </c>
      <c r="L2" s="38"/>
      <c r="M2" s="370" t="s">
        <v>130</v>
      </c>
      <c r="N2" s="370"/>
      <c r="O2" s="370"/>
      <c r="Q2" s="44" t="s">
        <v>131</v>
      </c>
      <c r="U2" s="370" t="s">
        <v>130</v>
      </c>
      <c r="V2" s="370"/>
      <c r="W2" s="370"/>
    </row>
    <row r="3" spans="1:23" ht="13.5" thickTop="1" x14ac:dyDescent="0.3">
      <c r="A3" s="50" t="s">
        <v>3</v>
      </c>
      <c r="B3" s="47">
        <f>D3</f>
        <v>1</v>
      </c>
      <c r="C3" s="35" t="str">
        <f>CONCATENATE(E3," ","(",F3,")")</f>
        <v>BU PİLİÇ SKD (BLK)</v>
      </c>
      <c r="D3" s="117">
        <v>1</v>
      </c>
      <c r="E3" s="51" t="s">
        <v>132</v>
      </c>
      <c r="F3" s="51" t="s">
        <v>123</v>
      </c>
      <c r="G3" s="51" t="s">
        <v>49</v>
      </c>
      <c r="H3" s="51" t="s">
        <v>133</v>
      </c>
      <c r="I3" s="52" t="s">
        <v>3</v>
      </c>
      <c r="J3" s="53" t="s">
        <v>134</v>
      </c>
      <c r="K3" s="54">
        <v>1</v>
      </c>
      <c r="L3" s="35"/>
      <c r="M3" s="55" t="s">
        <v>3</v>
      </c>
      <c r="N3" s="56" t="s">
        <v>132</v>
      </c>
      <c r="O3" s="56" t="s">
        <v>49</v>
      </c>
      <c r="P3" s="57"/>
      <c r="U3" s="58" t="s">
        <v>3</v>
      </c>
      <c r="V3" s="38" t="s">
        <v>135</v>
      </c>
      <c r="W3" s="38" t="s">
        <v>26</v>
      </c>
    </row>
    <row r="4" spans="1:23" ht="13" x14ac:dyDescent="0.3">
      <c r="A4" s="50" t="s">
        <v>5</v>
      </c>
      <c r="B4" s="47">
        <f t="shared" ref="B4:B26" si="0">D4</f>
        <v>2</v>
      </c>
      <c r="C4" s="35" t="str">
        <f t="shared" ref="C4:C27" si="1">CONCATENATE(E4," ","(",F4,")")</f>
        <v>KOCASİNAN BLD. SPOR (A) (KYS)</v>
      </c>
      <c r="D4" s="117">
        <v>2</v>
      </c>
      <c r="E4" s="51" t="s">
        <v>83</v>
      </c>
      <c r="F4" s="51" t="s">
        <v>66</v>
      </c>
      <c r="G4" s="51" t="s">
        <v>24</v>
      </c>
      <c r="H4" s="59" t="s">
        <v>136</v>
      </c>
      <c r="I4" s="52" t="s">
        <v>3</v>
      </c>
      <c r="J4" s="53" t="s">
        <v>137</v>
      </c>
      <c r="K4" s="54">
        <v>2</v>
      </c>
      <c r="L4" s="35"/>
      <c r="M4" s="55" t="s">
        <v>5</v>
      </c>
      <c r="N4" s="56" t="s">
        <v>83</v>
      </c>
      <c r="O4" s="56" t="s">
        <v>24</v>
      </c>
      <c r="P4" s="57"/>
      <c r="U4" s="58" t="s">
        <v>5</v>
      </c>
      <c r="V4" s="38" t="s">
        <v>53</v>
      </c>
      <c r="W4" s="38" t="s">
        <v>12</v>
      </c>
    </row>
    <row r="5" spans="1:23" ht="13" x14ac:dyDescent="0.3">
      <c r="A5" s="50" t="s">
        <v>6</v>
      </c>
      <c r="B5" s="47">
        <f t="shared" si="0"/>
        <v>3</v>
      </c>
      <c r="C5" s="35" t="str">
        <f t="shared" si="1"/>
        <v>ÇORUM GENÇLİK SPOR (A) (ÇRM)</v>
      </c>
      <c r="D5" s="117">
        <v>3</v>
      </c>
      <c r="E5" s="51" t="s">
        <v>115</v>
      </c>
      <c r="F5" s="51" t="s">
        <v>99</v>
      </c>
      <c r="G5" s="51" t="s">
        <v>26</v>
      </c>
      <c r="H5" s="51" t="s">
        <v>138</v>
      </c>
      <c r="I5" s="52" t="s">
        <v>5</v>
      </c>
      <c r="J5" s="53" t="s">
        <v>139</v>
      </c>
      <c r="K5" s="54">
        <v>3</v>
      </c>
      <c r="L5" s="35"/>
      <c r="M5" s="55" t="s">
        <v>6</v>
      </c>
      <c r="N5" s="56" t="s">
        <v>140</v>
      </c>
      <c r="O5" s="56" t="s">
        <v>26</v>
      </c>
      <c r="P5" s="57"/>
      <c r="U5" s="58" t="s">
        <v>6</v>
      </c>
      <c r="V5" s="38" t="s">
        <v>89</v>
      </c>
      <c r="W5" s="38" t="s">
        <v>4</v>
      </c>
    </row>
    <row r="6" spans="1:23" ht="13" x14ac:dyDescent="0.3">
      <c r="A6" s="50" t="s">
        <v>7</v>
      </c>
      <c r="B6" s="47">
        <f t="shared" si="0"/>
        <v>4</v>
      </c>
      <c r="C6" s="35" t="str">
        <f t="shared" si="1"/>
        <v>İSTANBUL B.ŞEHİR BLD.  (İST)</v>
      </c>
      <c r="D6" s="117">
        <v>4</v>
      </c>
      <c r="E6" s="51" t="s">
        <v>141</v>
      </c>
      <c r="F6" s="51" t="s">
        <v>67</v>
      </c>
      <c r="G6" s="51" t="s">
        <v>12</v>
      </c>
      <c r="H6" s="51" t="s">
        <v>133</v>
      </c>
      <c r="I6" s="52" t="s">
        <v>6</v>
      </c>
      <c r="J6" s="53" t="s">
        <v>142</v>
      </c>
      <c r="K6" s="54">
        <v>4</v>
      </c>
      <c r="L6" s="35"/>
      <c r="M6" s="55" t="s">
        <v>7</v>
      </c>
      <c r="N6" s="56" t="s">
        <v>79</v>
      </c>
      <c r="O6" s="56" t="s">
        <v>12</v>
      </c>
      <c r="P6" s="57"/>
      <c r="U6" s="58" t="s">
        <v>7</v>
      </c>
      <c r="V6" s="38" t="s">
        <v>79</v>
      </c>
      <c r="W6" s="38" t="s">
        <v>12</v>
      </c>
    </row>
    <row r="7" spans="1:23" ht="13" x14ac:dyDescent="0.3">
      <c r="A7" s="50" t="s">
        <v>8</v>
      </c>
      <c r="B7" s="47">
        <f t="shared" si="0"/>
        <v>5</v>
      </c>
      <c r="C7" s="35" t="str">
        <f t="shared" si="1"/>
        <v>BURSA B.ŞEHİR BLD. SPOR (A) (BRS)</v>
      </c>
      <c r="D7" s="117">
        <v>5</v>
      </c>
      <c r="E7" s="51" t="s">
        <v>114</v>
      </c>
      <c r="F7" s="51" t="s">
        <v>98</v>
      </c>
      <c r="G7" s="51" t="s">
        <v>25</v>
      </c>
      <c r="H7" s="51" t="s">
        <v>133</v>
      </c>
      <c r="I7" s="52" t="s">
        <v>5</v>
      </c>
      <c r="J7" s="53" t="s">
        <v>143</v>
      </c>
      <c r="K7" s="54">
        <v>5</v>
      </c>
      <c r="L7" s="35"/>
      <c r="M7" s="55" t="s">
        <v>8</v>
      </c>
      <c r="N7" s="56" t="s">
        <v>144</v>
      </c>
      <c r="O7" s="56" t="s">
        <v>25</v>
      </c>
      <c r="P7" s="57"/>
      <c r="U7" s="58" t="s">
        <v>8</v>
      </c>
      <c r="V7" s="38" t="s">
        <v>145</v>
      </c>
      <c r="W7" s="38" t="s">
        <v>9</v>
      </c>
    </row>
    <row r="8" spans="1:23" ht="13" x14ac:dyDescent="0.3">
      <c r="A8" s="50" t="s">
        <v>10</v>
      </c>
      <c r="B8" s="47">
        <f t="shared" si="0"/>
        <v>6</v>
      </c>
      <c r="C8" s="35" t="str">
        <f t="shared" si="1"/>
        <v>1955 BATMAN BLD. SPOR (A) (BTM)</v>
      </c>
      <c r="D8" s="117">
        <v>6</v>
      </c>
      <c r="E8" s="51" t="s">
        <v>112</v>
      </c>
      <c r="F8" s="51" t="s">
        <v>95</v>
      </c>
      <c r="G8" s="51" t="s">
        <v>32</v>
      </c>
      <c r="H8" s="51" t="s">
        <v>146</v>
      </c>
      <c r="I8" s="52" t="s">
        <v>3</v>
      </c>
      <c r="J8" s="53" t="s">
        <v>147</v>
      </c>
      <c r="K8" s="54">
        <v>6</v>
      </c>
      <c r="L8" s="35"/>
      <c r="M8" s="55" t="s">
        <v>10</v>
      </c>
      <c r="N8" s="56" t="s">
        <v>148</v>
      </c>
      <c r="O8" s="56" t="s">
        <v>32</v>
      </c>
      <c r="P8" s="57"/>
      <c r="U8" s="58" t="s">
        <v>10</v>
      </c>
      <c r="V8" s="38" t="s">
        <v>149</v>
      </c>
      <c r="W8" s="38" t="s">
        <v>26</v>
      </c>
    </row>
    <row r="9" spans="1:23" ht="13" x14ac:dyDescent="0.3">
      <c r="A9" s="50" t="s">
        <v>11</v>
      </c>
      <c r="B9" s="47">
        <f t="shared" si="0"/>
        <v>7</v>
      </c>
      <c r="C9" s="35" t="str">
        <f t="shared" si="1"/>
        <v>HATAY ASP SPOR (HTY)</v>
      </c>
      <c r="D9" s="117">
        <v>7</v>
      </c>
      <c r="E9" s="51" t="s">
        <v>38</v>
      </c>
      <c r="F9" s="51" t="s">
        <v>102</v>
      </c>
      <c r="G9" s="51" t="s">
        <v>31</v>
      </c>
      <c r="H9" s="51" t="s">
        <v>150</v>
      </c>
      <c r="I9" s="52" t="s">
        <v>3</v>
      </c>
      <c r="J9" s="53" t="s">
        <v>151</v>
      </c>
      <c r="K9" s="54">
        <v>7</v>
      </c>
      <c r="L9" s="35"/>
      <c r="M9" s="55" t="s">
        <v>11</v>
      </c>
      <c r="N9" s="56" t="s">
        <v>38</v>
      </c>
      <c r="O9" s="56" t="s">
        <v>31</v>
      </c>
      <c r="P9" s="57"/>
      <c r="U9" s="58" t="s">
        <v>11</v>
      </c>
      <c r="V9" s="38" t="s">
        <v>152</v>
      </c>
      <c r="W9" s="38" t="s">
        <v>37</v>
      </c>
    </row>
    <row r="10" spans="1:23" ht="13" x14ac:dyDescent="0.3">
      <c r="A10" s="50" t="s">
        <v>13</v>
      </c>
      <c r="B10" s="47">
        <f t="shared" si="0"/>
        <v>8</v>
      </c>
      <c r="C10" s="35" t="str">
        <f t="shared" si="1"/>
        <v>SERAMİK SPOR (KTH)</v>
      </c>
      <c r="D10" s="117">
        <v>8</v>
      </c>
      <c r="E10" s="51" t="s">
        <v>119</v>
      </c>
      <c r="F10" s="51" t="s">
        <v>121</v>
      </c>
      <c r="G10" s="51" t="s">
        <v>120</v>
      </c>
      <c r="H10" s="51" t="s">
        <v>153</v>
      </c>
      <c r="I10" s="52" t="s">
        <v>6</v>
      </c>
      <c r="J10" s="53" t="s">
        <v>154</v>
      </c>
      <c r="K10" s="54">
        <v>8</v>
      </c>
      <c r="L10" s="35"/>
      <c r="M10" s="55" t="s">
        <v>13</v>
      </c>
      <c r="N10" s="56" t="s">
        <v>155</v>
      </c>
      <c r="O10" s="56" t="s">
        <v>120</v>
      </c>
      <c r="P10" s="57"/>
      <c r="U10" s="58" t="s">
        <v>13</v>
      </c>
      <c r="V10" s="38" t="s">
        <v>156</v>
      </c>
      <c r="W10" s="38" t="s">
        <v>26</v>
      </c>
    </row>
    <row r="11" spans="1:23" ht="13" x14ac:dyDescent="0.3">
      <c r="A11" s="50" t="s">
        <v>14</v>
      </c>
      <c r="B11" s="47">
        <f t="shared" si="0"/>
        <v>9</v>
      </c>
      <c r="C11" s="35" t="str">
        <f t="shared" si="1"/>
        <v>KOCASİNAN BLD. SPOR (B) (KYS)</v>
      </c>
      <c r="D11" s="118">
        <v>9</v>
      </c>
      <c r="E11" s="51" t="s">
        <v>84</v>
      </c>
      <c r="F11" s="51" t="s">
        <v>66</v>
      </c>
      <c r="G11" s="51" t="s">
        <v>24</v>
      </c>
      <c r="H11" s="51" t="s">
        <v>136</v>
      </c>
      <c r="I11" s="52" t="s">
        <v>7</v>
      </c>
      <c r="J11" s="53" t="s">
        <v>159</v>
      </c>
      <c r="K11" s="54">
        <v>9</v>
      </c>
      <c r="L11" s="35"/>
      <c r="M11" s="55" t="s">
        <v>14</v>
      </c>
      <c r="N11" s="56" t="s">
        <v>158</v>
      </c>
      <c r="O11" s="56" t="s">
        <v>28</v>
      </c>
      <c r="P11" s="57"/>
      <c r="U11" s="58" t="s">
        <v>14</v>
      </c>
      <c r="V11" s="38" t="s">
        <v>83</v>
      </c>
      <c r="W11" s="38" t="s">
        <v>24</v>
      </c>
    </row>
    <row r="12" spans="1:23" ht="13" x14ac:dyDescent="0.3">
      <c r="A12" s="50" t="s">
        <v>16</v>
      </c>
      <c r="B12" s="47">
        <f t="shared" si="0"/>
        <v>10</v>
      </c>
      <c r="C12" s="35" t="str">
        <f t="shared" si="1"/>
        <v>VAN GENÇLİK SPOR (A) (VAN)</v>
      </c>
      <c r="D12" s="117">
        <v>10</v>
      </c>
      <c r="E12" s="51" t="s">
        <v>87</v>
      </c>
      <c r="F12" s="51" t="s">
        <v>51</v>
      </c>
      <c r="G12" s="51" t="s">
        <v>51</v>
      </c>
      <c r="H12" s="51" t="s">
        <v>161</v>
      </c>
      <c r="I12" s="52" t="s">
        <v>3</v>
      </c>
      <c r="J12" s="53" t="s">
        <v>162</v>
      </c>
      <c r="K12" s="54">
        <v>10</v>
      </c>
      <c r="L12" s="35"/>
      <c r="M12" s="58" t="s">
        <v>16</v>
      </c>
      <c r="N12" s="38" t="s">
        <v>160</v>
      </c>
      <c r="O12" s="38" t="s">
        <v>91</v>
      </c>
      <c r="P12" s="57"/>
      <c r="U12" s="58" t="s">
        <v>16</v>
      </c>
      <c r="V12" s="38" t="s">
        <v>90</v>
      </c>
      <c r="W12" s="38" t="s">
        <v>4</v>
      </c>
    </row>
    <row r="13" spans="1:23" ht="13" x14ac:dyDescent="0.3">
      <c r="A13" s="50" t="s">
        <v>17</v>
      </c>
      <c r="B13" s="47">
        <f t="shared" si="0"/>
        <v>11</v>
      </c>
      <c r="C13" s="35" t="str">
        <f t="shared" si="1"/>
        <v>ÇORUM GENÇLİK SPOR (B) (ÇRM)</v>
      </c>
      <c r="D13" s="117">
        <v>11</v>
      </c>
      <c r="E13" s="60" t="s">
        <v>116</v>
      </c>
      <c r="F13" s="60" t="s">
        <v>99</v>
      </c>
      <c r="G13" s="60" t="s">
        <v>26</v>
      </c>
      <c r="H13" s="60" t="s">
        <v>138</v>
      </c>
      <c r="I13" s="61" t="s">
        <v>3</v>
      </c>
      <c r="J13" s="62"/>
      <c r="K13" s="60">
        <v>11</v>
      </c>
      <c r="L13" s="35"/>
      <c r="M13" s="55" t="s">
        <v>17</v>
      </c>
      <c r="N13" s="56" t="s">
        <v>84</v>
      </c>
      <c r="O13" s="56" t="s">
        <v>24</v>
      </c>
      <c r="P13" s="57"/>
      <c r="U13" s="58" t="s">
        <v>17</v>
      </c>
      <c r="V13" s="38" t="s">
        <v>63</v>
      </c>
      <c r="W13" s="38" t="s">
        <v>39</v>
      </c>
    </row>
    <row r="14" spans="1:23" ht="13" x14ac:dyDescent="0.3">
      <c r="A14" s="50" t="s">
        <v>18</v>
      </c>
      <c r="B14" s="47">
        <f t="shared" si="0"/>
        <v>12</v>
      </c>
      <c r="C14" s="35" t="str">
        <f t="shared" si="1"/>
        <v>ÇİLTAR MTİ (ADN)</v>
      </c>
      <c r="D14" s="117">
        <v>12</v>
      </c>
      <c r="E14" s="63" t="s">
        <v>65</v>
      </c>
      <c r="F14" s="63" t="s">
        <v>92</v>
      </c>
      <c r="G14" s="63" t="s">
        <v>39</v>
      </c>
      <c r="H14" s="63" t="s">
        <v>150</v>
      </c>
      <c r="I14" s="64" t="s">
        <v>5</v>
      </c>
      <c r="J14" s="65"/>
      <c r="K14" s="63">
        <v>12</v>
      </c>
      <c r="L14" s="35"/>
      <c r="M14" s="58" t="s">
        <v>18</v>
      </c>
      <c r="N14" s="38" t="s">
        <v>163</v>
      </c>
      <c r="O14" s="38" t="s">
        <v>30</v>
      </c>
      <c r="P14" s="57"/>
      <c r="U14" s="58" t="s">
        <v>18</v>
      </c>
      <c r="V14" s="38" t="s">
        <v>164</v>
      </c>
      <c r="W14" s="38" t="s">
        <v>31</v>
      </c>
    </row>
    <row r="15" spans="1:23" ht="13" x14ac:dyDescent="0.3">
      <c r="A15" s="50" t="s">
        <v>19</v>
      </c>
      <c r="B15" s="47">
        <f t="shared" si="0"/>
        <v>13</v>
      </c>
      <c r="C15" s="35" t="str">
        <f t="shared" si="1"/>
        <v>AFAD GENÇLİK VE SPOR (ANK)</v>
      </c>
      <c r="D15" s="117">
        <v>13</v>
      </c>
      <c r="E15" s="63" t="s">
        <v>111</v>
      </c>
      <c r="F15" s="63" t="s">
        <v>93</v>
      </c>
      <c r="G15" s="63" t="s">
        <v>9</v>
      </c>
      <c r="H15" s="63" t="s">
        <v>136</v>
      </c>
      <c r="I15" s="64" t="s">
        <v>5</v>
      </c>
      <c r="J15" s="65"/>
      <c r="K15" s="63">
        <v>12</v>
      </c>
      <c r="L15" s="35"/>
      <c r="M15" s="58" t="s">
        <v>19</v>
      </c>
      <c r="N15" s="38" t="s">
        <v>80</v>
      </c>
      <c r="O15" s="38" t="s">
        <v>12</v>
      </c>
      <c r="P15" s="57"/>
      <c r="U15" s="58" t="s">
        <v>19</v>
      </c>
      <c r="V15" s="38" t="s">
        <v>158</v>
      </c>
      <c r="W15" s="38" t="s">
        <v>28</v>
      </c>
    </row>
    <row r="16" spans="1:23" ht="13" x14ac:dyDescent="0.3">
      <c r="A16" s="50" t="s">
        <v>20</v>
      </c>
      <c r="B16" s="47">
        <f t="shared" si="0"/>
        <v>14</v>
      </c>
      <c r="C16" s="35" t="str">
        <f t="shared" si="1"/>
        <v>MERİT GRUP REAL MARDİN (A) (MRD)</v>
      </c>
      <c r="D16" s="117">
        <v>14</v>
      </c>
      <c r="E16" s="63" t="s">
        <v>86</v>
      </c>
      <c r="F16" s="63" t="s">
        <v>107</v>
      </c>
      <c r="G16" s="63" t="s">
        <v>50</v>
      </c>
      <c r="H16" s="63" t="s">
        <v>146</v>
      </c>
      <c r="I16" s="64" t="s">
        <v>5</v>
      </c>
      <c r="J16" s="65"/>
      <c r="K16" s="63">
        <v>12</v>
      </c>
      <c r="L16" s="35"/>
      <c r="M16" s="58" t="s">
        <v>20</v>
      </c>
      <c r="N16" s="38" t="s">
        <v>166</v>
      </c>
      <c r="O16" s="38" t="s">
        <v>9</v>
      </c>
      <c r="P16" s="57"/>
      <c r="U16" s="58" t="s">
        <v>20</v>
      </c>
      <c r="V16" s="38" t="s">
        <v>167</v>
      </c>
      <c r="W16" s="38" t="s">
        <v>28</v>
      </c>
    </row>
    <row r="17" spans="1:23" ht="13" x14ac:dyDescent="0.3">
      <c r="A17" s="50" t="s">
        <v>21</v>
      </c>
      <c r="B17" s="47">
        <f t="shared" si="0"/>
        <v>15</v>
      </c>
      <c r="C17" s="35" t="str">
        <f t="shared" si="1"/>
        <v>MUĞLA B.ŞEHİR BLD. SPOR (MĞL)</v>
      </c>
      <c r="D17" s="117">
        <v>15</v>
      </c>
      <c r="E17" s="63" t="s">
        <v>62</v>
      </c>
      <c r="F17" s="63" t="s">
        <v>108</v>
      </c>
      <c r="G17" s="63" t="s">
        <v>37</v>
      </c>
      <c r="H17" s="63" t="s">
        <v>153</v>
      </c>
      <c r="I17" s="64" t="s">
        <v>5</v>
      </c>
      <c r="J17" s="65"/>
      <c r="K17" s="63">
        <v>12</v>
      </c>
      <c r="L17" s="35"/>
      <c r="M17" s="55" t="s">
        <v>21</v>
      </c>
      <c r="N17" s="56" t="s">
        <v>168</v>
      </c>
      <c r="O17" s="56" t="s">
        <v>51</v>
      </c>
      <c r="P17" s="57"/>
      <c r="U17" s="58" t="s">
        <v>21</v>
      </c>
      <c r="V17" s="38" t="s">
        <v>169</v>
      </c>
      <c r="W17" s="38" t="s">
        <v>165</v>
      </c>
    </row>
    <row r="18" spans="1:23" ht="13" x14ac:dyDescent="0.3">
      <c r="A18" s="50" t="s">
        <v>22</v>
      </c>
      <c r="B18" s="47">
        <f t="shared" si="0"/>
        <v>16</v>
      </c>
      <c r="C18" s="35" t="str">
        <f t="shared" si="1"/>
        <v>MKE ANKARAGÜCÜ (ANK)</v>
      </c>
      <c r="D18" s="117">
        <v>16</v>
      </c>
      <c r="E18" s="123" t="s">
        <v>41</v>
      </c>
      <c r="F18" s="123" t="s">
        <v>93</v>
      </c>
      <c r="G18" s="123" t="s">
        <v>9</v>
      </c>
      <c r="H18" s="123" t="s">
        <v>136</v>
      </c>
      <c r="I18" s="124" t="s">
        <v>6</v>
      </c>
      <c r="J18" s="122"/>
      <c r="K18" s="123">
        <v>16</v>
      </c>
      <c r="L18" s="35"/>
      <c r="M18" s="58" t="s">
        <v>22</v>
      </c>
      <c r="N18" s="38" t="s">
        <v>170</v>
      </c>
      <c r="O18" s="38" t="s">
        <v>91</v>
      </c>
      <c r="P18" s="57"/>
      <c r="U18" s="58" t="s">
        <v>22</v>
      </c>
      <c r="V18" s="38" t="s">
        <v>171</v>
      </c>
      <c r="W18" s="38" t="s">
        <v>75</v>
      </c>
    </row>
    <row r="19" spans="1:23" ht="13" x14ac:dyDescent="0.3">
      <c r="A19" s="50" t="s">
        <v>23</v>
      </c>
      <c r="B19" s="47">
        <f t="shared" si="0"/>
        <v>17</v>
      </c>
      <c r="C19" s="35" t="str">
        <f t="shared" si="1"/>
        <v>ANTALYASPOR (ANT)</v>
      </c>
      <c r="D19" s="117">
        <v>17</v>
      </c>
      <c r="E19" s="123" t="s">
        <v>34</v>
      </c>
      <c r="F19" s="123" t="s">
        <v>94</v>
      </c>
      <c r="G19" s="123" t="s">
        <v>33</v>
      </c>
      <c r="H19" s="123" t="s">
        <v>150</v>
      </c>
      <c r="I19" s="124" t="s">
        <v>6</v>
      </c>
      <c r="J19" s="122"/>
      <c r="K19" s="123">
        <v>16</v>
      </c>
      <c r="L19" s="35"/>
      <c r="M19" s="58"/>
      <c r="N19" s="38"/>
      <c r="O19" s="38"/>
      <c r="P19" s="57"/>
      <c r="U19" s="58"/>
      <c r="V19" s="38"/>
      <c r="W19" s="38"/>
    </row>
    <row r="20" spans="1:23" ht="13" x14ac:dyDescent="0.3">
      <c r="A20" s="50" t="s">
        <v>172</v>
      </c>
      <c r="B20" s="47">
        <f t="shared" si="0"/>
        <v>18</v>
      </c>
      <c r="C20" s="35" t="str">
        <f t="shared" si="1"/>
        <v>1955 BATMAN BLD. SPOR (B) (BTM)</v>
      </c>
      <c r="D20" s="117">
        <v>18</v>
      </c>
      <c r="E20" s="123" t="s">
        <v>113</v>
      </c>
      <c r="F20" s="123" t="s">
        <v>95</v>
      </c>
      <c r="G20" s="123" t="s">
        <v>32</v>
      </c>
      <c r="H20" s="123" t="s">
        <v>146</v>
      </c>
      <c r="I20" s="124" t="s">
        <v>6</v>
      </c>
      <c r="J20" s="122"/>
      <c r="K20" s="123">
        <v>16</v>
      </c>
      <c r="L20" s="35"/>
      <c r="M20" s="58"/>
      <c r="N20" s="38"/>
      <c r="O20" s="38"/>
      <c r="P20" s="57"/>
      <c r="U20" s="58"/>
      <c r="V20" s="38"/>
      <c r="W20" s="38"/>
    </row>
    <row r="21" spans="1:23" ht="13" x14ac:dyDescent="0.3">
      <c r="A21" s="50" t="s">
        <v>173</v>
      </c>
      <c r="B21" s="47">
        <f t="shared" si="0"/>
        <v>19</v>
      </c>
      <c r="C21" s="35" t="str">
        <f t="shared" si="1"/>
        <v>BİTLİS GENÇLİK SPOR (BTL)</v>
      </c>
      <c r="D21" s="117">
        <v>19</v>
      </c>
      <c r="E21" s="123" t="s">
        <v>70</v>
      </c>
      <c r="F21" s="123" t="s">
        <v>97</v>
      </c>
      <c r="G21" s="123" t="s">
        <v>71</v>
      </c>
      <c r="H21" s="123" t="s">
        <v>161</v>
      </c>
      <c r="I21" s="124" t="s">
        <v>6</v>
      </c>
      <c r="J21" s="122"/>
      <c r="K21" s="123">
        <v>16</v>
      </c>
      <c r="L21" s="35"/>
      <c r="M21" s="58"/>
      <c r="N21" s="38"/>
      <c r="O21" s="38"/>
      <c r="P21" s="57"/>
      <c r="U21" s="58"/>
      <c r="V21" s="38"/>
      <c r="W21" s="38"/>
    </row>
    <row r="22" spans="1:23" ht="13" x14ac:dyDescent="0.3">
      <c r="A22" s="50" t="s">
        <v>174</v>
      </c>
      <c r="B22" s="47">
        <f t="shared" si="0"/>
        <v>20</v>
      </c>
      <c r="C22" s="35" t="str">
        <f t="shared" si="1"/>
        <v>ÇORUM BLD. GSK  (ÇRM)</v>
      </c>
      <c r="D22" s="117">
        <v>20</v>
      </c>
      <c r="E22" s="123" t="s">
        <v>178</v>
      </c>
      <c r="F22" s="123" t="s">
        <v>99</v>
      </c>
      <c r="G22" s="123" t="s">
        <v>26</v>
      </c>
      <c r="H22" s="123" t="s">
        <v>138</v>
      </c>
      <c r="I22" s="124" t="s">
        <v>6</v>
      </c>
      <c r="J22" s="122"/>
      <c r="K22" s="123">
        <v>16</v>
      </c>
      <c r="L22" s="35"/>
      <c r="M22" s="58"/>
      <c r="N22" s="38"/>
      <c r="O22" s="38"/>
      <c r="P22" s="57"/>
      <c r="U22" s="58"/>
      <c r="V22" s="38"/>
      <c r="W22" s="38"/>
    </row>
    <row r="23" spans="1:23" ht="13" x14ac:dyDescent="0.3">
      <c r="A23" s="50" t="s">
        <v>175</v>
      </c>
      <c r="B23" s="47">
        <f t="shared" si="0"/>
        <v>21</v>
      </c>
      <c r="C23" s="35" t="str">
        <f t="shared" si="1"/>
        <v>ÇERKEZKÖY BLD. GSK (TKD)</v>
      </c>
      <c r="D23" s="117">
        <v>21</v>
      </c>
      <c r="E23" s="70" t="s">
        <v>180</v>
      </c>
      <c r="F23" s="70" t="s">
        <v>109</v>
      </c>
      <c r="G23" s="70" t="s">
        <v>15</v>
      </c>
      <c r="H23" s="70" t="s">
        <v>133</v>
      </c>
      <c r="I23" s="50" t="s">
        <v>7</v>
      </c>
      <c r="J23" s="70"/>
      <c r="K23" s="70"/>
      <c r="L23" s="35"/>
      <c r="M23" s="58"/>
      <c r="N23" s="38"/>
      <c r="O23" s="38"/>
      <c r="P23" s="57"/>
      <c r="U23" s="58"/>
      <c r="V23" s="38"/>
      <c r="W23" s="38"/>
    </row>
    <row r="24" spans="1:23" ht="13" x14ac:dyDescent="0.3">
      <c r="A24" s="50" t="s">
        <v>176</v>
      </c>
      <c r="B24" s="47">
        <f t="shared" si="0"/>
        <v>22</v>
      </c>
      <c r="C24" s="35" t="str">
        <f t="shared" si="1"/>
        <v>VAN GENÇLİK SPOR (B) (VAN)</v>
      </c>
      <c r="D24" s="117">
        <v>22</v>
      </c>
      <c r="E24" s="70" t="s">
        <v>88</v>
      </c>
      <c r="F24" s="70" t="s">
        <v>51</v>
      </c>
      <c r="G24" s="70" t="s">
        <v>51</v>
      </c>
      <c r="H24" s="70" t="s">
        <v>161</v>
      </c>
      <c r="I24" s="50" t="s">
        <v>7</v>
      </c>
      <c r="J24" s="70"/>
      <c r="K24" s="70"/>
      <c r="L24" s="35"/>
      <c r="M24" s="58"/>
      <c r="N24" s="38"/>
      <c r="O24" s="38"/>
      <c r="P24" s="57"/>
      <c r="U24" s="58"/>
      <c r="V24" s="38"/>
      <c r="W24" s="38"/>
    </row>
    <row r="25" spans="1:23" ht="13" x14ac:dyDescent="0.3">
      <c r="A25" s="50" t="s">
        <v>177</v>
      </c>
      <c r="B25" s="47">
        <f t="shared" si="0"/>
        <v>23</v>
      </c>
      <c r="C25" s="35" t="str">
        <f t="shared" si="1"/>
        <v xml:space="preserve"> ()</v>
      </c>
      <c r="D25" s="117">
        <v>23</v>
      </c>
      <c r="J25" s="35"/>
      <c r="K25" s="35"/>
      <c r="L25" s="35"/>
      <c r="M25" s="58"/>
      <c r="N25" s="38"/>
      <c r="O25" s="38"/>
      <c r="P25" s="57"/>
      <c r="U25" s="58"/>
      <c r="V25" s="38"/>
      <c r="W25" s="38"/>
    </row>
    <row r="26" spans="1:23" ht="13" x14ac:dyDescent="0.3">
      <c r="A26" s="50" t="s">
        <v>179</v>
      </c>
      <c r="B26" s="47">
        <f t="shared" si="0"/>
        <v>24</v>
      </c>
      <c r="C26" s="35" t="str">
        <f t="shared" si="1"/>
        <v xml:space="preserve"> ()</v>
      </c>
      <c r="D26" s="117">
        <v>24</v>
      </c>
      <c r="K26" s="35"/>
      <c r="L26" s="35"/>
      <c r="P26" s="57"/>
      <c r="Q26" s="58"/>
      <c r="R26" s="38"/>
      <c r="S26" s="38"/>
      <c r="U26" s="58"/>
      <c r="V26" s="38"/>
      <c r="W26" s="38"/>
    </row>
    <row r="27" spans="1:23" x14ac:dyDescent="0.3">
      <c r="B27" s="47">
        <v>99</v>
      </c>
      <c r="C27" s="35" t="str">
        <f t="shared" si="1"/>
        <v xml:space="preserve"> ()</v>
      </c>
      <c r="J27" s="35"/>
      <c r="K27" s="35"/>
      <c r="L27" s="35"/>
    </row>
    <row r="28" spans="1:23" x14ac:dyDescent="0.3">
      <c r="E28" s="121" t="s">
        <v>117</v>
      </c>
      <c r="F28" s="121" t="s">
        <v>122</v>
      </c>
      <c r="G28" s="121" t="s">
        <v>118</v>
      </c>
      <c r="H28" s="68" t="s">
        <v>181</v>
      </c>
      <c r="J28" s="35"/>
      <c r="K28" s="35"/>
      <c r="L28" s="35" t="s">
        <v>182</v>
      </c>
      <c r="N28" s="70" t="s">
        <v>88</v>
      </c>
      <c r="O28" s="70" t="s">
        <v>51</v>
      </c>
      <c r="P28" s="70" t="s">
        <v>51</v>
      </c>
      <c r="Q28" s="35" t="s">
        <v>183</v>
      </c>
    </row>
    <row r="29" spans="1:23" x14ac:dyDescent="0.3">
      <c r="E29" s="119" t="s">
        <v>81</v>
      </c>
      <c r="F29" s="119" t="s">
        <v>104</v>
      </c>
      <c r="G29" s="119" t="s">
        <v>28</v>
      </c>
      <c r="H29" s="68" t="s">
        <v>181</v>
      </c>
      <c r="I29" s="69"/>
      <c r="J29" s="35"/>
      <c r="K29" s="35"/>
      <c r="L29" s="35"/>
      <c r="N29" s="70"/>
      <c r="O29" s="70"/>
      <c r="P29" s="70"/>
    </row>
    <row r="30" spans="1:23" x14ac:dyDescent="0.3">
      <c r="C30" s="91" t="s">
        <v>182</v>
      </c>
      <c r="D30" s="35"/>
      <c r="E30" s="70" t="s">
        <v>88</v>
      </c>
      <c r="F30" s="70" t="s">
        <v>51</v>
      </c>
      <c r="G30" s="70" t="s">
        <v>51</v>
      </c>
      <c r="H30" s="35" t="s">
        <v>183</v>
      </c>
      <c r="J30" s="66"/>
      <c r="L30" s="35"/>
      <c r="N30" s="70"/>
      <c r="O30" s="70"/>
      <c r="P30" s="70"/>
    </row>
    <row r="31" spans="1:23" x14ac:dyDescent="0.3">
      <c r="J31" s="35"/>
      <c r="K31" s="35"/>
      <c r="L31" s="35"/>
    </row>
    <row r="32" spans="1:23" x14ac:dyDescent="0.3">
      <c r="J32" s="35"/>
      <c r="K32" s="35"/>
      <c r="L32" s="35"/>
    </row>
    <row r="33" spans="10:12" x14ac:dyDescent="0.3">
      <c r="J33" s="35"/>
      <c r="K33" s="35"/>
      <c r="L33" s="35"/>
    </row>
    <row r="34" spans="10:12" x14ac:dyDescent="0.3">
      <c r="J34" s="35"/>
      <c r="K34" s="35"/>
      <c r="L34" s="35"/>
    </row>
    <row r="35" spans="10:12" x14ac:dyDescent="0.3">
      <c r="J35" s="35"/>
      <c r="K35" s="35"/>
      <c r="L35" s="35"/>
    </row>
    <row r="36" spans="10:12" x14ac:dyDescent="0.3">
      <c r="J36" s="35"/>
      <c r="K36" s="35"/>
      <c r="L36" s="35"/>
    </row>
    <row r="37" spans="10:12" x14ac:dyDescent="0.3">
      <c r="J37" s="35"/>
      <c r="K37" s="35"/>
      <c r="L37" s="35"/>
    </row>
    <row r="38" spans="10:12" x14ac:dyDescent="0.3">
      <c r="J38" s="35"/>
      <c r="K38" s="35"/>
      <c r="L38" s="35"/>
    </row>
    <row r="39" spans="10:12" x14ac:dyDescent="0.3">
      <c r="J39" s="35"/>
      <c r="K39" s="35"/>
      <c r="L39" s="35"/>
    </row>
    <row r="40" spans="10:12" x14ac:dyDescent="0.3">
      <c r="J40" s="35"/>
      <c r="K40" s="35"/>
      <c r="L40" s="35"/>
    </row>
    <row r="41" spans="10:12" x14ac:dyDescent="0.3">
      <c r="J41" s="35"/>
      <c r="K41" s="35"/>
      <c r="L41" s="35"/>
    </row>
    <row r="42" spans="10:12" x14ac:dyDescent="0.3">
      <c r="J42" s="35"/>
      <c r="K42" s="35"/>
      <c r="L42" s="35"/>
    </row>
    <row r="43" spans="10:12" x14ac:dyDescent="0.3">
      <c r="J43" s="35"/>
      <c r="K43" s="35"/>
      <c r="L43" s="35"/>
    </row>
    <row r="44" spans="10:12" x14ac:dyDescent="0.3">
      <c r="J44" s="35"/>
      <c r="K44" s="35"/>
      <c r="L44" s="35"/>
    </row>
    <row r="45" spans="10:12" x14ac:dyDescent="0.3">
      <c r="J45" s="35"/>
      <c r="K45" s="35"/>
      <c r="L45" s="35"/>
    </row>
    <row r="46" spans="10:12" x14ac:dyDescent="0.3">
      <c r="J46" s="35"/>
      <c r="K46" s="35"/>
      <c r="L46" s="35"/>
    </row>
    <row r="47" spans="10:12" x14ac:dyDescent="0.3">
      <c r="J47" s="35"/>
      <c r="K47" s="35"/>
      <c r="L47" s="35"/>
    </row>
    <row r="48" spans="10:12" x14ac:dyDescent="0.3">
      <c r="J48" s="35"/>
      <c r="K48" s="35"/>
      <c r="L48" s="35"/>
    </row>
    <row r="49" spans="10:12" x14ac:dyDescent="0.3">
      <c r="J49" s="35"/>
      <c r="K49" s="35"/>
      <c r="L49" s="35"/>
    </row>
    <row r="50" spans="10:12" x14ac:dyDescent="0.3">
      <c r="J50" s="35"/>
      <c r="K50" s="35"/>
      <c r="L50" s="35"/>
    </row>
    <row r="51" spans="10:12" x14ac:dyDescent="0.3">
      <c r="J51" s="35"/>
      <c r="K51" s="35"/>
      <c r="L51" s="35"/>
    </row>
    <row r="52" spans="10:12" x14ac:dyDescent="0.3">
      <c r="J52" s="35"/>
      <c r="K52" s="35"/>
      <c r="L52" s="35"/>
    </row>
    <row r="53" spans="10:12" x14ac:dyDescent="0.3">
      <c r="J53" s="35"/>
      <c r="K53" s="35"/>
      <c r="L53" s="35"/>
    </row>
    <row r="54" spans="10:12" x14ac:dyDescent="0.3">
      <c r="J54" s="35"/>
      <c r="K54" s="35"/>
      <c r="L54" s="35"/>
    </row>
    <row r="55" spans="10:12" x14ac:dyDescent="0.3">
      <c r="J55" s="35"/>
      <c r="K55" s="35"/>
      <c r="L55" s="35"/>
    </row>
    <row r="56" spans="10:12" x14ac:dyDescent="0.3">
      <c r="J56" s="35"/>
      <c r="K56" s="35"/>
      <c r="L56" s="35"/>
    </row>
    <row r="57" spans="10:12" x14ac:dyDescent="0.3">
      <c r="J57" s="35"/>
      <c r="K57" s="35"/>
      <c r="L57" s="35"/>
    </row>
    <row r="58" spans="10:12" x14ac:dyDescent="0.3">
      <c r="J58" s="35"/>
      <c r="K58" s="35"/>
      <c r="L58" s="35"/>
    </row>
    <row r="59" spans="10:12" x14ac:dyDescent="0.3">
      <c r="J59" s="35"/>
      <c r="K59" s="35"/>
      <c r="L59" s="35"/>
    </row>
    <row r="60" spans="10:12" x14ac:dyDescent="0.3">
      <c r="J60" s="35"/>
      <c r="K60" s="35"/>
      <c r="L60" s="35"/>
    </row>
    <row r="61" spans="10:12" x14ac:dyDescent="0.3">
      <c r="J61" s="35"/>
      <c r="K61" s="35"/>
      <c r="L61" s="35"/>
    </row>
    <row r="62" spans="10:12" x14ac:dyDescent="0.3">
      <c r="J62" s="35"/>
      <c r="K62" s="35"/>
      <c r="L62" s="35"/>
    </row>
    <row r="63" spans="10:12" x14ac:dyDescent="0.3">
      <c r="J63" s="35"/>
      <c r="K63" s="35"/>
      <c r="L63" s="35"/>
    </row>
    <row r="64" spans="10:12" x14ac:dyDescent="0.3">
      <c r="J64" s="35"/>
      <c r="K64" s="35"/>
      <c r="L64" s="35"/>
    </row>
    <row r="65" spans="10:12" x14ac:dyDescent="0.3">
      <c r="J65" s="35"/>
      <c r="K65" s="35"/>
      <c r="L65" s="35"/>
    </row>
    <row r="66" spans="10:12" x14ac:dyDescent="0.3">
      <c r="J66" s="35"/>
      <c r="K66" s="35"/>
      <c r="L66" s="35"/>
    </row>
    <row r="67" spans="10:12" x14ac:dyDescent="0.3">
      <c r="J67" s="35"/>
      <c r="K67" s="35"/>
      <c r="L67" s="35"/>
    </row>
    <row r="68" spans="10:12" x14ac:dyDescent="0.3">
      <c r="J68" s="35"/>
      <c r="K68" s="35"/>
      <c r="L68" s="35"/>
    </row>
    <row r="69" spans="10:12" x14ac:dyDescent="0.3">
      <c r="J69" s="35"/>
      <c r="K69" s="35"/>
      <c r="L69" s="35"/>
    </row>
    <row r="70" spans="10:12" x14ac:dyDescent="0.3">
      <c r="J70" s="35"/>
      <c r="K70" s="35"/>
      <c r="L70" s="35"/>
    </row>
    <row r="71" spans="10:12" x14ac:dyDescent="0.3">
      <c r="J71" s="35"/>
      <c r="K71" s="35"/>
      <c r="L71" s="35"/>
    </row>
    <row r="72" spans="10:12" x14ac:dyDescent="0.3">
      <c r="J72" s="35"/>
      <c r="K72" s="35"/>
      <c r="L72" s="35"/>
    </row>
    <row r="73" spans="10:12" x14ac:dyDescent="0.3">
      <c r="J73" s="35"/>
      <c r="K73" s="35"/>
      <c r="L73" s="35"/>
    </row>
    <row r="74" spans="10:12" x14ac:dyDescent="0.3">
      <c r="J74" s="35"/>
      <c r="K74" s="35"/>
      <c r="L74" s="35"/>
    </row>
    <row r="75" spans="10:12" x14ac:dyDescent="0.3">
      <c r="J75" s="35"/>
      <c r="K75" s="35"/>
      <c r="L75" s="35"/>
    </row>
    <row r="76" spans="10:12" x14ac:dyDescent="0.3">
      <c r="J76" s="35"/>
      <c r="K76" s="35"/>
      <c r="L76" s="35"/>
    </row>
    <row r="77" spans="10:12" x14ac:dyDescent="0.3">
      <c r="J77" s="35"/>
      <c r="K77" s="35"/>
      <c r="L77" s="35"/>
    </row>
    <row r="78" spans="10:12" x14ac:dyDescent="0.3">
      <c r="J78" s="35"/>
      <c r="K78" s="35"/>
      <c r="L78" s="35"/>
    </row>
    <row r="79" spans="10:12" x14ac:dyDescent="0.3">
      <c r="J79" s="35"/>
      <c r="K79" s="35"/>
      <c r="L79" s="35"/>
    </row>
    <row r="80" spans="10:12" x14ac:dyDescent="0.3">
      <c r="J80" s="35"/>
      <c r="K80" s="35"/>
      <c r="L80" s="35"/>
    </row>
    <row r="81" spans="10:12" x14ac:dyDescent="0.3">
      <c r="J81" s="35"/>
      <c r="K81" s="35"/>
      <c r="L81" s="35"/>
    </row>
    <row r="82" spans="10:12" x14ac:dyDescent="0.3">
      <c r="J82" s="35"/>
      <c r="K82" s="35"/>
      <c r="L82" s="35"/>
    </row>
    <row r="83" spans="10:12" x14ac:dyDescent="0.3">
      <c r="J83" s="35"/>
      <c r="K83" s="35"/>
      <c r="L83" s="35"/>
    </row>
    <row r="84" spans="10:12" x14ac:dyDescent="0.3">
      <c r="J84" s="35"/>
      <c r="K84" s="35"/>
      <c r="L84" s="35"/>
    </row>
    <row r="85" spans="10:12" x14ac:dyDescent="0.3">
      <c r="J85" s="35"/>
      <c r="K85" s="35"/>
      <c r="L85" s="35"/>
    </row>
    <row r="86" spans="10:12" x14ac:dyDescent="0.3">
      <c r="J86" s="35"/>
      <c r="K86" s="35"/>
      <c r="L86" s="35"/>
    </row>
    <row r="87" spans="10:12" x14ac:dyDescent="0.3">
      <c r="J87" s="35"/>
      <c r="K87" s="35"/>
      <c r="L87" s="35"/>
    </row>
    <row r="88" spans="10:12" x14ac:dyDescent="0.3">
      <c r="J88" s="35"/>
      <c r="K88" s="35"/>
      <c r="L88" s="35"/>
    </row>
    <row r="89" spans="10:12" x14ac:dyDescent="0.3">
      <c r="J89" s="35"/>
      <c r="K89" s="35"/>
      <c r="L89" s="35"/>
    </row>
    <row r="90" spans="10:12" x14ac:dyDescent="0.3">
      <c r="J90" s="35"/>
      <c r="K90" s="35"/>
      <c r="L90" s="35"/>
    </row>
    <row r="91" spans="10:12" x14ac:dyDescent="0.3">
      <c r="J91" s="35"/>
      <c r="K91" s="35"/>
      <c r="L91" s="35"/>
    </row>
    <row r="92" spans="10:12" x14ac:dyDescent="0.3">
      <c r="J92" s="35"/>
      <c r="K92" s="35"/>
      <c r="L92" s="35"/>
    </row>
    <row r="93" spans="10:12" x14ac:dyDescent="0.3">
      <c r="J93" s="35"/>
      <c r="K93" s="35"/>
      <c r="L93" s="35"/>
    </row>
    <row r="94" spans="10:12" x14ac:dyDescent="0.3">
      <c r="J94" s="35"/>
      <c r="K94" s="35"/>
      <c r="L94" s="35"/>
    </row>
    <row r="95" spans="10:12" x14ac:dyDescent="0.3">
      <c r="J95" s="35"/>
      <c r="K95" s="35"/>
      <c r="L95" s="35"/>
    </row>
    <row r="96" spans="10:12" x14ac:dyDescent="0.3">
      <c r="J96" s="35"/>
      <c r="K96" s="35"/>
      <c r="L96" s="35"/>
    </row>
    <row r="97" spans="10:12" x14ac:dyDescent="0.3">
      <c r="J97" s="35"/>
      <c r="K97" s="35"/>
      <c r="L97" s="35"/>
    </row>
    <row r="98" spans="10:12" x14ac:dyDescent="0.3">
      <c r="J98" s="35"/>
      <c r="K98" s="35"/>
      <c r="L98" s="35"/>
    </row>
    <row r="99" spans="10:12" x14ac:dyDescent="0.3">
      <c r="J99" s="35"/>
      <c r="K99" s="35"/>
      <c r="L99" s="35"/>
    </row>
    <row r="100" spans="10:12" x14ac:dyDescent="0.3">
      <c r="J100" s="35"/>
      <c r="K100" s="35"/>
      <c r="L100" s="35"/>
    </row>
    <row r="101" spans="10:12" x14ac:dyDescent="0.3">
      <c r="J101" s="35"/>
      <c r="K101" s="35"/>
      <c r="L101" s="35"/>
    </row>
    <row r="102" spans="10:12" x14ac:dyDescent="0.3">
      <c r="J102" s="35"/>
      <c r="K102" s="35"/>
      <c r="L102" s="35"/>
    </row>
    <row r="103" spans="10:12" x14ac:dyDescent="0.3">
      <c r="J103" s="35"/>
      <c r="K103" s="35"/>
      <c r="L103" s="35"/>
    </row>
    <row r="104" spans="10:12" x14ac:dyDescent="0.3">
      <c r="J104" s="35"/>
      <c r="K104" s="35"/>
      <c r="L104" s="35"/>
    </row>
    <row r="105" spans="10:12" x14ac:dyDescent="0.3">
      <c r="J105" s="35"/>
      <c r="K105" s="35"/>
      <c r="L105" s="35"/>
    </row>
    <row r="106" spans="10:12" x14ac:dyDescent="0.3">
      <c r="J106" s="35"/>
      <c r="K106" s="35"/>
      <c r="L106" s="35"/>
    </row>
    <row r="107" spans="10:12" x14ac:dyDescent="0.3">
      <c r="J107" s="35"/>
      <c r="K107" s="35"/>
      <c r="L107" s="35"/>
    </row>
    <row r="108" spans="10:12" x14ac:dyDescent="0.3">
      <c r="J108" s="35"/>
      <c r="K108" s="35"/>
      <c r="L108" s="35"/>
    </row>
    <row r="109" spans="10:12" x14ac:dyDescent="0.3">
      <c r="J109" s="35"/>
      <c r="K109" s="35"/>
      <c r="L109" s="35"/>
    </row>
    <row r="110" spans="10:12" x14ac:dyDescent="0.3">
      <c r="J110" s="35"/>
      <c r="K110" s="35"/>
      <c r="L110" s="35"/>
    </row>
    <row r="111" spans="10:12" x14ac:dyDescent="0.3">
      <c r="J111" s="35"/>
      <c r="K111" s="35"/>
      <c r="L111" s="35"/>
    </row>
    <row r="112" spans="10:12" x14ac:dyDescent="0.3">
      <c r="J112" s="35"/>
      <c r="K112" s="35"/>
      <c r="L112" s="35"/>
    </row>
    <row r="113" spans="10:12" x14ac:dyDescent="0.3">
      <c r="J113" s="35"/>
      <c r="K113" s="35"/>
      <c r="L113" s="35"/>
    </row>
    <row r="114" spans="10:12" x14ac:dyDescent="0.3">
      <c r="J114" s="35"/>
      <c r="K114" s="35"/>
      <c r="L114" s="35"/>
    </row>
    <row r="115" spans="10:12" x14ac:dyDescent="0.3">
      <c r="J115" s="35"/>
      <c r="K115" s="35"/>
      <c r="L115" s="35"/>
    </row>
    <row r="116" spans="10:12" x14ac:dyDescent="0.3">
      <c r="J116" s="35"/>
      <c r="K116" s="35"/>
      <c r="L116" s="35"/>
    </row>
    <row r="117" spans="10:12" x14ac:dyDescent="0.3">
      <c r="J117" s="35"/>
      <c r="K117" s="35"/>
      <c r="L117" s="35"/>
    </row>
    <row r="118" spans="10:12" x14ac:dyDescent="0.3">
      <c r="J118" s="35"/>
      <c r="K118" s="35"/>
      <c r="L118" s="35"/>
    </row>
    <row r="119" spans="10:12" x14ac:dyDescent="0.3">
      <c r="J119" s="35"/>
      <c r="K119" s="35"/>
      <c r="L119" s="35"/>
    </row>
    <row r="120" spans="10:12" x14ac:dyDescent="0.3">
      <c r="J120" s="35"/>
      <c r="K120" s="35"/>
      <c r="L120" s="35"/>
    </row>
    <row r="121" spans="10:12" x14ac:dyDescent="0.3">
      <c r="J121" s="35"/>
      <c r="K121" s="35"/>
      <c r="L121" s="35"/>
    </row>
    <row r="122" spans="10:12" x14ac:dyDescent="0.3">
      <c r="J122" s="35"/>
      <c r="K122" s="35"/>
      <c r="L122" s="35"/>
    </row>
    <row r="123" spans="10:12" x14ac:dyDescent="0.3">
      <c r="J123" s="35"/>
      <c r="K123" s="35"/>
      <c r="L123" s="35"/>
    </row>
    <row r="124" spans="10:12" x14ac:dyDescent="0.3">
      <c r="J124" s="35"/>
      <c r="K124" s="35"/>
      <c r="L124" s="35"/>
    </row>
    <row r="125" spans="10:12" x14ac:dyDescent="0.3">
      <c r="J125" s="35"/>
      <c r="K125" s="35"/>
      <c r="L125" s="35"/>
    </row>
    <row r="126" spans="10:12" x14ac:dyDescent="0.3">
      <c r="J126" s="35"/>
      <c r="K126" s="35"/>
      <c r="L126" s="35"/>
    </row>
    <row r="127" spans="10:12" x14ac:dyDescent="0.3">
      <c r="J127" s="35"/>
      <c r="K127" s="35"/>
      <c r="L127" s="35"/>
    </row>
    <row r="128" spans="10:12" x14ac:dyDescent="0.3">
      <c r="J128" s="35"/>
      <c r="K128" s="35"/>
      <c r="L128" s="35"/>
    </row>
    <row r="129" spans="10:12" x14ac:dyDescent="0.3">
      <c r="J129" s="35"/>
      <c r="K129" s="35"/>
      <c r="L129" s="35"/>
    </row>
    <row r="130" spans="10:12" x14ac:dyDescent="0.3">
      <c r="J130" s="35"/>
      <c r="K130" s="35"/>
      <c r="L130" s="35"/>
    </row>
    <row r="131" spans="10:12" x14ac:dyDescent="0.3">
      <c r="J131" s="35"/>
      <c r="K131" s="35"/>
      <c r="L131" s="35"/>
    </row>
    <row r="132" spans="10:12" x14ac:dyDescent="0.3">
      <c r="J132" s="35"/>
      <c r="K132" s="35"/>
      <c r="L132" s="35"/>
    </row>
    <row r="133" spans="10:12" x14ac:dyDescent="0.3">
      <c r="J133" s="35"/>
      <c r="K133" s="35"/>
      <c r="L133" s="35"/>
    </row>
    <row r="134" spans="10:12" x14ac:dyDescent="0.3">
      <c r="J134" s="35"/>
      <c r="K134" s="35"/>
      <c r="L134" s="35"/>
    </row>
    <row r="135" spans="10:12" x14ac:dyDescent="0.3">
      <c r="J135" s="35"/>
      <c r="K135" s="35"/>
      <c r="L135" s="35"/>
    </row>
    <row r="136" spans="10:12" x14ac:dyDescent="0.3">
      <c r="J136" s="35"/>
      <c r="K136" s="35"/>
      <c r="L136" s="35"/>
    </row>
    <row r="137" spans="10:12" x14ac:dyDescent="0.3">
      <c r="K137" s="35"/>
      <c r="L137" s="35"/>
    </row>
  </sheetData>
  <mergeCells count="5">
    <mergeCell ref="E1:G1"/>
    <mergeCell ref="M1:O1"/>
    <mergeCell ref="U1:W1"/>
    <mergeCell ref="M2:O2"/>
    <mergeCell ref="U2:W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B1:Q115"/>
  <sheetViews>
    <sheetView workbookViewId="0">
      <selection activeCell="B13" sqref="B13"/>
    </sheetView>
  </sheetViews>
  <sheetFormatPr defaultRowHeight="14.5" x14ac:dyDescent="0.35"/>
  <cols>
    <col min="1" max="1" width="2.90625" customWidth="1"/>
    <col min="2" max="2" width="29.453125" customWidth="1"/>
    <col min="4" max="4" width="31.54296875" bestFit="1" customWidth="1"/>
    <col min="5" max="5" width="4.7265625" customWidth="1"/>
    <col min="6" max="6" width="31.6328125" bestFit="1" customWidth="1"/>
    <col min="7" max="7" width="3.26953125" customWidth="1"/>
    <col min="8" max="8" width="31.54296875" bestFit="1" customWidth="1"/>
    <col min="9" max="9" width="3.6328125" customWidth="1"/>
    <col min="10" max="10" width="31.54296875" bestFit="1" customWidth="1"/>
    <col min="11" max="11" width="2.453125" customWidth="1"/>
    <col min="12" max="12" width="30.7265625" bestFit="1" customWidth="1"/>
    <col min="13" max="13" width="3" customWidth="1"/>
    <col min="14" max="14" width="36" bestFit="1" customWidth="1"/>
    <col min="15" max="15" width="8.81640625" customWidth="1"/>
    <col min="16" max="16" width="31.6328125" bestFit="1" customWidth="1"/>
    <col min="17" max="17" width="33.36328125" bestFit="1" customWidth="1"/>
  </cols>
  <sheetData>
    <row r="1" spans="2:17" x14ac:dyDescent="0.35">
      <c r="B1" t="s">
        <v>1086</v>
      </c>
      <c r="D1" t="s">
        <v>579</v>
      </c>
      <c r="F1" t="s">
        <v>597</v>
      </c>
      <c r="H1" t="s">
        <v>579</v>
      </c>
      <c r="J1" t="s">
        <v>728</v>
      </c>
      <c r="L1" t="s">
        <v>729</v>
      </c>
      <c r="N1" t="s">
        <v>730</v>
      </c>
      <c r="P1" t="s">
        <v>731</v>
      </c>
      <c r="Q1" t="s">
        <v>732</v>
      </c>
    </row>
    <row r="2" spans="2:17" x14ac:dyDescent="0.35">
      <c r="B2" t="s">
        <v>1087</v>
      </c>
      <c r="D2" t="s">
        <v>597</v>
      </c>
      <c r="F2" t="s">
        <v>579</v>
      </c>
      <c r="H2" t="s">
        <v>733</v>
      </c>
      <c r="J2" t="s">
        <v>734</v>
      </c>
      <c r="L2" t="s">
        <v>735</v>
      </c>
      <c r="N2" t="s">
        <v>597</v>
      </c>
      <c r="P2" t="s">
        <v>736</v>
      </c>
      <c r="Q2" t="s">
        <v>737</v>
      </c>
    </row>
    <row r="3" spans="2:17" x14ac:dyDescent="0.35">
      <c r="B3" t="s">
        <v>843</v>
      </c>
      <c r="D3" t="s">
        <v>712</v>
      </c>
      <c r="F3" t="s">
        <v>735</v>
      </c>
      <c r="H3" t="s">
        <v>735</v>
      </c>
      <c r="J3" t="s">
        <v>738</v>
      </c>
      <c r="L3" t="s">
        <v>601</v>
      </c>
      <c r="N3" t="s">
        <v>712</v>
      </c>
      <c r="P3" t="s">
        <v>739</v>
      </c>
      <c r="Q3" t="s">
        <v>735</v>
      </c>
    </row>
    <row r="4" spans="2:17" x14ac:dyDescent="0.35">
      <c r="B4" t="s">
        <v>560</v>
      </c>
      <c r="D4" t="s">
        <v>672</v>
      </c>
      <c r="F4" t="s">
        <v>601</v>
      </c>
      <c r="H4" t="s">
        <v>601</v>
      </c>
      <c r="J4" t="s">
        <v>579</v>
      </c>
      <c r="L4" t="s">
        <v>740</v>
      </c>
      <c r="N4" t="s">
        <v>735</v>
      </c>
      <c r="P4" t="s">
        <v>735</v>
      </c>
      <c r="Q4" t="s">
        <v>740</v>
      </c>
    </row>
    <row r="5" spans="2:17" x14ac:dyDescent="0.35">
      <c r="B5" t="s">
        <v>563</v>
      </c>
      <c r="D5" t="s">
        <v>601</v>
      </c>
      <c r="H5" t="s">
        <v>602</v>
      </c>
      <c r="J5" t="s">
        <v>657</v>
      </c>
      <c r="L5" t="s">
        <v>741</v>
      </c>
      <c r="N5" t="s">
        <v>601</v>
      </c>
      <c r="P5" t="s">
        <v>742</v>
      </c>
      <c r="Q5" t="s">
        <v>743</v>
      </c>
    </row>
    <row r="6" spans="2:17" x14ac:dyDescent="0.35">
      <c r="B6" t="s">
        <v>860</v>
      </c>
      <c r="D6" t="s">
        <v>656</v>
      </c>
      <c r="F6" t="s">
        <v>603</v>
      </c>
      <c r="H6" t="s">
        <v>744</v>
      </c>
      <c r="J6" t="s">
        <v>745</v>
      </c>
      <c r="L6" t="s">
        <v>602</v>
      </c>
      <c r="N6" t="s">
        <v>740</v>
      </c>
      <c r="P6" t="s">
        <v>746</v>
      </c>
      <c r="Q6" t="s">
        <v>606</v>
      </c>
    </row>
    <row r="7" spans="2:17" x14ac:dyDescent="0.35">
      <c r="B7" t="s">
        <v>810</v>
      </c>
      <c r="D7" t="s">
        <v>657</v>
      </c>
      <c r="F7" t="s">
        <v>604</v>
      </c>
      <c r="H7" t="s">
        <v>747</v>
      </c>
      <c r="J7" t="s">
        <v>596</v>
      </c>
      <c r="L7" t="s">
        <v>604</v>
      </c>
      <c r="N7" t="s">
        <v>748</v>
      </c>
      <c r="P7" t="s">
        <v>657</v>
      </c>
      <c r="Q7" t="s">
        <v>623</v>
      </c>
    </row>
    <row r="8" spans="2:17" x14ac:dyDescent="0.35">
      <c r="B8" t="s">
        <v>614</v>
      </c>
      <c r="D8" t="s">
        <v>576</v>
      </c>
      <c r="F8" t="s">
        <v>583</v>
      </c>
      <c r="H8" t="s">
        <v>604</v>
      </c>
      <c r="J8" t="s">
        <v>749</v>
      </c>
      <c r="L8" t="s">
        <v>558</v>
      </c>
      <c r="N8" t="s">
        <v>602</v>
      </c>
      <c r="P8" t="s">
        <v>750</v>
      </c>
      <c r="Q8" t="s">
        <v>751</v>
      </c>
    </row>
    <row r="9" spans="2:17" x14ac:dyDescent="0.35">
      <c r="B9" t="s">
        <v>559</v>
      </c>
      <c r="D9" t="s">
        <v>602</v>
      </c>
      <c r="F9" t="s">
        <v>605</v>
      </c>
      <c r="H9" t="s">
        <v>605</v>
      </c>
      <c r="J9" t="s">
        <v>603</v>
      </c>
      <c r="L9" t="s">
        <v>752</v>
      </c>
      <c r="N9" t="s">
        <v>604</v>
      </c>
      <c r="P9" t="s">
        <v>753</v>
      </c>
      <c r="Q9" t="s">
        <v>754</v>
      </c>
    </row>
    <row r="10" spans="2:17" x14ac:dyDescent="0.35">
      <c r="B10" t="s">
        <v>701</v>
      </c>
      <c r="D10" t="s">
        <v>582</v>
      </c>
      <c r="F10" t="s">
        <v>606</v>
      </c>
      <c r="H10" t="s">
        <v>606</v>
      </c>
      <c r="J10" t="s">
        <v>623</v>
      </c>
      <c r="L10" t="s">
        <v>555</v>
      </c>
      <c r="N10" t="s">
        <v>755</v>
      </c>
      <c r="P10" t="s">
        <v>756</v>
      </c>
      <c r="Q10" t="s">
        <v>757</v>
      </c>
    </row>
    <row r="11" spans="2:17" x14ac:dyDescent="0.35">
      <c r="B11" t="s">
        <v>1088</v>
      </c>
      <c r="D11" t="s">
        <v>596</v>
      </c>
      <c r="H11" t="s">
        <v>623</v>
      </c>
      <c r="J11" t="s">
        <v>558</v>
      </c>
      <c r="L11" t="s">
        <v>757</v>
      </c>
      <c r="N11" t="s">
        <v>758</v>
      </c>
      <c r="P11" t="s">
        <v>759</v>
      </c>
      <c r="Q11" t="s">
        <v>608</v>
      </c>
    </row>
    <row r="12" spans="2:17" x14ac:dyDescent="0.35">
      <c r="B12" t="s">
        <v>587</v>
      </c>
      <c r="D12" t="s">
        <v>603</v>
      </c>
      <c r="F12" t="s">
        <v>556</v>
      </c>
      <c r="H12" t="s">
        <v>558</v>
      </c>
      <c r="J12" t="s">
        <v>760</v>
      </c>
      <c r="L12" t="s">
        <v>713</v>
      </c>
      <c r="N12" t="s">
        <v>606</v>
      </c>
      <c r="P12" t="s">
        <v>623</v>
      </c>
      <c r="Q12" t="s">
        <v>761</v>
      </c>
    </row>
    <row r="13" spans="2:17" x14ac:dyDescent="0.35">
      <c r="B13" t="s">
        <v>1089</v>
      </c>
      <c r="D13" t="s">
        <v>604</v>
      </c>
      <c r="F13" t="s">
        <v>584</v>
      </c>
      <c r="H13" t="s">
        <v>752</v>
      </c>
      <c r="J13" t="s">
        <v>555</v>
      </c>
      <c r="L13" t="s">
        <v>762</v>
      </c>
      <c r="N13" t="s">
        <v>623</v>
      </c>
      <c r="P13" t="s">
        <v>763</v>
      </c>
      <c r="Q13" t="s">
        <v>764</v>
      </c>
    </row>
    <row r="14" spans="2:17" x14ac:dyDescent="0.35">
      <c r="D14" t="s">
        <v>583</v>
      </c>
      <c r="F14" t="s">
        <v>555</v>
      </c>
      <c r="H14" t="s">
        <v>555</v>
      </c>
      <c r="J14" t="s">
        <v>757</v>
      </c>
      <c r="L14" t="s">
        <v>607</v>
      </c>
      <c r="N14" t="s">
        <v>765</v>
      </c>
      <c r="P14" t="s">
        <v>766</v>
      </c>
      <c r="Q14" t="s">
        <v>767</v>
      </c>
    </row>
    <row r="15" spans="2:17" x14ac:dyDescent="0.35">
      <c r="D15" t="s">
        <v>605</v>
      </c>
      <c r="F15" t="s">
        <v>585</v>
      </c>
      <c r="H15" t="s">
        <v>768</v>
      </c>
      <c r="J15" t="s">
        <v>713</v>
      </c>
      <c r="L15" t="s">
        <v>769</v>
      </c>
      <c r="N15" t="s">
        <v>752</v>
      </c>
      <c r="P15" t="s">
        <v>703</v>
      </c>
      <c r="Q15" t="s">
        <v>770</v>
      </c>
    </row>
    <row r="16" spans="2:17" x14ac:dyDescent="0.35">
      <c r="D16" t="s">
        <v>606</v>
      </c>
      <c r="F16" t="s">
        <v>607</v>
      </c>
      <c r="H16" t="s">
        <v>762</v>
      </c>
      <c r="J16" t="s">
        <v>771</v>
      </c>
      <c r="L16" t="s">
        <v>772</v>
      </c>
      <c r="N16" t="s">
        <v>555</v>
      </c>
      <c r="P16" t="s">
        <v>773</v>
      </c>
      <c r="Q16" t="s">
        <v>774</v>
      </c>
    </row>
    <row r="17" spans="4:17" x14ac:dyDescent="0.35">
      <c r="D17" t="s">
        <v>623</v>
      </c>
      <c r="F17" t="s">
        <v>586</v>
      </c>
      <c r="H17" t="s">
        <v>607</v>
      </c>
      <c r="J17" t="s">
        <v>608</v>
      </c>
      <c r="L17" t="s">
        <v>587</v>
      </c>
      <c r="N17" t="s">
        <v>608</v>
      </c>
      <c r="P17" t="s">
        <v>775</v>
      </c>
      <c r="Q17" t="s">
        <v>776</v>
      </c>
    </row>
    <row r="18" spans="4:17" x14ac:dyDescent="0.35">
      <c r="D18" t="s">
        <v>558</v>
      </c>
      <c r="F18" t="s">
        <v>608</v>
      </c>
      <c r="H18" t="s">
        <v>772</v>
      </c>
      <c r="J18" t="s">
        <v>772</v>
      </c>
      <c r="L18" t="s">
        <v>610</v>
      </c>
      <c r="N18" t="s">
        <v>761</v>
      </c>
      <c r="P18" t="s">
        <v>777</v>
      </c>
      <c r="Q18" t="s">
        <v>778</v>
      </c>
    </row>
    <row r="19" spans="4:17" x14ac:dyDescent="0.35">
      <c r="D19" t="s">
        <v>703</v>
      </c>
      <c r="F19" t="s">
        <v>609</v>
      </c>
      <c r="H19" t="s">
        <v>779</v>
      </c>
      <c r="J19" t="s">
        <v>780</v>
      </c>
      <c r="L19" t="s">
        <v>781</v>
      </c>
      <c r="N19" t="s">
        <v>782</v>
      </c>
      <c r="P19" t="s">
        <v>757</v>
      </c>
      <c r="Q19" t="s">
        <v>718</v>
      </c>
    </row>
    <row r="20" spans="4:17" x14ac:dyDescent="0.35">
      <c r="D20" t="s">
        <v>556</v>
      </c>
      <c r="F20" t="s">
        <v>587</v>
      </c>
      <c r="H20" t="s">
        <v>761</v>
      </c>
      <c r="J20" t="s">
        <v>761</v>
      </c>
      <c r="L20" t="s">
        <v>770</v>
      </c>
      <c r="N20" t="s">
        <v>783</v>
      </c>
      <c r="P20" t="s">
        <v>784</v>
      </c>
      <c r="Q20" t="s">
        <v>561</v>
      </c>
    </row>
    <row r="21" spans="4:17" x14ac:dyDescent="0.35">
      <c r="D21" t="s">
        <v>705</v>
      </c>
      <c r="F21" t="s">
        <v>785</v>
      </c>
      <c r="H21" t="s">
        <v>609</v>
      </c>
      <c r="J21" t="s">
        <v>587</v>
      </c>
      <c r="L21" t="s">
        <v>786</v>
      </c>
      <c r="N21" t="s">
        <v>787</v>
      </c>
      <c r="P21" t="s">
        <v>607</v>
      </c>
      <c r="Q21" t="s">
        <v>626</v>
      </c>
    </row>
    <row r="22" spans="4:17" x14ac:dyDescent="0.35">
      <c r="D22" t="s">
        <v>584</v>
      </c>
      <c r="F22" t="s">
        <v>610</v>
      </c>
      <c r="H22" t="s">
        <v>788</v>
      </c>
      <c r="J22" t="s">
        <v>599</v>
      </c>
      <c r="L22" t="s">
        <v>789</v>
      </c>
      <c r="N22" t="s">
        <v>587</v>
      </c>
      <c r="P22" t="s">
        <v>790</v>
      </c>
      <c r="Q22" t="s">
        <v>791</v>
      </c>
    </row>
    <row r="23" spans="4:17" x14ac:dyDescent="0.35">
      <c r="D23" t="s">
        <v>555</v>
      </c>
      <c r="H23" t="s">
        <v>599</v>
      </c>
      <c r="J23" t="s">
        <v>792</v>
      </c>
      <c r="L23" t="s">
        <v>570</v>
      </c>
      <c r="N23" t="s">
        <v>793</v>
      </c>
      <c r="P23" t="s">
        <v>794</v>
      </c>
      <c r="Q23" t="s">
        <v>795</v>
      </c>
    </row>
    <row r="24" spans="4:17" x14ac:dyDescent="0.35">
      <c r="D24" t="s">
        <v>713</v>
      </c>
      <c r="F24" t="s">
        <v>611</v>
      </c>
      <c r="H24" t="s">
        <v>792</v>
      </c>
      <c r="J24" t="s">
        <v>796</v>
      </c>
      <c r="L24" t="s">
        <v>566</v>
      </c>
      <c r="N24" t="s">
        <v>599</v>
      </c>
      <c r="P24" t="s">
        <v>608</v>
      </c>
      <c r="Q24" t="s">
        <v>797</v>
      </c>
    </row>
    <row r="25" spans="4:17" x14ac:dyDescent="0.35">
      <c r="D25" t="s">
        <v>585</v>
      </c>
      <c r="F25" t="s">
        <v>612</v>
      </c>
      <c r="H25" t="s">
        <v>612</v>
      </c>
      <c r="J25" t="s">
        <v>770</v>
      </c>
      <c r="L25" t="s">
        <v>798</v>
      </c>
      <c r="N25" t="s">
        <v>610</v>
      </c>
      <c r="P25" t="s">
        <v>608</v>
      </c>
      <c r="Q25" t="s">
        <v>619</v>
      </c>
    </row>
    <row r="26" spans="4:17" x14ac:dyDescent="0.35">
      <c r="D26" t="s">
        <v>646</v>
      </c>
      <c r="F26" t="s">
        <v>613</v>
      </c>
      <c r="H26" t="s">
        <v>799</v>
      </c>
      <c r="J26" t="s">
        <v>800</v>
      </c>
      <c r="L26" t="s">
        <v>776</v>
      </c>
      <c r="N26" t="s">
        <v>565</v>
      </c>
      <c r="P26" t="s">
        <v>801</v>
      </c>
      <c r="Q26" t="s">
        <v>554</v>
      </c>
    </row>
    <row r="27" spans="4:17" x14ac:dyDescent="0.35">
      <c r="D27" t="s">
        <v>607</v>
      </c>
      <c r="F27" t="s">
        <v>614</v>
      </c>
      <c r="H27" t="s">
        <v>800</v>
      </c>
      <c r="J27" t="s">
        <v>802</v>
      </c>
      <c r="L27" t="s">
        <v>718</v>
      </c>
      <c r="N27" t="s">
        <v>803</v>
      </c>
      <c r="P27" t="s">
        <v>772</v>
      </c>
      <c r="Q27" t="s">
        <v>804</v>
      </c>
    </row>
    <row r="28" spans="4:17" x14ac:dyDescent="0.35">
      <c r="D28" t="s">
        <v>586</v>
      </c>
      <c r="F28" t="s">
        <v>615</v>
      </c>
      <c r="H28" t="s">
        <v>778</v>
      </c>
      <c r="J28" t="s">
        <v>789</v>
      </c>
      <c r="L28" t="s">
        <v>805</v>
      </c>
      <c r="N28" t="s">
        <v>770</v>
      </c>
      <c r="P28" t="s">
        <v>806</v>
      </c>
      <c r="Q28" t="s">
        <v>667</v>
      </c>
    </row>
    <row r="29" spans="4:17" x14ac:dyDescent="0.35">
      <c r="D29" t="s">
        <v>608</v>
      </c>
      <c r="F29" t="s">
        <v>570</v>
      </c>
      <c r="H29" t="s">
        <v>807</v>
      </c>
      <c r="J29" t="s">
        <v>798</v>
      </c>
      <c r="L29" t="s">
        <v>808</v>
      </c>
      <c r="N29" t="s">
        <v>809</v>
      </c>
      <c r="P29" t="s">
        <v>806</v>
      </c>
      <c r="Q29" t="s">
        <v>810</v>
      </c>
    </row>
    <row r="30" spans="4:17" x14ac:dyDescent="0.35">
      <c r="D30" t="s">
        <v>721</v>
      </c>
      <c r="F30" t="s">
        <v>602</v>
      </c>
      <c r="H30" t="s">
        <v>808</v>
      </c>
      <c r="J30" t="s">
        <v>811</v>
      </c>
      <c r="L30" t="s">
        <v>812</v>
      </c>
      <c r="N30" t="s">
        <v>570</v>
      </c>
      <c r="P30" t="s">
        <v>813</v>
      </c>
      <c r="Q30" t="s">
        <v>814</v>
      </c>
    </row>
    <row r="31" spans="4:17" x14ac:dyDescent="0.35">
      <c r="D31" t="s">
        <v>636</v>
      </c>
      <c r="F31" t="s">
        <v>566</v>
      </c>
      <c r="H31" t="s">
        <v>812</v>
      </c>
      <c r="J31" t="s">
        <v>815</v>
      </c>
      <c r="L31" t="s">
        <v>816</v>
      </c>
      <c r="N31" t="s">
        <v>616</v>
      </c>
      <c r="P31" t="s">
        <v>783</v>
      </c>
      <c r="Q31" t="s">
        <v>817</v>
      </c>
    </row>
    <row r="32" spans="4:17" x14ac:dyDescent="0.35">
      <c r="D32" t="s">
        <v>609</v>
      </c>
      <c r="F32" t="s">
        <v>616</v>
      </c>
      <c r="H32" t="s">
        <v>561</v>
      </c>
      <c r="J32" t="s">
        <v>818</v>
      </c>
      <c r="L32" t="s">
        <v>791</v>
      </c>
      <c r="N32" t="s">
        <v>776</v>
      </c>
      <c r="P32" t="s">
        <v>787</v>
      </c>
      <c r="Q32" t="s">
        <v>819</v>
      </c>
    </row>
    <row r="33" spans="4:17" x14ac:dyDescent="0.35">
      <c r="D33" t="s">
        <v>587</v>
      </c>
      <c r="F33" t="s">
        <v>589</v>
      </c>
      <c r="H33" t="s">
        <v>578</v>
      </c>
      <c r="J33" t="s">
        <v>588</v>
      </c>
      <c r="L33" t="s">
        <v>820</v>
      </c>
      <c r="N33" t="s">
        <v>718</v>
      </c>
      <c r="P33" t="s">
        <v>599</v>
      </c>
      <c r="Q33" t="s">
        <v>622</v>
      </c>
    </row>
    <row r="34" spans="4:17" x14ac:dyDescent="0.35">
      <c r="D34" t="s">
        <v>599</v>
      </c>
      <c r="F34" t="s">
        <v>561</v>
      </c>
      <c r="H34" t="s">
        <v>626</v>
      </c>
      <c r="J34" t="s">
        <v>776</v>
      </c>
      <c r="L34" t="s">
        <v>658</v>
      </c>
      <c r="N34" t="s">
        <v>821</v>
      </c>
      <c r="P34" t="s">
        <v>764</v>
      </c>
      <c r="Q34" t="s">
        <v>822</v>
      </c>
    </row>
    <row r="35" spans="4:17" x14ac:dyDescent="0.35">
      <c r="D35" t="s">
        <v>610</v>
      </c>
      <c r="F35" t="s">
        <v>626</v>
      </c>
      <c r="H35" t="s">
        <v>791</v>
      </c>
      <c r="J35" t="s">
        <v>778</v>
      </c>
      <c r="L35" t="s">
        <v>625</v>
      </c>
      <c r="N35" t="s">
        <v>812</v>
      </c>
      <c r="P35" t="s">
        <v>565</v>
      </c>
      <c r="Q35" t="s">
        <v>823</v>
      </c>
    </row>
    <row r="36" spans="4:17" x14ac:dyDescent="0.35">
      <c r="D36" t="s">
        <v>565</v>
      </c>
      <c r="F36" t="s">
        <v>617</v>
      </c>
      <c r="H36" t="s">
        <v>574</v>
      </c>
      <c r="J36" t="s">
        <v>718</v>
      </c>
      <c r="L36" t="s">
        <v>621</v>
      </c>
      <c r="N36" t="s">
        <v>561</v>
      </c>
      <c r="P36" t="s">
        <v>803</v>
      </c>
      <c r="Q36" t="s">
        <v>824</v>
      </c>
    </row>
    <row r="37" spans="4:17" x14ac:dyDescent="0.35">
      <c r="D37" t="s">
        <v>611</v>
      </c>
      <c r="F37" t="s">
        <v>625</v>
      </c>
      <c r="H37" t="s">
        <v>621</v>
      </c>
      <c r="J37" t="s">
        <v>808</v>
      </c>
      <c r="L37" t="s">
        <v>825</v>
      </c>
      <c r="N37" t="s">
        <v>626</v>
      </c>
      <c r="P37" t="s">
        <v>767</v>
      </c>
      <c r="Q37" t="s">
        <v>633</v>
      </c>
    </row>
    <row r="38" spans="4:17" x14ac:dyDescent="0.35">
      <c r="D38" t="s">
        <v>612</v>
      </c>
      <c r="F38" t="s">
        <v>621</v>
      </c>
      <c r="H38" t="s">
        <v>825</v>
      </c>
      <c r="J38" t="s">
        <v>812</v>
      </c>
      <c r="L38" t="s">
        <v>618</v>
      </c>
      <c r="N38" t="s">
        <v>791</v>
      </c>
      <c r="P38" t="s">
        <v>767</v>
      </c>
      <c r="Q38" t="s">
        <v>562</v>
      </c>
    </row>
    <row r="39" spans="4:17" x14ac:dyDescent="0.35">
      <c r="D39" t="s">
        <v>613</v>
      </c>
      <c r="F39" t="s">
        <v>618</v>
      </c>
      <c r="H39" t="s">
        <v>619</v>
      </c>
      <c r="J39" t="s">
        <v>561</v>
      </c>
      <c r="L39" t="s">
        <v>619</v>
      </c>
      <c r="N39" t="s">
        <v>826</v>
      </c>
      <c r="P39" t="s">
        <v>770</v>
      </c>
      <c r="Q39" t="s">
        <v>628</v>
      </c>
    </row>
    <row r="40" spans="4:17" x14ac:dyDescent="0.35">
      <c r="D40" t="s">
        <v>614</v>
      </c>
      <c r="F40" t="s">
        <v>619</v>
      </c>
      <c r="H40" t="s">
        <v>620</v>
      </c>
      <c r="J40" t="s">
        <v>791</v>
      </c>
      <c r="L40" t="s">
        <v>554</v>
      </c>
      <c r="N40" t="s">
        <v>827</v>
      </c>
      <c r="P40" t="s">
        <v>613</v>
      </c>
      <c r="Q40" t="s">
        <v>629</v>
      </c>
    </row>
    <row r="41" spans="4:17" x14ac:dyDescent="0.35">
      <c r="D41" t="s">
        <v>615</v>
      </c>
      <c r="F41" t="s">
        <v>620</v>
      </c>
      <c r="H41" t="s">
        <v>828</v>
      </c>
      <c r="J41" t="s">
        <v>658</v>
      </c>
      <c r="L41" t="s">
        <v>828</v>
      </c>
      <c r="N41" t="s">
        <v>619</v>
      </c>
      <c r="P41" t="s">
        <v>789</v>
      </c>
      <c r="Q41" t="s">
        <v>701</v>
      </c>
    </row>
    <row r="42" spans="4:17" x14ac:dyDescent="0.35">
      <c r="D42" t="s">
        <v>570</v>
      </c>
      <c r="F42" t="s">
        <v>590</v>
      </c>
      <c r="H42" t="s">
        <v>804</v>
      </c>
      <c r="J42" t="s">
        <v>625</v>
      </c>
      <c r="L42" t="s">
        <v>667</v>
      </c>
      <c r="N42" t="s">
        <v>554</v>
      </c>
      <c r="P42" t="s">
        <v>829</v>
      </c>
      <c r="Q42" t="s">
        <v>830</v>
      </c>
    </row>
    <row r="43" spans="4:17" x14ac:dyDescent="0.35">
      <c r="D43" t="s">
        <v>566</v>
      </c>
      <c r="F43" t="s">
        <v>591</v>
      </c>
      <c r="H43" t="s">
        <v>831</v>
      </c>
      <c r="J43" t="s">
        <v>825</v>
      </c>
      <c r="L43" t="s">
        <v>810</v>
      </c>
      <c r="N43" t="s">
        <v>832</v>
      </c>
      <c r="P43" t="s">
        <v>833</v>
      </c>
      <c r="Q43" t="s">
        <v>834</v>
      </c>
    </row>
    <row r="44" spans="4:17" x14ac:dyDescent="0.35">
      <c r="D44" t="s">
        <v>571</v>
      </c>
      <c r="F44" t="s">
        <v>560</v>
      </c>
      <c r="H44" t="s">
        <v>810</v>
      </c>
      <c r="J44" t="s">
        <v>618</v>
      </c>
      <c r="L44" t="s">
        <v>560</v>
      </c>
      <c r="N44" t="s">
        <v>620</v>
      </c>
      <c r="P44" t="s">
        <v>811</v>
      </c>
      <c r="Q44" t="s">
        <v>835</v>
      </c>
    </row>
    <row r="45" spans="4:17" x14ac:dyDescent="0.35">
      <c r="D45" t="s">
        <v>616</v>
      </c>
      <c r="F45" t="s">
        <v>577</v>
      </c>
      <c r="H45" t="s">
        <v>560</v>
      </c>
      <c r="J45" t="s">
        <v>619</v>
      </c>
      <c r="L45" t="s">
        <v>624</v>
      </c>
      <c r="N45" t="s">
        <v>804</v>
      </c>
      <c r="P45" t="s">
        <v>836</v>
      </c>
      <c r="Q45" t="s">
        <v>837</v>
      </c>
    </row>
    <row r="46" spans="4:17" x14ac:dyDescent="0.35">
      <c r="D46" t="s">
        <v>588</v>
      </c>
      <c r="F46" t="s">
        <v>622</v>
      </c>
      <c r="H46" t="s">
        <v>838</v>
      </c>
      <c r="J46" t="s">
        <v>839</v>
      </c>
      <c r="L46" t="s">
        <v>840</v>
      </c>
      <c r="N46" t="s">
        <v>841</v>
      </c>
      <c r="P46" t="s">
        <v>588</v>
      </c>
      <c r="Q46" t="s">
        <v>842</v>
      </c>
    </row>
    <row r="47" spans="4:17" x14ac:dyDescent="0.35">
      <c r="D47" t="s">
        <v>718</v>
      </c>
      <c r="F47" t="s">
        <v>624</v>
      </c>
      <c r="H47" t="s">
        <v>559</v>
      </c>
      <c r="J47" t="s">
        <v>554</v>
      </c>
      <c r="L47" t="s">
        <v>823</v>
      </c>
      <c r="N47" t="s">
        <v>831</v>
      </c>
      <c r="P47" t="s">
        <v>843</v>
      </c>
    </row>
    <row r="48" spans="4:17" x14ac:dyDescent="0.35">
      <c r="D48" t="s">
        <v>589</v>
      </c>
      <c r="F48" t="s">
        <v>559</v>
      </c>
      <c r="H48" t="s">
        <v>559</v>
      </c>
      <c r="J48" t="s">
        <v>844</v>
      </c>
      <c r="L48" t="s">
        <v>598</v>
      </c>
      <c r="N48" t="s">
        <v>590</v>
      </c>
      <c r="P48" t="s">
        <v>778</v>
      </c>
    </row>
    <row r="49" spans="4:16" x14ac:dyDescent="0.35">
      <c r="D49" t="s">
        <v>564</v>
      </c>
      <c r="F49" t="s">
        <v>598</v>
      </c>
      <c r="H49" t="s">
        <v>598</v>
      </c>
      <c r="J49" t="s">
        <v>832</v>
      </c>
      <c r="L49" t="s">
        <v>845</v>
      </c>
      <c r="N49" t="s">
        <v>810</v>
      </c>
      <c r="P49" t="s">
        <v>718</v>
      </c>
    </row>
    <row r="50" spans="4:16" x14ac:dyDescent="0.35">
      <c r="D50" t="s">
        <v>561</v>
      </c>
      <c r="F50" t="s">
        <v>633</v>
      </c>
      <c r="H50" t="s">
        <v>568</v>
      </c>
      <c r="J50" t="s">
        <v>620</v>
      </c>
      <c r="L50" t="s">
        <v>633</v>
      </c>
      <c r="N50" t="s">
        <v>846</v>
      </c>
      <c r="P50" t="s">
        <v>847</v>
      </c>
    </row>
    <row r="51" spans="4:16" x14ac:dyDescent="0.35">
      <c r="D51" t="s">
        <v>578</v>
      </c>
      <c r="F51" t="s">
        <v>562</v>
      </c>
      <c r="H51" t="s">
        <v>568</v>
      </c>
      <c r="J51" t="s">
        <v>831</v>
      </c>
      <c r="L51" t="s">
        <v>848</v>
      </c>
      <c r="N51" t="s">
        <v>849</v>
      </c>
      <c r="P51" t="s">
        <v>812</v>
      </c>
    </row>
    <row r="52" spans="4:16" x14ac:dyDescent="0.35">
      <c r="D52" t="s">
        <v>626</v>
      </c>
      <c r="F52" t="s">
        <v>628</v>
      </c>
      <c r="H52" t="s">
        <v>850</v>
      </c>
      <c r="J52" t="s">
        <v>667</v>
      </c>
      <c r="L52" t="s">
        <v>628</v>
      </c>
      <c r="N52" t="s">
        <v>823</v>
      </c>
      <c r="P52" t="s">
        <v>851</v>
      </c>
    </row>
    <row r="53" spans="4:16" x14ac:dyDescent="0.35">
      <c r="D53" t="s">
        <v>617</v>
      </c>
      <c r="H53" t="s">
        <v>633</v>
      </c>
      <c r="J53" t="s">
        <v>590</v>
      </c>
      <c r="L53" t="s">
        <v>638</v>
      </c>
      <c r="N53" t="s">
        <v>598</v>
      </c>
      <c r="P53" t="s">
        <v>561</v>
      </c>
    </row>
    <row r="54" spans="4:16" x14ac:dyDescent="0.35">
      <c r="D54" t="s">
        <v>567</v>
      </c>
      <c r="F54" t="s">
        <v>581</v>
      </c>
      <c r="H54" t="s">
        <v>592</v>
      </c>
      <c r="J54" t="s">
        <v>810</v>
      </c>
      <c r="L54" t="s">
        <v>581</v>
      </c>
      <c r="N54" t="s">
        <v>633</v>
      </c>
      <c r="P54" t="s">
        <v>626</v>
      </c>
    </row>
    <row r="55" spans="4:16" x14ac:dyDescent="0.35">
      <c r="D55" t="s">
        <v>574</v>
      </c>
      <c r="F55" t="s">
        <v>629</v>
      </c>
      <c r="H55" t="s">
        <v>852</v>
      </c>
      <c r="J55" t="s">
        <v>560</v>
      </c>
      <c r="L55" t="s">
        <v>853</v>
      </c>
      <c r="N55" t="s">
        <v>854</v>
      </c>
      <c r="P55" t="s">
        <v>626</v>
      </c>
    </row>
    <row r="56" spans="4:16" x14ac:dyDescent="0.35">
      <c r="D56" t="s">
        <v>658</v>
      </c>
      <c r="F56" t="s">
        <v>630</v>
      </c>
      <c r="H56" t="s">
        <v>562</v>
      </c>
      <c r="J56" t="s">
        <v>577</v>
      </c>
      <c r="L56" t="s">
        <v>855</v>
      </c>
      <c r="N56" t="s">
        <v>856</v>
      </c>
      <c r="P56" t="s">
        <v>791</v>
      </c>
    </row>
    <row r="57" spans="4:16" x14ac:dyDescent="0.35">
      <c r="D57" t="s">
        <v>625</v>
      </c>
      <c r="F57" t="s">
        <v>857</v>
      </c>
      <c r="H57" t="s">
        <v>590</v>
      </c>
      <c r="J57" t="s">
        <v>622</v>
      </c>
      <c r="L57" t="s">
        <v>630</v>
      </c>
      <c r="N57" t="s">
        <v>858</v>
      </c>
      <c r="P57" t="s">
        <v>859</v>
      </c>
    </row>
    <row r="58" spans="4:16" x14ac:dyDescent="0.35">
      <c r="D58" t="s">
        <v>621</v>
      </c>
      <c r="F58" t="s">
        <v>632</v>
      </c>
      <c r="H58" t="s">
        <v>638</v>
      </c>
      <c r="J58" t="s">
        <v>860</v>
      </c>
      <c r="L58" t="s">
        <v>631</v>
      </c>
      <c r="N58" t="s">
        <v>861</v>
      </c>
      <c r="P58" t="s">
        <v>862</v>
      </c>
    </row>
    <row r="59" spans="4:16" x14ac:dyDescent="0.35">
      <c r="D59" t="s">
        <v>618</v>
      </c>
      <c r="F59" t="s">
        <v>580</v>
      </c>
      <c r="H59" t="s">
        <v>581</v>
      </c>
      <c r="J59" t="s">
        <v>863</v>
      </c>
      <c r="L59" t="s">
        <v>701</v>
      </c>
      <c r="N59" t="s">
        <v>853</v>
      </c>
      <c r="P59" t="s">
        <v>658</v>
      </c>
    </row>
    <row r="60" spans="4:16" x14ac:dyDescent="0.35">
      <c r="D60" t="s">
        <v>619</v>
      </c>
      <c r="F60" t="s">
        <v>594</v>
      </c>
      <c r="H60" t="s">
        <v>629</v>
      </c>
      <c r="J60" t="s">
        <v>823</v>
      </c>
      <c r="L60" t="s">
        <v>572</v>
      </c>
      <c r="N60" t="s">
        <v>864</v>
      </c>
      <c r="P60" t="s">
        <v>625</v>
      </c>
    </row>
    <row r="61" spans="4:16" x14ac:dyDescent="0.35">
      <c r="D61" t="s">
        <v>554</v>
      </c>
      <c r="F61" t="s">
        <v>595</v>
      </c>
      <c r="H61" t="s">
        <v>865</v>
      </c>
      <c r="J61" t="s">
        <v>838</v>
      </c>
      <c r="L61" t="s">
        <v>866</v>
      </c>
      <c r="N61" t="s">
        <v>629</v>
      </c>
      <c r="P61" t="s">
        <v>867</v>
      </c>
    </row>
    <row r="62" spans="4:16" x14ac:dyDescent="0.35">
      <c r="D62" t="s">
        <v>620</v>
      </c>
      <c r="F62" t="s">
        <v>635</v>
      </c>
      <c r="H62" t="s">
        <v>630</v>
      </c>
      <c r="J62" t="s">
        <v>559</v>
      </c>
      <c r="L62" t="s">
        <v>868</v>
      </c>
      <c r="N62" t="s">
        <v>865</v>
      </c>
      <c r="P62" t="s">
        <v>825</v>
      </c>
    </row>
    <row r="63" spans="4:16" x14ac:dyDescent="0.35">
      <c r="D63" t="s">
        <v>667</v>
      </c>
      <c r="F63" t="s">
        <v>600</v>
      </c>
      <c r="H63" t="s">
        <v>631</v>
      </c>
      <c r="J63" t="s">
        <v>869</v>
      </c>
      <c r="L63" t="s">
        <v>634</v>
      </c>
      <c r="N63" t="s">
        <v>870</v>
      </c>
      <c r="P63" t="s">
        <v>871</v>
      </c>
    </row>
    <row r="64" spans="4:16" x14ac:dyDescent="0.35">
      <c r="D64" t="s">
        <v>590</v>
      </c>
      <c r="F64" t="s">
        <v>553</v>
      </c>
      <c r="H64" t="s">
        <v>572</v>
      </c>
      <c r="J64" t="s">
        <v>633</v>
      </c>
      <c r="L64" t="s">
        <v>595</v>
      </c>
      <c r="N64" t="s">
        <v>872</v>
      </c>
      <c r="P64" t="s">
        <v>873</v>
      </c>
    </row>
    <row r="65" spans="4:16" x14ac:dyDescent="0.35">
      <c r="D65" t="s">
        <v>591</v>
      </c>
      <c r="F65" t="s">
        <v>602</v>
      </c>
      <c r="H65" t="s">
        <v>580</v>
      </c>
      <c r="J65" t="s">
        <v>592</v>
      </c>
      <c r="L65" t="s">
        <v>874</v>
      </c>
      <c r="N65" t="s">
        <v>631</v>
      </c>
      <c r="P65" t="s">
        <v>619</v>
      </c>
    </row>
    <row r="66" spans="4:16" x14ac:dyDescent="0.35">
      <c r="D66" t="s">
        <v>670</v>
      </c>
      <c r="F66" t="s">
        <v>828</v>
      </c>
      <c r="H66" t="s">
        <v>575</v>
      </c>
      <c r="J66" t="s">
        <v>628</v>
      </c>
      <c r="L66" t="s">
        <v>600</v>
      </c>
      <c r="N66" t="s">
        <v>875</v>
      </c>
      <c r="P66" t="s">
        <v>876</v>
      </c>
    </row>
    <row r="67" spans="4:16" x14ac:dyDescent="0.35">
      <c r="D67" t="s">
        <v>560</v>
      </c>
      <c r="H67" t="s">
        <v>557</v>
      </c>
      <c r="J67" t="s">
        <v>864</v>
      </c>
      <c r="N67" t="s">
        <v>868</v>
      </c>
      <c r="P67" t="s">
        <v>554</v>
      </c>
    </row>
    <row r="68" spans="4:16" x14ac:dyDescent="0.35">
      <c r="D68" t="s">
        <v>577</v>
      </c>
      <c r="H68" t="s">
        <v>595</v>
      </c>
      <c r="J68" t="s">
        <v>629</v>
      </c>
      <c r="N68" t="s">
        <v>877</v>
      </c>
      <c r="P68" t="s">
        <v>620</v>
      </c>
    </row>
    <row r="69" spans="4:16" x14ac:dyDescent="0.35">
      <c r="D69" t="s">
        <v>622</v>
      </c>
      <c r="H69" t="s">
        <v>878</v>
      </c>
      <c r="J69" t="s">
        <v>872</v>
      </c>
      <c r="N69" t="s">
        <v>634</v>
      </c>
      <c r="P69" t="s">
        <v>804</v>
      </c>
    </row>
    <row r="70" spans="4:16" x14ac:dyDescent="0.35">
      <c r="D70" t="s">
        <v>666</v>
      </c>
      <c r="H70" t="s">
        <v>879</v>
      </c>
      <c r="J70" t="s">
        <v>874</v>
      </c>
      <c r="N70" t="s">
        <v>880</v>
      </c>
      <c r="P70" t="s">
        <v>831</v>
      </c>
    </row>
    <row r="71" spans="4:16" x14ac:dyDescent="0.35">
      <c r="D71" t="s">
        <v>624</v>
      </c>
      <c r="H71" t="s">
        <v>600</v>
      </c>
      <c r="J71" t="s">
        <v>589</v>
      </c>
      <c r="N71" t="s">
        <v>881</v>
      </c>
      <c r="P71" t="s">
        <v>667</v>
      </c>
    </row>
    <row r="72" spans="4:16" x14ac:dyDescent="0.35">
      <c r="D72" t="s">
        <v>559</v>
      </c>
      <c r="H72" t="s">
        <v>789</v>
      </c>
      <c r="J72" t="s">
        <v>762</v>
      </c>
      <c r="N72" t="s">
        <v>834</v>
      </c>
      <c r="P72" t="s">
        <v>667</v>
      </c>
    </row>
    <row r="73" spans="4:16" x14ac:dyDescent="0.35">
      <c r="D73" t="s">
        <v>598</v>
      </c>
      <c r="H73" t="s">
        <v>671</v>
      </c>
      <c r="N73" t="s">
        <v>635</v>
      </c>
      <c r="P73" t="s">
        <v>810</v>
      </c>
    </row>
    <row r="74" spans="4:16" x14ac:dyDescent="0.35">
      <c r="D74" t="s">
        <v>569</v>
      </c>
      <c r="N74" t="s">
        <v>878</v>
      </c>
      <c r="P74" t="s">
        <v>846</v>
      </c>
    </row>
    <row r="75" spans="4:16" x14ac:dyDescent="0.35">
      <c r="D75" t="s">
        <v>568</v>
      </c>
      <c r="N75" t="s">
        <v>874</v>
      </c>
      <c r="P75" t="s">
        <v>819</v>
      </c>
    </row>
    <row r="76" spans="4:16" x14ac:dyDescent="0.35">
      <c r="D76" t="s">
        <v>633</v>
      </c>
      <c r="N76" t="s">
        <v>882</v>
      </c>
      <c r="P76" t="s">
        <v>883</v>
      </c>
    </row>
    <row r="77" spans="4:16" x14ac:dyDescent="0.35">
      <c r="D77" t="s">
        <v>637</v>
      </c>
      <c r="N77" t="s">
        <v>600</v>
      </c>
      <c r="P77" t="s">
        <v>860</v>
      </c>
    </row>
    <row r="78" spans="4:16" x14ac:dyDescent="0.35">
      <c r="D78" t="s">
        <v>592</v>
      </c>
      <c r="N78" t="s">
        <v>884</v>
      </c>
      <c r="P78" t="s">
        <v>624</v>
      </c>
    </row>
    <row r="79" spans="4:16" x14ac:dyDescent="0.35">
      <c r="D79" t="s">
        <v>717</v>
      </c>
      <c r="N79" t="s">
        <v>704</v>
      </c>
      <c r="P79" t="s">
        <v>823</v>
      </c>
    </row>
    <row r="80" spans="4:16" x14ac:dyDescent="0.35">
      <c r="D80" t="s">
        <v>627</v>
      </c>
      <c r="N80" t="s">
        <v>628</v>
      </c>
      <c r="P80" t="s">
        <v>824</v>
      </c>
    </row>
    <row r="81" spans="4:16" x14ac:dyDescent="0.35">
      <c r="D81" t="s">
        <v>562</v>
      </c>
      <c r="N81" t="s">
        <v>808</v>
      </c>
      <c r="P81" t="s">
        <v>633</v>
      </c>
    </row>
    <row r="82" spans="4:16" x14ac:dyDescent="0.35">
      <c r="D82" t="s">
        <v>628</v>
      </c>
      <c r="N82" t="s">
        <v>885</v>
      </c>
      <c r="P82" t="s">
        <v>886</v>
      </c>
    </row>
    <row r="83" spans="4:16" x14ac:dyDescent="0.35">
      <c r="D83" t="s">
        <v>638</v>
      </c>
      <c r="N83" t="s">
        <v>819</v>
      </c>
      <c r="P83" t="s">
        <v>887</v>
      </c>
    </row>
    <row r="84" spans="4:16" x14ac:dyDescent="0.35">
      <c r="D84" t="s">
        <v>581</v>
      </c>
      <c r="N84" t="s">
        <v>888</v>
      </c>
      <c r="P84" t="s">
        <v>889</v>
      </c>
    </row>
    <row r="85" spans="4:16" x14ac:dyDescent="0.35">
      <c r="D85" t="s">
        <v>573</v>
      </c>
      <c r="N85" t="s">
        <v>863</v>
      </c>
      <c r="P85" t="s">
        <v>562</v>
      </c>
    </row>
    <row r="86" spans="4:16" x14ac:dyDescent="0.35">
      <c r="D86" t="s">
        <v>629</v>
      </c>
      <c r="P86" t="s">
        <v>628</v>
      </c>
    </row>
    <row r="87" spans="4:16" x14ac:dyDescent="0.35">
      <c r="D87" t="s">
        <v>630</v>
      </c>
      <c r="P87" t="s">
        <v>890</v>
      </c>
    </row>
    <row r="88" spans="4:16" x14ac:dyDescent="0.35">
      <c r="D88" t="s">
        <v>671</v>
      </c>
      <c r="P88" t="s">
        <v>855</v>
      </c>
    </row>
    <row r="89" spans="4:16" x14ac:dyDescent="0.35">
      <c r="D89" t="s">
        <v>772</v>
      </c>
      <c r="P89" t="s">
        <v>864</v>
      </c>
    </row>
    <row r="90" spans="4:16" x14ac:dyDescent="0.35">
      <c r="D90" t="s">
        <v>631</v>
      </c>
      <c r="P90" t="s">
        <v>864</v>
      </c>
    </row>
    <row r="91" spans="4:16" x14ac:dyDescent="0.35">
      <c r="D91" t="s">
        <v>632</v>
      </c>
      <c r="P91" t="s">
        <v>629</v>
      </c>
    </row>
    <row r="92" spans="4:16" x14ac:dyDescent="0.35">
      <c r="D92" t="s">
        <v>701</v>
      </c>
      <c r="P92" t="s">
        <v>865</v>
      </c>
    </row>
    <row r="93" spans="4:16" x14ac:dyDescent="0.35">
      <c r="D93" t="s">
        <v>572</v>
      </c>
      <c r="P93" t="s">
        <v>701</v>
      </c>
    </row>
    <row r="94" spans="4:16" x14ac:dyDescent="0.35">
      <c r="D94" t="s">
        <v>593</v>
      </c>
      <c r="P94" t="s">
        <v>891</v>
      </c>
    </row>
    <row r="95" spans="4:16" x14ac:dyDescent="0.35">
      <c r="D95" t="s">
        <v>580</v>
      </c>
      <c r="P95" t="s">
        <v>634</v>
      </c>
    </row>
    <row r="96" spans="4:16" x14ac:dyDescent="0.35">
      <c r="D96" t="s">
        <v>594</v>
      </c>
      <c r="P96" t="s">
        <v>892</v>
      </c>
    </row>
    <row r="97" spans="4:16" x14ac:dyDescent="0.35">
      <c r="D97" t="s">
        <v>575</v>
      </c>
      <c r="P97" t="s">
        <v>837</v>
      </c>
    </row>
    <row r="98" spans="4:16" x14ac:dyDescent="0.35">
      <c r="D98" t="s">
        <v>557</v>
      </c>
      <c r="P98" t="s">
        <v>842</v>
      </c>
    </row>
    <row r="99" spans="4:16" x14ac:dyDescent="0.35">
      <c r="D99" t="s">
        <v>719</v>
      </c>
      <c r="P99" t="s">
        <v>893</v>
      </c>
    </row>
    <row r="100" spans="4:16" x14ac:dyDescent="0.35">
      <c r="D100" t="s">
        <v>634</v>
      </c>
      <c r="P100" t="s">
        <v>635</v>
      </c>
    </row>
    <row r="101" spans="4:16" x14ac:dyDescent="0.35">
      <c r="D101" t="s">
        <v>595</v>
      </c>
      <c r="P101" t="s">
        <v>874</v>
      </c>
    </row>
    <row r="102" spans="4:16" x14ac:dyDescent="0.35">
      <c r="D102" t="s">
        <v>563</v>
      </c>
      <c r="P102" t="s">
        <v>882</v>
      </c>
    </row>
    <row r="103" spans="4:16" x14ac:dyDescent="0.35">
      <c r="D103" t="s">
        <v>635</v>
      </c>
      <c r="P103" t="s">
        <v>882</v>
      </c>
    </row>
    <row r="104" spans="4:16" x14ac:dyDescent="0.35">
      <c r="D104" t="s">
        <v>704</v>
      </c>
      <c r="P104" t="s">
        <v>882</v>
      </c>
    </row>
    <row r="105" spans="4:16" x14ac:dyDescent="0.35">
      <c r="D105" t="s">
        <v>600</v>
      </c>
      <c r="P105" t="s">
        <v>894</v>
      </c>
    </row>
    <row r="106" spans="4:16" x14ac:dyDescent="0.35">
      <c r="D106" t="s">
        <v>553</v>
      </c>
      <c r="P106" t="s">
        <v>895</v>
      </c>
    </row>
    <row r="107" spans="4:16" x14ac:dyDescent="0.35">
      <c r="D107" t="s">
        <v>727</v>
      </c>
    </row>
    <row r="108" spans="4:16" x14ac:dyDescent="0.35">
      <c r="D108" t="s">
        <v>828</v>
      </c>
    </row>
    <row r="109" spans="4:16" x14ac:dyDescent="0.35">
      <c r="D109" t="s">
        <v>855</v>
      </c>
    </row>
    <row r="110" spans="4:16" x14ac:dyDescent="0.35">
      <c r="D110" t="s">
        <v>896</v>
      </c>
    </row>
    <row r="111" spans="4:16" x14ac:dyDescent="0.35">
      <c r="D111" t="s">
        <v>831</v>
      </c>
    </row>
    <row r="112" spans="4:16" x14ac:dyDescent="0.35">
      <c r="D112" t="s">
        <v>789</v>
      </c>
    </row>
    <row r="113" spans="4:4" x14ac:dyDescent="0.35">
      <c r="D113" t="s">
        <v>903</v>
      </c>
    </row>
    <row r="114" spans="4:4" x14ac:dyDescent="0.35">
      <c r="D114" t="s">
        <v>906</v>
      </c>
    </row>
    <row r="115" spans="4:4" x14ac:dyDescent="0.35">
      <c r="D115" t="s">
        <v>907</v>
      </c>
    </row>
  </sheetData>
  <sortState xmlns:xlrd2="http://schemas.microsoft.com/office/spreadsheetml/2017/richdata2" ref="D1:D109">
    <sortCondition ref="D108"/>
  </sortState>
  <conditionalFormatting sqref="D1:D1048576">
    <cfRule type="duplicateValues" dxfId="444" priority="1"/>
  </conditionalFormatting>
  <conditionalFormatting sqref="D95:D101 D1:D81 D103:D1048576">
    <cfRule type="duplicateValues" dxfId="443" priority="3"/>
  </conditionalFormatting>
  <conditionalFormatting sqref="D102">
    <cfRule type="duplicateValues" dxfId="442" priority="2"/>
  </conditionalFormatting>
  <hyperlinks>
    <hyperlink ref="D95" r:id="rId1" xr:uid="{00000000-0004-0000-0600-000000000000}"/>
    <hyperlink ref="D11" r:id="rId2" xr:uid="{00000000-0004-0000-0600-000001000000}"/>
    <hyperlink ref="D2" r:id="rId3" xr:uid="{00000000-0004-0000-0600-000002000000}"/>
    <hyperlink ref="D73" r:id="rId4" xr:uid="{00000000-0004-0000-0600-000003000000}"/>
    <hyperlink ref="D34" r:id="rId5" xr:uid="{00000000-0004-0000-0600-000004000000}"/>
    <hyperlink ref="D84" r:id="rId6" xr:uid="{00000000-0004-0000-0600-000005000000}"/>
    <hyperlink ref="D105" r:id="rId7" xr:uid="{00000000-0004-0000-0600-000006000000}"/>
    <hyperlink ref="D5" r:id="rId8" xr:uid="{00000000-0004-0000-0600-000007000000}"/>
    <hyperlink ref="D1" r:id="rId9" xr:uid="{00000000-0004-0000-0600-000008000000}"/>
    <hyperlink ref="D9" r:id="rId10" xr:uid="{00000000-0004-0000-0600-000009000000}"/>
    <hyperlink ref="D12" r:id="rId11" xr:uid="{00000000-0004-0000-0600-00000A000000}"/>
    <hyperlink ref="D13" r:id="rId12" xr:uid="{00000000-0004-0000-0600-00000B000000}"/>
    <hyperlink ref="D15" r:id="rId13" xr:uid="{00000000-0004-0000-0600-00000C000000}"/>
    <hyperlink ref="D16" r:id="rId14" xr:uid="{00000000-0004-0000-0600-00000D000000}"/>
    <hyperlink ref="D27" r:id="rId15" xr:uid="{00000000-0004-0000-0600-00000E000000}"/>
    <hyperlink ref="D29" r:id="rId16" xr:uid="{00000000-0004-0000-0600-00000F000000}"/>
    <hyperlink ref="D32" r:id="rId17" xr:uid="{00000000-0004-0000-0600-000010000000}"/>
    <hyperlink ref="D35" r:id="rId18" xr:uid="{00000000-0004-0000-0600-000011000000}"/>
    <hyperlink ref="D37" r:id="rId19" xr:uid="{00000000-0004-0000-0600-000012000000}"/>
    <hyperlink ref="D36" r:id="rId20" xr:uid="{00000000-0004-0000-0600-000013000000}"/>
    <hyperlink ref="D38" r:id="rId21" xr:uid="{00000000-0004-0000-0600-000014000000}"/>
    <hyperlink ref="D39" r:id="rId22" xr:uid="{00000000-0004-0000-0600-000015000000}"/>
    <hyperlink ref="D40" r:id="rId23" xr:uid="{00000000-0004-0000-0600-000016000000}"/>
    <hyperlink ref="D41" r:id="rId24" xr:uid="{00000000-0004-0000-0600-000017000000}"/>
    <hyperlink ref="D45" r:id="rId25" xr:uid="{00000000-0004-0000-0600-000018000000}"/>
    <hyperlink ref="D50" r:id="rId26" xr:uid="{00000000-0004-0000-0600-000019000000}"/>
    <hyperlink ref="D53" r:id="rId27" xr:uid="{00000000-0004-0000-0600-00001A000000}"/>
    <hyperlink ref="D59" r:id="rId28" xr:uid="{00000000-0004-0000-0600-00001B000000}"/>
    <hyperlink ref="D60" r:id="rId29" xr:uid="{00000000-0004-0000-0600-00001C000000}"/>
    <hyperlink ref="D62" r:id="rId30" xr:uid="{00000000-0004-0000-0600-00001D000000}"/>
    <hyperlink ref="D58" r:id="rId31" xr:uid="{00000000-0004-0000-0600-00001E000000}"/>
    <hyperlink ref="D67" r:id="rId32" xr:uid="{00000000-0004-0000-0600-00001F000000}"/>
    <hyperlink ref="D68" r:id="rId33" xr:uid="{00000000-0004-0000-0600-000020000000}"/>
    <hyperlink ref="D69" r:id="rId34" xr:uid="{00000000-0004-0000-0600-000021000000}"/>
    <hyperlink ref="D20" r:id="rId35" xr:uid="{00000000-0004-0000-0600-000022000000}"/>
    <hyperlink ref="D17" r:id="rId36" xr:uid="{00000000-0004-0000-0600-000023000000}"/>
    <hyperlink ref="D71" r:id="rId37" xr:uid="{00000000-0004-0000-0600-000024000000}"/>
    <hyperlink ref="D57" r:id="rId38" xr:uid="{00000000-0004-0000-0600-000025000000}"/>
    <hyperlink ref="D72" r:id="rId39" xr:uid="{00000000-0004-0000-0600-000026000000}"/>
    <hyperlink ref="D52" r:id="rId40" xr:uid="{00000000-0004-0000-0600-000027000000}"/>
    <hyperlink ref="D80" r:id="rId41" xr:uid="{00000000-0004-0000-0600-000028000000}"/>
    <hyperlink ref="D81" r:id="rId42" xr:uid="{00000000-0004-0000-0600-000029000000}"/>
    <hyperlink ref="D82" r:id="rId43" xr:uid="{00000000-0004-0000-0600-00002A000000}"/>
    <hyperlink ref="D86" r:id="rId44" xr:uid="{00000000-0004-0000-0600-00002B000000}"/>
    <hyperlink ref="D87" r:id="rId45" xr:uid="{00000000-0004-0000-0600-00002C000000}"/>
    <hyperlink ref="D90" r:id="rId46" xr:uid="{00000000-0004-0000-0600-00002D000000}"/>
    <hyperlink ref="D91" r:id="rId47" xr:uid="{00000000-0004-0000-0600-00002E000000}"/>
    <hyperlink ref="D76" r:id="rId48" xr:uid="{00000000-0004-0000-0600-00002F000000}"/>
    <hyperlink ref="D23" r:id="rId49" xr:uid="{00000000-0004-0000-0600-000030000000}"/>
    <hyperlink ref="D100" r:id="rId50" xr:uid="{00000000-0004-0000-0600-000031000000}"/>
    <hyperlink ref="D103" r:id="rId51" xr:uid="{00000000-0004-0000-0600-000032000000}"/>
    <hyperlink ref="D77" r:id="rId52" xr:uid="{00000000-0004-0000-0600-000033000000}"/>
  </hyperlinks>
  <pageMargins left="0.7" right="0.7" top="0.75" bottom="0.75" header="0.3" footer="0.3"/>
  <pageSetup paperSize="9" orientation="portrait" horizontalDpi="0" verticalDpi="0" r:id="rId5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H9"/>
  <sheetViews>
    <sheetView workbookViewId="0">
      <selection activeCell="C14" sqref="C14"/>
    </sheetView>
  </sheetViews>
  <sheetFormatPr defaultColWidth="9.1796875" defaultRowHeight="14.5" x14ac:dyDescent="0.35"/>
  <cols>
    <col min="1" max="1" width="3.54296875" style="201" customWidth="1"/>
    <col min="2" max="2" width="26.81640625" style="201" bestFit="1" customWidth="1"/>
    <col min="3" max="3" width="6.1796875" style="202" bestFit="1" customWidth="1"/>
    <col min="4" max="4" width="6.81640625" style="202" bestFit="1" customWidth="1"/>
    <col min="5" max="5" width="7.81640625" style="202" bestFit="1" customWidth="1"/>
    <col min="6" max="6" width="6.1796875" style="201" bestFit="1" customWidth="1"/>
    <col min="7" max="7" width="6.81640625" style="201" bestFit="1" customWidth="1"/>
    <col min="8" max="8" width="7.81640625" style="201" bestFit="1" customWidth="1"/>
    <col min="9" max="9" width="9.1796875" style="201"/>
    <col min="10" max="10" width="14.453125" style="201" customWidth="1"/>
    <col min="11" max="16384" width="9.1796875" style="201"/>
  </cols>
  <sheetData>
    <row r="1" spans="2:8" ht="15" thickBot="1" x14ac:dyDescent="0.4"/>
    <row r="2" spans="2:8" x14ac:dyDescent="0.35">
      <c r="B2" s="371" t="s">
        <v>302</v>
      </c>
      <c r="C2" s="373" t="s">
        <v>471</v>
      </c>
      <c r="D2" s="374"/>
      <c r="E2" s="374"/>
      <c r="F2" s="373" t="s">
        <v>472</v>
      </c>
      <c r="G2" s="374"/>
      <c r="H2" s="377"/>
    </row>
    <row r="3" spans="2:8" ht="15" thickBot="1" x14ac:dyDescent="0.4">
      <c r="B3" s="372"/>
      <c r="C3" s="375"/>
      <c r="D3" s="376"/>
      <c r="E3" s="376"/>
      <c r="F3" s="375"/>
      <c r="G3" s="376"/>
      <c r="H3" s="378"/>
    </row>
    <row r="4" spans="2:8" ht="15" thickBot="1" x14ac:dyDescent="0.4">
      <c r="B4" s="203" t="s">
        <v>476</v>
      </c>
      <c r="C4" s="204" t="s">
        <v>208</v>
      </c>
      <c r="D4" s="205" t="s">
        <v>473</v>
      </c>
      <c r="E4" s="206" t="s">
        <v>474</v>
      </c>
      <c r="F4" s="207" t="s">
        <v>208</v>
      </c>
      <c r="G4" s="208" t="s">
        <v>473</v>
      </c>
      <c r="H4" s="209" t="s">
        <v>474</v>
      </c>
    </row>
    <row r="5" spans="2:8" ht="15" thickBot="1" x14ac:dyDescent="0.4">
      <c r="B5" s="210" t="s">
        <v>257</v>
      </c>
      <c r="C5" s="211">
        <v>12</v>
      </c>
      <c r="D5" s="212">
        <v>17</v>
      </c>
      <c r="E5" s="213">
        <f>SUM(C5:D5)</f>
        <v>29</v>
      </c>
      <c r="F5" s="211">
        <v>27</v>
      </c>
      <c r="G5" s="212">
        <v>46</v>
      </c>
      <c r="H5" s="214">
        <f>F5+G5</f>
        <v>73</v>
      </c>
    </row>
    <row r="6" spans="2:8" ht="15" thickBot="1" x14ac:dyDescent="0.4">
      <c r="B6" s="215" t="s">
        <v>259</v>
      </c>
      <c r="C6" s="216">
        <v>12</v>
      </c>
      <c r="D6" s="217">
        <v>12</v>
      </c>
      <c r="E6" s="218">
        <f>SUM(C6:D6)</f>
        <v>24</v>
      </c>
      <c r="F6" s="216">
        <v>37</v>
      </c>
      <c r="G6" s="217">
        <v>31</v>
      </c>
      <c r="H6" s="219">
        <f>F6+G6</f>
        <v>68</v>
      </c>
    </row>
    <row r="7" spans="2:8" ht="15" thickBot="1" x14ac:dyDescent="0.4">
      <c r="B7" s="220" t="s">
        <v>256</v>
      </c>
      <c r="C7" s="221">
        <v>12</v>
      </c>
      <c r="D7" s="222">
        <v>17</v>
      </c>
      <c r="E7" s="223">
        <f>SUM(C7:D7)</f>
        <v>29</v>
      </c>
      <c r="F7" s="221">
        <v>38</v>
      </c>
      <c r="G7" s="222">
        <v>53</v>
      </c>
      <c r="H7" s="224">
        <f>F7+G7</f>
        <v>91</v>
      </c>
    </row>
    <row r="8" spans="2:8" ht="15" thickBot="1" x14ac:dyDescent="0.4">
      <c r="B8" s="225" t="s">
        <v>258</v>
      </c>
      <c r="C8" s="226">
        <v>16</v>
      </c>
      <c r="D8" s="227">
        <v>14</v>
      </c>
      <c r="E8" s="228">
        <f t="shared" ref="E8" si="0">SUM(C8:D8)</f>
        <v>30</v>
      </c>
      <c r="F8" s="226">
        <v>44</v>
      </c>
      <c r="G8" s="227">
        <v>38</v>
      </c>
      <c r="H8" s="229">
        <f t="shared" ref="H8" si="1">F8+G8</f>
        <v>82</v>
      </c>
    </row>
    <row r="9" spans="2:8" ht="15" thickBot="1" x14ac:dyDescent="0.4">
      <c r="B9" s="230" t="s">
        <v>475</v>
      </c>
      <c r="C9" s="231">
        <f>SUM(C5:C8)</f>
        <v>52</v>
      </c>
      <c r="D9" s="232">
        <f>SUM(D5:D8)</f>
        <v>60</v>
      </c>
      <c r="E9" s="231">
        <f t="shared" ref="E9:H9" si="2">SUM(E5:E8)</f>
        <v>112</v>
      </c>
      <c r="F9" s="231">
        <f t="shared" si="2"/>
        <v>146</v>
      </c>
      <c r="G9" s="232">
        <f t="shared" si="2"/>
        <v>168</v>
      </c>
      <c r="H9" s="233">
        <f t="shared" si="2"/>
        <v>314</v>
      </c>
    </row>
  </sheetData>
  <mergeCells count="3">
    <mergeCell ref="B2:B3"/>
    <mergeCell ref="C2:E3"/>
    <mergeCell ref="F2:H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ayfa3">
    <tabColor theme="5" tint="-0.249977111117893"/>
  </sheetPr>
  <dimension ref="A1:AA83"/>
  <sheetViews>
    <sheetView zoomScale="89" zoomScaleNormal="89" workbookViewId="0">
      <selection activeCell="D74" sqref="D3:D74"/>
    </sheetView>
  </sheetViews>
  <sheetFormatPr defaultColWidth="9.1796875" defaultRowHeight="12.75" customHeight="1" x14ac:dyDescent="0.3"/>
  <cols>
    <col min="1" max="1" width="2.81640625" style="134" customWidth="1"/>
    <col min="2" max="2" width="7.36328125" style="144" bestFit="1" customWidth="1"/>
    <col min="3" max="3" width="5" style="139" bestFit="1" customWidth="1"/>
    <col min="4" max="4" width="24.54296875" style="248" bestFit="1" customWidth="1"/>
    <col min="5" max="5" width="4.08984375" style="136" bestFit="1" customWidth="1"/>
    <col min="6" max="6" width="20.90625" style="137" bestFit="1" customWidth="1"/>
    <col min="7" max="7" width="8.90625" style="135" bestFit="1" customWidth="1"/>
    <col min="8" max="8" width="5.54296875" style="243" bestFit="1" customWidth="1"/>
    <col min="9" max="9" width="4.6328125" style="139" bestFit="1" customWidth="1"/>
    <col min="10" max="10" width="5.6328125" style="135" bestFit="1" customWidth="1"/>
    <col min="11" max="11" width="4.453125" style="142" bestFit="1" customWidth="1"/>
    <col min="12" max="12" width="6.6328125" style="286" bestFit="1" customWidth="1"/>
    <col min="13" max="13" width="3.26953125" style="150" bestFit="1" customWidth="1"/>
    <col min="14" max="14" width="24.54296875" style="248" bestFit="1" customWidth="1"/>
    <col min="15" max="15" width="4.1796875" style="240" bestFit="1" customWidth="1"/>
    <col min="16" max="16" width="20.90625" style="242" bestFit="1" customWidth="1"/>
    <col min="17" max="17" width="8.90625" style="240" bestFit="1" customWidth="1"/>
    <col min="18" max="18" width="5.6328125" style="241" bestFit="1" customWidth="1"/>
    <col min="19" max="19" width="5.08984375" style="241" bestFit="1" customWidth="1"/>
    <col min="20" max="20" width="5" style="144" bestFit="1" customWidth="1"/>
    <col min="21" max="21" width="4.6328125" style="144" bestFit="1" customWidth="1"/>
    <col min="22" max="22" width="6.54296875" style="241" bestFit="1" customWidth="1"/>
    <col min="23" max="23" width="10.08984375" style="135" customWidth="1"/>
    <col min="24" max="24" width="24.54296875" style="248" bestFit="1" customWidth="1"/>
    <col min="25" max="25" width="20.90625" style="242" bestFit="1" customWidth="1"/>
    <col min="26" max="26" width="8.90625" style="242" bestFit="1" customWidth="1"/>
    <col min="27" max="27" width="3.7265625" style="134" bestFit="1" customWidth="1"/>
    <col min="28" max="30" width="9.1796875" style="134"/>
    <col min="31" max="31" width="5.6328125" style="134" bestFit="1" customWidth="1"/>
    <col min="32" max="16384" width="9.1796875" style="134"/>
  </cols>
  <sheetData>
    <row r="1" spans="1:27" s="132" customFormat="1" ht="12.75" customHeight="1" x14ac:dyDescent="0.3">
      <c r="B1" s="168" t="s">
        <v>347</v>
      </c>
      <c r="C1" s="380" t="s">
        <v>359</v>
      </c>
      <c r="D1" s="380"/>
      <c r="E1" s="380"/>
      <c r="F1" s="380"/>
      <c r="G1" s="380"/>
      <c r="H1" s="380"/>
      <c r="I1" s="380"/>
      <c r="J1" s="380"/>
      <c r="K1" s="380"/>
      <c r="L1" s="285"/>
      <c r="M1" s="163"/>
      <c r="N1" s="163"/>
      <c r="O1" s="379" t="s">
        <v>908</v>
      </c>
      <c r="P1" s="379"/>
      <c r="Q1" s="379"/>
      <c r="R1" s="235"/>
      <c r="S1" s="235"/>
      <c r="T1" s="236"/>
      <c r="U1" s="236"/>
      <c r="V1" s="235"/>
      <c r="W1" s="237"/>
      <c r="X1" s="163"/>
      <c r="Y1" s="238"/>
      <c r="Z1" s="238"/>
    </row>
    <row r="2" spans="1:27" s="288" customFormat="1" ht="12.75" customHeight="1" x14ac:dyDescent="0.3">
      <c r="B2" s="289" t="s">
        <v>2</v>
      </c>
      <c r="C2" s="143" t="s">
        <v>973</v>
      </c>
      <c r="D2" s="138" t="s">
        <v>46</v>
      </c>
      <c r="E2" s="291" t="s">
        <v>1083</v>
      </c>
      <c r="F2" s="290" t="s">
        <v>48</v>
      </c>
      <c r="G2" s="292" t="s">
        <v>1083</v>
      </c>
      <c r="H2" s="301" t="s">
        <v>1080</v>
      </c>
      <c r="I2" s="284" t="s">
        <v>1072</v>
      </c>
      <c r="J2" s="291" t="s">
        <v>1082</v>
      </c>
      <c r="K2" s="292" t="s">
        <v>1081</v>
      </c>
      <c r="L2" s="293"/>
      <c r="M2" s="295" t="s">
        <v>1084</v>
      </c>
      <c r="N2" s="290" t="s">
        <v>46</v>
      </c>
      <c r="O2" s="294" t="s">
        <v>47</v>
      </c>
      <c r="P2" s="290" t="s">
        <v>48</v>
      </c>
      <c r="Q2" s="294" t="s">
        <v>47</v>
      </c>
      <c r="R2" s="295" t="s">
        <v>477</v>
      </c>
      <c r="S2" s="295" t="s">
        <v>1080</v>
      </c>
      <c r="T2" s="284" t="s">
        <v>973</v>
      </c>
      <c r="U2" s="284" t="s">
        <v>1072</v>
      </c>
      <c r="V2" s="295" t="s">
        <v>478</v>
      </c>
      <c r="W2" s="239"/>
      <c r="X2" s="290" t="s">
        <v>46</v>
      </c>
      <c r="Y2" s="239"/>
      <c r="Z2" s="239"/>
    </row>
    <row r="3" spans="1:27" s="133" customFormat="1" ht="12.75" customHeight="1" x14ac:dyDescent="0.3">
      <c r="A3" s="39"/>
      <c r="B3" s="272">
        <f>IFERROR(VLOOKUP(D3,'ERKEK PUAN'!$B$2:I$489,8,0),"")</f>
        <v>232</v>
      </c>
      <c r="C3" s="141">
        <f>T3</f>
        <v>0</v>
      </c>
      <c r="D3" s="245" t="str">
        <f>N3</f>
        <v>AKİF EMRE BUCAK</v>
      </c>
      <c r="E3" s="132" t="str">
        <f>O3</f>
        <v>İST</v>
      </c>
      <c r="F3" s="132" t="str">
        <f>P3</f>
        <v xml:space="preserve">İSTANBUL DSİ SPOR </v>
      </c>
      <c r="G3" s="132" t="str">
        <f>Q3</f>
        <v>İSTANBUL</v>
      </c>
      <c r="H3" s="287" t="str">
        <f>S3</f>
        <v>Küçük</v>
      </c>
      <c r="I3" s="141" t="str">
        <f>U3</f>
        <v>T.Ş.</v>
      </c>
      <c r="J3" s="132" t="str">
        <f>R3</f>
        <v>KBB</v>
      </c>
      <c r="K3" s="141" t="str">
        <f>V3</f>
        <v>Erkek</v>
      </c>
      <c r="L3" s="140"/>
      <c r="M3" s="275" t="s">
        <v>1090</v>
      </c>
      <c r="N3" s="274" t="s">
        <v>391</v>
      </c>
      <c r="O3" s="274" t="s">
        <v>67</v>
      </c>
      <c r="P3" s="274" t="s">
        <v>349</v>
      </c>
      <c r="Q3" s="274" t="s">
        <v>12</v>
      </c>
      <c r="R3" s="274" t="s">
        <v>245</v>
      </c>
      <c r="S3" s="274" t="s">
        <v>1073</v>
      </c>
      <c r="T3" s="275"/>
      <c r="U3" s="275" t="s">
        <v>974</v>
      </c>
      <c r="V3" s="274" t="s">
        <v>208</v>
      </c>
      <c r="W3" s="132"/>
      <c r="X3" s="274" t="str">
        <f>UPPER(TRIM(N3))</f>
        <v>AKİF EMRE BUCAK</v>
      </c>
      <c r="Y3" s="34" t="str">
        <f t="shared" ref="Y3:Y34" si="0">UPPER(TRIM(P3))</f>
        <v>İSTANBUL DSİ SPOR</v>
      </c>
      <c r="Z3" s="34" t="str">
        <f t="shared" ref="Z3:Z34" si="1">UPPER(TRIM(Q3))</f>
        <v>İSTANBUL</v>
      </c>
      <c r="AA3" s="34" t="str">
        <f t="shared" ref="AA3:AA34" si="2">UPPER(TRIM(R3))</f>
        <v>KBB</v>
      </c>
    </row>
    <row r="4" spans="1:27" s="132" customFormat="1" ht="12.75" customHeight="1" x14ac:dyDescent="0.3">
      <c r="A4" s="39"/>
      <c r="B4" s="272">
        <f>IFERROR(VLOOKUP(D4,'ERKEK PUAN'!$B$2:I$489,8,0),"")</f>
        <v>217</v>
      </c>
      <c r="C4" s="141">
        <f t="shared" ref="C4:C67" si="3">T4</f>
        <v>1</v>
      </c>
      <c r="D4" s="245" t="str">
        <f t="shared" ref="D4:D67" si="4">N4</f>
        <v>MEHMET FATİH GEZER</v>
      </c>
      <c r="E4" s="132" t="str">
        <f t="shared" ref="E4:E67" si="5">O4</f>
        <v>İST</v>
      </c>
      <c r="F4" s="132" t="str">
        <f t="shared" ref="F4:F67" si="6">P4</f>
        <v>FERDİ</v>
      </c>
      <c r="G4" s="132" t="str">
        <f t="shared" ref="G4:G67" si="7">Q4</f>
        <v>İSTANBUL</v>
      </c>
      <c r="H4" s="287" t="str">
        <f t="shared" ref="H4:H67" si="8">S4</f>
        <v>Küçük</v>
      </c>
      <c r="I4" s="141" t="str">
        <f t="shared" ref="I4:I67" si="9">U4</f>
        <v>B.K.</v>
      </c>
      <c r="J4" s="132" t="str">
        <f t="shared" ref="J4:J67" si="10">R4</f>
        <v>KBB</v>
      </c>
      <c r="K4" s="141" t="str">
        <f t="shared" ref="K4:K67" si="11">V4</f>
        <v>Erkek</v>
      </c>
      <c r="L4" s="140"/>
      <c r="M4" s="279" t="s">
        <v>1090</v>
      </c>
      <c r="N4" s="278" t="s">
        <v>395</v>
      </c>
      <c r="O4" s="278" t="s">
        <v>67</v>
      </c>
      <c r="P4" s="278" t="s">
        <v>346</v>
      </c>
      <c r="Q4" s="278" t="s">
        <v>12</v>
      </c>
      <c r="R4" s="278" t="s">
        <v>245</v>
      </c>
      <c r="S4" s="278" t="s">
        <v>1073</v>
      </c>
      <c r="T4" s="279">
        <v>1</v>
      </c>
      <c r="U4" s="279" t="s">
        <v>975</v>
      </c>
      <c r="V4" s="278" t="s">
        <v>208</v>
      </c>
      <c r="X4" s="276" t="str">
        <f t="shared" ref="X4:X67" si="12">UPPER(TRIM(N4))</f>
        <v>MEHMET FATİH GEZER</v>
      </c>
      <c r="Y4" s="34" t="str">
        <f t="shared" si="0"/>
        <v>FERDİ</v>
      </c>
      <c r="Z4" s="34" t="str">
        <f t="shared" si="1"/>
        <v>İSTANBUL</v>
      </c>
      <c r="AA4" s="34" t="str">
        <f t="shared" si="2"/>
        <v>KBB</v>
      </c>
    </row>
    <row r="5" spans="1:27" ht="12.75" customHeight="1" x14ac:dyDescent="0.3">
      <c r="A5" s="164"/>
      <c r="B5" s="272">
        <f>IFERROR(VLOOKUP(D5,'ERKEK PUAN'!$B$2:I$489,8,0),"")</f>
        <v>221</v>
      </c>
      <c r="C5" s="141">
        <f t="shared" si="3"/>
        <v>2</v>
      </c>
      <c r="D5" s="245" t="str">
        <f t="shared" si="4"/>
        <v>BERK TURAN</v>
      </c>
      <c r="E5" s="132" t="str">
        <f t="shared" si="5"/>
        <v>YLV</v>
      </c>
      <c r="F5" s="132" t="str">
        <f t="shared" si="6"/>
        <v>YALOVA BLD. SPOR</v>
      </c>
      <c r="G5" s="132" t="str">
        <f t="shared" si="7"/>
        <v>YALOVA</v>
      </c>
      <c r="H5" s="287" t="str">
        <f t="shared" si="8"/>
        <v>Küçük</v>
      </c>
      <c r="I5" s="141" t="str">
        <f t="shared" si="9"/>
        <v>B.K.</v>
      </c>
      <c r="J5" s="132" t="str">
        <f t="shared" si="10"/>
        <v>KBB</v>
      </c>
      <c r="K5" s="141" t="str">
        <f t="shared" si="11"/>
        <v>Erkek</v>
      </c>
      <c r="L5" s="140"/>
      <c r="M5" s="279" t="s">
        <v>1090</v>
      </c>
      <c r="N5" s="278" t="s">
        <v>453</v>
      </c>
      <c r="O5" s="278" t="s">
        <v>110</v>
      </c>
      <c r="P5" s="278" t="s">
        <v>494</v>
      </c>
      <c r="Q5" s="278" t="s">
        <v>4</v>
      </c>
      <c r="R5" s="278" t="s">
        <v>245</v>
      </c>
      <c r="S5" s="278" t="s">
        <v>1073</v>
      </c>
      <c r="T5" s="279">
        <v>2</v>
      </c>
      <c r="U5" s="279" t="s">
        <v>975</v>
      </c>
      <c r="V5" s="278" t="s">
        <v>208</v>
      </c>
      <c r="W5" s="132"/>
      <c r="X5" s="276" t="str">
        <f t="shared" si="12"/>
        <v>BERK TURAN</v>
      </c>
      <c r="Y5" s="34" t="str">
        <f t="shared" si="0"/>
        <v>YALOVA BLD. SPOR</v>
      </c>
      <c r="Z5" s="34" t="str">
        <f t="shared" si="1"/>
        <v>YALOVA</v>
      </c>
      <c r="AA5" s="34" t="str">
        <f t="shared" si="2"/>
        <v>KBB</v>
      </c>
    </row>
    <row r="6" spans="1:27" ht="12.75" customHeight="1" x14ac:dyDescent="0.3">
      <c r="A6" s="164"/>
      <c r="B6" s="272">
        <f>IFERROR(VLOOKUP(D6,'ERKEK PUAN'!$B$2:I$489,8,0),"")</f>
        <v>208</v>
      </c>
      <c r="C6" s="141">
        <f t="shared" si="3"/>
        <v>3</v>
      </c>
      <c r="D6" s="245" t="str">
        <f t="shared" si="4"/>
        <v>KEREM GÜLLER</v>
      </c>
      <c r="E6" s="132" t="str">
        <f t="shared" si="5"/>
        <v>İST</v>
      </c>
      <c r="F6" s="132" t="str">
        <f t="shared" si="6"/>
        <v>MT MASTERS SPOR</v>
      </c>
      <c r="G6" s="132" t="str">
        <f t="shared" si="7"/>
        <v>İSTANBUL</v>
      </c>
      <c r="H6" s="287" t="str">
        <f t="shared" si="8"/>
        <v>Küçük</v>
      </c>
      <c r="I6" s="141" t="str">
        <f t="shared" si="9"/>
        <v>B.K.</v>
      </c>
      <c r="J6" s="132" t="str">
        <f t="shared" si="10"/>
        <v>KBB</v>
      </c>
      <c r="K6" s="141" t="str">
        <f t="shared" si="11"/>
        <v>Erkek</v>
      </c>
      <c r="L6" s="140"/>
      <c r="M6" s="279" t="s">
        <v>1090</v>
      </c>
      <c r="N6" s="278" t="s">
        <v>673</v>
      </c>
      <c r="O6" s="278" t="s">
        <v>67</v>
      </c>
      <c r="P6" s="278" t="s">
        <v>674</v>
      </c>
      <c r="Q6" s="278" t="s">
        <v>12</v>
      </c>
      <c r="R6" s="278" t="s">
        <v>245</v>
      </c>
      <c r="S6" s="278" t="s">
        <v>1073</v>
      </c>
      <c r="T6" s="279">
        <v>3</v>
      </c>
      <c r="U6" s="279" t="s">
        <v>975</v>
      </c>
      <c r="V6" s="278" t="s">
        <v>208</v>
      </c>
      <c r="W6" s="132"/>
      <c r="X6" s="276" t="str">
        <f t="shared" si="12"/>
        <v>KEREM GÜLLER</v>
      </c>
      <c r="Y6" s="34" t="str">
        <f t="shared" si="0"/>
        <v>MT MASTERS SPOR</v>
      </c>
      <c r="Z6" s="34" t="str">
        <f t="shared" si="1"/>
        <v>İSTANBUL</v>
      </c>
      <c r="AA6" s="34" t="str">
        <f t="shared" si="2"/>
        <v>KBB</v>
      </c>
    </row>
    <row r="7" spans="1:27" ht="12.75" customHeight="1" x14ac:dyDescent="0.3">
      <c r="A7" s="164"/>
      <c r="B7" s="272" t="str">
        <f>IFERROR(VLOOKUP(D7,'ERKEK PUAN'!$B$2:I$489,8,0),"")</f>
        <v/>
      </c>
      <c r="C7" s="141">
        <f t="shared" si="3"/>
        <v>4</v>
      </c>
      <c r="D7" s="245" t="str">
        <f t="shared" si="4"/>
        <v>MAHMUT SAMİ DURAK</v>
      </c>
      <c r="E7" s="132" t="str">
        <f t="shared" si="5"/>
        <v>İST</v>
      </c>
      <c r="F7" s="132" t="str">
        <f t="shared" si="6"/>
        <v>FERDİ</v>
      </c>
      <c r="G7" s="132" t="str">
        <f t="shared" si="7"/>
        <v>İSTANBUL</v>
      </c>
      <c r="H7" s="287" t="str">
        <f t="shared" si="8"/>
        <v>Küçük</v>
      </c>
      <c r="I7" s="141" t="str">
        <f t="shared" si="9"/>
        <v>B.K.</v>
      </c>
      <c r="J7" s="132" t="str">
        <f t="shared" si="10"/>
        <v>KBB</v>
      </c>
      <c r="K7" s="141" t="str">
        <f t="shared" si="11"/>
        <v>Erkek</v>
      </c>
      <c r="L7" s="140"/>
      <c r="M7" s="279" t="s">
        <v>1090</v>
      </c>
      <c r="N7" s="278" t="s">
        <v>1182</v>
      </c>
      <c r="O7" s="278" t="s">
        <v>67</v>
      </c>
      <c r="P7" s="278" t="s">
        <v>346</v>
      </c>
      <c r="Q7" s="278" t="s">
        <v>12</v>
      </c>
      <c r="R7" s="278" t="s">
        <v>245</v>
      </c>
      <c r="S7" s="278" t="s">
        <v>1073</v>
      </c>
      <c r="T7" s="279">
        <v>4</v>
      </c>
      <c r="U7" s="279" t="s">
        <v>975</v>
      </c>
      <c r="V7" s="278" t="s">
        <v>208</v>
      </c>
      <c r="W7" s="132"/>
      <c r="X7" s="276" t="str">
        <f t="shared" si="12"/>
        <v>MAHMUT SAMİ DURAK</v>
      </c>
      <c r="Y7" s="34" t="str">
        <f t="shared" si="0"/>
        <v>FERDİ</v>
      </c>
      <c r="Z7" s="34" t="str">
        <f t="shared" si="1"/>
        <v>İSTANBUL</v>
      </c>
      <c r="AA7" s="34" t="str">
        <f t="shared" si="2"/>
        <v>KBB</v>
      </c>
    </row>
    <row r="8" spans="1:27" ht="12.75" customHeight="1" x14ac:dyDescent="0.3">
      <c r="A8" s="164"/>
      <c r="B8" s="272">
        <f>IFERROR(VLOOKUP(D8,'ERKEK PUAN'!$B$2:I$489,8,0),"")</f>
        <v>216</v>
      </c>
      <c r="C8" s="141">
        <f t="shared" si="3"/>
        <v>5</v>
      </c>
      <c r="D8" s="245" t="str">
        <f t="shared" si="4"/>
        <v>DEMİR YÖNÜ</v>
      </c>
      <c r="E8" s="132" t="str">
        <f t="shared" si="5"/>
        <v>İST</v>
      </c>
      <c r="F8" s="132" t="str">
        <f t="shared" si="6"/>
        <v>YILDIZ RAKETLER SPOR</v>
      </c>
      <c r="G8" s="132" t="str">
        <f t="shared" si="7"/>
        <v>İSTANBUL</v>
      </c>
      <c r="H8" s="287" t="str">
        <f t="shared" si="8"/>
        <v>Küçük</v>
      </c>
      <c r="I8" s="141" t="str">
        <f t="shared" si="9"/>
        <v>B.K.</v>
      </c>
      <c r="J8" s="132" t="str">
        <f t="shared" si="10"/>
        <v>KBB</v>
      </c>
      <c r="K8" s="141" t="str">
        <f t="shared" si="11"/>
        <v>Erkek</v>
      </c>
      <c r="L8" s="140"/>
      <c r="M8" s="279" t="s">
        <v>1090</v>
      </c>
      <c r="N8" s="278" t="s">
        <v>488</v>
      </c>
      <c r="O8" s="278" t="s">
        <v>67</v>
      </c>
      <c r="P8" s="278" t="s">
        <v>466</v>
      </c>
      <c r="Q8" s="278" t="s">
        <v>12</v>
      </c>
      <c r="R8" s="278" t="s">
        <v>245</v>
      </c>
      <c r="S8" s="278" t="s">
        <v>1073</v>
      </c>
      <c r="T8" s="279">
        <v>5</v>
      </c>
      <c r="U8" s="279" t="s">
        <v>975</v>
      </c>
      <c r="V8" s="278" t="s">
        <v>208</v>
      </c>
      <c r="W8" s="132"/>
      <c r="X8" s="276" t="str">
        <f t="shared" si="12"/>
        <v>DEMİR YÖNÜ</v>
      </c>
      <c r="Y8" s="34" t="str">
        <f t="shared" si="0"/>
        <v>YILDIZ RAKETLER SPOR</v>
      </c>
      <c r="Z8" s="34" t="str">
        <f t="shared" si="1"/>
        <v>İSTANBUL</v>
      </c>
      <c r="AA8" s="34" t="str">
        <f t="shared" si="2"/>
        <v>KBB</v>
      </c>
    </row>
    <row r="9" spans="1:27" ht="12.75" customHeight="1" x14ac:dyDescent="0.3">
      <c r="A9" s="164"/>
      <c r="B9" s="272">
        <f>IFERROR(VLOOKUP(D9,'ERKEK PUAN'!$B$2:I$489,8,0),"")</f>
        <v>216</v>
      </c>
      <c r="C9" s="141">
        <f t="shared" si="3"/>
        <v>6</v>
      </c>
      <c r="D9" s="245" t="str">
        <f t="shared" si="4"/>
        <v>AKİF EFE ASLANPAY</v>
      </c>
      <c r="E9" s="132" t="str">
        <f t="shared" si="5"/>
        <v>İST</v>
      </c>
      <c r="F9" s="132" t="str">
        <f t="shared" si="6"/>
        <v>FENERBAHÇE</v>
      </c>
      <c r="G9" s="132" t="str">
        <f t="shared" si="7"/>
        <v>İSTANBUL</v>
      </c>
      <c r="H9" s="287" t="str">
        <f t="shared" si="8"/>
        <v>Küçük</v>
      </c>
      <c r="I9" s="141" t="str">
        <f t="shared" si="9"/>
        <v>B.K.</v>
      </c>
      <c r="J9" s="132" t="str">
        <f t="shared" si="10"/>
        <v>KBB</v>
      </c>
      <c r="K9" s="141" t="str">
        <f t="shared" si="11"/>
        <v>Erkek</v>
      </c>
      <c r="L9" s="140"/>
      <c r="M9" s="279"/>
      <c r="N9" s="278" t="s">
        <v>398</v>
      </c>
      <c r="O9" s="278" t="s">
        <v>67</v>
      </c>
      <c r="P9" s="278" t="s">
        <v>213</v>
      </c>
      <c r="Q9" s="278" t="s">
        <v>12</v>
      </c>
      <c r="R9" s="278" t="s">
        <v>245</v>
      </c>
      <c r="S9" s="278" t="s">
        <v>1073</v>
      </c>
      <c r="T9" s="279">
        <v>6</v>
      </c>
      <c r="U9" s="279" t="s">
        <v>975</v>
      </c>
      <c r="V9" s="278" t="s">
        <v>208</v>
      </c>
      <c r="W9" s="132"/>
      <c r="X9" s="276" t="str">
        <f t="shared" si="12"/>
        <v>AKİF EFE ASLANPAY</v>
      </c>
      <c r="Y9" s="34" t="str">
        <f t="shared" si="0"/>
        <v>FENERBAHÇE</v>
      </c>
      <c r="Z9" s="34" t="str">
        <f t="shared" si="1"/>
        <v>İSTANBUL</v>
      </c>
      <c r="AA9" s="34" t="str">
        <f t="shared" si="2"/>
        <v>KBB</v>
      </c>
    </row>
    <row r="10" spans="1:27" ht="12.75" customHeight="1" x14ac:dyDescent="0.3">
      <c r="A10" s="164"/>
      <c r="B10" s="272" t="str">
        <f>IFERROR(VLOOKUP(D10,'ERKEK PUAN'!$B$2:I$489,8,0),"")</f>
        <v/>
      </c>
      <c r="C10" s="141">
        <f t="shared" si="3"/>
        <v>7</v>
      </c>
      <c r="D10" s="245" t="str">
        <f t="shared" si="4"/>
        <v>AHMET GÜNEY KARATAŞ</v>
      </c>
      <c r="E10" s="132" t="str">
        <f t="shared" si="5"/>
        <v>İST</v>
      </c>
      <c r="F10" s="132" t="str">
        <f t="shared" si="6"/>
        <v>MT MASTERS SPOR</v>
      </c>
      <c r="G10" s="132" t="str">
        <f t="shared" si="7"/>
        <v>İSTANBUL</v>
      </c>
      <c r="H10" s="287" t="str">
        <f t="shared" si="8"/>
        <v>Küçük</v>
      </c>
      <c r="I10" s="141" t="str">
        <f t="shared" si="9"/>
        <v>B.K.</v>
      </c>
      <c r="J10" s="132" t="str">
        <f t="shared" si="10"/>
        <v>KBB</v>
      </c>
      <c r="K10" s="141" t="str">
        <f t="shared" si="11"/>
        <v>Erkek</v>
      </c>
      <c r="L10" s="140"/>
      <c r="M10" s="279" t="s">
        <v>1090</v>
      </c>
      <c r="N10" s="278" t="s">
        <v>1091</v>
      </c>
      <c r="O10" s="278" t="s">
        <v>67</v>
      </c>
      <c r="P10" s="278" t="s">
        <v>674</v>
      </c>
      <c r="Q10" s="278" t="s">
        <v>12</v>
      </c>
      <c r="R10" s="278" t="s">
        <v>245</v>
      </c>
      <c r="S10" s="278" t="s">
        <v>1073</v>
      </c>
      <c r="T10" s="279">
        <v>7</v>
      </c>
      <c r="U10" s="279" t="s">
        <v>975</v>
      </c>
      <c r="V10" s="278" t="s">
        <v>208</v>
      </c>
      <c r="W10" s="132"/>
      <c r="X10" s="276" t="str">
        <f t="shared" si="12"/>
        <v>AHMET GÜNEY KARATAŞ</v>
      </c>
      <c r="Y10" s="34" t="str">
        <f t="shared" si="0"/>
        <v>MT MASTERS SPOR</v>
      </c>
      <c r="Z10" s="34" t="str">
        <f t="shared" si="1"/>
        <v>İSTANBUL</v>
      </c>
      <c r="AA10" s="34" t="str">
        <f t="shared" si="2"/>
        <v>KBB</v>
      </c>
    </row>
    <row r="11" spans="1:27" ht="12.75" customHeight="1" x14ac:dyDescent="0.3">
      <c r="A11" s="164"/>
      <c r="B11" s="272" t="str">
        <f>IFERROR(VLOOKUP(D11,'ERKEK PUAN'!$B$2:I$489,8,0),"")</f>
        <v/>
      </c>
      <c r="C11" s="141">
        <f t="shared" si="3"/>
        <v>8</v>
      </c>
      <c r="D11" s="245" t="str">
        <f t="shared" si="4"/>
        <v>BATU GÜRSOY</v>
      </c>
      <c r="E11" s="132" t="str">
        <f t="shared" si="5"/>
        <v>TKD</v>
      </c>
      <c r="F11" s="132" t="str">
        <f t="shared" si="6"/>
        <v>ÇERKEZKÖY BLD. GSK</v>
      </c>
      <c r="G11" s="132" t="str">
        <f t="shared" si="7"/>
        <v>TEKİRDAĞ</v>
      </c>
      <c r="H11" s="287" t="str">
        <f t="shared" si="8"/>
        <v>Küçük</v>
      </c>
      <c r="I11" s="141" t="str">
        <f t="shared" si="9"/>
        <v>B.K.</v>
      </c>
      <c r="J11" s="132" t="str">
        <f t="shared" si="10"/>
        <v>KBB</v>
      </c>
      <c r="K11" s="141" t="str">
        <f t="shared" si="11"/>
        <v>Erkek</v>
      </c>
      <c r="L11" s="140"/>
      <c r="M11" s="279" t="s">
        <v>1090</v>
      </c>
      <c r="N11" s="278" t="s">
        <v>976</v>
      </c>
      <c r="O11" s="278" t="s">
        <v>109</v>
      </c>
      <c r="P11" s="278" t="s">
        <v>180</v>
      </c>
      <c r="Q11" s="278" t="s">
        <v>15</v>
      </c>
      <c r="R11" s="278" t="s">
        <v>245</v>
      </c>
      <c r="S11" s="278" t="s">
        <v>1073</v>
      </c>
      <c r="T11" s="279">
        <v>8</v>
      </c>
      <c r="U11" s="279" t="s">
        <v>975</v>
      </c>
      <c r="V11" s="278" t="s">
        <v>208</v>
      </c>
      <c r="W11" s="132"/>
      <c r="X11" s="276" t="str">
        <f t="shared" si="12"/>
        <v>BATU GÜRSOY</v>
      </c>
      <c r="Y11" s="34" t="str">
        <f t="shared" si="0"/>
        <v>ÇERKEZKÖY BLD. GSK</v>
      </c>
      <c r="Z11" s="34" t="str">
        <f t="shared" si="1"/>
        <v>TEKİRDAĞ</v>
      </c>
      <c r="AA11" s="34" t="str">
        <f t="shared" si="2"/>
        <v>KBB</v>
      </c>
    </row>
    <row r="12" spans="1:27" ht="12.75" customHeight="1" x14ac:dyDescent="0.3">
      <c r="A12" s="164"/>
      <c r="B12" s="272" t="str">
        <f>IFERROR(VLOOKUP(D12,'ERKEK PUAN'!$B$2:I$489,8,0),"")</f>
        <v/>
      </c>
      <c r="C12" s="141">
        <f t="shared" si="3"/>
        <v>9</v>
      </c>
      <c r="D12" s="245" t="str">
        <f t="shared" si="4"/>
        <v>KEREM KÖSE</v>
      </c>
      <c r="E12" s="132" t="str">
        <f t="shared" si="5"/>
        <v>İST</v>
      </c>
      <c r="F12" s="132" t="str">
        <f t="shared" si="6"/>
        <v>PENDİK BLD. SPOR</v>
      </c>
      <c r="G12" s="132" t="str">
        <f t="shared" si="7"/>
        <v>İSTANBUL</v>
      </c>
      <c r="H12" s="287" t="str">
        <f t="shared" si="8"/>
        <v>Küçük</v>
      </c>
      <c r="I12" s="141" t="str">
        <f t="shared" si="9"/>
        <v>B.K.</v>
      </c>
      <c r="J12" s="132" t="str">
        <f t="shared" si="10"/>
        <v>KBB</v>
      </c>
      <c r="K12" s="141" t="str">
        <f t="shared" si="11"/>
        <v>Erkek</v>
      </c>
      <c r="L12" s="140"/>
      <c r="M12" s="279" t="s">
        <v>1090</v>
      </c>
      <c r="N12" s="278" t="s">
        <v>977</v>
      </c>
      <c r="O12" s="278" t="s">
        <v>67</v>
      </c>
      <c r="P12" s="278" t="s">
        <v>460</v>
      </c>
      <c r="Q12" s="278" t="s">
        <v>12</v>
      </c>
      <c r="R12" s="278" t="s">
        <v>245</v>
      </c>
      <c r="S12" s="278" t="s">
        <v>1073</v>
      </c>
      <c r="T12" s="279">
        <v>9</v>
      </c>
      <c r="U12" s="279" t="s">
        <v>975</v>
      </c>
      <c r="V12" s="278" t="s">
        <v>208</v>
      </c>
      <c r="W12" s="132"/>
      <c r="X12" s="276" t="str">
        <f t="shared" si="12"/>
        <v>KEREM KÖSE</v>
      </c>
      <c r="Y12" s="34" t="str">
        <f t="shared" si="0"/>
        <v>PENDİK BLD. SPOR</v>
      </c>
      <c r="Z12" s="34" t="str">
        <f t="shared" si="1"/>
        <v>İSTANBUL</v>
      </c>
      <c r="AA12" s="34" t="str">
        <f t="shared" si="2"/>
        <v>KBB</v>
      </c>
    </row>
    <row r="13" spans="1:27" ht="12.75" customHeight="1" x14ac:dyDescent="0.3">
      <c r="A13" s="164"/>
      <c r="B13" s="272" t="str">
        <f>IFERROR(VLOOKUP(D13,'ERKEK PUAN'!$B$2:I$489,8,0),"")</f>
        <v/>
      </c>
      <c r="C13" s="141">
        <f t="shared" si="3"/>
        <v>10</v>
      </c>
      <c r="D13" s="245" t="str">
        <f t="shared" si="4"/>
        <v>HÜSEYİN UTKU KIRBAÇ</v>
      </c>
      <c r="E13" s="132" t="str">
        <f t="shared" si="5"/>
        <v>İST</v>
      </c>
      <c r="F13" s="132" t="str">
        <f t="shared" si="6"/>
        <v>PENDİK BLD. SPOR</v>
      </c>
      <c r="G13" s="132" t="str">
        <f t="shared" si="7"/>
        <v>İSTANBUL</v>
      </c>
      <c r="H13" s="287" t="str">
        <f t="shared" si="8"/>
        <v>Küçük</v>
      </c>
      <c r="I13" s="141" t="str">
        <f t="shared" si="9"/>
        <v>B.K.</v>
      </c>
      <c r="J13" s="132" t="str">
        <f t="shared" si="10"/>
        <v>KBB</v>
      </c>
      <c r="K13" s="141" t="str">
        <f t="shared" si="11"/>
        <v>Erkek</v>
      </c>
      <c r="L13" s="140"/>
      <c r="M13" s="279" t="s">
        <v>1090</v>
      </c>
      <c r="N13" s="278" t="s">
        <v>978</v>
      </c>
      <c r="O13" s="278" t="s">
        <v>67</v>
      </c>
      <c r="P13" s="278" t="s">
        <v>460</v>
      </c>
      <c r="Q13" s="278" t="s">
        <v>12</v>
      </c>
      <c r="R13" s="278" t="s">
        <v>245</v>
      </c>
      <c r="S13" s="278" t="s">
        <v>1073</v>
      </c>
      <c r="T13" s="279">
        <v>10</v>
      </c>
      <c r="U13" s="279" t="s">
        <v>975</v>
      </c>
      <c r="V13" s="278" t="s">
        <v>208</v>
      </c>
      <c r="W13" s="132"/>
      <c r="X13" s="276" t="str">
        <f t="shared" si="12"/>
        <v>HÜSEYİN UTKU KIRBAÇ</v>
      </c>
      <c r="Y13" s="34" t="str">
        <f t="shared" si="0"/>
        <v>PENDİK BLD. SPOR</v>
      </c>
      <c r="Z13" s="34" t="str">
        <f t="shared" si="1"/>
        <v>İSTANBUL</v>
      </c>
      <c r="AA13" s="34" t="str">
        <f t="shared" si="2"/>
        <v>KBB</v>
      </c>
    </row>
    <row r="14" spans="1:27" ht="12.75" customHeight="1" x14ac:dyDescent="0.3">
      <c r="A14" s="164"/>
      <c r="B14" s="272">
        <f>IFERROR(VLOOKUP(D14,'ERKEK PUAN'!$B$2:I$489,8,0),"")</f>
        <v>113</v>
      </c>
      <c r="C14" s="141">
        <f t="shared" si="3"/>
        <v>11</v>
      </c>
      <c r="D14" s="245" t="str">
        <f t="shared" si="4"/>
        <v>ALPER AYDIN</v>
      </c>
      <c r="E14" s="132" t="str">
        <f t="shared" si="5"/>
        <v>İST</v>
      </c>
      <c r="F14" s="132" t="str">
        <f t="shared" si="6"/>
        <v>YILDIZ RAKETLER SPOR</v>
      </c>
      <c r="G14" s="132" t="str">
        <f t="shared" si="7"/>
        <v>İSTANBUL</v>
      </c>
      <c r="H14" s="287" t="str">
        <f t="shared" si="8"/>
        <v>Küçük</v>
      </c>
      <c r="I14" s="141" t="str">
        <f t="shared" si="9"/>
        <v>B.K.</v>
      </c>
      <c r="J14" s="132" t="str">
        <f t="shared" si="10"/>
        <v>KBB</v>
      </c>
      <c r="K14" s="141" t="str">
        <f t="shared" si="11"/>
        <v>Erkek</v>
      </c>
      <c r="L14" s="140"/>
      <c r="M14" s="279" t="s">
        <v>1090</v>
      </c>
      <c r="N14" s="278" t="s">
        <v>489</v>
      </c>
      <c r="O14" s="278" t="s">
        <v>67</v>
      </c>
      <c r="P14" s="278" t="s">
        <v>466</v>
      </c>
      <c r="Q14" s="278" t="s">
        <v>12</v>
      </c>
      <c r="R14" s="278" t="s">
        <v>245</v>
      </c>
      <c r="S14" s="278" t="s">
        <v>1073</v>
      </c>
      <c r="T14" s="279">
        <v>11</v>
      </c>
      <c r="U14" s="279" t="s">
        <v>975</v>
      </c>
      <c r="V14" s="278" t="s">
        <v>208</v>
      </c>
      <c r="W14" s="132"/>
      <c r="X14" s="276" t="str">
        <f t="shared" si="12"/>
        <v>ALPER AYDIN</v>
      </c>
      <c r="Y14" s="34" t="str">
        <f t="shared" si="0"/>
        <v>YILDIZ RAKETLER SPOR</v>
      </c>
      <c r="Z14" s="34" t="str">
        <f t="shared" si="1"/>
        <v>İSTANBUL</v>
      </c>
      <c r="AA14" s="34" t="str">
        <f t="shared" si="2"/>
        <v>KBB</v>
      </c>
    </row>
    <row r="15" spans="1:27" ht="12.75" customHeight="1" x14ac:dyDescent="0.3">
      <c r="A15" s="164"/>
      <c r="B15" s="272" t="str">
        <f>IFERROR(VLOOKUP(D15,'ERKEK PUAN'!$B$2:I$489,8,0),"")</f>
        <v/>
      </c>
      <c r="C15" s="141">
        <f t="shared" si="3"/>
        <v>12</v>
      </c>
      <c r="D15" s="245" t="str">
        <f t="shared" si="4"/>
        <v>EYMEN ÖZKAN</v>
      </c>
      <c r="E15" s="132" t="str">
        <f t="shared" si="5"/>
        <v>İST</v>
      </c>
      <c r="F15" s="132" t="str">
        <f t="shared" si="6"/>
        <v>İSTANBUL GSK</v>
      </c>
      <c r="G15" s="132" t="str">
        <f t="shared" si="7"/>
        <v>İSTANBUL</v>
      </c>
      <c r="H15" s="287" t="str">
        <f t="shared" si="8"/>
        <v>Küçük</v>
      </c>
      <c r="I15" s="141" t="str">
        <f t="shared" si="9"/>
        <v>B.K.</v>
      </c>
      <c r="J15" s="132" t="str">
        <f t="shared" si="10"/>
        <v>KBB</v>
      </c>
      <c r="K15" s="141" t="str">
        <f t="shared" si="11"/>
        <v>Erkek</v>
      </c>
      <c r="L15" s="140"/>
      <c r="M15" s="279" t="s">
        <v>1090</v>
      </c>
      <c r="N15" s="278" t="s">
        <v>979</v>
      </c>
      <c r="O15" s="278" t="s">
        <v>67</v>
      </c>
      <c r="P15" s="278" t="s">
        <v>980</v>
      </c>
      <c r="Q15" s="278" t="s">
        <v>12</v>
      </c>
      <c r="R15" s="278" t="s">
        <v>245</v>
      </c>
      <c r="S15" s="278" t="s">
        <v>1073</v>
      </c>
      <c r="T15" s="279">
        <v>12</v>
      </c>
      <c r="U15" s="279" t="s">
        <v>975</v>
      </c>
      <c r="V15" s="278" t="s">
        <v>208</v>
      </c>
      <c r="W15" s="132"/>
      <c r="X15" s="276" t="str">
        <f t="shared" si="12"/>
        <v>EYMEN ÖZKAN</v>
      </c>
      <c r="Y15" s="34" t="str">
        <f t="shared" si="0"/>
        <v>İSTANBUL GSK</v>
      </c>
      <c r="Z15" s="34" t="str">
        <f t="shared" si="1"/>
        <v>İSTANBUL</v>
      </c>
      <c r="AA15" s="34" t="str">
        <f t="shared" si="2"/>
        <v>KBB</v>
      </c>
    </row>
    <row r="16" spans="1:27" ht="12.75" customHeight="1" x14ac:dyDescent="0.3">
      <c r="A16" s="164"/>
      <c r="B16" s="272" t="str">
        <f>IFERROR(VLOOKUP(D16,'ERKEK PUAN'!$B$2:I$489,8,0),"")</f>
        <v/>
      </c>
      <c r="C16" s="141">
        <f t="shared" si="3"/>
        <v>13</v>
      </c>
      <c r="D16" s="245" t="str">
        <f t="shared" si="4"/>
        <v>ENSAR AYDIN</v>
      </c>
      <c r="E16" s="132" t="str">
        <f t="shared" si="5"/>
        <v>İST</v>
      </c>
      <c r="F16" s="132" t="str">
        <f t="shared" si="6"/>
        <v>PENDİK BLD. SPOR</v>
      </c>
      <c r="G16" s="132" t="str">
        <f t="shared" si="7"/>
        <v>İSTANBUL</v>
      </c>
      <c r="H16" s="287" t="str">
        <f t="shared" si="8"/>
        <v>Küçük</v>
      </c>
      <c r="I16" s="141" t="str">
        <f t="shared" si="9"/>
        <v>B.K.</v>
      </c>
      <c r="J16" s="132" t="str">
        <f t="shared" si="10"/>
        <v>KBB</v>
      </c>
      <c r="K16" s="141" t="str">
        <f t="shared" si="11"/>
        <v>Erkek</v>
      </c>
      <c r="L16" s="140"/>
      <c r="M16" s="279" t="s">
        <v>1090</v>
      </c>
      <c r="N16" s="278" t="s">
        <v>981</v>
      </c>
      <c r="O16" s="278" t="s">
        <v>67</v>
      </c>
      <c r="P16" s="278" t="s">
        <v>460</v>
      </c>
      <c r="Q16" s="278" t="s">
        <v>12</v>
      </c>
      <c r="R16" s="278" t="s">
        <v>245</v>
      </c>
      <c r="S16" s="278" t="s">
        <v>1073</v>
      </c>
      <c r="T16" s="279">
        <v>13</v>
      </c>
      <c r="U16" s="279" t="s">
        <v>975</v>
      </c>
      <c r="V16" s="278" t="s">
        <v>208</v>
      </c>
      <c r="W16" s="132"/>
      <c r="X16" s="276" t="str">
        <f t="shared" si="12"/>
        <v>ENSAR AYDIN</v>
      </c>
      <c r="Y16" s="34" t="str">
        <f t="shared" si="0"/>
        <v>PENDİK BLD. SPOR</v>
      </c>
      <c r="Z16" s="34" t="str">
        <f t="shared" si="1"/>
        <v>İSTANBUL</v>
      </c>
      <c r="AA16" s="34" t="str">
        <f t="shared" si="2"/>
        <v>KBB</v>
      </c>
    </row>
    <row r="17" spans="1:27" ht="12.75" customHeight="1" x14ac:dyDescent="0.3">
      <c r="A17" s="164"/>
      <c r="B17" s="272" t="str">
        <f>IFERROR(VLOOKUP(D17,'ERKEK PUAN'!$B$2:I$489,8,0),"")</f>
        <v/>
      </c>
      <c r="C17" s="141">
        <f t="shared" si="3"/>
        <v>14</v>
      </c>
      <c r="D17" s="245" t="str">
        <f t="shared" si="4"/>
        <v>DEMİR SERT</v>
      </c>
      <c r="E17" s="132" t="str">
        <f t="shared" si="5"/>
        <v>İST</v>
      </c>
      <c r="F17" s="132" t="str">
        <f t="shared" si="6"/>
        <v>BEYOĞLU SPOR</v>
      </c>
      <c r="G17" s="132" t="str">
        <f t="shared" si="7"/>
        <v>İSTANBUL</v>
      </c>
      <c r="H17" s="287" t="str">
        <f t="shared" si="8"/>
        <v>Küçük</v>
      </c>
      <c r="I17" s="141" t="str">
        <f t="shared" si="9"/>
        <v>B.K.</v>
      </c>
      <c r="J17" s="132" t="str">
        <f t="shared" si="10"/>
        <v>KBB</v>
      </c>
      <c r="K17" s="141" t="str">
        <f t="shared" si="11"/>
        <v>Erkek</v>
      </c>
      <c r="L17" s="140"/>
      <c r="M17" s="279" t="s">
        <v>1090</v>
      </c>
      <c r="N17" s="278" t="s">
        <v>982</v>
      </c>
      <c r="O17" s="278" t="s">
        <v>67</v>
      </c>
      <c r="P17" s="278" t="s">
        <v>983</v>
      </c>
      <c r="Q17" s="278" t="s">
        <v>12</v>
      </c>
      <c r="R17" s="278" t="s">
        <v>245</v>
      </c>
      <c r="S17" s="278" t="s">
        <v>1073</v>
      </c>
      <c r="T17" s="279">
        <v>14</v>
      </c>
      <c r="U17" s="279" t="s">
        <v>975</v>
      </c>
      <c r="V17" s="278" t="s">
        <v>208</v>
      </c>
      <c r="W17" s="132"/>
      <c r="X17" s="276" t="str">
        <f t="shared" si="12"/>
        <v>DEMİR SERT</v>
      </c>
      <c r="Y17" s="34" t="str">
        <f t="shared" si="0"/>
        <v>BEYOĞLU SPOR</v>
      </c>
      <c r="Z17" s="34" t="str">
        <f t="shared" si="1"/>
        <v>İSTANBUL</v>
      </c>
      <c r="AA17" s="34" t="str">
        <f t="shared" si="2"/>
        <v>KBB</v>
      </c>
    </row>
    <row r="18" spans="1:27" ht="12.75" customHeight="1" x14ac:dyDescent="0.3">
      <c r="A18" s="164"/>
      <c r="B18" s="272" t="str">
        <f>IFERROR(VLOOKUP(D18,'ERKEK PUAN'!$B$2:I$489,8,0),"")</f>
        <v/>
      </c>
      <c r="C18" s="141">
        <f t="shared" si="3"/>
        <v>15</v>
      </c>
      <c r="D18" s="245" t="str">
        <f t="shared" si="4"/>
        <v>ÖMER SEVİNÇHAN</v>
      </c>
      <c r="E18" s="132" t="str">
        <f t="shared" si="5"/>
        <v>İST</v>
      </c>
      <c r="F18" s="132" t="str">
        <f t="shared" si="6"/>
        <v>İBB SPOR</v>
      </c>
      <c r="G18" s="132" t="str">
        <f t="shared" si="7"/>
        <v>İSTANBUL</v>
      </c>
      <c r="H18" s="287" t="str">
        <f t="shared" si="8"/>
        <v>Küçük</v>
      </c>
      <c r="I18" s="141" t="str">
        <f t="shared" si="9"/>
        <v>B.K.</v>
      </c>
      <c r="J18" s="132" t="str">
        <f t="shared" si="10"/>
        <v>KBB</v>
      </c>
      <c r="K18" s="141" t="str">
        <f t="shared" si="11"/>
        <v>Erkek</v>
      </c>
      <c r="L18" s="140"/>
      <c r="M18" s="279" t="s">
        <v>1090</v>
      </c>
      <c r="N18" s="278" t="s">
        <v>984</v>
      </c>
      <c r="O18" s="278" t="s">
        <v>67</v>
      </c>
      <c r="P18" s="278" t="s">
        <v>327</v>
      </c>
      <c r="Q18" s="278" t="s">
        <v>12</v>
      </c>
      <c r="R18" s="278" t="s">
        <v>245</v>
      </c>
      <c r="S18" s="278" t="s">
        <v>1073</v>
      </c>
      <c r="T18" s="279">
        <v>15</v>
      </c>
      <c r="U18" s="279" t="s">
        <v>975</v>
      </c>
      <c r="V18" s="278" t="s">
        <v>208</v>
      </c>
      <c r="W18" s="132"/>
      <c r="X18" s="276" t="str">
        <f t="shared" si="12"/>
        <v>ÖMER SEVİNÇHAN</v>
      </c>
      <c r="Y18" s="34" t="str">
        <f t="shared" si="0"/>
        <v>İBB SPOR</v>
      </c>
      <c r="Z18" s="34" t="str">
        <f t="shared" si="1"/>
        <v>İSTANBUL</v>
      </c>
      <c r="AA18" s="34" t="str">
        <f t="shared" si="2"/>
        <v>KBB</v>
      </c>
    </row>
    <row r="19" spans="1:27" ht="12.75" customHeight="1" x14ac:dyDescent="0.3">
      <c r="A19" s="164"/>
      <c r="B19" s="272" t="str">
        <f>IFERROR(VLOOKUP(D19,'ERKEK PUAN'!$B$2:I$489,8,0),"")</f>
        <v/>
      </c>
      <c r="C19" s="141">
        <f t="shared" si="3"/>
        <v>16</v>
      </c>
      <c r="D19" s="245" t="str">
        <f t="shared" si="4"/>
        <v>ALİ KESKİN</v>
      </c>
      <c r="E19" s="132" t="str">
        <f t="shared" si="5"/>
        <v>YLV</v>
      </c>
      <c r="F19" s="132" t="str">
        <f t="shared" si="6"/>
        <v>YALOVA BLD. SPOR</v>
      </c>
      <c r="G19" s="132" t="str">
        <f t="shared" si="7"/>
        <v>YALOVA</v>
      </c>
      <c r="H19" s="287" t="str">
        <f t="shared" si="8"/>
        <v>Küçük</v>
      </c>
      <c r="I19" s="141" t="str">
        <f t="shared" si="9"/>
        <v>B.K.</v>
      </c>
      <c r="J19" s="132" t="str">
        <f t="shared" si="10"/>
        <v>KBB</v>
      </c>
      <c r="K19" s="141" t="str">
        <f t="shared" si="11"/>
        <v>Erkek</v>
      </c>
      <c r="L19" s="140"/>
      <c r="M19" s="279" t="s">
        <v>1090</v>
      </c>
      <c r="N19" s="278" t="s">
        <v>985</v>
      </c>
      <c r="O19" s="278" t="s">
        <v>110</v>
      </c>
      <c r="P19" s="278" t="s">
        <v>494</v>
      </c>
      <c r="Q19" s="278" t="s">
        <v>4</v>
      </c>
      <c r="R19" s="278" t="s">
        <v>245</v>
      </c>
      <c r="S19" s="278" t="s">
        <v>1073</v>
      </c>
      <c r="T19" s="279">
        <v>16</v>
      </c>
      <c r="U19" s="279" t="s">
        <v>975</v>
      </c>
      <c r="V19" s="278" t="s">
        <v>208</v>
      </c>
      <c r="W19" s="132"/>
      <c r="X19" s="276" t="str">
        <f t="shared" si="12"/>
        <v>ALİ KESKİN</v>
      </c>
      <c r="Y19" s="34" t="str">
        <f t="shared" si="0"/>
        <v>YALOVA BLD. SPOR</v>
      </c>
      <c r="Z19" s="34" t="str">
        <f t="shared" si="1"/>
        <v>YALOVA</v>
      </c>
      <c r="AA19" s="34" t="str">
        <f t="shared" si="2"/>
        <v>KBB</v>
      </c>
    </row>
    <row r="20" spans="1:27" ht="12.75" customHeight="1" x14ac:dyDescent="0.3">
      <c r="A20" s="164"/>
      <c r="B20" s="272" t="str">
        <f>IFERROR(VLOOKUP(D20,'ERKEK PUAN'!$B$2:I$489,8,0),"")</f>
        <v/>
      </c>
      <c r="C20" s="141">
        <f t="shared" si="3"/>
        <v>17</v>
      </c>
      <c r="D20" s="245" t="str">
        <f t="shared" si="4"/>
        <v>ENVER AYHAN</v>
      </c>
      <c r="E20" s="132" t="str">
        <f t="shared" si="5"/>
        <v>TKD</v>
      </c>
      <c r="F20" s="132" t="str">
        <f t="shared" si="6"/>
        <v>ÇERKEZKÖY BLD. GSK</v>
      </c>
      <c r="G20" s="132" t="str">
        <f t="shared" si="7"/>
        <v>TEKİRDAĞ</v>
      </c>
      <c r="H20" s="287" t="str">
        <f t="shared" si="8"/>
        <v>Küçük</v>
      </c>
      <c r="I20" s="141" t="str">
        <f t="shared" si="9"/>
        <v>B.K.</v>
      </c>
      <c r="J20" s="132" t="str">
        <f t="shared" si="10"/>
        <v>KBB</v>
      </c>
      <c r="K20" s="141" t="str">
        <f t="shared" si="11"/>
        <v>Erkek</v>
      </c>
      <c r="L20" s="140"/>
      <c r="M20" s="279" t="s">
        <v>1090</v>
      </c>
      <c r="N20" s="278" t="s">
        <v>986</v>
      </c>
      <c r="O20" s="278" t="s">
        <v>109</v>
      </c>
      <c r="P20" s="278" t="s">
        <v>180</v>
      </c>
      <c r="Q20" s="278" t="s">
        <v>15</v>
      </c>
      <c r="R20" s="278" t="s">
        <v>245</v>
      </c>
      <c r="S20" s="278" t="s">
        <v>1073</v>
      </c>
      <c r="T20" s="279">
        <v>17</v>
      </c>
      <c r="U20" s="279" t="s">
        <v>975</v>
      </c>
      <c r="V20" s="278" t="s">
        <v>208</v>
      </c>
      <c r="W20" s="132"/>
      <c r="X20" s="276" t="str">
        <f t="shared" si="12"/>
        <v>ENVER AYHAN</v>
      </c>
      <c r="Y20" s="34" t="str">
        <f t="shared" si="0"/>
        <v>ÇERKEZKÖY BLD. GSK</v>
      </c>
      <c r="Z20" s="34" t="str">
        <f t="shared" si="1"/>
        <v>TEKİRDAĞ</v>
      </c>
      <c r="AA20" s="34" t="str">
        <f t="shared" si="2"/>
        <v>KBB</v>
      </c>
    </row>
    <row r="21" spans="1:27" ht="12.75" customHeight="1" x14ac:dyDescent="0.3">
      <c r="A21" s="164"/>
      <c r="B21" s="272" t="str">
        <f>IFERROR(VLOOKUP(D21,'ERKEK PUAN'!$B$2:I$489,8,0),"")</f>
        <v/>
      </c>
      <c r="C21" s="141">
        <f t="shared" si="3"/>
        <v>18</v>
      </c>
      <c r="D21" s="245" t="str">
        <f t="shared" si="4"/>
        <v>CESUR DENİZ SOBUTAY</v>
      </c>
      <c r="E21" s="132" t="str">
        <f t="shared" si="5"/>
        <v>İST</v>
      </c>
      <c r="F21" s="132" t="str">
        <f t="shared" si="6"/>
        <v>YILDIZ RAKETLER SPOR</v>
      </c>
      <c r="G21" s="132" t="str">
        <f t="shared" si="7"/>
        <v>İSTANBUL</v>
      </c>
      <c r="H21" s="287" t="str">
        <f t="shared" si="8"/>
        <v>Küçük</v>
      </c>
      <c r="I21" s="141" t="str">
        <f t="shared" si="9"/>
        <v>B.K.</v>
      </c>
      <c r="J21" s="132" t="str">
        <f t="shared" si="10"/>
        <v>KBB</v>
      </c>
      <c r="K21" s="141" t="str">
        <f t="shared" si="11"/>
        <v>Erkek</v>
      </c>
      <c r="L21" s="140"/>
      <c r="M21" s="279" t="s">
        <v>1090</v>
      </c>
      <c r="N21" s="278" t="s">
        <v>987</v>
      </c>
      <c r="O21" s="278" t="s">
        <v>67</v>
      </c>
      <c r="P21" s="278" t="s">
        <v>466</v>
      </c>
      <c r="Q21" s="278" t="s">
        <v>12</v>
      </c>
      <c r="R21" s="278" t="s">
        <v>245</v>
      </c>
      <c r="S21" s="278" t="s">
        <v>1073</v>
      </c>
      <c r="T21" s="279">
        <v>18</v>
      </c>
      <c r="U21" s="279" t="s">
        <v>975</v>
      </c>
      <c r="V21" s="278" t="s">
        <v>208</v>
      </c>
      <c r="W21" s="132"/>
      <c r="X21" s="276" t="str">
        <f t="shared" si="12"/>
        <v>CESUR DENİZ SOBUTAY</v>
      </c>
      <c r="Y21" s="34" t="str">
        <f t="shared" si="0"/>
        <v>YILDIZ RAKETLER SPOR</v>
      </c>
      <c r="Z21" s="34" t="str">
        <f t="shared" si="1"/>
        <v>İSTANBUL</v>
      </c>
      <c r="AA21" s="34" t="str">
        <f t="shared" si="2"/>
        <v>KBB</v>
      </c>
    </row>
    <row r="22" spans="1:27" ht="12.75" customHeight="1" x14ac:dyDescent="0.3">
      <c r="A22" s="164"/>
      <c r="B22" s="272">
        <f>IFERROR(VLOOKUP(D22,'ERKEK PUAN'!$B$2:I$489,8,0),"")</f>
        <v>108</v>
      </c>
      <c r="C22" s="141">
        <f t="shared" si="3"/>
        <v>19</v>
      </c>
      <c r="D22" s="245" t="str">
        <f t="shared" si="4"/>
        <v>ALİ UYGAR YILDIRICI</v>
      </c>
      <c r="E22" s="132" t="str">
        <f t="shared" si="5"/>
        <v>İST</v>
      </c>
      <c r="F22" s="132" t="str">
        <f t="shared" si="6"/>
        <v>FENERBAHÇE</v>
      </c>
      <c r="G22" s="132" t="str">
        <f t="shared" si="7"/>
        <v>İSTANBUL</v>
      </c>
      <c r="H22" s="287" t="str">
        <f t="shared" si="8"/>
        <v>Küçük</v>
      </c>
      <c r="I22" s="141" t="str">
        <f t="shared" si="9"/>
        <v>B.K.</v>
      </c>
      <c r="J22" s="132" t="str">
        <f t="shared" si="10"/>
        <v>KBB</v>
      </c>
      <c r="K22" s="141" t="str">
        <f t="shared" si="11"/>
        <v>Erkek</v>
      </c>
      <c r="L22" s="140"/>
      <c r="M22" s="304"/>
      <c r="N22" s="305" t="s">
        <v>487</v>
      </c>
      <c r="O22" s="305" t="s">
        <v>67</v>
      </c>
      <c r="P22" s="305" t="s">
        <v>213</v>
      </c>
      <c r="Q22" s="305" t="s">
        <v>12</v>
      </c>
      <c r="R22" s="305" t="s">
        <v>245</v>
      </c>
      <c r="S22" s="305" t="s">
        <v>1073</v>
      </c>
      <c r="T22" s="304">
        <v>19</v>
      </c>
      <c r="U22" s="304" t="s">
        <v>975</v>
      </c>
      <c r="V22" s="305" t="s">
        <v>208</v>
      </c>
      <c r="W22" s="132"/>
      <c r="X22" s="276" t="str">
        <f t="shared" si="12"/>
        <v>ALİ UYGAR YILDIRICI</v>
      </c>
      <c r="Y22" s="34" t="str">
        <f t="shared" si="0"/>
        <v>FENERBAHÇE</v>
      </c>
      <c r="Z22" s="34" t="str">
        <f t="shared" si="1"/>
        <v>İSTANBUL</v>
      </c>
      <c r="AA22" s="34" t="str">
        <f t="shared" si="2"/>
        <v>KBB</v>
      </c>
    </row>
    <row r="23" spans="1:27" ht="12.75" customHeight="1" x14ac:dyDescent="0.3">
      <c r="A23" s="164"/>
      <c r="B23" s="272" t="str">
        <f>IFERROR(VLOOKUP(D23,'ERKEK PUAN'!$B$2:I$489,8,0),"")</f>
        <v/>
      </c>
      <c r="C23" s="141">
        <f t="shared" si="3"/>
        <v>20</v>
      </c>
      <c r="D23" s="245" t="str">
        <f t="shared" si="4"/>
        <v>MUHAMMED ENSAR ASANI</v>
      </c>
      <c r="E23" s="132" t="str">
        <f t="shared" si="5"/>
        <v>İST</v>
      </c>
      <c r="F23" s="132" t="str">
        <f t="shared" si="6"/>
        <v>İSTANBUL GSK</v>
      </c>
      <c r="G23" s="132" t="str">
        <f t="shared" si="7"/>
        <v>İSTANBUL</v>
      </c>
      <c r="H23" s="287" t="str">
        <f t="shared" si="8"/>
        <v>Küçük</v>
      </c>
      <c r="I23" s="141" t="str">
        <f t="shared" si="9"/>
        <v>B.K.</v>
      </c>
      <c r="J23" s="132" t="str">
        <f t="shared" si="10"/>
        <v>KBB</v>
      </c>
      <c r="K23" s="141" t="str">
        <f t="shared" si="11"/>
        <v>Erkek</v>
      </c>
      <c r="L23" s="140"/>
      <c r="M23" s="304" t="s">
        <v>1090</v>
      </c>
      <c r="N23" s="305" t="s">
        <v>1017</v>
      </c>
      <c r="O23" s="305" t="s">
        <v>67</v>
      </c>
      <c r="P23" s="305" t="s">
        <v>980</v>
      </c>
      <c r="Q23" s="305" t="s">
        <v>12</v>
      </c>
      <c r="R23" s="305" t="s">
        <v>245</v>
      </c>
      <c r="S23" s="305" t="s">
        <v>1073</v>
      </c>
      <c r="T23" s="304">
        <v>20</v>
      </c>
      <c r="U23" s="304" t="s">
        <v>975</v>
      </c>
      <c r="V23" s="305" t="s">
        <v>208</v>
      </c>
      <c r="W23" s="132"/>
      <c r="X23" s="277" t="str">
        <f t="shared" si="12"/>
        <v>MUHAMMED ENSAR ASANI</v>
      </c>
      <c r="Y23" s="34" t="str">
        <f t="shared" si="0"/>
        <v>İSTANBUL GSK</v>
      </c>
      <c r="Z23" s="34" t="str">
        <f t="shared" si="1"/>
        <v>İSTANBUL</v>
      </c>
      <c r="AA23" s="34" t="str">
        <f t="shared" si="2"/>
        <v>KBB</v>
      </c>
    </row>
    <row r="24" spans="1:27" ht="12.75" customHeight="1" x14ac:dyDescent="0.3">
      <c r="A24" s="164"/>
      <c r="B24" s="272" t="str">
        <f>IFERROR(VLOOKUP(D24,'ERKEK PUAN'!$B$2:I$489,8,0),"")</f>
        <v/>
      </c>
      <c r="C24" s="141">
        <f t="shared" si="3"/>
        <v>1</v>
      </c>
      <c r="D24" s="245" t="str">
        <f t="shared" si="4"/>
        <v>M. SAİD OĞUZ</v>
      </c>
      <c r="E24" s="132" t="str">
        <f t="shared" si="5"/>
        <v>KNY</v>
      </c>
      <c r="F24" s="132" t="str">
        <f t="shared" si="6"/>
        <v>KARATAY BLD. SPOR</v>
      </c>
      <c r="G24" s="132" t="str">
        <f t="shared" si="7"/>
        <v>KONYA</v>
      </c>
      <c r="H24" s="287" t="str">
        <f t="shared" si="8"/>
        <v>Küçük</v>
      </c>
      <c r="I24" s="141" t="str">
        <f t="shared" si="9"/>
        <v>B.K.</v>
      </c>
      <c r="J24" s="132" t="str">
        <f t="shared" si="10"/>
        <v>GBB</v>
      </c>
      <c r="K24" s="141" t="str">
        <f t="shared" si="11"/>
        <v>Erkek</v>
      </c>
      <c r="L24" s="140"/>
      <c r="M24" s="279" t="s">
        <v>1090</v>
      </c>
      <c r="N24" s="278" t="s">
        <v>988</v>
      </c>
      <c r="O24" s="278" t="s">
        <v>480</v>
      </c>
      <c r="P24" s="278" t="s">
        <v>326</v>
      </c>
      <c r="Q24" s="278" t="s">
        <v>36</v>
      </c>
      <c r="R24" s="278" t="s">
        <v>246</v>
      </c>
      <c r="S24" s="278" t="s">
        <v>1073</v>
      </c>
      <c r="T24" s="279">
        <v>1</v>
      </c>
      <c r="U24" s="279" t="s">
        <v>975</v>
      </c>
      <c r="V24" s="278" t="s">
        <v>208</v>
      </c>
      <c r="W24" s="132"/>
      <c r="X24" s="277" t="str">
        <f t="shared" si="12"/>
        <v>M. SAİD OĞUZ</v>
      </c>
      <c r="Y24" s="34" t="str">
        <f t="shared" si="0"/>
        <v>KARATAY BLD. SPOR</v>
      </c>
      <c r="Z24" s="34" t="str">
        <f t="shared" si="1"/>
        <v>KONYA</v>
      </c>
      <c r="AA24" s="34" t="str">
        <f t="shared" si="2"/>
        <v>GBB</v>
      </c>
    </row>
    <row r="25" spans="1:27" ht="12.75" customHeight="1" x14ac:dyDescent="0.3">
      <c r="A25" s="164"/>
      <c r="B25" s="272">
        <f>IFERROR(VLOOKUP(D25,'ERKEK PUAN'!$B$2:I$489,8,0),"")</f>
        <v>130</v>
      </c>
      <c r="C25" s="141">
        <f t="shared" si="3"/>
        <v>2</v>
      </c>
      <c r="D25" s="245" t="str">
        <f t="shared" si="4"/>
        <v>EGE BOLAT</v>
      </c>
      <c r="E25" s="132" t="str">
        <f t="shared" si="5"/>
        <v>ADN</v>
      </c>
      <c r="F25" s="132" t="str">
        <f t="shared" si="6"/>
        <v>ÇİLTAR MTSK</v>
      </c>
      <c r="G25" s="132" t="str">
        <f t="shared" si="7"/>
        <v>ADANA</v>
      </c>
      <c r="H25" s="287" t="str">
        <f t="shared" si="8"/>
        <v>Küçük</v>
      </c>
      <c r="I25" s="141" t="str">
        <f t="shared" si="9"/>
        <v>B.K.</v>
      </c>
      <c r="J25" s="132" t="str">
        <f t="shared" si="10"/>
        <v>GBB</v>
      </c>
      <c r="K25" s="141" t="str">
        <f t="shared" si="11"/>
        <v>Erkek</v>
      </c>
      <c r="L25" s="140"/>
      <c r="M25" s="279" t="s">
        <v>1090</v>
      </c>
      <c r="N25" s="278" t="s">
        <v>397</v>
      </c>
      <c r="O25" s="278" t="s">
        <v>92</v>
      </c>
      <c r="P25" s="278" t="s">
        <v>329</v>
      </c>
      <c r="Q25" s="278" t="s">
        <v>39</v>
      </c>
      <c r="R25" s="278" t="s">
        <v>246</v>
      </c>
      <c r="S25" s="278" t="s">
        <v>1073</v>
      </c>
      <c r="T25" s="279">
        <v>2</v>
      </c>
      <c r="U25" s="279" t="s">
        <v>975</v>
      </c>
      <c r="V25" s="278" t="s">
        <v>208</v>
      </c>
      <c r="W25" s="132"/>
      <c r="X25" s="277" t="str">
        <f t="shared" si="12"/>
        <v>EGE BOLAT</v>
      </c>
      <c r="Y25" s="34" t="str">
        <f t="shared" si="0"/>
        <v>ÇİLTAR MTSK</v>
      </c>
      <c r="Z25" s="34" t="str">
        <f t="shared" si="1"/>
        <v>ADANA</v>
      </c>
      <c r="AA25" s="34" t="str">
        <f t="shared" si="2"/>
        <v>GBB</v>
      </c>
    </row>
    <row r="26" spans="1:27" ht="12.75" customHeight="1" x14ac:dyDescent="0.3">
      <c r="A26" s="164"/>
      <c r="B26" s="272" t="str">
        <f>IFERROR(VLOOKUP(D26,'ERKEK PUAN'!$B$2:I$489,8,0),"")</f>
        <v/>
      </c>
      <c r="C26" s="141">
        <f t="shared" si="3"/>
        <v>3</v>
      </c>
      <c r="D26" s="245" t="str">
        <f t="shared" si="4"/>
        <v>TAHİR EFE ŞAHİN</v>
      </c>
      <c r="E26" s="132" t="str">
        <f t="shared" si="5"/>
        <v>KNY</v>
      </c>
      <c r="F26" s="132" t="str">
        <f t="shared" si="6"/>
        <v>KARATAY BLD. SPOR</v>
      </c>
      <c r="G26" s="132" t="str">
        <f t="shared" si="7"/>
        <v>KONYA</v>
      </c>
      <c r="H26" s="287" t="str">
        <f t="shared" si="8"/>
        <v>Küçük</v>
      </c>
      <c r="I26" s="141" t="str">
        <f t="shared" si="9"/>
        <v>B.K.</v>
      </c>
      <c r="J26" s="132" t="str">
        <f t="shared" si="10"/>
        <v>GBB</v>
      </c>
      <c r="K26" s="141" t="str">
        <f t="shared" si="11"/>
        <v>Erkek</v>
      </c>
      <c r="L26" s="140"/>
      <c r="M26" s="279" t="s">
        <v>1090</v>
      </c>
      <c r="N26" s="278" t="s">
        <v>989</v>
      </c>
      <c r="O26" s="278" t="s">
        <v>480</v>
      </c>
      <c r="P26" s="278" t="s">
        <v>326</v>
      </c>
      <c r="Q26" s="278" t="s">
        <v>36</v>
      </c>
      <c r="R26" s="278" t="s">
        <v>246</v>
      </c>
      <c r="S26" s="278" t="s">
        <v>1073</v>
      </c>
      <c r="T26" s="279">
        <v>3</v>
      </c>
      <c r="U26" s="279" t="s">
        <v>975</v>
      </c>
      <c r="V26" s="278" t="s">
        <v>208</v>
      </c>
      <c r="W26" s="132"/>
      <c r="X26" s="277" t="str">
        <f t="shared" si="12"/>
        <v>TAHİR EFE ŞAHİN</v>
      </c>
      <c r="Y26" s="34" t="str">
        <f t="shared" si="0"/>
        <v>KARATAY BLD. SPOR</v>
      </c>
      <c r="Z26" s="34" t="str">
        <f t="shared" si="1"/>
        <v>KONYA</v>
      </c>
      <c r="AA26" s="34" t="str">
        <f t="shared" si="2"/>
        <v>GBB</v>
      </c>
    </row>
    <row r="27" spans="1:27" ht="12.75" customHeight="1" x14ac:dyDescent="0.3">
      <c r="A27" s="164"/>
      <c r="B27" s="272">
        <f>IFERROR(VLOOKUP(D27,'ERKEK PUAN'!$B$2:I$489,8,0),"")</f>
        <v>108</v>
      </c>
      <c r="C27" s="141">
        <f t="shared" si="3"/>
        <v>4</v>
      </c>
      <c r="D27" s="245" t="str">
        <f t="shared" si="4"/>
        <v>YİĞİT BOLAT</v>
      </c>
      <c r="E27" s="132" t="str">
        <f t="shared" si="5"/>
        <v>ADN</v>
      </c>
      <c r="F27" s="132" t="str">
        <f t="shared" si="6"/>
        <v>ÇİLTAR MTSK</v>
      </c>
      <c r="G27" s="132" t="str">
        <f t="shared" si="7"/>
        <v>ADANA</v>
      </c>
      <c r="H27" s="287" t="str">
        <f t="shared" si="8"/>
        <v>Küçük</v>
      </c>
      <c r="I27" s="141" t="str">
        <f t="shared" si="9"/>
        <v>B.K.</v>
      </c>
      <c r="J27" s="132" t="str">
        <f t="shared" si="10"/>
        <v>GBB</v>
      </c>
      <c r="K27" s="141" t="str">
        <f t="shared" si="11"/>
        <v>Erkek</v>
      </c>
      <c r="L27" s="140"/>
      <c r="M27" s="279" t="s">
        <v>1090</v>
      </c>
      <c r="N27" s="278" t="s">
        <v>413</v>
      </c>
      <c r="O27" s="278" t="s">
        <v>92</v>
      </c>
      <c r="P27" s="278" t="s">
        <v>329</v>
      </c>
      <c r="Q27" s="278" t="s">
        <v>39</v>
      </c>
      <c r="R27" s="278" t="s">
        <v>246</v>
      </c>
      <c r="S27" s="278" t="s">
        <v>1073</v>
      </c>
      <c r="T27" s="279">
        <v>4</v>
      </c>
      <c r="U27" s="279" t="s">
        <v>975</v>
      </c>
      <c r="V27" s="278" t="s">
        <v>208</v>
      </c>
      <c r="W27" s="132"/>
      <c r="X27" s="277" t="str">
        <f t="shared" si="12"/>
        <v>YİĞİT BOLAT</v>
      </c>
      <c r="Y27" s="34" t="str">
        <f t="shared" si="0"/>
        <v>ÇİLTAR MTSK</v>
      </c>
      <c r="Z27" s="34" t="str">
        <f t="shared" si="1"/>
        <v>ADANA</v>
      </c>
      <c r="AA27" s="34" t="str">
        <f t="shared" si="2"/>
        <v>GBB</v>
      </c>
    </row>
    <row r="28" spans="1:27" ht="12.75" customHeight="1" x14ac:dyDescent="0.3">
      <c r="A28" s="164"/>
      <c r="B28" s="272" t="str">
        <f>IFERROR(VLOOKUP(D28,'ERKEK PUAN'!$B$2:I$489,8,0),"")</f>
        <v/>
      </c>
      <c r="C28" s="141">
        <f t="shared" si="3"/>
        <v>5</v>
      </c>
      <c r="D28" s="245" t="str">
        <f t="shared" si="4"/>
        <v>AHMET ERDEM AYDIN</v>
      </c>
      <c r="E28" s="132" t="str">
        <f t="shared" si="5"/>
        <v>KNY</v>
      </c>
      <c r="F28" s="132" t="str">
        <f t="shared" si="6"/>
        <v>KARATAY BLD. SPOR</v>
      </c>
      <c r="G28" s="132" t="str">
        <f t="shared" si="7"/>
        <v>KONYA</v>
      </c>
      <c r="H28" s="287" t="str">
        <f t="shared" si="8"/>
        <v>Küçük</v>
      </c>
      <c r="I28" s="141" t="str">
        <f t="shared" si="9"/>
        <v>B.K.</v>
      </c>
      <c r="J28" s="132" t="str">
        <f t="shared" si="10"/>
        <v>GBB</v>
      </c>
      <c r="K28" s="141" t="str">
        <f t="shared" si="11"/>
        <v>Erkek</v>
      </c>
      <c r="L28" s="140"/>
      <c r="M28" s="279" t="s">
        <v>1090</v>
      </c>
      <c r="N28" s="278" t="s">
        <v>990</v>
      </c>
      <c r="O28" s="278" t="s">
        <v>480</v>
      </c>
      <c r="P28" s="278" t="s">
        <v>326</v>
      </c>
      <c r="Q28" s="278" t="s">
        <v>36</v>
      </c>
      <c r="R28" s="278" t="s">
        <v>246</v>
      </c>
      <c r="S28" s="278" t="s">
        <v>1073</v>
      </c>
      <c r="T28" s="279">
        <v>5</v>
      </c>
      <c r="U28" s="279" t="s">
        <v>975</v>
      </c>
      <c r="V28" s="278" t="s">
        <v>208</v>
      </c>
      <c r="W28" s="132"/>
      <c r="X28" s="277" t="str">
        <f t="shared" si="12"/>
        <v>AHMET ERDEM AYDIN</v>
      </c>
      <c r="Y28" s="34" t="str">
        <f t="shared" si="0"/>
        <v>KARATAY BLD. SPOR</v>
      </c>
      <c r="Z28" s="34" t="str">
        <f t="shared" si="1"/>
        <v>KONYA</v>
      </c>
      <c r="AA28" s="34" t="str">
        <f t="shared" si="2"/>
        <v>GBB</v>
      </c>
    </row>
    <row r="29" spans="1:27" ht="12.75" customHeight="1" x14ac:dyDescent="0.3">
      <c r="A29" s="164"/>
      <c r="B29" s="272">
        <f>IFERROR(VLOOKUP(D29,'ERKEK PUAN'!$B$2:I$489,8,0),"")</f>
        <v>208</v>
      </c>
      <c r="C29" s="141">
        <f t="shared" si="3"/>
        <v>6</v>
      </c>
      <c r="D29" s="245" t="str">
        <f t="shared" si="4"/>
        <v>KERİM ESAT ODACI</v>
      </c>
      <c r="E29" s="132" t="str">
        <f t="shared" si="5"/>
        <v>KNY</v>
      </c>
      <c r="F29" s="132" t="str">
        <f t="shared" si="6"/>
        <v>KARATAY BLD. SPOR</v>
      </c>
      <c r="G29" s="132" t="str">
        <f t="shared" si="7"/>
        <v>KONYA</v>
      </c>
      <c r="H29" s="287" t="str">
        <f t="shared" si="8"/>
        <v>Küçük</v>
      </c>
      <c r="I29" s="141" t="str">
        <f t="shared" si="9"/>
        <v>B.K.</v>
      </c>
      <c r="J29" s="132" t="str">
        <f t="shared" si="10"/>
        <v>GBB</v>
      </c>
      <c r="K29" s="141" t="str">
        <f t="shared" si="11"/>
        <v>Erkek</v>
      </c>
      <c r="L29" s="140"/>
      <c r="M29" s="279" t="s">
        <v>1090</v>
      </c>
      <c r="N29" s="278" t="s">
        <v>640</v>
      </c>
      <c r="O29" s="278" t="s">
        <v>480</v>
      </c>
      <c r="P29" s="278" t="s">
        <v>326</v>
      </c>
      <c r="Q29" s="278" t="s">
        <v>36</v>
      </c>
      <c r="R29" s="278" t="s">
        <v>246</v>
      </c>
      <c r="S29" s="278" t="s">
        <v>1073</v>
      </c>
      <c r="T29" s="279">
        <v>6</v>
      </c>
      <c r="U29" s="279" t="s">
        <v>975</v>
      </c>
      <c r="V29" s="278" t="s">
        <v>208</v>
      </c>
      <c r="W29" s="132"/>
      <c r="X29" s="277" t="str">
        <f t="shared" si="12"/>
        <v>KERİM ESAT ODACI</v>
      </c>
      <c r="Y29" s="34" t="str">
        <f t="shared" si="0"/>
        <v>KARATAY BLD. SPOR</v>
      </c>
      <c r="Z29" s="34" t="str">
        <f t="shared" si="1"/>
        <v>KONYA</v>
      </c>
      <c r="AA29" s="34" t="str">
        <f t="shared" si="2"/>
        <v>GBB</v>
      </c>
    </row>
    <row r="30" spans="1:27" ht="12.75" customHeight="1" x14ac:dyDescent="0.3">
      <c r="A30" s="164"/>
      <c r="B30" s="272" t="str">
        <f>IFERROR(VLOOKUP(D30,'ERKEK PUAN'!$B$2:I$489,8,0),"")</f>
        <v/>
      </c>
      <c r="C30" s="141">
        <f t="shared" si="3"/>
        <v>7</v>
      </c>
      <c r="D30" s="245" t="str">
        <f t="shared" si="4"/>
        <v>EMİR SARIDOĞAN</v>
      </c>
      <c r="E30" s="132" t="str">
        <f t="shared" si="5"/>
        <v>ADN</v>
      </c>
      <c r="F30" s="132" t="str">
        <f t="shared" si="6"/>
        <v>ÇİLTAR MTSK</v>
      </c>
      <c r="G30" s="132" t="str">
        <f t="shared" si="7"/>
        <v>ADANA</v>
      </c>
      <c r="H30" s="287" t="str">
        <f t="shared" si="8"/>
        <v>Küçük</v>
      </c>
      <c r="I30" s="141" t="str">
        <f t="shared" si="9"/>
        <v>B.K.</v>
      </c>
      <c r="J30" s="132" t="str">
        <f t="shared" si="10"/>
        <v>GBB</v>
      </c>
      <c r="K30" s="141" t="str">
        <f t="shared" si="11"/>
        <v>Erkek</v>
      </c>
      <c r="L30" s="140"/>
      <c r="M30" s="279" t="s">
        <v>1090</v>
      </c>
      <c r="N30" s="278" t="s">
        <v>991</v>
      </c>
      <c r="O30" s="278" t="s">
        <v>92</v>
      </c>
      <c r="P30" s="278" t="s">
        <v>329</v>
      </c>
      <c r="Q30" s="278" t="s">
        <v>39</v>
      </c>
      <c r="R30" s="278" t="s">
        <v>246</v>
      </c>
      <c r="S30" s="278" t="s">
        <v>1073</v>
      </c>
      <c r="T30" s="279">
        <v>7</v>
      </c>
      <c r="U30" s="279" t="s">
        <v>975</v>
      </c>
      <c r="V30" s="278" t="s">
        <v>208</v>
      </c>
      <c r="W30" s="132"/>
      <c r="X30" s="277" t="str">
        <f t="shared" si="12"/>
        <v>EMİR SARIDOĞAN</v>
      </c>
      <c r="Y30" s="34" t="str">
        <f t="shared" si="0"/>
        <v>ÇİLTAR MTSK</v>
      </c>
      <c r="Z30" s="34" t="str">
        <f t="shared" si="1"/>
        <v>ADANA</v>
      </c>
      <c r="AA30" s="34" t="str">
        <f t="shared" si="2"/>
        <v>GBB</v>
      </c>
    </row>
    <row r="31" spans="1:27" ht="12.75" customHeight="1" x14ac:dyDescent="0.3">
      <c r="A31" s="164"/>
      <c r="B31" s="272">
        <f>IFERROR(VLOOKUP(D31,'ERKEK PUAN'!$B$2:I$489,8,0),"")</f>
        <v>117</v>
      </c>
      <c r="C31" s="141">
        <f t="shared" si="3"/>
        <v>8</v>
      </c>
      <c r="D31" s="245" t="str">
        <f t="shared" si="4"/>
        <v>EYMEN SAVCI</v>
      </c>
      <c r="E31" s="132" t="str">
        <f t="shared" si="5"/>
        <v>ADN</v>
      </c>
      <c r="F31" s="132" t="str">
        <f t="shared" si="6"/>
        <v>ÇİLTAR MTSK</v>
      </c>
      <c r="G31" s="132" t="str">
        <f t="shared" si="7"/>
        <v>ADANA</v>
      </c>
      <c r="H31" s="287" t="str">
        <f t="shared" si="8"/>
        <v>Küçük</v>
      </c>
      <c r="I31" s="141" t="str">
        <f t="shared" si="9"/>
        <v>B.K.</v>
      </c>
      <c r="J31" s="132" t="str">
        <f t="shared" si="10"/>
        <v>GBB</v>
      </c>
      <c r="K31" s="141" t="str">
        <f t="shared" si="11"/>
        <v>Erkek</v>
      </c>
      <c r="L31" s="140"/>
      <c r="M31" s="279" t="s">
        <v>1090</v>
      </c>
      <c r="N31" s="278" t="s">
        <v>405</v>
      </c>
      <c r="O31" s="278" t="s">
        <v>92</v>
      </c>
      <c r="P31" s="278" t="s">
        <v>329</v>
      </c>
      <c r="Q31" s="278" t="s">
        <v>39</v>
      </c>
      <c r="R31" s="278" t="s">
        <v>246</v>
      </c>
      <c r="S31" s="278" t="s">
        <v>1073</v>
      </c>
      <c r="T31" s="279">
        <v>8</v>
      </c>
      <c r="U31" s="279" t="s">
        <v>975</v>
      </c>
      <c r="V31" s="278" t="s">
        <v>208</v>
      </c>
      <c r="W31" s="132"/>
      <c r="X31" s="277" t="str">
        <f t="shared" si="12"/>
        <v>EYMEN SAVCI</v>
      </c>
      <c r="Y31" s="34" t="str">
        <f t="shared" si="0"/>
        <v>ÇİLTAR MTSK</v>
      </c>
      <c r="Z31" s="34" t="str">
        <f t="shared" si="1"/>
        <v>ADANA</v>
      </c>
      <c r="AA31" s="34" t="str">
        <f t="shared" si="2"/>
        <v>GBB</v>
      </c>
    </row>
    <row r="32" spans="1:27" ht="12.75" customHeight="1" x14ac:dyDescent="0.3">
      <c r="A32" s="164"/>
      <c r="B32" s="272">
        <f>IFERROR(VLOOKUP(D32,'ERKEK PUAN'!$B$2:I$489,8,0),"")</f>
        <v>208</v>
      </c>
      <c r="C32" s="141">
        <f t="shared" si="3"/>
        <v>9</v>
      </c>
      <c r="D32" s="245" t="str">
        <f t="shared" si="4"/>
        <v>MUSTAFA KAYRA TURAN</v>
      </c>
      <c r="E32" s="132" t="str">
        <f t="shared" si="5"/>
        <v>KNY</v>
      </c>
      <c r="F32" s="132" t="str">
        <f t="shared" si="6"/>
        <v>SELÇUKLU BLD. SPOR</v>
      </c>
      <c r="G32" s="132" t="str">
        <f t="shared" si="7"/>
        <v>KONYA</v>
      </c>
      <c r="H32" s="287" t="str">
        <f t="shared" si="8"/>
        <v>Küçük</v>
      </c>
      <c r="I32" s="141" t="str">
        <f t="shared" si="9"/>
        <v>B.K.</v>
      </c>
      <c r="J32" s="132" t="str">
        <f t="shared" si="10"/>
        <v>GBB</v>
      </c>
      <c r="K32" s="141" t="str">
        <f t="shared" si="11"/>
        <v>Erkek</v>
      </c>
      <c r="L32" s="140"/>
      <c r="M32" s="279" t="s">
        <v>1090</v>
      </c>
      <c r="N32" s="278" t="s">
        <v>393</v>
      </c>
      <c r="O32" s="278" t="s">
        <v>480</v>
      </c>
      <c r="P32" s="278" t="s">
        <v>205</v>
      </c>
      <c r="Q32" s="278" t="s">
        <v>36</v>
      </c>
      <c r="R32" s="278" t="s">
        <v>246</v>
      </c>
      <c r="S32" s="278" t="s">
        <v>1073</v>
      </c>
      <c r="T32" s="279">
        <v>9</v>
      </c>
      <c r="U32" s="279" t="s">
        <v>975</v>
      </c>
      <c r="V32" s="278" t="s">
        <v>208</v>
      </c>
      <c r="W32" s="132"/>
      <c r="X32" s="277" t="str">
        <f t="shared" si="12"/>
        <v>MUSTAFA KAYRA TURAN</v>
      </c>
      <c r="Y32" s="34" t="str">
        <f t="shared" si="0"/>
        <v>SELÇUKLU BLD. SPOR</v>
      </c>
      <c r="Z32" s="34" t="str">
        <f t="shared" si="1"/>
        <v>KONYA</v>
      </c>
      <c r="AA32" s="34" t="str">
        <f t="shared" si="2"/>
        <v>GBB</v>
      </c>
    </row>
    <row r="33" spans="1:27" ht="12.75" customHeight="1" x14ac:dyDescent="0.3">
      <c r="A33" s="164"/>
      <c r="B33" s="272" t="str">
        <f>IFERROR(VLOOKUP(D33,'ERKEK PUAN'!$B$2:I$489,8,0),"")</f>
        <v/>
      </c>
      <c r="C33" s="141">
        <f t="shared" si="3"/>
        <v>10</v>
      </c>
      <c r="D33" s="245" t="str">
        <f t="shared" si="4"/>
        <v>EYMEN AYDOĞAN</v>
      </c>
      <c r="E33" s="132" t="str">
        <f t="shared" si="5"/>
        <v>DNZ</v>
      </c>
      <c r="F33" s="132" t="str">
        <f t="shared" si="6"/>
        <v>DENİZLİ B. ŞEHİR BLD. SPOR</v>
      </c>
      <c r="G33" s="132" t="str">
        <f t="shared" si="7"/>
        <v>DENİZLİ</v>
      </c>
      <c r="H33" s="287" t="str">
        <f t="shared" si="8"/>
        <v>Küçük</v>
      </c>
      <c r="I33" s="141" t="str">
        <f t="shared" si="9"/>
        <v>B.K.</v>
      </c>
      <c r="J33" s="132" t="str">
        <f t="shared" si="10"/>
        <v>GBB</v>
      </c>
      <c r="K33" s="141" t="str">
        <f t="shared" si="11"/>
        <v>Erkek</v>
      </c>
      <c r="L33" s="140"/>
      <c r="M33" s="279" t="s">
        <v>1090</v>
      </c>
      <c r="N33" s="278" t="s">
        <v>992</v>
      </c>
      <c r="O33" s="278" t="s">
        <v>708</v>
      </c>
      <c r="P33" s="278" t="s">
        <v>427</v>
      </c>
      <c r="Q33" s="278" t="s">
        <v>52</v>
      </c>
      <c r="R33" s="278" t="s">
        <v>246</v>
      </c>
      <c r="S33" s="278" t="s">
        <v>1073</v>
      </c>
      <c r="T33" s="279">
        <v>10</v>
      </c>
      <c r="U33" s="279" t="s">
        <v>975</v>
      </c>
      <c r="V33" s="278" t="s">
        <v>208</v>
      </c>
      <c r="W33" s="132"/>
      <c r="X33" s="277" t="str">
        <f t="shared" si="12"/>
        <v>EYMEN AYDOĞAN</v>
      </c>
      <c r="Y33" s="34" t="str">
        <f t="shared" si="0"/>
        <v>DENİZLİ B. ŞEHİR BLD. SPOR</v>
      </c>
      <c r="Z33" s="34" t="str">
        <f t="shared" si="1"/>
        <v>DENİZLİ</v>
      </c>
      <c r="AA33" s="34" t="str">
        <f t="shared" si="2"/>
        <v>GBB</v>
      </c>
    </row>
    <row r="34" spans="1:27" ht="12.75" customHeight="1" x14ac:dyDescent="0.3">
      <c r="A34" s="164"/>
      <c r="B34" s="272" t="str">
        <f>IFERROR(VLOOKUP(D34,'ERKEK PUAN'!$B$2:I$489,8,0),"")</f>
        <v/>
      </c>
      <c r="C34" s="141">
        <f t="shared" si="3"/>
        <v>11</v>
      </c>
      <c r="D34" s="245" t="str">
        <f t="shared" si="4"/>
        <v>M. EMİN KARAKURT</v>
      </c>
      <c r="E34" s="132" t="str">
        <f t="shared" si="5"/>
        <v>KNY</v>
      </c>
      <c r="F34" s="132" t="str">
        <f t="shared" si="6"/>
        <v>KARATAY BLD. SPOR</v>
      </c>
      <c r="G34" s="132" t="str">
        <f t="shared" si="7"/>
        <v>KONYA</v>
      </c>
      <c r="H34" s="287" t="str">
        <f t="shared" si="8"/>
        <v>Küçük</v>
      </c>
      <c r="I34" s="141" t="str">
        <f t="shared" si="9"/>
        <v>B.K.</v>
      </c>
      <c r="J34" s="132" t="str">
        <f t="shared" si="10"/>
        <v>GBB</v>
      </c>
      <c r="K34" s="141" t="str">
        <f t="shared" si="11"/>
        <v>Erkek</v>
      </c>
      <c r="L34" s="140"/>
      <c r="M34" s="279" t="s">
        <v>1090</v>
      </c>
      <c r="N34" s="278" t="s">
        <v>993</v>
      </c>
      <c r="O34" s="278" t="s">
        <v>480</v>
      </c>
      <c r="P34" s="278" t="s">
        <v>326</v>
      </c>
      <c r="Q34" s="278" t="s">
        <v>36</v>
      </c>
      <c r="R34" s="278" t="s">
        <v>246</v>
      </c>
      <c r="S34" s="278" t="s">
        <v>1073</v>
      </c>
      <c r="T34" s="279">
        <v>11</v>
      </c>
      <c r="U34" s="279" t="s">
        <v>975</v>
      </c>
      <c r="V34" s="278" t="s">
        <v>208</v>
      </c>
      <c r="W34" s="132"/>
      <c r="X34" s="277" t="str">
        <f t="shared" si="12"/>
        <v>M. EMİN KARAKURT</v>
      </c>
      <c r="Y34" s="34" t="str">
        <f t="shared" si="0"/>
        <v>KARATAY BLD. SPOR</v>
      </c>
      <c r="Z34" s="34" t="str">
        <f t="shared" si="1"/>
        <v>KONYA</v>
      </c>
      <c r="AA34" s="34" t="str">
        <f t="shared" si="2"/>
        <v>GBB</v>
      </c>
    </row>
    <row r="35" spans="1:27" ht="12.75" customHeight="1" x14ac:dyDescent="0.3">
      <c r="A35" s="164"/>
      <c r="B35" s="272">
        <f>IFERROR(VLOOKUP(D35,'ERKEK PUAN'!$B$2:I$489,8,0),"")</f>
        <v>112</v>
      </c>
      <c r="C35" s="141">
        <f t="shared" si="3"/>
        <v>12</v>
      </c>
      <c r="D35" s="245" t="str">
        <f t="shared" si="4"/>
        <v>KUDRET GÜLMEZLER</v>
      </c>
      <c r="E35" s="132" t="str">
        <f t="shared" si="5"/>
        <v>DNZ</v>
      </c>
      <c r="F35" s="132" t="str">
        <f t="shared" si="6"/>
        <v>DENİZLİ B. ŞEHİR BLD. SPOR</v>
      </c>
      <c r="G35" s="132" t="str">
        <f t="shared" si="7"/>
        <v>DENİZLİ</v>
      </c>
      <c r="H35" s="287" t="str">
        <f t="shared" si="8"/>
        <v>Küçük</v>
      </c>
      <c r="I35" s="141" t="str">
        <f t="shared" si="9"/>
        <v>B.K.</v>
      </c>
      <c r="J35" s="132" t="str">
        <f t="shared" si="10"/>
        <v>GBB</v>
      </c>
      <c r="K35" s="141" t="str">
        <f t="shared" si="11"/>
        <v>Erkek</v>
      </c>
      <c r="L35" s="140"/>
      <c r="M35" s="279" t="s">
        <v>1090</v>
      </c>
      <c r="N35" s="278" t="s">
        <v>709</v>
      </c>
      <c r="O35" s="278" t="s">
        <v>708</v>
      </c>
      <c r="P35" s="278" t="s">
        <v>427</v>
      </c>
      <c r="Q35" s="278" t="s">
        <v>52</v>
      </c>
      <c r="R35" s="278" t="s">
        <v>246</v>
      </c>
      <c r="S35" s="278" t="s">
        <v>1073</v>
      </c>
      <c r="T35" s="279">
        <v>12</v>
      </c>
      <c r="U35" s="279" t="s">
        <v>975</v>
      </c>
      <c r="V35" s="278" t="s">
        <v>208</v>
      </c>
      <c r="W35" s="132"/>
      <c r="X35" s="277" t="str">
        <f t="shared" si="12"/>
        <v>KUDRET GÜLMEZLER</v>
      </c>
      <c r="Y35" s="34" t="str">
        <f t="shared" ref="Y35:Y66" si="13">UPPER(TRIM(P35))</f>
        <v>DENİZLİ B. ŞEHİR BLD. SPOR</v>
      </c>
      <c r="Z35" s="34" t="str">
        <f t="shared" ref="Z35:Z66" si="14">UPPER(TRIM(Q35))</f>
        <v>DENİZLİ</v>
      </c>
      <c r="AA35" s="34" t="str">
        <f t="shared" ref="AA35:AA66" si="15">UPPER(TRIM(R35))</f>
        <v>GBB</v>
      </c>
    </row>
    <row r="36" spans="1:27" ht="12.75" customHeight="1" x14ac:dyDescent="0.3">
      <c r="A36" s="164"/>
      <c r="B36" s="272" t="str">
        <f>IFERROR(VLOOKUP(D36,'ERKEK PUAN'!$B$2:I$489,8,0),"")</f>
        <v/>
      </c>
      <c r="C36" s="141">
        <f t="shared" si="3"/>
        <v>13</v>
      </c>
      <c r="D36" s="245" t="str">
        <f t="shared" si="4"/>
        <v>AHMET İLKER AY</v>
      </c>
      <c r="E36" s="132" t="str">
        <f t="shared" si="5"/>
        <v>KNY</v>
      </c>
      <c r="F36" s="132" t="str">
        <f t="shared" si="6"/>
        <v>SELÇUKLU BLD. SPOR</v>
      </c>
      <c r="G36" s="132" t="str">
        <f t="shared" si="7"/>
        <v>KONYA</v>
      </c>
      <c r="H36" s="287" t="str">
        <f t="shared" si="8"/>
        <v>Küçük</v>
      </c>
      <c r="I36" s="141" t="str">
        <f t="shared" si="9"/>
        <v>B.K.</v>
      </c>
      <c r="J36" s="132" t="str">
        <f t="shared" si="10"/>
        <v>GBB</v>
      </c>
      <c r="K36" s="141" t="str">
        <f t="shared" si="11"/>
        <v>Erkek</v>
      </c>
      <c r="L36" s="140"/>
      <c r="M36" s="279" t="s">
        <v>1090</v>
      </c>
      <c r="N36" s="278" t="s">
        <v>994</v>
      </c>
      <c r="O36" s="278" t="s">
        <v>480</v>
      </c>
      <c r="P36" s="278" t="s">
        <v>205</v>
      </c>
      <c r="Q36" s="278" t="s">
        <v>36</v>
      </c>
      <c r="R36" s="278" t="s">
        <v>246</v>
      </c>
      <c r="S36" s="278" t="s">
        <v>1073</v>
      </c>
      <c r="T36" s="279">
        <v>13</v>
      </c>
      <c r="U36" s="279" t="s">
        <v>975</v>
      </c>
      <c r="V36" s="278" t="s">
        <v>208</v>
      </c>
      <c r="W36" s="132"/>
      <c r="X36" s="277" t="str">
        <f t="shared" si="12"/>
        <v>AHMET İLKER AY</v>
      </c>
      <c r="Y36" s="34" t="str">
        <f t="shared" si="13"/>
        <v>SELÇUKLU BLD. SPOR</v>
      </c>
      <c r="Z36" s="34" t="str">
        <f t="shared" si="14"/>
        <v>KONYA</v>
      </c>
      <c r="AA36" s="34" t="str">
        <f t="shared" si="15"/>
        <v>GBB</v>
      </c>
    </row>
    <row r="37" spans="1:27" ht="12.75" customHeight="1" x14ac:dyDescent="0.3">
      <c r="A37" s="164"/>
      <c r="B37" s="272" t="str">
        <f>IFERROR(VLOOKUP(D37,'ERKEK PUAN'!$B$2:I$489,8,0),"")</f>
        <v/>
      </c>
      <c r="C37" s="141">
        <f t="shared" si="3"/>
        <v>14</v>
      </c>
      <c r="D37" s="245" t="str">
        <f t="shared" si="4"/>
        <v>DENİZHAN SEREN</v>
      </c>
      <c r="E37" s="132" t="str">
        <f t="shared" si="5"/>
        <v>BRD</v>
      </c>
      <c r="F37" s="132" t="str">
        <f t="shared" si="6"/>
        <v>BURDUR BAHÇEŞEHİR KOLEJİ GSK</v>
      </c>
      <c r="G37" s="132" t="str">
        <f t="shared" si="7"/>
        <v>BURDUR</v>
      </c>
      <c r="H37" s="287" t="str">
        <f t="shared" si="8"/>
        <v>Küçük</v>
      </c>
      <c r="I37" s="141" t="str">
        <f t="shared" si="9"/>
        <v>B.K.</v>
      </c>
      <c r="J37" s="132" t="str">
        <f t="shared" si="10"/>
        <v>GBB</v>
      </c>
      <c r="K37" s="141" t="str">
        <f t="shared" si="11"/>
        <v>Erkek</v>
      </c>
      <c r="L37" s="140"/>
      <c r="M37" s="279" t="s">
        <v>1090</v>
      </c>
      <c r="N37" s="306" t="s">
        <v>1092</v>
      </c>
      <c r="O37" s="306" t="s">
        <v>470</v>
      </c>
      <c r="P37" s="306" t="s">
        <v>479</v>
      </c>
      <c r="Q37" s="306" t="s">
        <v>254</v>
      </c>
      <c r="R37" s="306" t="s">
        <v>246</v>
      </c>
      <c r="S37" s="306" t="s">
        <v>1073</v>
      </c>
      <c r="T37" s="307">
        <v>14</v>
      </c>
      <c r="U37" s="307" t="s">
        <v>975</v>
      </c>
      <c r="V37" s="306" t="s">
        <v>208</v>
      </c>
      <c r="W37" s="132"/>
      <c r="X37" s="278" t="str">
        <f t="shared" si="12"/>
        <v>DENİZHAN SEREN</v>
      </c>
      <c r="Y37" s="34" t="str">
        <f t="shared" si="13"/>
        <v>BURDUR BAHÇEŞEHİR KOLEJİ GSK</v>
      </c>
      <c r="Z37" s="34" t="str">
        <f t="shared" si="14"/>
        <v>BURDUR</v>
      </c>
      <c r="AA37" s="34" t="str">
        <f t="shared" si="15"/>
        <v>GBB</v>
      </c>
    </row>
    <row r="38" spans="1:27" ht="12.75" customHeight="1" x14ac:dyDescent="0.3">
      <c r="A38" s="164"/>
      <c r="B38" s="272" t="str">
        <f>IFERROR(VLOOKUP(D38,'ERKEK PUAN'!$B$2:I$489,8,0),"")</f>
        <v/>
      </c>
      <c r="C38" s="141">
        <f t="shared" si="3"/>
        <v>1</v>
      </c>
      <c r="D38" s="245" t="str">
        <f t="shared" si="4"/>
        <v>MUHAMMED EMRE KANTİK</v>
      </c>
      <c r="E38" s="132" t="str">
        <f t="shared" si="5"/>
        <v>ÇRM</v>
      </c>
      <c r="F38" s="132" t="str">
        <f t="shared" si="6"/>
        <v>ÇORUM GENÇLİKSPOR</v>
      </c>
      <c r="G38" s="132" t="str">
        <f t="shared" si="7"/>
        <v>ÇORUM</v>
      </c>
      <c r="H38" s="287" t="str">
        <f t="shared" si="8"/>
        <v>Küçük</v>
      </c>
      <c r="I38" s="141" t="str">
        <f t="shared" si="9"/>
        <v>B.K.</v>
      </c>
      <c r="J38" s="132" t="str">
        <f t="shared" si="10"/>
        <v>KDB</v>
      </c>
      <c r="K38" s="141" t="str">
        <f t="shared" si="11"/>
        <v>Erkek</v>
      </c>
      <c r="L38" s="140"/>
      <c r="M38" s="279" t="s">
        <v>1090</v>
      </c>
      <c r="N38" s="278" t="s">
        <v>392</v>
      </c>
      <c r="O38" s="278" t="s">
        <v>99</v>
      </c>
      <c r="P38" s="278" t="s">
        <v>665</v>
      </c>
      <c r="Q38" s="278" t="s">
        <v>26</v>
      </c>
      <c r="R38" s="278" t="s">
        <v>496</v>
      </c>
      <c r="S38" s="278" t="s">
        <v>1073</v>
      </c>
      <c r="T38" s="279">
        <v>1</v>
      </c>
      <c r="U38" s="279" t="s">
        <v>975</v>
      </c>
      <c r="V38" s="278" t="s">
        <v>208</v>
      </c>
      <c r="W38" s="132"/>
      <c r="X38" s="278" t="str">
        <f t="shared" si="12"/>
        <v>MUHAMMED EMRE KANTİK</v>
      </c>
      <c r="Y38" s="34" t="str">
        <f t="shared" si="13"/>
        <v>ÇORUM GENÇLİKSPOR</v>
      </c>
      <c r="Z38" s="34" t="str">
        <f t="shared" si="14"/>
        <v>ÇORUM</v>
      </c>
      <c r="AA38" s="34" t="str">
        <f t="shared" si="15"/>
        <v>KDB</v>
      </c>
    </row>
    <row r="39" spans="1:27" ht="12.75" customHeight="1" x14ac:dyDescent="0.3">
      <c r="A39" s="164"/>
      <c r="B39" s="272" t="str">
        <f>IFERROR(VLOOKUP(D39,'ERKEK PUAN'!$B$2:I$489,8,0),"")</f>
        <v/>
      </c>
      <c r="C39" s="141">
        <f t="shared" si="3"/>
        <v>2</v>
      </c>
      <c r="D39" s="245" t="str">
        <f t="shared" si="4"/>
        <v>EYMEN BAŞER</v>
      </c>
      <c r="E39" s="132" t="str">
        <f t="shared" si="5"/>
        <v>ANK</v>
      </c>
      <c r="F39" s="132" t="str">
        <f t="shared" si="6"/>
        <v>GÖLBAŞI BLD. SPOR</v>
      </c>
      <c r="G39" s="132" t="str">
        <f t="shared" si="7"/>
        <v>ANKARA</v>
      </c>
      <c r="H39" s="287" t="str">
        <f t="shared" si="8"/>
        <v>Küçük</v>
      </c>
      <c r="I39" s="141" t="str">
        <f t="shared" si="9"/>
        <v>B.K.</v>
      </c>
      <c r="J39" s="132" t="str">
        <f t="shared" si="10"/>
        <v>KDB</v>
      </c>
      <c r="K39" s="141" t="str">
        <f t="shared" si="11"/>
        <v>Erkek</v>
      </c>
      <c r="L39" s="140"/>
      <c r="M39" s="279" t="s">
        <v>1090</v>
      </c>
      <c r="N39" s="278" t="s">
        <v>995</v>
      </c>
      <c r="O39" s="278" t="s">
        <v>93</v>
      </c>
      <c r="P39" s="278" t="s">
        <v>996</v>
      </c>
      <c r="Q39" s="278" t="s">
        <v>9</v>
      </c>
      <c r="R39" s="278" t="s">
        <v>496</v>
      </c>
      <c r="S39" s="278" t="s">
        <v>1073</v>
      </c>
      <c r="T39" s="279">
        <v>2</v>
      </c>
      <c r="U39" s="279" t="s">
        <v>975</v>
      </c>
      <c r="V39" s="278" t="s">
        <v>208</v>
      </c>
      <c r="W39" s="132"/>
      <c r="X39" s="278" t="str">
        <f t="shared" si="12"/>
        <v>EYMEN BAŞER</v>
      </c>
      <c r="Y39" s="34" t="str">
        <f t="shared" si="13"/>
        <v>GÖLBAŞI BLD. SPOR</v>
      </c>
      <c r="Z39" s="34" t="str">
        <f t="shared" si="14"/>
        <v>ANKARA</v>
      </c>
      <c r="AA39" s="34" t="str">
        <f t="shared" si="15"/>
        <v>KDB</v>
      </c>
    </row>
    <row r="40" spans="1:27" ht="12.75" customHeight="1" x14ac:dyDescent="0.3">
      <c r="A40" s="164"/>
      <c r="B40" s="272">
        <f>IFERROR(VLOOKUP(D40,'ERKEK PUAN'!$B$2:I$489,8,0),"")</f>
        <v>218</v>
      </c>
      <c r="C40" s="141">
        <f t="shared" si="3"/>
        <v>3</v>
      </c>
      <c r="D40" s="245" t="str">
        <f t="shared" si="4"/>
        <v>FURKAN KONYALI</v>
      </c>
      <c r="E40" s="132" t="str">
        <f t="shared" si="5"/>
        <v>ÇRM</v>
      </c>
      <c r="F40" s="132" t="str">
        <f t="shared" si="6"/>
        <v>ÇORUM GENÇLİKSPOR</v>
      </c>
      <c r="G40" s="132" t="str">
        <f t="shared" si="7"/>
        <v>ÇORUM</v>
      </c>
      <c r="H40" s="287" t="str">
        <f t="shared" si="8"/>
        <v>Küçük</v>
      </c>
      <c r="I40" s="141" t="str">
        <f t="shared" si="9"/>
        <v>B.K.</v>
      </c>
      <c r="J40" s="132" t="str">
        <f t="shared" si="10"/>
        <v>KDB</v>
      </c>
      <c r="K40" s="141" t="str">
        <f t="shared" si="11"/>
        <v>Erkek</v>
      </c>
      <c r="L40" s="140"/>
      <c r="M40" s="279" t="s">
        <v>1090</v>
      </c>
      <c r="N40" s="278" t="s">
        <v>663</v>
      </c>
      <c r="O40" s="278" t="s">
        <v>99</v>
      </c>
      <c r="P40" s="278" t="s">
        <v>665</v>
      </c>
      <c r="Q40" s="278" t="s">
        <v>26</v>
      </c>
      <c r="R40" s="278" t="s">
        <v>496</v>
      </c>
      <c r="S40" s="278" t="s">
        <v>1073</v>
      </c>
      <c r="T40" s="279">
        <v>3</v>
      </c>
      <c r="U40" s="279" t="s">
        <v>975</v>
      </c>
      <c r="V40" s="278" t="s">
        <v>208</v>
      </c>
      <c r="W40" s="132"/>
      <c r="X40" s="278" t="str">
        <f t="shared" si="12"/>
        <v>FURKAN KONYALI</v>
      </c>
      <c r="Y40" s="34" t="str">
        <f t="shared" si="13"/>
        <v>ÇORUM GENÇLİKSPOR</v>
      </c>
      <c r="Z40" s="34" t="str">
        <f t="shared" si="14"/>
        <v>ÇORUM</v>
      </c>
      <c r="AA40" s="34" t="str">
        <f t="shared" si="15"/>
        <v>KDB</v>
      </c>
    </row>
    <row r="41" spans="1:27" ht="12.75" customHeight="1" x14ac:dyDescent="0.3">
      <c r="A41" s="164"/>
      <c r="B41" s="272" t="str">
        <f>IFERROR(VLOOKUP(D41,'ERKEK PUAN'!$B$2:I$489,8,0),"")</f>
        <v/>
      </c>
      <c r="C41" s="141">
        <f t="shared" si="3"/>
        <v>4</v>
      </c>
      <c r="D41" s="245" t="str">
        <f t="shared" si="4"/>
        <v>ÖMER AYAZ YILDIZ</v>
      </c>
      <c r="E41" s="132" t="str">
        <f t="shared" si="5"/>
        <v>AMS</v>
      </c>
      <c r="F41" s="132" t="str">
        <f t="shared" si="6"/>
        <v>KUTLUBEY OKULLARI</v>
      </c>
      <c r="G41" s="132" t="str">
        <f t="shared" si="7"/>
        <v>AMASYA</v>
      </c>
      <c r="H41" s="287" t="str">
        <f t="shared" si="8"/>
        <v>Küçük</v>
      </c>
      <c r="I41" s="141" t="str">
        <f t="shared" si="9"/>
        <v>B.K.</v>
      </c>
      <c r="J41" s="132" t="str">
        <f t="shared" si="10"/>
        <v>KDB</v>
      </c>
      <c r="K41" s="141" t="str">
        <f t="shared" si="11"/>
        <v>Erkek</v>
      </c>
      <c r="L41" s="140"/>
      <c r="M41" s="279" t="s">
        <v>1090</v>
      </c>
      <c r="N41" s="278" t="s">
        <v>997</v>
      </c>
      <c r="O41" s="278" t="s">
        <v>495</v>
      </c>
      <c r="P41" s="278" t="s">
        <v>325</v>
      </c>
      <c r="Q41" s="278" t="s">
        <v>0</v>
      </c>
      <c r="R41" s="278" t="s">
        <v>496</v>
      </c>
      <c r="S41" s="278" t="s">
        <v>1073</v>
      </c>
      <c r="T41" s="279">
        <v>4</v>
      </c>
      <c r="U41" s="279" t="s">
        <v>975</v>
      </c>
      <c r="V41" s="278" t="s">
        <v>208</v>
      </c>
      <c r="W41" s="132"/>
      <c r="X41" s="278" t="str">
        <f t="shared" si="12"/>
        <v>ÖMER AYAZ YILDIZ</v>
      </c>
      <c r="Y41" s="34" t="str">
        <f t="shared" si="13"/>
        <v>KUTLUBEY OKULLARI</v>
      </c>
      <c r="Z41" s="34" t="str">
        <f t="shared" si="14"/>
        <v>AMASYA</v>
      </c>
      <c r="AA41" s="34" t="str">
        <f t="shared" si="15"/>
        <v>KDB</v>
      </c>
    </row>
    <row r="42" spans="1:27" ht="12.75" customHeight="1" x14ac:dyDescent="0.3">
      <c r="A42" s="164"/>
      <c r="B42" s="272">
        <f>IFERROR(VLOOKUP(D42,'ERKEK PUAN'!$B$2:I$489,8,0),"")</f>
        <v>216</v>
      </c>
      <c r="C42" s="141">
        <f t="shared" si="3"/>
        <v>5</v>
      </c>
      <c r="D42" s="245" t="str">
        <f t="shared" si="4"/>
        <v>ALİ SAİD AKDOĞAN</v>
      </c>
      <c r="E42" s="132" t="str">
        <f t="shared" si="5"/>
        <v>ÇRM</v>
      </c>
      <c r="F42" s="132" t="str">
        <f t="shared" si="6"/>
        <v>ÇORUM BLD. SPOR</v>
      </c>
      <c r="G42" s="132" t="str">
        <f t="shared" si="7"/>
        <v>ÇORUM</v>
      </c>
      <c r="H42" s="287" t="str">
        <f t="shared" si="8"/>
        <v>Küçük</v>
      </c>
      <c r="I42" s="141" t="str">
        <f t="shared" si="9"/>
        <v>B.K.</v>
      </c>
      <c r="J42" s="132" t="str">
        <f t="shared" si="10"/>
        <v>KDB</v>
      </c>
      <c r="K42" s="141" t="str">
        <f t="shared" si="11"/>
        <v>Erkek</v>
      </c>
      <c r="L42" s="140"/>
      <c r="M42" s="279" t="s">
        <v>1090</v>
      </c>
      <c r="N42" s="278" t="s">
        <v>399</v>
      </c>
      <c r="O42" s="278" t="s">
        <v>99</v>
      </c>
      <c r="P42" s="278" t="s">
        <v>316</v>
      </c>
      <c r="Q42" s="278" t="s">
        <v>26</v>
      </c>
      <c r="R42" s="278" t="s">
        <v>496</v>
      </c>
      <c r="S42" s="278" t="s">
        <v>1073</v>
      </c>
      <c r="T42" s="279">
        <v>5</v>
      </c>
      <c r="U42" s="279" t="s">
        <v>975</v>
      </c>
      <c r="V42" s="278" t="s">
        <v>208</v>
      </c>
      <c r="W42" s="132"/>
      <c r="X42" s="278" t="str">
        <f t="shared" si="12"/>
        <v>ALİ SAİD AKDOĞAN</v>
      </c>
      <c r="Y42" s="34" t="str">
        <f t="shared" si="13"/>
        <v>ÇORUM BLD. SPOR</v>
      </c>
      <c r="Z42" s="34" t="str">
        <f t="shared" si="14"/>
        <v>ÇORUM</v>
      </c>
      <c r="AA42" s="34" t="str">
        <f t="shared" si="15"/>
        <v>KDB</v>
      </c>
    </row>
    <row r="43" spans="1:27" ht="12.75" customHeight="1" x14ac:dyDescent="0.3">
      <c r="A43" s="164"/>
      <c r="B43" s="272" t="str">
        <f>IFERROR(VLOOKUP(D43,'ERKEK PUAN'!$B$2:I$489,8,0),"")</f>
        <v/>
      </c>
      <c r="C43" s="141">
        <f t="shared" si="3"/>
        <v>6</v>
      </c>
      <c r="D43" s="245" t="str">
        <f t="shared" si="4"/>
        <v>YUSUF DURSUN KOCA</v>
      </c>
      <c r="E43" s="132" t="str">
        <f t="shared" si="5"/>
        <v>AMS</v>
      </c>
      <c r="F43" s="132" t="str">
        <f t="shared" si="6"/>
        <v>KUTLUBEY OKULLARI</v>
      </c>
      <c r="G43" s="132" t="str">
        <f t="shared" si="7"/>
        <v>AMASYA</v>
      </c>
      <c r="H43" s="287" t="str">
        <f t="shared" si="8"/>
        <v>Küçük</v>
      </c>
      <c r="I43" s="141" t="str">
        <f t="shared" si="9"/>
        <v>B.K.</v>
      </c>
      <c r="J43" s="132" t="str">
        <f t="shared" si="10"/>
        <v>KDB</v>
      </c>
      <c r="K43" s="141" t="str">
        <f t="shared" si="11"/>
        <v>Erkek</v>
      </c>
      <c r="L43" s="140"/>
      <c r="M43" s="279" t="s">
        <v>1090</v>
      </c>
      <c r="N43" s="278" t="s">
        <v>998</v>
      </c>
      <c r="O43" s="278" t="s">
        <v>495</v>
      </c>
      <c r="P43" s="278" t="s">
        <v>325</v>
      </c>
      <c r="Q43" s="278" t="s">
        <v>0</v>
      </c>
      <c r="R43" s="278" t="s">
        <v>496</v>
      </c>
      <c r="S43" s="278" t="s">
        <v>1073</v>
      </c>
      <c r="T43" s="279">
        <v>6</v>
      </c>
      <c r="U43" s="279" t="s">
        <v>975</v>
      </c>
      <c r="V43" s="278" t="s">
        <v>208</v>
      </c>
      <c r="W43" s="132"/>
      <c r="X43" s="278" t="str">
        <f t="shared" si="12"/>
        <v>YUSUF DURSUN KOCA</v>
      </c>
      <c r="Y43" s="34" t="str">
        <f t="shared" si="13"/>
        <v>KUTLUBEY OKULLARI</v>
      </c>
      <c r="Z43" s="34" t="str">
        <f t="shared" si="14"/>
        <v>AMASYA</v>
      </c>
      <c r="AA43" s="34" t="str">
        <f t="shared" si="15"/>
        <v>KDB</v>
      </c>
    </row>
    <row r="44" spans="1:27" ht="12.75" customHeight="1" x14ac:dyDescent="0.3">
      <c r="A44" s="164"/>
      <c r="B44" s="272">
        <f>IFERROR(VLOOKUP(D44,'ERKEK PUAN'!$B$2:I$489,8,0),"")</f>
        <v>208</v>
      </c>
      <c r="C44" s="141">
        <f t="shared" si="3"/>
        <v>7</v>
      </c>
      <c r="D44" s="245" t="str">
        <f t="shared" si="4"/>
        <v>DURSUN AYAZ NARMAN</v>
      </c>
      <c r="E44" s="132" t="str">
        <f t="shared" si="5"/>
        <v>KRK</v>
      </c>
      <c r="F44" s="132" t="str">
        <f t="shared" si="6"/>
        <v>KIRIKKALE GSİMSK</v>
      </c>
      <c r="G44" s="132" t="str">
        <f t="shared" si="7"/>
        <v>KIRIKKALE</v>
      </c>
      <c r="H44" s="287" t="str">
        <f t="shared" si="8"/>
        <v>Küçük</v>
      </c>
      <c r="I44" s="141" t="str">
        <f t="shared" si="9"/>
        <v>B.K.</v>
      </c>
      <c r="J44" s="132" t="str">
        <f t="shared" si="10"/>
        <v>KDB</v>
      </c>
      <c r="K44" s="141" t="str">
        <f t="shared" si="11"/>
        <v>Erkek</v>
      </c>
      <c r="L44" s="140"/>
      <c r="M44" s="279" t="s">
        <v>1090</v>
      </c>
      <c r="N44" s="278" t="s">
        <v>500</v>
      </c>
      <c r="O44" s="278" t="s">
        <v>499</v>
      </c>
      <c r="P44" s="278" t="s">
        <v>331</v>
      </c>
      <c r="Q44" s="278" t="s">
        <v>221</v>
      </c>
      <c r="R44" s="278" t="s">
        <v>496</v>
      </c>
      <c r="S44" s="278" t="s">
        <v>1073</v>
      </c>
      <c r="T44" s="279">
        <v>7</v>
      </c>
      <c r="U44" s="279" t="s">
        <v>975</v>
      </c>
      <c r="V44" s="278" t="s">
        <v>208</v>
      </c>
      <c r="W44" s="132"/>
      <c r="X44" s="278" t="str">
        <f t="shared" si="12"/>
        <v>DURSUN AYAZ NARMAN</v>
      </c>
      <c r="Y44" s="34" t="str">
        <f t="shared" si="13"/>
        <v>KIRIKKALE GSİMSK</v>
      </c>
      <c r="Z44" s="34" t="str">
        <f t="shared" si="14"/>
        <v>KIRIKKALE</v>
      </c>
      <c r="AA44" s="34" t="str">
        <f t="shared" si="15"/>
        <v>KDB</v>
      </c>
    </row>
    <row r="45" spans="1:27" ht="12.75" customHeight="1" x14ac:dyDescent="0.3">
      <c r="A45" s="164"/>
      <c r="B45" s="272" t="str">
        <f>IFERROR(VLOOKUP(D45,'ERKEK PUAN'!$B$2:I$489,8,0),"")</f>
        <v/>
      </c>
      <c r="C45" s="141">
        <f t="shared" si="3"/>
        <v>8</v>
      </c>
      <c r="D45" s="245" t="str">
        <f t="shared" si="4"/>
        <v>BERA AKİF KALKAN</v>
      </c>
      <c r="E45" s="132" t="str">
        <f t="shared" si="5"/>
        <v>AMS</v>
      </c>
      <c r="F45" s="132" t="str">
        <f t="shared" si="6"/>
        <v>KUTLUBEY OKULLARI</v>
      </c>
      <c r="G45" s="132" t="str">
        <f t="shared" si="7"/>
        <v>AMASYA</v>
      </c>
      <c r="H45" s="287" t="str">
        <f t="shared" si="8"/>
        <v>Küçük</v>
      </c>
      <c r="I45" s="141" t="str">
        <f t="shared" si="9"/>
        <v>B.K.</v>
      </c>
      <c r="J45" s="132" t="str">
        <f t="shared" si="10"/>
        <v>KDB</v>
      </c>
      <c r="K45" s="141" t="str">
        <f t="shared" si="11"/>
        <v>Erkek</v>
      </c>
      <c r="L45" s="140"/>
      <c r="M45" s="279" t="s">
        <v>1090</v>
      </c>
      <c r="N45" s="278" t="s">
        <v>999</v>
      </c>
      <c r="O45" s="278" t="s">
        <v>495</v>
      </c>
      <c r="P45" s="278" t="s">
        <v>325</v>
      </c>
      <c r="Q45" s="278" t="s">
        <v>0</v>
      </c>
      <c r="R45" s="278" t="s">
        <v>496</v>
      </c>
      <c r="S45" s="278" t="s">
        <v>1073</v>
      </c>
      <c r="T45" s="279">
        <v>8</v>
      </c>
      <c r="U45" s="279" t="s">
        <v>975</v>
      </c>
      <c r="V45" s="278" t="s">
        <v>208</v>
      </c>
      <c r="W45" s="132"/>
      <c r="X45" s="278" t="str">
        <f t="shared" si="12"/>
        <v>BERA AKİF KALKAN</v>
      </c>
      <c r="Y45" s="34" t="str">
        <f t="shared" si="13"/>
        <v>KUTLUBEY OKULLARI</v>
      </c>
      <c r="Z45" s="34" t="str">
        <f t="shared" si="14"/>
        <v>AMASYA</v>
      </c>
      <c r="AA45" s="34" t="str">
        <f t="shared" si="15"/>
        <v>KDB</v>
      </c>
    </row>
    <row r="46" spans="1:27" ht="12.75" customHeight="1" x14ac:dyDescent="0.3">
      <c r="A46" s="164"/>
      <c r="B46" s="272">
        <f>IFERROR(VLOOKUP(D46,'ERKEK PUAN'!$B$2:I$489,8,0),"")</f>
        <v>129</v>
      </c>
      <c r="C46" s="141">
        <f t="shared" si="3"/>
        <v>9</v>
      </c>
      <c r="D46" s="245" t="str">
        <f t="shared" si="4"/>
        <v>EYMEN YERDELEN</v>
      </c>
      <c r="E46" s="132" t="str">
        <f t="shared" si="5"/>
        <v>SNP</v>
      </c>
      <c r="F46" s="132" t="str">
        <f t="shared" si="6"/>
        <v>SİNOP DORUK SPOR</v>
      </c>
      <c r="G46" s="132" t="str">
        <f t="shared" si="7"/>
        <v>SİNOP</v>
      </c>
      <c r="H46" s="287" t="str">
        <f t="shared" si="8"/>
        <v>Küçük</v>
      </c>
      <c r="I46" s="141" t="str">
        <f t="shared" si="9"/>
        <v>B.K.</v>
      </c>
      <c r="J46" s="132" t="str">
        <f t="shared" si="10"/>
        <v>KDB</v>
      </c>
      <c r="K46" s="141" t="str">
        <f t="shared" si="11"/>
        <v>Erkek</v>
      </c>
      <c r="L46" s="140"/>
      <c r="M46" s="279" t="s">
        <v>1090</v>
      </c>
      <c r="N46" s="278" t="s">
        <v>402</v>
      </c>
      <c r="O46" s="278" t="s">
        <v>504</v>
      </c>
      <c r="P46" s="278" t="s">
        <v>403</v>
      </c>
      <c r="Q46" s="278" t="s">
        <v>218</v>
      </c>
      <c r="R46" s="278" t="s">
        <v>496</v>
      </c>
      <c r="S46" s="278" t="s">
        <v>1073</v>
      </c>
      <c r="T46" s="279">
        <v>9</v>
      </c>
      <c r="U46" s="279" t="s">
        <v>975</v>
      </c>
      <c r="V46" s="278" t="s">
        <v>208</v>
      </c>
      <c r="W46" s="132"/>
      <c r="X46" s="278" t="str">
        <f t="shared" si="12"/>
        <v>EYMEN YERDELEN</v>
      </c>
      <c r="Y46" s="34" t="str">
        <f t="shared" si="13"/>
        <v>SİNOP DORUK SPOR</v>
      </c>
      <c r="Z46" s="34" t="str">
        <f t="shared" si="14"/>
        <v>SİNOP</v>
      </c>
      <c r="AA46" s="34" t="str">
        <f t="shared" si="15"/>
        <v>KDB</v>
      </c>
    </row>
    <row r="47" spans="1:27" ht="12.75" customHeight="1" x14ac:dyDescent="0.3">
      <c r="A47" s="164"/>
      <c r="B47" s="272" t="str">
        <f>IFERROR(VLOOKUP(D47,'ERKEK PUAN'!$B$2:I$489,8,0),"")</f>
        <v/>
      </c>
      <c r="C47" s="141">
        <f t="shared" si="3"/>
        <v>10</v>
      </c>
      <c r="D47" s="245" t="str">
        <f t="shared" si="4"/>
        <v>AHMET FIRAT ÖZKAN</v>
      </c>
      <c r="E47" s="132" t="str">
        <f t="shared" si="5"/>
        <v>ANK</v>
      </c>
      <c r="F47" s="132" t="str">
        <f t="shared" si="6"/>
        <v>B. B. ANKARA SPOR</v>
      </c>
      <c r="G47" s="132" t="str">
        <f t="shared" si="7"/>
        <v>ANKARA</v>
      </c>
      <c r="H47" s="287" t="str">
        <f t="shared" si="8"/>
        <v>Küçük</v>
      </c>
      <c r="I47" s="141" t="str">
        <f t="shared" si="9"/>
        <v>B.K.</v>
      </c>
      <c r="J47" s="132" t="str">
        <f t="shared" si="10"/>
        <v>KDB</v>
      </c>
      <c r="K47" s="141" t="str">
        <f t="shared" si="11"/>
        <v>Erkek</v>
      </c>
      <c r="L47" s="140"/>
      <c r="M47" s="279" t="s">
        <v>1090</v>
      </c>
      <c r="N47" s="278" t="s">
        <v>1000</v>
      </c>
      <c r="O47" s="278" t="s">
        <v>93</v>
      </c>
      <c r="P47" s="278" t="s">
        <v>668</v>
      </c>
      <c r="Q47" s="278" t="s">
        <v>9</v>
      </c>
      <c r="R47" s="278" t="s">
        <v>496</v>
      </c>
      <c r="S47" s="278" t="s">
        <v>1073</v>
      </c>
      <c r="T47" s="279">
        <v>10</v>
      </c>
      <c r="U47" s="279" t="s">
        <v>975</v>
      </c>
      <c r="V47" s="278" t="s">
        <v>208</v>
      </c>
      <c r="W47" s="132"/>
      <c r="X47" s="278" t="str">
        <f t="shared" si="12"/>
        <v>AHMET FIRAT ÖZKAN</v>
      </c>
      <c r="Y47" s="34" t="str">
        <f t="shared" si="13"/>
        <v>B. B. ANKARA SPOR</v>
      </c>
      <c r="Z47" s="34" t="str">
        <f t="shared" si="14"/>
        <v>ANKARA</v>
      </c>
      <c r="AA47" s="34" t="str">
        <f t="shared" si="15"/>
        <v>KDB</v>
      </c>
    </row>
    <row r="48" spans="1:27" ht="12.75" customHeight="1" x14ac:dyDescent="0.3">
      <c r="A48" s="164"/>
      <c r="B48" s="272" t="str">
        <f>IFERROR(VLOOKUP(D48,'ERKEK PUAN'!$B$2:I$489,8,0),"")</f>
        <v/>
      </c>
      <c r="C48" s="141">
        <f t="shared" si="3"/>
        <v>11</v>
      </c>
      <c r="D48" s="245" t="str">
        <f t="shared" si="4"/>
        <v>MİRAÇ TAŞKOPARAN</v>
      </c>
      <c r="E48" s="132" t="str">
        <f t="shared" si="5"/>
        <v>ANK</v>
      </c>
      <c r="F48" s="132" t="str">
        <f t="shared" si="6"/>
        <v>GÖLBAŞI BLD. SPOR</v>
      </c>
      <c r="G48" s="132" t="str">
        <f t="shared" si="7"/>
        <v>ANKARA</v>
      </c>
      <c r="H48" s="287" t="str">
        <f t="shared" si="8"/>
        <v>Küçük</v>
      </c>
      <c r="I48" s="141" t="str">
        <f t="shared" si="9"/>
        <v>B.K.</v>
      </c>
      <c r="J48" s="132" t="str">
        <f t="shared" si="10"/>
        <v>KDB</v>
      </c>
      <c r="K48" s="141" t="str">
        <f t="shared" si="11"/>
        <v>Erkek</v>
      </c>
      <c r="L48" s="140"/>
      <c r="M48" s="279" t="s">
        <v>1090</v>
      </c>
      <c r="N48" s="278" t="s">
        <v>1001</v>
      </c>
      <c r="O48" s="278" t="s">
        <v>93</v>
      </c>
      <c r="P48" s="278" t="s">
        <v>996</v>
      </c>
      <c r="Q48" s="278" t="s">
        <v>9</v>
      </c>
      <c r="R48" s="278" t="s">
        <v>496</v>
      </c>
      <c r="S48" s="278" t="s">
        <v>1073</v>
      </c>
      <c r="T48" s="279">
        <v>11</v>
      </c>
      <c r="U48" s="279" t="s">
        <v>975</v>
      </c>
      <c r="V48" s="278" t="s">
        <v>208</v>
      </c>
      <c r="W48" s="132"/>
      <c r="X48" s="278" t="str">
        <f t="shared" si="12"/>
        <v>MİRAÇ TAŞKOPARAN</v>
      </c>
      <c r="Y48" s="34" t="str">
        <f t="shared" si="13"/>
        <v>GÖLBAŞI BLD. SPOR</v>
      </c>
      <c r="Z48" s="34" t="str">
        <f t="shared" si="14"/>
        <v>ANKARA</v>
      </c>
      <c r="AA48" s="34" t="str">
        <f t="shared" si="15"/>
        <v>KDB</v>
      </c>
    </row>
    <row r="49" spans="1:27" ht="12.75" customHeight="1" x14ac:dyDescent="0.3">
      <c r="A49" s="164"/>
      <c r="B49" s="272" t="str">
        <f>IFERROR(VLOOKUP(D49,'ERKEK PUAN'!$B$2:I$489,8,0),"")</f>
        <v/>
      </c>
      <c r="C49" s="141">
        <f t="shared" si="3"/>
        <v>12</v>
      </c>
      <c r="D49" s="245" t="str">
        <f t="shared" si="4"/>
        <v>CANBERK SEVİNDİK</v>
      </c>
      <c r="E49" s="132" t="str">
        <f t="shared" si="5"/>
        <v>ÇRM</v>
      </c>
      <c r="F49" s="132" t="str">
        <f t="shared" si="6"/>
        <v>ÇORUM GENÇLİKSPOR</v>
      </c>
      <c r="G49" s="132" t="str">
        <f t="shared" si="7"/>
        <v>ÇORUM</v>
      </c>
      <c r="H49" s="287" t="str">
        <f t="shared" si="8"/>
        <v>Küçük</v>
      </c>
      <c r="I49" s="141" t="str">
        <f t="shared" si="9"/>
        <v>B.K.</v>
      </c>
      <c r="J49" s="132" t="str">
        <f t="shared" si="10"/>
        <v>KDB</v>
      </c>
      <c r="K49" s="141" t="str">
        <f t="shared" si="11"/>
        <v>Erkek</v>
      </c>
      <c r="L49" s="140"/>
      <c r="M49" s="279" t="s">
        <v>1090</v>
      </c>
      <c r="N49" s="278" t="s">
        <v>1002</v>
      </c>
      <c r="O49" s="278" t="s">
        <v>99</v>
      </c>
      <c r="P49" s="278" t="s">
        <v>665</v>
      </c>
      <c r="Q49" s="278" t="s">
        <v>26</v>
      </c>
      <c r="R49" s="278" t="s">
        <v>496</v>
      </c>
      <c r="S49" s="278" t="s">
        <v>1073</v>
      </c>
      <c r="T49" s="279">
        <v>12</v>
      </c>
      <c r="U49" s="279" t="s">
        <v>975</v>
      </c>
      <c r="V49" s="278" t="s">
        <v>208</v>
      </c>
      <c r="W49" s="132"/>
      <c r="X49" s="278" t="str">
        <f t="shared" si="12"/>
        <v>CANBERK SEVİNDİK</v>
      </c>
      <c r="Y49" s="34" t="str">
        <f t="shared" si="13"/>
        <v>ÇORUM GENÇLİKSPOR</v>
      </c>
      <c r="Z49" s="34" t="str">
        <f t="shared" si="14"/>
        <v>ÇORUM</v>
      </c>
      <c r="AA49" s="34" t="str">
        <f t="shared" si="15"/>
        <v>KDB</v>
      </c>
    </row>
    <row r="50" spans="1:27" ht="12.75" customHeight="1" x14ac:dyDescent="0.3">
      <c r="A50" s="164"/>
      <c r="B50" s="272">
        <f>IFERROR(VLOOKUP(D50,'ERKEK PUAN'!$B$2:I$489,8,0),"")</f>
        <v>126</v>
      </c>
      <c r="C50" s="141">
        <f t="shared" si="3"/>
        <v>13</v>
      </c>
      <c r="D50" s="245" t="str">
        <f t="shared" si="4"/>
        <v>ŞEYHMUS KAPLAN</v>
      </c>
      <c r="E50" s="132" t="str">
        <f t="shared" si="5"/>
        <v>ÇRM</v>
      </c>
      <c r="F50" s="132" t="str">
        <f t="shared" si="6"/>
        <v>ÇORUM BLD. SPOR</v>
      </c>
      <c r="G50" s="132" t="str">
        <f t="shared" si="7"/>
        <v>ÇORUM</v>
      </c>
      <c r="H50" s="287" t="str">
        <f t="shared" si="8"/>
        <v>Küçük</v>
      </c>
      <c r="I50" s="141" t="str">
        <f t="shared" si="9"/>
        <v>B.K.</v>
      </c>
      <c r="J50" s="132" t="str">
        <f t="shared" si="10"/>
        <v>KDB</v>
      </c>
      <c r="K50" s="141" t="str">
        <f t="shared" si="11"/>
        <v>Erkek</v>
      </c>
      <c r="L50" s="140"/>
      <c r="M50" s="279" t="s">
        <v>1090</v>
      </c>
      <c r="N50" s="278" t="s">
        <v>414</v>
      </c>
      <c r="O50" s="278" t="s">
        <v>99</v>
      </c>
      <c r="P50" s="278" t="s">
        <v>316</v>
      </c>
      <c r="Q50" s="278" t="s">
        <v>26</v>
      </c>
      <c r="R50" s="278" t="s">
        <v>496</v>
      </c>
      <c r="S50" s="278" t="s">
        <v>1073</v>
      </c>
      <c r="T50" s="279">
        <v>13</v>
      </c>
      <c r="U50" s="279" t="s">
        <v>975</v>
      </c>
      <c r="V50" s="278" t="s">
        <v>208</v>
      </c>
      <c r="W50" s="132"/>
      <c r="X50" s="278" t="str">
        <f t="shared" si="12"/>
        <v>ŞEYHMUS KAPLAN</v>
      </c>
      <c r="Y50" s="34" t="str">
        <f t="shared" si="13"/>
        <v>ÇORUM BLD. SPOR</v>
      </c>
      <c r="Z50" s="34" t="str">
        <f t="shared" si="14"/>
        <v>ÇORUM</v>
      </c>
      <c r="AA50" s="34" t="str">
        <f t="shared" si="15"/>
        <v>KDB</v>
      </c>
    </row>
    <row r="51" spans="1:27" ht="12.75" customHeight="1" x14ac:dyDescent="0.3">
      <c r="A51" s="164"/>
      <c r="B51" s="272" t="str">
        <f>IFERROR(VLOOKUP(D51,'ERKEK PUAN'!$B$2:I$489,8,0),"")</f>
        <v/>
      </c>
      <c r="C51" s="141">
        <f t="shared" si="3"/>
        <v>14</v>
      </c>
      <c r="D51" s="245" t="str">
        <f t="shared" si="4"/>
        <v>TOLGAHAN PEKMEZ</v>
      </c>
      <c r="E51" s="132" t="str">
        <f t="shared" si="5"/>
        <v>AMS</v>
      </c>
      <c r="F51" s="132" t="str">
        <f t="shared" si="6"/>
        <v>KUTLUBEY OKULLARI</v>
      </c>
      <c r="G51" s="132" t="str">
        <f t="shared" si="7"/>
        <v>AMASYA</v>
      </c>
      <c r="H51" s="287" t="str">
        <f t="shared" si="8"/>
        <v>Küçük</v>
      </c>
      <c r="I51" s="141" t="str">
        <f t="shared" si="9"/>
        <v>B.K.</v>
      </c>
      <c r="J51" s="132" t="str">
        <f t="shared" si="10"/>
        <v>KDB</v>
      </c>
      <c r="K51" s="141" t="str">
        <f t="shared" si="11"/>
        <v>Erkek</v>
      </c>
      <c r="L51" s="140"/>
      <c r="M51" s="279" t="s">
        <v>1090</v>
      </c>
      <c r="N51" s="278" t="s">
        <v>1003</v>
      </c>
      <c r="O51" s="278" t="s">
        <v>495</v>
      </c>
      <c r="P51" s="278" t="s">
        <v>325</v>
      </c>
      <c r="Q51" s="278" t="s">
        <v>0</v>
      </c>
      <c r="R51" s="278" t="s">
        <v>496</v>
      </c>
      <c r="S51" s="278" t="s">
        <v>1073</v>
      </c>
      <c r="T51" s="279">
        <v>14</v>
      </c>
      <c r="U51" s="279" t="s">
        <v>975</v>
      </c>
      <c r="V51" s="278" t="s">
        <v>208</v>
      </c>
      <c r="W51" s="132"/>
      <c r="X51" s="278" t="str">
        <f t="shared" si="12"/>
        <v>TOLGAHAN PEKMEZ</v>
      </c>
      <c r="Y51" s="34" t="str">
        <f t="shared" si="13"/>
        <v>KUTLUBEY OKULLARI</v>
      </c>
      <c r="Z51" s="34" t="str">
        <f t="shared" si="14"/>
        <v>AMASYA</v>
      </c>
      <c r="AA51" s="34" t="str">
        <f t="shared" si="15"/>
        <v>KDB</v>
      </c>
    </row>
    <row r="52" spans="1:27" ht="12.75" customHeight="1" x14ac:dyDescent="0.3">
      <c r="A52" s="164"/>
      <c r="B52" s="272" t="str">
        <f>IFERROR(VLOOKUP(D52,'ERKEK PUAN'!$B$2:I$489,8,0),"")</f>
        <v/>
      </c>
      <c r="C52" s="141">
        <f t="shared" si="3"/>
        <v>15</v>
      </c>
      <c r="D52" s="245" t="str">
        <f t="shared" si="4"/>
        <v>MEHMET ÇAĞDAŞ UZUNER</v>
      </c>
      <c r="E52" s="132" t="str">
        <f t="shared" si="5"/>
        <v>RİZ</v>
      </c>
      <c r="F52" s="132" t="str">
        <f t="shared" si="6"/>
        <v>ÇAYKUR RİZE SPOR</v>
      </c>
      <c r="G52" s="132" t="str">
        <f t="shared" si="7"/>
        <v>RİZE</v>
      </c>
      <c r="H52" s="287" t="str">
        <f t="shared" si="8"/>
        <v>Küçük</v>
      </c>
      <c r="I52" s="141" t="str">
        <f t="shared" si="9"/>
        <v>B.K.</v>
      </c>
      <c r="J52" s="132" t="str">
        <f t="shared" si="10"/>
        <v>KDB</v>
      </c>
      <c r="K52" s="141" t="str">
        <f t="shared" si="11"/>
        <v>Erkek</v>
      </c>
      <c r="L52" s="140"/>
      <c r="M52" s="279" t="s">
        <v>1090</v>
      </c>
      <c r="N52" s="278" t="s">
        <v>1004</v>
      </c>
      <c r="O52" s="278" t="s">
        <v>502</v>
      </c>
      <c r="P52" s="278" t="s">
        <v>503</v>
      </c>
      <c r="Q52" s="278" t="s">
        <v>29</v>
      </c>
      <c r="R52" s="278" t="s">
        <v>496</v>
      </c>
      <c r="S52" s="278" t="s">
        <v>1073</v>
      </c>
      <c r="T52" s="279">
        <v>15</v>
      </c>
      <c r="U52" s="279" t="s">
        <v>975</v>
      </c>
      <c r="V52" s="278" t="s">
        <v>208</v>
      </c>
      <c r="W52" s="132"/>
      <c r="X52" s="278" t="str">
        <f t="shared" si="12"/>
        <v>MEHMET ÇAĞDAŞ UZUNER</v>
      </c>
      <c r="Y52" s="34" t="str">
        <f t="shared" si="13"/>
        <v>ÇAYKUR RİZE SPOR</v>
      </c>
      <c r="Z52" s="34" t="str">
        <f t="shared" si="14"/>
        <v>RİZE</v>
      </c>
      <c r="AA52" s="34" t="str">
        <f t="shared" si="15"/>
        <v>KDB</v>
      </c>
    </row>
    <row r="53" spans="1:27" ht="12.75" customHeight="1" x14ac:dyDescent="0.3">
      <c r="A53" s="164"/>
      <c r="B53" s="272" t="str">
        <f>IFERROR(VLOOKUP(D53,'ERKEK PUAN'!$B$2:I$489,8,0),"")</f>
        <v/>
      </c>
      <c r="C53" s="141">
        <f t="shared" si="3"/>
        <v>16</v>
      </c>
      <c r="D53" s="245" t="str">
        <f t="shared" si="4"/>
        <v>SALİH DALKILIÇ</v>
      </c>
      <c r="E53" s="132" t="str">
        <f t="shared" si="5"/>
        <v>ANK</v>
      </c>
      <c r="F53" s="132" t="str">
        <f t="shared" si="6"/>
        <v>GÖLBAŞI BLD. SPOR</v>
      </c>
      <c r="G53" s="132" t="str">
        <f t="shared" si="7"/>
        <v>ANKARA</v>
      </c>
      <c r="H53" s="287" t="str">
        <f t="shared" si="8"/>
        <v>Küçük</v>
      </c>
      <c r="I53" s="141" t="str">
        <f t="shared" si="9"/>
        <v>B.K.</v>
      </c>
      <c r="J53" s="132" t="str">
        <f t="shared" si="10"/>
        <v>KDB</v>
      </c>
      <c r="K53" s="141" t="str">
        <f t="shared" si="11"/>
        <v>Erkek</v>
      </c>
      <c r="L53" s="140"/>
      <c r="M53" s="307" t="s">
        <v>1090</v>
      </c>
      <c r="N53" s="306" t="s">
        <v>1093</v>
      </c>
      <c r="O53" s="306" t="s">
        <v>93</v>
      </c>
      <c r="P53" s="306" t="s">
        <v>996</v>
      </c>
      <c r="Q53" s="306" t="s">
        <v>9</v>
      </c>
      <c r="R53" s="306" t="s">
        <v>496</v>
      </c>
      <c r="S53" s="306" t="s">
        <v>1073</v>
      </c>
      <c r="T53" s="307">
        <v>16</v>
      </c>
      <c r="U53" s="307" t="s">
        <v>975</v>
      </c>
      <c r="V53" s="306" t="s">
        <v>208</v>
      </c>
      <c r="W53" s="132"/>
      <c r="X53" s="280" t="str">
        <f t="shared" si="12"/>
        <v>SALİH DALKILIÇ</v>
      </c>
      <c r="Y53" s="34" t="str">
        <f t="shared" si="13"/>
        <v>GÖLBAŞI BLD. SPOR</v>
      </c>
      <c r="Z53" s="34" t="str">
        <f t="shared" si="14"/>
        <v>ANKARA</v>
      </c>
      <c r="AA53" s="34" t="str">
        <f t="shared" si="15"/>
        <v>KDB</v>
      </c>
    </row>
    <row r="54" spans="1:27" ht="12.75" customHeight="1" x14ac:dyDescent="0.3">
      <c r="A54" s="164"/>
      <c r="B54" s="272">
        <f>IFERROR(VLOOKUP(D54,'ERKEK PUAN'!$B$2:I$489,8,0),"")</f>
        <v>216</v>
      </c>
      <c r="C54" s="141">
        <f t="shared" si="3"/>
        <v>1</v>
      </c>
      <c r="D54" s="245" t="str">
        <f t="shared" si="4"/>
        <v>MUHAMMED BARIŞ KALKAN</v>
      </c>
      <c r="E54" s="132" t="str">
        <f t="shared" si="5"/>
        <v>GZT</v>
      </c>
      <c r="F54" s="132" t="str">
        <f t="shared" si="6"/>
        <v>GAZİANTEP GENÇLİKSPOR</v>
      </c>
      <c r="G54" s="132" t="str">
        <f t="shared" si="7"/>
        <v>GAZİANTEP</v>
      </c>
      <c r="H54" s="287" t="str">
        <f t="shared" si="8"/>
        <v>Küçük</v>
      </c>
      <c r="I54" s="141" t="str">
        <f t="shared" si="9"/>
        <v>B.K.</v>
      </c>
      <c r="J54" s="132" t="str">
        <f t="shared" si="10"/>
        <v>GDB</v>
      </c>
      <c r="K54" s="141" t="str">
        <f t="shared" si="11"/>
        <v>Erkek</v>
      </c>
      <c r="L54" s="140"/>
      <c r="M54" s="279" t="s">
        <v>1090</v>
      </c>
      <c r="N54" s="278" t="s">
        <v>654</v>
      </c>
      <c r="O54" s="278" t="s">
        <v>101</v>
      </c>
      <c r="P54" s="278" t="s">
        <v>1005</v>
      </c>
      <c r="Q54" s="278" t="s">
        <v>35</v>
      </c>
      <c r="R54" s="278" t="s">
        <v>250</v>
      </c>
      <c r="S54" s="278" t="s">
        <v>1073</v>
      </c>
      <c r="T54" s="279">
        <v>1</v>
      </c>
      <c r="U54" s="279" t="s">
        <v>975</v>
      </c>
      <c r="V54" s="278" t="s">
        <v>208</v>
      </c>
      <c r="W54" s="132"/>
      <c r="X54" s="280" t="str">
        <f t="shared" si="12"/>
        <v>MUHAMMED BARIŞ KALKAN</v>
      </c>
      <c r="Y54" s="34" t="str">
        <f t="shared" si="13"/>
        <v>GAZİANTEP GENÇLİKSPOR</v>
      </c>
      <c r="Z54" s="34" t="str">
        <f t="shared" si="14"/>
        <v>GAZİANTEP</v>
      </c>
      <c r="AA54" s="34" t="str">
        <f t="shared" si="15"/>
        <v>GDB</v>
      </c>
    </row>
    <row r="55" spans="1:27" ht="12.75" customHeight="1" x14ac:dyDescent="0.3">
      <c r="A55" s="164"/>
      <c r="B55" s="272" t="str">
        <f>IFERROR(VLOOKUP(D55,'ERKEK PUAN'!$B$2:I$489,8,0),"")</f>
        <v/>
      </c>
      <c r="C55" s="141">
        <f t="shared" si="3"/>
        <v>2</v>
      </c>
      <c r="D55" s="245" t="str">
        <f t="shared" si="4"/>
        <v>MUHAMMED YUSUF ÖZTEKİN</v>
      </c>
      <c r="E55" s="132" t="str">
        <f t="shared" si="5"/>
        <v>BTM</v>
      </c>
      <c r="F55" s="132" t="str">
        <f t="shared" si="6"/>
        <v>1955 BATMAN BLD. SPOR</v>
      </c>
      <c r="G55" s="132" t="str">
        <f t="shared" si="7"/>
        <v>BATMAN</v>
      </c>
      <c r="H55" s="287" t="str">
        <f t="shared" si="8"/>
        <v>Küçük</v>
      </c>
      <c r="I55" s="141" t="str">
        <f t="shared" si="9"/>
        <v>B.K.</v>
      </c>
      <c r="J55" s="132" t="str">
        <f t="shared" si="10"/>
        <v>GDB</v>
      </c>
      <c r="K55" s="141" t="str">
        <f t="shared" si="11"/>
        <v>Erkek</v>
      </c>
      <c r="L55" s="140"/>
      <c r="M55" s="279" t="s">
        <v>1090</v>
      </c>
      <c r="N55" s="278" t="s">
        <v>1094</v>
      </c>
      <c r="O55" s="278" t="s">
        <v>95</v>
      </c>
      <c r="P55" s="278" t="s">
        <v>69</v>
      </c>
      <c r="Q55" s="278" t="s">
        <v>32</v>
      </c>
      <c r="R55" s="278" t="s">
        <v>250</v>
      </c>
      <c r="S55" s="278" t="s">
        <v>1073</v>
      </c>
      <c r="T55" s="279">
        <v>2</v>
      </c>
      <c r="U55" s="279" t="s">
        <v>975</v>
      </c>
      <c r="V55" s="278" t="s">
        <v>208</v>
      </c>
      <c r="W55" s="132"/>
      <c r="X55" s="280" t="str">
        <f t="shared" si="12"/>
        <v>MUHAMMED YUSUF ÖZTEKİN</v>
      </c>
      <c r="Y55" s="34" t="str">
        <f t="shared" si="13"/>
        <v>1955 BATMAN BLD. SPOR</v>
      </c>
      <c r="Z55" s="34" t="str">
        <f t="shared" si="14"/>
        <v>BATMAN</v>
      </c>
      <c r="AA55" s="34" t="str">
        <f t="shared" si="15"/>
        <v>GDB</v>
      </c>
    </row>
    <row r="56" spans="1:27" ht="12.75" customHeight="1" x14ac:dyDescent="0.3">
      <c r="A56" s="164"/>
      <c r="B56" s="272">
        <f>IFERROR(VLOOKUP(D56,'ERKEK PUAN'!$B$2:I$489,8,0),"")</f>
        <v>116</v>
      </c>
      <c r="C56" s="141">
        <f t="shared" si="3"/>
        <v>3</v>
      </c>
      <c r="D56" s="245" t="str">
        <f t="shared" si="4"/>
        <v>EMİR KAHRAMAN</v>
      </c>
      <c r="E56" s="132" t="str">
        <f t="shared" si="5"/>
        <v>KYS</v>
      </c>
      <c r="F56" s="132" t="str">
        <f t="shared" si="6"/>
        <v>KOCASİNAN BLD. SPOR</v>
      </c>
      <c r="G56" s="132" t="str">
        <f t="shared" si="7"/>
        <v>KAYSERİ</v>
      </c>
      <c r="H56" s="287" t="str">
        <f t="shared" si="8"/>
        <v>Küçük</v>
      </c>
      <c r="I56" s="141" t="str">
        <f t="shared" si="9"/>
        <v>B.K.</v>
      </c>
      <c r="J56" s="132" t="str">
        <f t="shared" si="10"/>
        <v>GDB</v>
      </c>
      <c r="K56" s="141" t="str">
        <f t="shared" si="11"/>
        <v>Erkek</v>
      </c>
      <c r="L56" s="140"/>
      <c r="M56" s="279" t="s">
        <v>1090</v>
      </c>
      <c r="N56" s="278" t="s">
        <v>898</v>
      </c>
      <c r="O56" s="278" t="s">
        <v>66</v>
      </c>
      <c r="P56" s="278" t="s">
        <v>411</v>
      </c>
      <c r="Q56" s="278" t="s">
        <v>24</v>
      </c>
      <c r="R56" s="278" t="s">
        <v>250</v>
      </c>
      <c r="S56" s="278" t="s">
        <v>1073</v>
      </c>
      <c r="T56" s="279">
        <v>3</v>
      </c>
      <c r="U56" s="279" t="s">
        <v>975</v>
      </c>
      <c r="V56" s="278" t="s">
        <v>208</v>
      </c>
      <c r="W56" s="132"/>
      <c r="X56" s="280" t="str">
        <f t="shared" si="12"/>
        <v>EMİR KAHRAMAN</v>
      </c>
      <c r="Y56" s="34" t="str">
        <f t="shared" si="13"/>
        <v>KOCASİNAN BLD. SPOR</v>
      </c>
      <c r="Z56" s="34" t="str">
        <f t="shared" si="14"/>
        <v>KAYSERİ</v>
      </c>
      <c r="AA56" s="34" t="str">
        <f t="shared" si="15"/>
        <v>GDB</v>
      </c>
    </row>
    <row r="57" spans="1:27" ht="12.75" customHeight="1" x14ac:dyDescent="0.3">
      <c r="A57" s="164"/>
      <c r="B57" s="272">
        <f>IFERROR(VLOOKUP(D57,'ERKEK PUAN'!$B$2:I$489,8,0),"")</f>
        <v>124</v>
      </c>
      <c r="C57" s="141">
        <f t="shared" si="3"/>
        <v>4</v>
      </c>
      <c r="D57" s="245" t="str">
        <f t="shared" si="4"/>
        <v>KEMAL KASHOUSH</v>
      </c>
      <c r="E57" s="132" t="str">
        <f t="shared" si="5"/>
        <v>KYS</v>
      </c>
      <c r="F57" s="132" t="str">
        <f t="shared" si="6"/>
        <v>KAYSERİ SPOR A.Ş SPOR</v>
      </c>
      <c r="G57" s="132" t="str">
        <f t="shared" si="7"/>
        <v>KAYSERİ</v>
      </c>
      <c r="H57" s="287" t="str">
        <f t="shared" si="8"/>
        <v>Küçük</v>
      </c>
      <c r="I57" s="141" t="str">
        <f t="shared" si="9"/>
        <v>B.K.</v>
      </c>
      <c r="J57" s="132" t="str">
        <f t="shared" si="10"/>
        <v>GDB</v>
      </c>
      <c r="K57" s="141" t="str">
        <f t="shared" si="11"/>
        <v>Erkek</v>
      </c>
      <c r="L57" s="140"/>
      <c r="M57" s="279" t="s">
        <v>1090</v>
      </c>
      <c r="N57" s="278" t="s">
        <v>461</v>
      </c>
      <c r="O57" s="278" t="s">
        <v>66</v>
      </c>
      <c r="P57" s="278" t="s">
        <v>467</v>
      </c>
      <c r="Q57" s="278" t="s">
        <v>24</v>
      </c>
      <c r="R57" s="278" t="s">
        <v>250</v>
      </c>
      <c r="S57" s="278" t="s">
        <v>1073</v>
      </c>
      <c r="T57" s="279">
        <v>4</v>
      </c>
      <c r="U57" s="279" t="s">
        <v>975</v>
      </c>
      <c r="V57" s="278" t="s">
        <v>208</v>
      </c>
      <c r="W57" s="132"/>
      <c r="X57" s="280" t="str">
        <f t="shared" si="12"/>
        <v>KEMAL KASHOUSH</v>
      </c>
      <c r="Y57" s="34" t="str">
        <f t="shared" si="13"/>
        <v>KAYSERİ SPOR A.Ş SPOR</v>
      </c>
      <c r="Z57" s="34" t="str">
        <f t="shared" si="14"/>
        <v>KAYSERİ</v>
      </c>
      <c r="AA57" s="34" t="str">
        <f t="shared" si="15"/>
        <v>GDB</v>
      </c>
    </row>
    <row r="58" spans="1:27" ht="12.75" customHeight="1" x14ac:dyDescent="0.3">
      <c r="A58" s="164"/>
      <c r="B58" s="272">
        <f>IFERROR(VLOOKUP(D58,'ERKEK PUAN'!$B$2:I$489,8,0),"")</f>
        <v>121</v>
      </c>
      <c r="C58" s="141">
        <f t="shared" si="3"/>
        <v>5</v>
      </c>
      <c r="D58" s="245" t="str">
        <f t="shared" si="4"/>
        <v>SEMİH KAHRAMAN</v>
      </c>
      <c r="E58" s="132" t="str">
        <f t="shared" si="5"/>
        <v>KYS</v>
      </c>
      <c r="F58" s="132" t="str">
        <f t="shared" si="6"/>
        <v>KAYSERİ SPOR A.Ş SPOR</v>
      </c>
      <c r="G58" s="132" t="str">
        <f t="shared" si="7"/>
        <v>KAYSERİ</v>
      </c>
      <c r="H58" s="287" t="str">
        <f t="shared" si="8"/>
        <v>Küçük</v>
      </c>
      <c r="I58" s="141" t="str">
        <f t="shared" si="9"/>
        <v>B.K.</v>
      </c>
      <c r="J58" s="132" t="str">
        <f t="shared" si="10"/>
        <v>GDB</v>
      </c>
      <c r="K58" s="141" t="str">
        <f t="shared" si="11"/>
        <v>Erkek</v>
      </c>
      <c r="L58" s="140"/>
      <c r="M58" s="279" t="s">
        <v>1090</v>
      </c>
      <c r="N58" s="278" t="s">
        <v>410</v>
      </c>
      <c r="O58" s="278" t="s">
        <v>66</v>
      </c>
      <c r="P58" s="278" t="s">
        <v>467</v>
      </c>
      <c r="Q58" s="278" t="s">
        <v>24</v>
      </c>
      <c r="R58" s="278" t="s">
        <v>250</v>
      </c>
      <c r="S58" s="278" t="s">
        <v>1073</v>
      </c>
      <c r="T58" s="279">
        <v>5</v>
      </c>
      <c r="U58" s="279" t="s">
        <v>975</v>
      </c>
      <c r="V58" s="278" t="s">
        <v>208</v>
      </c>
      <c r="W58" s="132"/>
      <c r="X58" s="280" t="str">
        <f t="shared" si="12"/>
        <v>SEMİH KAHRAMAN</v>
      </c>
      <c r="Y58" s="34" t="str">
        <f t="shared" si="13"/>
        <v>KAYSERİ SPOR A.Ş SPOR</v>
      </c>
      <c r="Z58" s="34" t="str">
        <f t="shared" si="14"/>
        <v>KAYSERİ</v>
      </c>
      <c r="AA58" s="34" t="str">
        <f t="shared" si="15"/>
        <v>GDB</v>
      </c>
    </row>
    <row r="59" spans="1:27" ht="12.75" customHeight="1" x14ac:dyDescent="0.3">
      <c r="A59" s="164"/>
      <c r="B59" s="272">
        <f>IFERROR(VLOOKUP(D59,'ERKEK PUAN'!$B$2:I$489,8,0),"")</f>
        <v>208</v>
      </c>
      <c r="C59" s="141">
        <f t="shared" si="3"/>
        <v>6</v>
      </c>
      <c r="D59" s="245" t="str">
        <f t="shared" si="4"/>
        <v>METEHAN ŞAHİN</v>
      </c>
      <c r="E59" s="132" t="str">
        <f t="shared" si="5"/>
        <v>GZT</v>
      </c>
      <c r="F59" s="132" t="str">
        <f t="shared" si="6"/>
        <v>GAZİANTEP GENÇLİKSPOR</v>
      </c>
      <c r="G59" s="132" t="str">
        <f t="shared" si="7"/>
        <v>GAZİANTEP</v>
      </c>
      <c r="H59" s="287" t="str">
        <f t="shared" si="8"/>
        <v>Küçük</v>
      </c>
      <c r="I59" s="141" t="str">
        <f t="shared" si="9"/>
        <v>B.K.</v>
      </c>
      <c r="J59" s="132" t="str">
        <f t="shared" si="10"/>
        <v>GDB</v>
      </c>
      <c r="K59" s="141" t="str">
        <f t="shared" si="11"/>
        <v>Erkek</v>
      </c>
      <c r="L59" s="140"/>
      <c r="M59" s="279" t="s">
        <v>1090</v>
      </c>
      <c r="N59" s="278" t="s">
        <v>407</v>
      </c>
      <c r="O59" s="278" t="s">
        <v>101</v>
      </c>
      <c r="P59" s="278" t="s">
        <v>1005</v>
      </c>
      <c r="Q59" s="278" t="s">
        <v>35</v>
      </c>
      <c r="R59" s="278" t="s">
        <v>250</v>
      </c>
      <c r="S59" s="278" t="s">
        <v>1073</v>
      </c>
      <c r="T59" s="279">
        <v>6</v>
      </c>
      <c r="U59" s="279" t="s">
        <v>975</v>
      </c>
      <c r="V59" s="278" t="s">
        <v>208</v>
      </c>
      <c r="W59" s="132"/>
      <c r="X59" s="280" t="str">
        <f t="shared" si="12"/>
        <v>METEHAN ŞAHİN</v>
      </c>
      <c r="Y59" s="34" t="str">
        <f t="shared" si="13"/>
        <v>GAZİANTEP GENÇLİKSPOR</v>
      </c>
      <c r="Z59" s="34" t="str">
        <f t="shared" si="14"/>
        <v>GAZİANTEP</v>
      </c>
      <c r="AA59" s="34" t="str">
        <f t="shared" si="15"/>
        <v>GDB</v>
      </c>
    </row>
    <row r="60" spans="1:27" ht="12.75" customHeight="1" x14ac:dyDescent="0.3">
      <c r="A60" s="164"/>
      <c r="B60" s="272" t="str">
        <f>IFERROR(VLOOKUP(D60,'ERKEK PUAN'!$B$2:I$489,8,0),"")</f>
        <v/>
      </c>
      <c r="C60" s="141">
        <f t="shared" si="3"/>
        <v>7</v>
      </c>
      <c r="D60" s="245" t="str">
        <f t="shared" si="4"/>
        <v>MUHAMMED ARAS DEMİR</v>
      </c>
      <c r="E60" s="132" t="str">
        <f t="shared" si="5"/>
        <v>DYB</v>
      </c>
      <c r="F60" s="132" t="str">
        <f t="shared" si="6"/>
        <v>YURDUM GENÇLİK SPOR</v>
      </c>
      <c r="G60" s="132" t="str">
        <f t="shared" si="7"/>
        <v>DİYARBAKIR</v>
      </c>
      <c r="H60" s="287" t="str">
        <f t="shared" si="8"/>
        <v>Küçük</v>
      </c>
      <c r="I60" s="141" t="str">
        <f t="shared" si="9"/>
        <v>B.K.</v>
      </c>
      <c r="J60" s="132" t="str">
        <f t="shared" si="10"/>
        <v>GDB</v>
      </c>
      <c r="K60" s="141" t="str">
        <f t="shared" si="11"/>
        <v>Erkek</v>
      </c>
      <c r="L60" s="140"/>
      <c r="M60" s="279" t="s">
        <v>1090</v>
      </c>
      <c r="N60" s="278" t="s">
        <v>1006</v>
      </c>
      <c r="O60" s="278" t="s">
        <v>484</v>
      </c>
      <c r="P60" s="278" t="s">
        <v>485</v>
      </c>
      <c r="Q60" s="278" t="s">
        <v>244</v>
      </c>
      <c r="R60" s="278" t="s">
        <v>250</v>
      </c>
      <c r="S60" s="278" t="s">
        <v>1073</v>
      </c>
      <c r="T60" s="279">
        <v>7</v>
      </c>
      <c r="U60" s="279" t="s">
        <v>975</v>
      </c>
      <c r="V60" s="278" t="s">
        <v>208</v>
      </c>
      <c r="W60" s="132"/>
      <c r="X60" s="280" t="str">
        <f t="shared" si="12"/>
        <v>MUHAMMED ARAS DEMİR</v>
      </c>
      <c r="Y60" s="34" t="str">
        <f t="shared" si="13"/>
        <v>YURDUM GENÇLİK SPOR</v>
      </c>
      <c r="Z60" s="34" t="str">
        <f t="shared" si="14"/>
        <v>DİYARBAKIR</v>
      </c>
      <c r="AA60" s="34" t="str">
        <f t="shared" si="15"/>
        <v>GDB</v>
      </c>
    </row>
    <row r="61" spans="1:27" ht="12.75" customHeight="1" x14ac:dyDescent="0.3">
      <c r="A61" s="164"/>
      <c r="B61" s="272">
        <f>IFERROR(VLOOKUP(D61,'ERKEK PUAN'!$B$2:I$489,8,0),"")</f>
        <v>109</v>
      </c>
      <c r="C61" s="141">
        <f t="shared" si="3"/>
        <v>8</v>
      </c>
      <c r="D61" s="245" t="str">
        <f t="shared" si="4"/>
        <v>ADİL TAHA ADAK</v>
      </c>
      <c r="E61" s="132" t="str">
        <f t="shared" si="5"/>
        <v>KYS</v>
      </c>
      <c r="F61" s="132" t="str">
        <f t="shared" si="6"/>
        <v>KOCASİNAN BLD. SPOR</v>
      </c>
      <c r="G61" s="132" t="str">
        <f t="shared" si="7"/>
        <v>KAYSERİ</v>
      </c>
      <c r="H61" s="287" t="str">
        <f t="shared" si="8"/>
        <v>Küçük</v>
      </c>
      <c r="I61" s="141" t="str">
        <f t="shared" si="9"/>
        <v>B.K.</v>
      </c>
      <c r="J61" s="132" t="str">
        <f t="shared" si="10"/>
        <v>GDB</v>
      </c>
      <c r="K61" s="141" t="str">
        <f t="shared" si="11"/>
        <v>Erkek</v>
      </c>
      <c r="L61" s="140"/>
      <c r="M61" s="279" t="s">
        <v>1090</v>
      </c>
      <c r="N61" s="278" t="s">
        <v>897</v>
      </c>
      <c r="O61" s="278" t="s">
        <v>66</v>
      </c>
      <c r="P61" s="278" t="s">
        <v>411</v>
      </c>
      <c r="Q61" s="278" t="s">
        <v>24</v>
      </c>
      <c r="R61" s="278" t="s">
        <v>250</v>
      </c>
      <c r="S61" s="278" t="s">
        <v>1073</v>
      </c>
      <c r="T61" s="279">
        <v>8</v>
      </c>
      <c r="U61" s="279" t="s">
        <v>975</v>
      </c>
      <c r="V61" s="278" t="s">
        <v>208</v>
      </c>
      <c r="W61" s="132"/>
      <c r="X61" s="280" t="str">
        <f t="shared" si="12"/>
        <v>ADİL TAHA ADAK</v>
      </c>
      <c r="Y61" s="34" t="str">
        <f t="shared" si="13"/>
        <v>KOCASİNAN BLD. SPOR</v>
      </c>
      <c r="Z61" s="34" t="str">
        <f t="shared" si="14"/>
        <v>KAYSERİ</v>
      </c>
      <c r="AA61" s="34" t="str">
        <f t="shared" si="15"/>
        <v>GDB</v>
      </c>
    </row>
    <row r="62" spans="1:27" ht="12.75" customHeight="1" x14ac:dyDescent="0.3">
      <c r="A62" s="164"/>
      <c r="B62" s="272" t="str">
        <f>IFERROR(VLOOKUP(D62,'ERKEK PUAN'!$B$2:I$489,8,0),"")</f>
        <v/>
      </c>
      <c r="C62" s="141">
        <f t="shared" si="3"/>
        <v>9</v>
      </c>
      <c r="D62" s="245" t="str">
        <f t="shared" si="4"/>
        <v>İSMAİL TARHAN</v>
      </c>
      <c r="E62" s="132" t="str">
        <f t="shared" si="5"/>
        <v>MRD</v>
      </c>
      <c r="F62" s="132" t="str">
        <f t="shared" si="6"/>
        <v>MERİT GRUP REAL MARDİN</v>
      </c>
      <c r="G62" s="132" t="str">
        <f t="shared" si="7"/>
        <v>MARDİN</v>
      </c>
      <c r="H62" s="287" t="str">
        <f t="shared" si="8"/>
        <v>Küçük</v>
      </c>
      <c r="I62" s="141" t="str">
        <f t="shared" si="9"/>
        <v>B.K.</v>
      </c>
      <c r="J62" s="132" t="str">
        <f t="shared" si="10"/>
        <v>GDB</v>
      </c>
      <c r="K62" s="141" t="str">
        <f t="shared" si="11"/>
        <v>Erkek</v>
      </c>
      <c r="L62" s="140"/>
      <c r="M62" s="279" t="s">
        <v>1090</v>
      </c>
      <c r="N62" s="278" t="s">
        <v>1007</v>
      </c>
      <c r="O62" s="278" t="s">
        <v>107</v>
      </c>
      <c r="P62" s="278" t="s">
        <v>424</v>
      </c>
      <c r="Q62" s="278" t="s">
        <v>50</v>
      </c>
      <c r="R62" s="278" t="s">
        <v>250</v>
      </c>
      <c r="S62" s="278" t="s">
        <v>1073</v>
      </c>
      <c r="T62" s="279">
        <v>9</v>
      </c>
      <c r="U62" s="279" t="s">
        <v>975</v>
      </c>
      <c r="V62" s="278" t="s">
        <v>208</v>
      </c>
      <c r="W62" s="132"/>
      <c r="X62" s="280" t="str">
        <f t="shared" si="12"/>
        <v>İSMAİL TARHAN</v>
      </c>
      <c r="Y62" s="34" t="str">
        <f t="shared" si="13"/>
        <v>MERİT GRUP REAL MARDİN</v>
      </c>
      <c r="Z62" s="34" t="str">
        <f t="shared" si="14"/>
        <v>MARDİN</v>
      </c>
      <c r="AA62" s="34" t="str">
        <f t="shared" si="15"/>
        <v>GDB</v>
      </c>
    </row>
    <row r="63" spans="1:27" ht="12.75" customHeight="1" x14ac:dyDescent="0.3">
      <c r="A63" s="164"/>
      <c r="B63" s="272" t="str">
        <f>IFERROR(VLOOKUP(D63,'ERKEK PUAN'!$B$2:I$489,8,0),"")</f>
        <v/>
      </c>
      <c r="C63" s="141">
        <f t="shared" si="3"/>
        <v>10</v>
      </c>
      <c r="D63" s="245" t="str">
        <f t="shared" si="4"/>
        <v>ONUR DEMİR</v>
      </c>
      <c r="E63" s="132" t="str">
        <f t="shared" si="5"/>
        <v>DYB</v>
      </c>
      <c r="F63" s="132" t="str">
        <f t="shared" si="6"/>
        <v>YURDUM GENÇLİK SPOR</v>
      </c>
      <c r="G63" s="132" t="str">
        <f t="shared" si="7"/>
        <v>DİYARBAKIR</v>
      </c>
      <c r="H63" s="287" t="str">
        <f t="shared" si="8"/>
        <v>Küçük</v>
      </c>
      <c r="I63" s="141" t="str">
        <f t="shared" si="9"/>
        <v>B.K.</v>
      </c>
      <c r="J63" s="132" t="str">
        <f t="shared" si="10"/>
        <v>GDB</v>
      </c>
      <c r="K63" s="141" t="str">
        <f t="shared" si="11"/>
        <v>Erkek</v>
      </c>
      <c r="L63" s="140"/>
      <c r="M63" s="279" t="s">
        <v>1090</v>
      </c>
      <c r="N63" s="278" t="s">
        <v>1008</v>
      </c>
      <c r="O63" s="278" t="s">
        <v>484</v>
      </c>
      <c r="P63" s="278" t="s">
        <v>485</v>
      </c>
      <c r="Q63" s="278" t="s">
        <v>244</v>
      </c>
      <c r="R63" s="278" t="s">
        <v>250</v>
      </c>
      <c r="S63" s="278" t="s">
        <v>1073</v>
      </c>
      <c r="T63" s="279">
        <v>10</v>
      </c>
      <c r="U63" s="279" t="s">
        <v>975</v>
      </c>
      <c r="V63" s="278" t="s">
        <v>208</v>
      </c>
      <c r="W63" s="132"/>
      <c r="X63" s="280" t="str">
        <f t="shared" si="12"/>
        <v>ONUR DEMİR</v>
      </c>
      <c r="Y63" s="34" t="str">
        <f t="shared" si="13"/>
        <v>YURDUM GENÇLİK SPOR</v>
      </c>
      <c r="Z63" s="34" t="str">
        <f t="shared" si="14"/>
        <v>DİYARBAKIR</v>
      </c>
      <c r="AA63" s="34" t="str">
        <f t="shared" si="15"/>
        <v>GDB</v>
      </c>
    </row>
    <row r="64" spans="1:27" ht="12.75" customHeight="1" x14ac:dyDescent="0.3">
      <c r="A64" s="164"/>
      <c r="B64" s="272" t="str">
        <f>IFERROR(VLOOKUP(D64,'ERKEK PUAN'!$B$2:I$489,8,0),"")</f>
        <v/>
      </c>
      <c r="C64" s="141">
        <f t="shared" si="3"/>
        <v>11</v>
      </c>
      <c r="D64" s="245" t="str">
        <f t="shared" si="4"/>
        <v>OĞUZHAN ER</v>
      </c>
      <c r="E64" s="132" t="str">
        <f t="shared" si="5"/>
        <v>HKR</v>
      </c>
      <c r="F64" s="132" t="str">
        <f t="shared" si="6"/>
        <v>HAKKARİ MTSK</v>
      </c>
      <c r="G64" s="132" t="str">
        <f t="shared" si="7"/>
        <v>HAKKARİ</v>
      </c>
      <c r="H64" s="287" t="str">
        <f t="shared" si="8"/>
        <v>Küçük</v>
      </c>
      <c r="I64" s="141" t="str">
        <f t="shared" si="9"/>
        <v>B.K.</v>
      </c>
      <c r="J64" s="132" t="str">
        <f t="shared" si="10"/>
        <v>GDB</v>
      </c>
      <c r="K64" s="141" t="str">
        <f t="shared" si="11"/>
        <v>Erkek</v>
      </c>
      <c r="L64" s="140"/>
      <c r="M64" s="279"/>
      <c r="N64" s="278" t="s">
        <v>1009</v>
      </c>
      <c r="O64" s="278" t="s">
        <v>723</v>
      </c>
      <c r="P64" s="278" t="s">
        <v>724</v>
      </c>
      <c r="Q64" s="278" t="s">
        <v>253</v>
      </c>
      <c r="R64" s="278" t="s">
        <v>250</v>
      </c>
      <c r="S64" s="278" t="s">
        <v>1073</v>
      </c>
      <c r="T64" s="279">
        <v>11</v>
      </c>
      <c r="U64" s="279" t="s">
        <v>975</v>
      </c>
      <c r="V64" s="278" t="s">
        <v>208</v>
      </c>
      <c r="W64" s="132"/>
      <c r="X64" s="280" t="str">
        <f t="shared" si="12"/>
        <v>OĞUZHAN ER</v>
      </c>
      <c r="Y64" s="34" t="str">
        <f t="shared" si="13"/>
        <v>HAKKARİ MTSK</v>
      </c>
      <c r="Z64" s="34" t="str">
        <f t="shared" si="14"/>
        <v>HAKKARİ</v>
      </c>
      <c r="AA64" s="34" t="str">
        <f t="shared" si="15"/>
        <v>GDB</v>
      </c>
    </row>
    <row r="65" spans="1:27" ht="12.75" customHeight="1" x14ac:dyDescent="0.3">
      <c r="A65" s="164"/>
      <c r="B65" s="272" t="str">
        <f>IFERROR(VLOOKUP(D65,'ERKEK PUAN'!$B$2:I$489,8,0),"")</f>
        <v/>
      </c>
      <c r="C65" s="141">
        <f t="shared" si="3"/>
        <v>12</v>
      </c>
      <c r="D65" s="245" t="str">
        <f t="shared" si="4"/>
        <v>MUSTAFA AKYÜREK</v>
      </c>
      <c r="E65" s="132" t="str">
        <f t="shared" si="5"/>
        <v>MRD</v>
      </c>
      <c r="F65" s="132" t="str">
        <f t="shared" si="6"/>
        <v>MERİT GRUP REAL MARDİN</v>
      </c>
      <c r="G65" s="132" t="str">
        <f t="shared" si="7"/>
        <v>MARDİN</v>
      </c>
      <c r="H65" s="287" t="str">
        <f t="shared" si="8"/>
        <v>Küçük</v>
      </c>
      <c r="I65" s="141" t="str">
        <f t="shared" si="9"/>
        <v>B.K.</v>
      </c>
      <c r="J65" s="132" t="str">
        <f t="shared" si="10"/>
        <v>GDB</v>
      </c>
      <c r="K65" s="141" t="str">
        <f t="shared" si="11"/>
        <v>Erkek</v>
      </c>
      <c r="L65" s="140"/>
      <c r="M65" s="279" t="s">
        <v>1090</v>
      </c>
      <c r="N65" s="278" t="s">
        <v>1010</v>
      </c>
      <c r="O65" s="278" t="s">
        <v>107</v>
      </c>
      <c r="P65" s="278" t="s">
        <v>424</v>
      </c>
      <c r="Q65" s="278" t="s">
        <v>50</v>
      </c>
      <c r="R65" s="278" t="s">
        <v>250</v>
      </c>
      <c r="S65" s="278" t="s">
        <v>1073</v>
      </c>
      <c r="T65" s="279">
        <v>12</v>
      </c>
      <c r="U65" s="279" t="s">
        <v>975</v>
      </c>
      <c r="V65" s="278" t="s">
        <v>208</v>
      </c>
      <c r="W65" s="132"/>
      <c r="X65" s="281" t="str">
        <f t="shared" si="12"/>
        <v>MUSTAFA AKYÜREK</v>
      </c>
      <c r="Y65" s="34" t="str">
        <f t="shared" si="13"/>
        <v>MERİT GRUP REAL MARDİN</v>
      </c>
      <c r="Z65" s="34" t="str">
        <f t="shared" si="14"/>
        <v>MARDİN</v>
      </c>
      <c r="AA65" s="34" t="str">
        <f t="shared" si="15"/>
        <v>GDB</v>
      </c>
    </row>
    <row r="66" spans="1:27" ht="12.75" customHeight="1" x14ac:dyDescent="0.3">
      <c r="A66" s="164"/>
      <c r="B66" s="272" t="str">
        <f>IFERROR(VLOOKUP(D66,'ERKEK PUAN'!$B$2:I$489,8,0),"")</f>
        <v/>
      </c>
      <c r="C66" s="141">
        <f t="shared" si="3"/>
        <v>0</v>
      </c>
      <c r="D66" s="245" t="str">
        <f t="shared" si="4"/>
        <v>ZEKİ CİHAN KONUŞUM</v>
      </c>
      <c r="E66" s="132" t="str">
        <f t="shared" si="5"/>
        <v>ADN</v>
      </c>
      <c r="F66" s="132" t="str">
        <f t="shared" si="6"/>
        <v>ADANA GENÇLİK SPOR</v>
      </c>
      <c r="G66" s="132" t="str">
        <f t="shared" si="7"/>
        <v>ADANA</v>
      </c>
      <c r="H66" s="287" t="str">
        <f t="shared" si="8"/>
        <v>Küçük</v>
      </c>
      <c r="I66" s="141" t="str">
        <f t="shared" si="9"/>
        <v>T.K.K.</v>
      </c>
      <c r="J66" s="132" t="str">
        <f t="shared" si="10"/>
        <v>GBB</v>
      </c>
      <c r="K66" s="141" t="str">
        <f t="shared" si="11"/>
        <v>Erkek</v>
      </c>
      <c r="L66" s="140"/>
      <c r="M66" s="279" t="s">
        <v>1090</v>
      </c>
      <c r="N66" s="278" t="s">
        <v>1011</v>
      </c>
      <c r="O66" s="278" t="s">
        <v>92</v>
      </c>
      <c r="P66" s="278" t="s">
        <v>645</v>
      </c>
      <c r="Q66" s="278" t="s">
        <v>39</v>
      </c>
      <c r="R66" s="278" t="s">
        <v>246</v>
      </c>
      <c r="S66" s="278" t="s">
        <v>1073</v>
      </c>
      <c r="T66" s="279"/>
      <c r="U66" s="279" t="s">
        <v>1012</v>
      </c>
      <c r="V66" s="278" t="s">
        <v>208</v>
      </c>
      <c r="W66" s="132"/>
      <c r="X66" s="281" t="str">
        <f t="shared" si="12"/>
        <v>ZEKİ CİHAN KONUŞUM</v>
      </c>
      <c r="Y66" s="34" t="str">
        <f t="shared" si="13"/>
        <v>ADANA GENÇLİK SPOR</v>
      </c>
      <c r="Z66" s="34" t="str">
        <f t="shared" si="14"/>
        <v>ADANA</v>
      </c>
      <c r="AA66" s="34" t="str">
        <f t="shared" si="15"/>
        <v>GBB</v>
      </c>
    </row>
    <row r="67" spans="1:27" ht="12.75" customHeight="1" x14ac:dyDescent="0.3">
      <c r="A67" s="164"/>
      <c r="B67" s="272" t="str">
        <f>IFERROR(VLOOKUP(D67,'ERKEK PUAN'!$B$2:I$489,8,0),"")</f>
        <v/>
      </c>
      <c r="C67" s="141">
        <f t="shared" si="3"/>
        <v>0</v>
      </c>
      <c r="D67" s="245" t="str">
        <f t="shared" si="4"/>
        <v>MERT ZEYBEK</v>
      </c>
      <c r="E67" s="132" t="str">
        <f t="shared" si="5"/>
        <v>DNZ</v>
      </c>
      <c r="F67" s="132" t="str">
        <f t="shared" si="6"/>
        <v>DENİZLİ B. ŞEHİR BLD. SPOR</v>
      </c>
      <c r="G67" s="132" t="str">
        <f t="shared" si="7"/>
        <v>DENİZLİ</v>
      </c>
      <c r="H67" s="287" t="str">
        <f t="shared" si="8"/>
        <v>Küçük</v>
      </c>
      <c r="I67" s="141" t="str">
        <f t="shared" si="9"/>
        <v>T.K.K.</v>
      </c>
      <c r="J67" s="132" t="str">
        <f t="shared" si="10"/>
        <v>GBB</v>
      </c>
      <c r="K67" s="141" t="str">
        <f t="shared" si="11"/>
        <v>Erkek</v>
      </c>
      <c r="L67" s="140"/>
      <c r="M67" s="279" t="s">
        <v>1090</v>
      </c>
      <c r="N67" s="278" t="s">
        <v>1013</v>
      </c>
      <c r="O67" s="278" t="s">
        <v>708</v>
      </c>
      <c r="P67" s="278" t="s">
        <v>427</v>
      </c>
      <c r="Q67" s="278" t="s">
        <v>52</v>
      </c>
      <c r="R67" s="299" t="s">
        <v>246</v>
      </c>
      <c r="S67" s="299" t="s">
        <v>1073</v>
      </c>
      <c r="T67" s="300"/>
      <c r="U67" s="279" t="s">
        <v>1012</v>
      </c>
      <c r="V67" s="299" t="s">
        <v>208</v>
      </c>
      <c r="W67" s="132"/>
      <c r="X67" s="281" t="str">
        <f t="shared" si="12"/>
        <v>MERT ZEYBEK</v>
      </c>
      <c r="Y67" s="34" t="str">
        <f t="shared" ref="Y67:Y75" si="16">UPPER(TRIM(P67))</f>
        <v>DENİZLİ B. ŞEHİR BLD. SPOR</v>
      </c>
      <c r="Z67" s="34" t="str">
        <f t="shared" ref="Z67:Z75" si="17">UPPER(TRIM(Q67))</f>
        <v>DENİZLİ</v>
      </c>
      <c r="AA67" s="34" t="str">
        <f t="shared" ref="AA67:AA75" si="18">UPPER(TRIM(R67))</f>
        <v>GBB</v>
      </c>
    </row>
    <row r="68" spans="1:27" ht="12.75" customHeight="1" x14ac:dyDescent="0.3">
      <c r="A68" s="164"/>
      <c r="B68" s="272" t="str">
        <f>IFERROR(VLOOKUP(D68,'ERKEK PUAN'!$B$2:I$489,8,0),"")</f>
        <v/>
      </c>
      <c r="C68" s="141">
        <f t="shared" ref="C68:C75" si="19">T68</f>
        <v>0</v>
      </c>
      <c r="D68" s="245" t="str">
        <f t="shared" ref="D68:D75" si="20">N68</f>
        <v>VEYSEL TURGUT</v>
      </c>
      <c r="E68" s="132" t="str">
        <f t="shared" ref="E68:E75" si="21">O68</f>
        <v>BTM</v>
      </c>
      <c r="F68" s="132" t="str">
        <f t="shared" ref="F68:F75" si="22">P68</f>
        <v>BATMAN GENÇLİK SPOR</v>
      </c>
      <c r="G68" s="132" t="str">
        <f t="shared" ref="G68:G75" si="23">Q68</f>
        <v>BATMAN</v>
      </c>
      <c r="H68" s="287" t="str">
        <f t="shared" ref="H68:H75" si="24">S68</f>
        <v>Küçük</v>
      </c>
      <c r="I68" s="141" t="str">
        <f t="shared" ref="I68:I75" si="25">U68</f>
        <v>T.K.K.</v>
      </c>
      <c r="J68" s="132" t="str">
        <f t="shared" ref="J68:J75" si="26">R68</f>
        <v>GDB</v>
      </c>
      <c r="K68" s="141" t="str">
        <f t="shared" ref="K68:K75" si="27">V68</f>
        <v>Erkek</v>
      </c>
      <c r="L68" s="140"/>
      <c r="M68" s="279" t="s">
        <v>1090</v>
      </c>
      <c r="N68" s="278" t="s">
        <v>1014</v>
      </c>
      <c r="O68" s="278" t="s">
        <v>95</v>
      </c>
      <c r="P68" s="278" t="s">
        <v>1015</v>
      </c>
      <c r="Q68" s="278" t="s">
        <v>32</v>
      </c>
      <c r="R68" s="299" t="s">
        <v>250</v>
      </c>
      <c r="S68" s="299" t="s">
        <v>1073</v>
      </c>
      <c r="T68" s="300"/>
      <c r="U68" s="279" t="s">
        <v>1012</v>
      </c>
      <c r="V68" s="299" t="s">
        <v>208</v>
      </c>
      <c r="W68" s="132"/>
      <c r="X68" s="281" t="str">
        <f t="shared" ref="X68:X75" si="28">UPPER(TRIM(N68))</f>
        <v>VEYSEL TURGUT</v>
      </c>
      <c r="Y68" s="34" t="str">
        <f t="shared" si="16"/>
        <v>BATMAN GENÇLİK SPOR</v>
      </c>
      <c r="Z68" s="34" t="str">
        <f t="shared" si="17"/>
        <v>BATMAN</v>
      </c>
      <c r="AA68" s="34" t="str">
        <f t="shared" si="18"/>
        <v>GDB</v>
      </c>
    </row>
    <row r="69" spans="1:27" ht="12.75" customHeight="1" x14ac:dyDescent="0.3">
      <c r="A69" s="164"/>
      <c r="B69" s="272" t="str">
        <f>IFERROR(VLOOKUP(D69,'ERKEK PUAN'!$B$2:I$489,8,0),"")</f>
        <v/>
      </c>
      <c r="C69" s="141">
        <f t="shared" si="19"/>
        <v>0</v>
      </c>
      <c r="D69" s="245" t="str">
        <f t="shared" si="20"/>
        <v>SUAT BOZTEKİN</v>
      </c>
      <c r="E69" s="132" t="str">
        <f t="shared" si="21"/>
        <v>DYB</v>
      </c>
      <c r="F69" s="132" t="str">
        <f t="shared" si="22"/>
        <v>SİLVAN MTSK</v>
      </c>
      <c r="G69" s="132" t="str">
        <f t="shared" si="23"/>
        <v>DİYARBAKIR</v>
      </c>
      <c r="H69" s="287" t="str">
        <f t="shared" si="24"/>
        <v>Küçük</v>
      </c>
      <c r="I69" s="141" t="str">
        <f t="shared" si="25"/>
        <v>T.K.K.</v>
      </c>
      <c r="J69" s="132" t="str">
        <f t="shared" si="26"/>
        <v>GDB</v>
      </c>
      <c r="K69" s="141" t="str">
        <f t="shared" si="27"/>
        <v>Erkek</v>
      </c>
      <c r="L69" s="140"/>
      <c r="M69" s="279" t="s">
        <v>1090</v>
      </c>
      <c r="N69" s="278" t="s">
        <v>1016</v>
      </c>
      <c r="O69" s="278" t="s">
        <v>484</v>
      </c>
      <c r="P69" s="278" t="s">
        <v>321</v>
      </c>
      <c r="Q69" s="278" t="s">
        <v>244</v>
      </c>
      <c r="R69" s="299" t="s">
        <v>250</v>
      </c>
      <c r="S69" s="299" t="s">
        <v>1073</v>
      </c>
      <c r="T69" s="300"/>
      <c r="U69" s="279" t="s">
        <v>1012</v>
      </c>
      <c r="V69" s="299" t="s">
        <v>208</v>
      </c>
      <c r="W69" s="132"/>
      <c r="X69" s="281" t="str">
        <f t="shared" si="28"/>
        <v>SUAT BOZTEKİN</v>
      </c>
      <c r="Y69" s="34" t="str">
        <f t="shared" si="16"/>
        <v>SİLVAN MTSK</v>
      </c>
      <c r="Z69" s="34" t="str">
        <f t="shared" si="17"/>
        <v>DİYARBAKIR</v>
      </c>
      <c r="AA69" s="34" t="str">
        <f t="shared" si="18"/>
        <v>GDB</v>
      </c>
    </row>
    <row r="70" spans="1:27" ht="12.75" customHeight="1" x14ac:dyDescent="0.3">
      <c r="A70" s="164"/>
      <c r="B70" s="272">
        <f>IFERROR(VLOOKUP(D70,'ERKEK PUAN'!$B$2:I$489,8,0),"")</f>
        <v>208</v>
      </c>
      <c r="C70" s="141">
        <f t="shared" si="19"/>
        <v>0</v>
      </c>
      <c r="D70" s="245" t="str">
        <f t="shared" si="20"/>
        <v>AHMET EFE YILMAZ</v>
      </c>
      <c r="E70" s="132" t="str">
        <f t="shared" si="21"/>
        <v>İST</v>
      </c>
      <c r="F70" s="132" t="str">
        <f t="shared" si="22"/>
        <v>İBB SPOR</v>
      </c>
      <c r="G70" s="132" t="str">
        <f t="shared" si="23"/>
        <v>İSTANBUL</v>
      </c>
      <c r="H70" s="287" t="str">
        <f t="shared" si="24"/>
        <v>Küçük</v>
      </c>
      <c r="I70" s="141" t="str">
        <f t="shared" si="25"/>
        <v>T.K.K.</v>
      </c>
      <c r="J70" s="132" t="str">
        <f t="shared" si="26"/>
        <v>KBB</v>
      </c>
      <c r="K70" s="141" t="str">
        <f t="shared" si="27"/>
        <v>Erkek</v>
      </c>
      <c r="L70" s="140"/>
      <c r="M70" s="279" t="s">
        <v>1090</v>
      </c>
      <c r="N70" s="278" t="s">
        <v>394</v>
      </c>
      <c r="O70" s="278" t="s">
        <v>67</v>
      </c>
      <c r="P70" s="278" t="s">
        <v>327</v>
      </c>
      <c r="Q70" s="278" t="s">
        <v>12</v>
      </c>
      <c r="R70" s="299" t="s">
        <v>245</v>
      </c>
      <c r="S70" s="299" t="s">
        <v>1073</v>
      </c>
      <c r="T70" s="300"/>
      <c r="U70" s="279" t="s">
        <v>1012</v>
      </c>
      <c r="V70" s="299" t="s">
        <v>208</v>
      </c>
      <c r="W70" s="132"/>
      <c r="X70" s="281" t="str">
        <f t="shared" si="28"/>
        <v>AHMET EFE YILMAZ</v>
      </c>
      <c r="Y70" s="34" t="str">
        <f t="shared" si="16"/>
        <v>İBB SPOR</v>
      </c>
      <c r="Z70" s="34" t="str">
        <f t="shared" si="17"/>
        <v>İSTANBUL</v>
      </c>
      <c r="AA70" s="34" t="str">
        <f t="shared" si="18"/>
        <v>KBB</v>
      </c>
    </row>
    <row r="71" spans="1:27" ht="12.75" customHeight="1" x14ac:dyDescent="0.3">
      <c r="A71" s="164"/>
      <c r="B71" s="272" t="str">
        <f>IFERROR(VLOOKUP(D71,'ERKEK PUAN'!$B$2:I$489,8,0),"")</f>
        <v/>
      </c>
      <c r="C71" s="141">
        <f t="shared" si="19"/>
        <v>0</v>
      </c>
      <c r="D71" s="245" t="str">
        <f t="shared" si="20"/>
        <v>MUHAMMED ENSAR ASANI</v>
      </c>
      <c r="E71" s="132" t="str">
        <f t="shared" si="21"/>
        <v>İST</v>
      </c>
      <c r="F71" s="132" t="str">
        <f t="shared" si="22"/>
        <v>İSTANBUL GSK</v>
      </c>
      <c r="G71" s="132" t="str">
        <f t="shared" si="23"/>
        <v>İSTANBUL</v>
      </c>
      <c r="H71" s="287" t="str">
        <f t="shared" si="24"/>
        <v>Küçük</v>
      </c>
      <c r="I71" s="141" t="str">
        <f t="shared" si="25"/>
        <v>T.K.K.</v>
      </c>
      <c r="J71" s="132" t="str">
        <f t="shared" si="26"/>
        <v>KBB</v>
      </c>
      <c r="K71" s="141" t="str">
        <f t="shared" si="27"/>
        <v>Erkek</v>
      </c>
      <c r="L71" s="140"/>
      <c r="M71" s="279" t="s">
        <v>1090</v>
      </c>
      <c r="N71" s="278" t="s">
        <v>1017</v>
      </c>
      <c r="O71" s="278" t="s">
        <v>67</v>
      </c>
      <c r="P71" s="278" t="s">
        <v>980</v>
      </c>
      <c r="Q71" s="278" t="s">
        <v>12</v>
      </c>
      <c r="R71" s="299" t="s">
        <v>245</v>
      </c>
      <c r="S71" s="299" t="s">
        <v>1073</v>
      </c>
      <c r="T71" s="300"/>
      <c r="U71" s="279" t="s">
        <v>1012</v>
      </c>
      <c r="V71" s="299" t="s">
        <v>208</v>
      </c>
      <c r="W71" s="132"/>
      <c r="X71" s="281" t="str">
        <f t="shared" si="28"/>
        <v>MUHAMMED ENSAR ASANI</v>
      </c>
      <c r="Y71" s="34" t="str">
        <f t="shared" si="16"/>
        <v>İSTANBUL GSK</v>
      </c>
      <c r="Z71" s="34" t="str">
        <f t="shared" si="17"/>
        <v>İSTANBUL</v>
      </c>
      <c r="AA71" s="34" t="str">
        <f t="shared" si="18"/>
        <v>KBB</v>
      </c>
    </row>
    <row r="72" spans="1:27" ht="12.75" customHeight="1" x14ac:dyDescent="0.3">
      <c r="A72" s="164"/>
      <c r="B72" s="272" t="str">
        <f>IFERROR(VLOOKUP(D72,'ERKEK PUAN'!$B$2:I$489,8,0),"")</f>
        <v/>
      </c>
      <c r="C72" s="141">
        <f t="shared" si="19"/>
        <v>0</v>
      </c>
      <c r="D72" s="245" t="str">
        <f t="shared" si="20"/>
        <v>POYRAZ KAAN UGUN</v>
      </c>
      <c r="E72" s="132" t="str">
        <f t="shared" si="21"/>
        <v>KRK</v>
      </c>
      <c r="F72" s="132" t="str">
        <f t="shared" si="22"/>
        <v>DÜNDAR ÖZEL SPORCULAR</v>
      </c>
      <c r="G72" s="132" t="str">
        <f t="shared" si="23"/>
        <v>KIRIKKALE</v>
      </c>
      <c r="H72" s="287" t="str">
        <f t="shared" si="24"/>
        <v>Küçük</v>
      </c>
      <c r="I72" s="141" t="str">
        <f t="shared" si="25"/>
        <v>T.K.K.</v>
      </c>
      <c r="J72" s="132" t="str">
        <f t="shared" si="26"/>
        <v>KDB</v>
      </c>
      <c r="K72" s="141" t="str">
        <f t="shared" si="27"/>
        <v>Erkek</v>
      </c>
      <c r="L72" s="140"/>
      <c r="M72" s="279" t="s">
        <v>1090</v>
      </c>
      <c r="N72" s="278" t="s">
        <v>1018</v>
      </c>
      <c r="O72" s="278" t="s">
        <v>499</v>
      </c>
      <c r="P72" s="278" t="s">
        <v>1019</v>
      </c>
      <c r="Q72" s="278" t="s">
        <v>221</v>
      </c>
      <c r="R72" s="299" t="s">
        <v>496</v>
      </c>
      <c r="S72" s="299" t="s">
        <v>1073</v>
      </c>
      <c r="T72" s="300"/>
      <c r="U72" s="279" t="s">
        <v>1012</v>
      </c>
      <c r="V72" s="299" t="s">
        <v>208</v>
      </c>
      <c r="W72" s="132"/>
      <c r="X72" s="281" t="str">
        <f t="shared" si="28"/>
        <v>POYRAZ KAAN UGUN</v>
      </c>
      <c r="Y72" s="34" t="str">
        <f t="shared" si="16"/>
        <v>DÜNDAR ÖZEL SPORCULAR</v>
      </c>
      <c r="Z72" s="34" t="str">
        <f t="shared" si="17"/>
        <v>KIRIKKALE</v>
      </c>
      <c r="AA72" s="34" t="str">
        <f t="shared" si="18"/>
        <v>KDB</v>
      </c>
    </row>
    <row r="73" spans="1:27" ht="12.75" customHeight="1" x14ac:dyDescent="0.3">
      <c r="A73" s="164"/>
      <c r="B73" s="272">
        <f>IFERROR(VLOOKUP(D73,'ERKEK PUAN'!$B$2:I$489,8,0),"")</f>
        <v>128</v>
      </c>
      <c r="C73" s="141">
        <f t="shared" si="19"/>
        <v>0</v>
      </c>
      <c r="D73" s="245" t="str">
        <f t="shared" si="20"/>
        <v>CAN ÖZTÜRK</v>
      </c>
      <c r="E73" s="132" t="str">
        <f t="shared" si="21"/>
        <v>SNP</v>
      </c>
      <c r="F73" s="132" t="str">
        <f t="shared" si="22"/>
        <v>SİNOP DORUK SPOR</v>
      </c>
      <c r="G73" s="132" t="str">
        <f t="shared" si="23"/>
        <v>SİNOP</v>
      </c>
      <c r="H73" s="287" t="str">
        <f t="shared" si="24"/>
        <v>Küçük</v>
      </c>
      <c r="I73" s="141" t="str">
        <f t="shared" si="25"/>
        <v>T.K.K.</v>
      </c>
      <c r="J73" s="132" t="str">
        <f t="shared" si="26"/>
        <v>KDB</v>
      </c>
      <c r="K73" s="141" t="str">
        <f t="shared" si="27"/>
        <v>Erkek</v>
      </c>
      <c r="L73" s="140"/>
      <c r="M73" s="279" t="s">
        <v>1090</v>
      </c>
      <c r="N73" s="278" t="s">
        <v>404</v>
      </c>
      <c r="O73" s="278" t="s">
        <v>504</v>
      </c>
      <c r="P73" s="278" t="s">
        <v>403</v>
      </c>
      <c r="Q73" s="278" t="s">
        <v>218</v>
      </c>
      <c r="R73" s="299" t="s">
        <v>496</v>
      </c>
      <c r="S73" s="299" t="s">
        <v>1073</v>
      </c>
      <c r="T73" s="300"/>
      <c r="U73" s="279" t="s">
        <v>1012</v>
      </c>
      <c r="V73" s="299" t="s">
        <v>208</v>
      </c>
      <c r="W73" s="132"/>
      <c r="X73" s="281" t="str">
        <f t="shared" si="28"/>
        <v>CAN ÖZTÜRK</v>
      </c>
      <c r="Y73" s="34" t="str">
        <f t="shared" si="16"/>
        <v>SİNOP DORUK SPOR</v>
      </c>
      <c r="Z73" s="34" t="str">
        <f t="shared" si="17"/>
        <v>SİNOP</v>
      </c>
      <c r="AA73" s="34" t="str">
        <f t="shared" si="18"/>
        <v>KDB</v>
      </c>
    </row>
    <row r="74" spans="1:27" ht="12.75" customHeight="1" x14ac:dyDescent="0.3">
      <c r="A74" s="164"/>
      <c r="B74" s="272">
        <f>IFERROR(VLOOKUP(D74,'ERKEK PUAN'!$B$2:I$489,8,0),"")</f>
        <v>127</v>
      </c>
      <c r="C74" s="141">
        <f t="shared" si="19"/>
        <v>0</v>
      </c>
      <c r="D74" s="245" t="str">
        <f t="shared" si="20"/>
        <v>CİHAN POYRAZ COŞKUNLAR</v>
      </c>
      <c r="E74" s="132" t="str">
        <f t="shared" si="21"/>
        <v>İZM</v>
      </c>
      <c r="F74" s="132" t="str">
        <f t="shared" si="22"/>
        <v>MAVİ EGE SPOR</v>
      </c>
      <c r="G74" s="132" t="str">
        <f t="shared" si="23"/>
        <v>İZMİR</v>
      </c>
      <c r="H74" s="287" t="str">
        <f t="shared" si="24"/>
        <v>Küçük</v>
      </c>
      <c r="I74" s="141" t="str">
        <f t="shared" si="25"/>
        <v>T.K.K.</v>
      </c>
      <c r="J74" s="132" t="str">
        <f t="shared" si="26"/>
        <v>KDB</v>
      </c>
      <c r="K74" s="141" t="str">
        <f t="shared" si="27"/>
        <v>Erkek</v>
      </c>
      <c r="L74" s="140"/>
      <c r="M74" s="279" t="s">
        <v>1090</v>
      </c>
      <c r="N74" s="278" t="s">
        <v>459</v>
      </c>
      <c r="O74" s="278" t="s">
        <v>104</v>
      </c>
      <c r="P74" s="278" t="s">
        <v>337</v>
      </c>
      <c r="Q74" s="278" t="s">
        <v>28</v>
      </c>
      <c r="R74" s="299" t="s">
        <v>496</v>
      </c>
      <c r="S74" s="299" t="s">
        <v>1073</v>
      </c>
      <c r="T74" s="300"/>
      <c r="U74" s="279" t="s">
        <v>1012</v>
      </c>
      <c r="V74" s="299" t="s">
        <v>208</v>
      </c>
      <c r="W74" s="132"/>
      <c r="X74" s="274" t="str">
        <f t="shared" si="28"/>
        <v>CİHAN POYRAZ COŞKUNLAR</v>
      </c>
      <c r="Y74" s="34" t="str">
        <f t="shared" si="16"/>
        <v>MAVİ EGE SPOR</v>
      </c>
      <c r="Z74" s="34" t="str">
        <f t="shared" si="17"/>
        <v>İZMİR</v>
      </c>
      <c r="AA74" s="34" t="str">
        <f t="shared" si="18"/>
        <v>KDB</v>
      </c>
    </row>
    <row r="75" spans="1:27" ht="12.75" customHeight="1" x14ac:dyDescent="0.3">
      <c r="A75" s="164"/>
      <c r="B75" s="272" t="str">
        <f>IFERROR(VLOOKUP(D75,'ERKEK PUAN'!$B$2:I$489,8,0),"")</f>
        <v/>
      </c>
      <c r="C75" s="141">
        <f t="shared" si="19"/>
        <v>0</v>
      </c>
      <c r="D75" s="245">
        <f t="shared" si="20"/>
        <v>0</v>
      </c>
      <c r="E75" s="132">
        <f t="shared" si="21"/>
        <v>0</v>
      </c>
      <c r="F75" s="132">
        <f t="shared" si="22"/>
        <v>0</v>
      </c>
      <c r="G75" s="132">
        <f t="shared" si="23"/>
        <v>0</v>
      </c>
      <c r="H75" s="287">
        <f t="shared" si="24"/>
        <v>0</v>
      </c>
      <c r="I75" s="141">
        <f t="shared" si="25"/>
        <v>0</v>
      </c>
      <c r="J75" s="132">
        <f t="shared" si="26"/>
        <v>0</v>
      </c>
      <c r="K75" s="141">
        <f t="shared" si="27"/>
        <v>0</v>
      </c>
      <c r="L75" s="140"/>
      <c r="M75" s="308"/>
      <c r="N75" s="309"/>
      <c r="P75" s="309"/>
      <c r="Q75" s="309"/>
      <c r="R75" s="249"/>
      <c r="S75" s="249"/>
      <c r="T75" s="310"/>
      <c r="U75" s="311"/>
      <c r="V75" s="249"/>
      <c r="W75" s="132"/>
      <c r="X75" s="274" t="str">
        <f t="shared" si="28"/>
        <v/>
      </c>
      <c r="Y75" s="34" t="str">
        <f t="shared" si="16"/>
        <v/>
      </c>
      <c r="Z75" s="34" t="str">
        <f t="shared" si="17"/>
        <v/>
      </c>
      <c r="AA75" s="34" t="str">
        <f t="shared" si="18"/>
        <v/>
      </c>
    </row>
    <row r="76" spans="1:27" ht="12.75" customHeight="1" x14ac:dyDescent="0.3">
      <c r="Y76" s="134"/>
      <c r="Z76" s="134"/>
    </row>
    <row r="77" spans="1:27" ht="12.75" customHeight="1" x14ac:dyDescent="0.3">
      <c r="Y77" s="134"/>
      <c r="Z77" s="134"/>
    </row>
    <row r="78" spans="1:27" ht="12.75" customHeight="1" x14ac:dyDescent="0.3">
      <c r="Y78" s="134"/>
      <c r="Z78" s="134"/>
    </row>
    <row r="79" spans="1:27" ht="12.75" customHeight="1" x14ac:dyDescent="0.3">
      <c r="Y79" s="134"/>
      <c r="Z79" s="134"/>
    </row>
    <row r="80" spans="1:27" ht="12.75" customHeight="1" x14ac:dyDescent="0.3">
      <c r="C80" s="134"/>
      <c r="E80" s="134"/>
      <c r="F80" s="134"/>
      <c r="G80" s="134"/>
      <c r="H80" s="34"/>
      <c r="I80" s="134"/>
      <c r="J80" s="134"/>
      <c r="K80" s="134"/>
      <c r="L80" s="151"/>
      <c r="M80" s="151"/>
      <c r="W80" s="134"/>
      <c r="Y80" s="134"/>
      <c r="Z80" s="134"/>
    </row>
    <row r="81" spans="3:26" ht="12.75" customHeight="1" x14ac:dyDescent="0.3">
      <c r="C81" s="134"/>
      <c r="E81" s="134"/>
      <c r="F81" s="134"/>
      <c r="G81" s="134"/>
      <c r="H81" s="34"/>
      <c r="I81" s="134"/>
      <c r="J81" s="134"/>
      <c r="W81" s="134"/>
      <c r="Y81" s="134"/>
      <c r="Z81" s="134"/>
    </row>
    <row r="82" spans="3:26" ht="12.75" customHeight="1" x14ac:dyDescent="0.3">
      <c r="C82" s="134"/>
      <c r="D82" s="249"/>
      <c r="E82" s="134"/>
      <c r="F82" s="134"/>
      <c r="G82" s="134"/>
      <c r="H82" s="34"/>
      <c r="I82" s="134"/>
      <c r="J82" s="134"/>
      <c r="N82" s="151"/>
      <c r="O82" s="134"/>
      <c r="P82" s="134"/>
      <c r="Q82" s="134"/>
      <c r="R82" s="144"/>
      <c r="S82" s="144"/>
      <c r="V82" s="144"/>
      <c r="W82" s="134"/>
      <c r="X82" s="151"/>
      <c r="Y82" s="134"/>
      <c r="Z82" s="134"/>
    </row>
    <row r="83" spans="3:26" ht="12.75" customHeight="1" x14ac:dyDescent="0.3">
      <c r="C83" s="134"/>
      <c r="E83" s="134"/>
      <c r="F83" s="134"/>
      <c r="G83" s="134"/>
      <c r="H83" s="34"/>
      <c r="I83" s="134"/>
      <c r="J83" s="134"/>
      <c r="W83" s="134"/>
      <c r="Y83" s="134"/>
      <c r="Z83" s="134"/>
    </row>
  </sheetData>
  <sortState xmlns:xlrd2="http://schemas.microsoft.com/office/spreadsheetml/2017/richdata2" ref="M3:V75">
    <sortCondition ref="M2:M75"/>
  </sortState>
  <mergeCells count="2">
    <mergeCell ref="O1:Q1"/>
    <mergeCell ref="C1:K1"/>
  </mergeCells>
  <phoneticPr fontId="60" type="noConversion"/>
  <conditionalFormatting sqref="D2">
    <cfRule type="duplicateValues" dxfId="441" priority="605"/>
    <cfRule type="duplicateValues" dxfId="440" priority="606"/>
    <cfRule type="duplicateValues" dxfId="439" priority="607"/>
    <cfRule type="duplicateValues" dxfId="438" priority="608"/>
    <cfRule type="duplicateValues" dxfId="437" priority="609"/>
    <cfRule type="duplicateValues" dxfId="436" priority="610"/>
    <cfRule type="duplicateValues" dxfId="435" priority="611"/>
    <cfRule type="duplicateValues" dxfId="434" priority="612"/>
    <cfRule type="duplicateValues" dxfId="433" priority="613"/>
  </conditionalFormatting>
  <conditionalFormatting sqref="D2:D1048576">
    <cfRule type="duplicateValues" dxfId="432" priority="475"/>
    <cfRule type="duplicateValues" dxfId="431" priority="496"/>
  </conditionalFormatting>
  <conditionalFormatting sqref="D3:D75">
    <cfRule type="duplicateValues" dxfId="430" priority="6739"/>
    <cfRule type="duplicateValues" dxfId="429" priority="6740"/>
    <cfRule type="duplicateValues" dxfId="428" priority="6741"/>
    <cfRule type="duplicateValues" dxfId="427" priority="6742"/>
    <cfRule type="duplicateValues" dxfId="426" priority="6743"/>
    <cfRule type="duplicateValues" dxfId="425" priority="6744"/>
    <cfRule type="duplicateValues" dxfId="424" priority="6745"/>
    <cfRule type="duplicateValues" dxfId="423" priority="6746"/>
    <cfRule type="duplicateValues" dxfId="422" priority="6747"/>
    <cfRule type="duplicateValues" dxfId="421" priority="6748"/>
    <cfRule type="duplicateValues" dxfId="420" priority="6749"/>
    <cfRule type="duplicateValues" dxfId="419" priority="6750"/>
    <cfRule type="duplicateValues" dxfId="418" priority="6751"/>
    <cfRule type="duplicateValues" dxfId="417" priority="6752"/>
    <cfRule type="duplicateValues" dxfId="416" priority="6753"/>
    <cfRule type="duplicateValues" dxfId="415" priority="6754"/>
    <cfRule type="duplicateValues" dxfId="414" priority="6755"/>
    <cfRule type="duplicateValues" dxfId="413" priority="6756"/>
  </conditionalFormatting>
  <conditionalFormatting sqref="D76:D1048576">
    <cfRule type="duplicateValues" dxfId="412" priority="6757"/>
    <cfRule type="duplicateValues" dxfId="411" priority="6758"/>
    <cfRule type="duplicateValues" dxfId="410" priority="6759"/>
    <cfRule type="duplicateValues" dxfId="409" priority="6760"/>
    <cfRule type="duplicateValues" dxfId="408" priority="6761"/>
    <cfRule type="duplicateValues" dxfId="407" priority="6762"/>
    <cfRule type="duplicateValues" dxfId="406" priority="6763"/>
    <cfRule type="duplicateValues" dxfId="405" priority="6764"/>
    <cfRule type="duplicateValues" dxfId="404" priority="6765"/>
    <cfRule type="duplicateValues" dxfId="403" priority="6766"/>
    <cfRule type="duplicateValues" dxfId="402" priority="6767"/>
    <cfRule type="duplicateValues" dxfId="401" priority="6768"/>
    <cfRule type="duplicateValues" dxfId="400" priority="6769"/>
  </conditionalFormatting>
  <conditionalFormatting sqref="M1">
    <cfRule type="duplicateValues" dxfId="399" priority="2"/>
    <cfRule type="duplicateValues" dxfId="398" priority="3"/>
  </conditionalFormatting>
  <conditionalFormatting sqref="M3:M75">
    <cfRule type="duplicateValues" dxfId="397" priority="6815"/>
  </conditionalFormatting>
  <conditionalFormatting sqref="N1:N2 N76:N1048576">
    <cfRule type="duplicateValues" dxfId="396" priority="6783"/>
    <cfRule type="duplicateValues" dxfId="395" priority="6784"/>
  </conditionalFormatting>
  <conditionalFormatting sqref="N2">
    <cfRule type="duplicateValues" dxfId="394" priority="6163"/>
    <cfRule type="duplicateValues" dxfId="393" priority="6164"/>
    <cfRule type="duplicateValues" dxfId="392" priority="6165"/>
    <cfRule type="duplicateValues" dxfId="391" priority="6166"/>
    <cfRule type="duplicateValues" dxfId="390" priority="6167"/>
    <cfRule type="duplicateValues" dxfId="389" priority="6168"/>
    <cfRule type="duplicateValues" dxfId="388" priority="6169"/>
    <cfRule type="duplicateValues" dxfId="387" priority="6170"/>
    <cfRule type="duplicateValues" dxfId="386" priority="6171"/>
  </conditionalFormatting>
  <conditionalFormatting sqref="N76:N1048576">
    <cfRule type="duplicateValues" dxfId="385" priority="6789"/>
    <cfRule type="duplicateValues" dxfId="384" priority="6791"/>
    <cfRule type="duplicateValues" dxfId="383" priority="6792"/>
    <cfRule type="duplicateValues" dxfId="382" priority="6793"/>
    <cfRule type="duplicateValues" dxfId="381" priority="6794"/>
    <cfRule type="duplicateValues" dxfId="380" priority="6795"/>
    <cfRule type="duplicateValues" dxfId="379" priority="6796"/>
    <cfRule type="duplicateValues" dxfId="378" priority="6797"/>
    <cfRule type="duplicateValues" dxfId="377" priority="6798"/>
    <cfRule type="duplicateValues" dxfId="376" priority="6799"/>
    <cfRule type="duplicateValues" dxfId="375" priority="6800"/>
    <cfRule type="duplicateValues" dxfId="374" priority="6801"/>
    <cfRule type="duplicateValues" dxfId="373" priority="6802"/>
  </conditionalFormatting>
  <conditionalFormatting sqref="W1:W1048576">
    <cfRule type="duplicateValues" dxfId="372" priority="6816"/>
  </conditionalFormatting>
  <conditionalFormatting sqref="X1:X1048576">
    <cfRule type="duplicateValues" dxfId="371" priority="6628"/>
    <cfRule type="duplicateValues" dxfId="370" priority="6819"/>
  </conditionalFormatting>
  <conditionalFormatting sqref="X2">
    <cfRule type="duplicateValues" dxfId="369" priority="135"/>
    <cfRule type="duplicateValues" dxfId="368" priority="136"/>
    <cfRule type="duplicateValues" dxfId="367" priority="137"/>
    <cfRule type="duplicateValues" dxfId="366" priority="138"/>
    <cfRule type="duplicateValues" dxfId="365" priority="139"/>
    <cfRule type="duplicateValues" dxfId="364" priority="140"/>
    <cfRule type="duplicateValues" dxfId="363" priority="141"/>
    <cfRule type="duplicateValues" dxfId="362" priority="142"/>
    <cfRule type="duplicateValues" dxfId="361" priority="143"/>
  </conditionalFormatting>
  <conditionalFormatting sqref="X3:X4">
    <cfRule type="duplicateValues" dxfId="360" priority="117"/>
    <cfRule type="duplicateValues" dxfId="359" priority="118"/>
    <cfRule type="duplicateValues" dxfId="358" priority="119"/>
    <cfRule type="duplicateValues" dxfId="357" priority="120"/>
    <cfRule type="duplicateValues" dxfId="356" priority="121"/>
    <cfRule type="duplicateValues" dxfId="355" priority="122"/>
    <cfRule type="duplicateValues" dxfId="354" priority="123"/>
    <cfRule type="duplicateValues" dxfId="353" priority="124"/>
    <cfRule type="duplicateValues" dxfId="352" priority="125"/>
    <cfRule type="duplicateValues" dxfId="351" priority="126"/>
    <cfRule type="duplicateValues" dxfId="350" priority="127"/>
    <cfRule type="duplicateValues" dxfId="349" priority="128"/>
    <cfRule type="duplicateValues" dxfId="348" priority="129"/>
    <cfRule type="duplicateValues" dxfId="347" priority="130"/>
    <cfRule type="duplicateValues" dxfId="346" priority="131"/>
    <cfRule type="duplicateValues" dxfId="345" priority="132"/>
    <cfRule type="duplicateValues" dxfId="344" priority="133"/>
    <cfRule type="duplicateValues" dxfId="343" priority="134"/>
  </conditionalFormatting>
  <conditionalFormatting sqref="X5">
    <cfRule type="duplicateValues" dxfId="342" priority="99"/>
    <cfRule type="duplicateValues" dxfId="341" priority="100"/>
    <cfRule type="duplicateValues" dxfId="340" priority="101"/>
    <cfRule type="duplicateValues" dxfId="339" priority="102"/>
    <cfRule type="duplicateValues" dxfId="338" priority="103"/>
    <cfRule type="duplicateValues" dxfId="337" priority="104"/>
    <cfRule type="duplicateValues" dxfId="336" priority="105"/>
    <cfRule type="duplicateValues" dxfId="335" priority="106"/>
    <cfRule type="duplicateValues" dxfId="334" priority="107"/>
    <cfRule type="duplicateValues" dxfId="333" priority="108"/>
    <cfRule type="duplicateValues" dxfId="332" priority="109"/>
    <cfRule type="duplicateValues" dxfId="331" priority="110"/>
    <cfRule type="duplicateValues" dxfId="330" priority="111"/>
    <cfRule type="duplicateValues" dxfId="329" priority="112"/>
    <cfRule type="duplicateValues" dxfId="328" priority="113"/>
    <cfRule type="duplicateValues" dxfId="327" priority="114"/>
    <cfRule type="duplicateValues" dxfId="326" priority="115"/>
    <cfRule type="duplicateValues" dxfId="325" priority="116"/>
  </conditionalFormatting>
  <conditionalFormatting sqref="X6:X8">
    <cfRule type="duplicateValues" dxfId="324" priority="81"/>
    <cfRule type="duplicateValues" dxfId="323" priority="82"/>
    <cfRule type="duplicateValues" dxfId="322" priority="83"/>
    <cfRule type="duplicateValues" dxfId="321" priority="84"/>
    <cfRule type="duplicateValues" dxfId="320" priority="85"/>
    <cfRule type="duplicateValues" dxfId="319" priority="86"/>
    <cfRule type="duplicateValues" dxfId="318" priority="87"/>
    <cfRule type="duplicateValues" dxfId="317" priority="88"/>
    <cfRule type="duplicateValues" dxfId="316" priority="89"/>
    <cfRule type="duplicateValues" dxfId="315" priority="90"/>
    <cfRule type="duplicateValues" dxfId="314" priority="91"/>
    <cfRule type="duplicateValues" dxfId="313" priority="92"/>
    <cfRule type="duplicateValues" dxfId="312" priority="93"/>
    <cfRule type="duplicateValues" dxfId="311" priority="94"/>
    <cfRule type="duplicateValues" dxfId="310" priority="95"/>
    <cfRule type="duplicateValues" dxfId="309" priority="96"/>
    <cfRule type="duplicateValues" dxfId="308" priority="97"/>
    <cfRule type="duplicateValues" dxfId="307" priority="98"/>
  </conditionalFormatting>
  <conditionalFormatting sqref="X9:X11">
    <cfRule type="duplicateValues" dxfId="306" priority="63"/>
    <cfRule type="duplicateValues" dxfId="305" priority="64"/>
    <cfRule type="duplicateValues" dxfId="304" priority="65"/>
    <cfRule type="duplicateValues" dxfId="303" priority="66"/>
    <cfRule type="duplicateValues" dxfId="302" priority="67"/>
    <cfRule type="duplicateValues" dxfId="301" priority="68"/>
    <cfRule type="duplicateValues" dxfId="300" priority="69"/>
    <cfRule type="duplicateValues" dxfId="299" priority="70"/>
    <cfRule type="duplicateValues" dxfId="298" priority="71"/>
    <cfRule type="duplicateValues" dxfId="297" priority="72"/>
    <cfRule type="duplicateValues" dxfId="296" priority="73"/>
    <cfRule type="duplicateValues" dxfId="295" priority="74"/>
    <cfRule type="duplicateValues" dxfId="294" priority="75"/>
    <cfRule type="duplicateValues" dxfId="293" priority="76"/>
    <cfRule type="duplicateValues" dxfId="292" priority="77"/>
    <cfRule type="duplicateValues" dxfId="291" priority="78"/>
    <cfRule type="duplicateValues" dxfId="290" priority="79"/>
    <cfRule type="duplicateValues" dxfId="289" priority="80"/>
  </conditionalFormatting>
  <conditionalFormatting sqref="X12:X15">
    <cfRule type="duplicateValues" dxfId="288" priority="45"/>
    <cfRule type="duplicateValues" dxfId="287" priority="46"/>
    <cfRule type="duplicateValues" dxfId="286" priority="47"/>
    <cfRule type="duplicateValues" dxfId="285" priority="48"/>
    <cfRule type="duplicateValues" dxfId="284" priority="49"/>
    <cfRule type="duplicateValues" dxfId="283" priority="50"/>
    <cfRule type="duplicateValues" dxfId="282" priority="51"/>
    <cfRule type="duplicateValues" dxfId="281" priority="52"/>
    <cfRule type="duplicateValues" dxfId="280" priority="53"/>
    <cfRule type="duplicateValues" dxfId="279" priority="54"/>
    <cfRule type="duplicateValues" dxfId="278" priority="55"/>
    <cfRule type="duplicateValues" dxfId="277" priority="56"/>
    <cfRule type="duplicateValues" dxfId="276" priority="57"/>
    <cfRule type="duplicateValues" dxfId="275" priority="58"/>
    <cfRule type="duplicateValues" dxfId="274" priority="59"/>
    <cfRule type="duplicateValues" dxfId="273" priority="60"/>
    <cfRule type="duplicateValues" dxfId="272" priority="61"/>
    <cfRule type="duplicateValues" dxfId="271" priority="62"/>
  </conditionalFormatting>
  <conditionalFormatting sqref="X16">
    <cfRule type="duplicateValues" dxfId="270" priority="27"/>
    <cfRule type="duplicateValues" dxfId="269" priority="28"/>
    <cfRule type="duplicateValues" dxfId="268" priority="29"/>
    <cfRule type="duplicateValues" dxfId="267" priority="30"/>
    <cfRule type="duplicateValues" dxfId="266" priority="31"/>
    <cfRule type="duplicateValues" dxfId="265" priority="32"/>
    <cfRule type="duplicateValues" dxfId="264" priority="33"/>
    <cfRule type="duplicateValues" dxfId="263" priority="34"/>
    <cfRule type="duplicateValues" dxfId="262" priority="35"/>
    <cfRule type="duplicateValues" dxfId="261" priority="36"/>
    <cfRule type="duplicateValues" dxfId="260" priority="37"/>
    <cfRule type="duplicateValues" dxfId="259" priority="38"/>
    <cfRule type="duplicateValues" dxfId="258" priority="39"/>
    <cfRule type="duplicateValues" dxfId="257" priority="40"/>
    <cfRule type="duplicateValues" dxfId="256" priority="41"/>
    <cfRule type="duplicateValues" dxfId="255" priority="42"/>
    <cfRule type="duplicateValues" dxfId="254" priority="43"/>
    <cfRule type="duplicateValues" dxfId="253" priority="44"/>
  </conditionalFormatting>
  <conditionalFormatting sqref="X17:X21 X53 X37:X48">
    <cfRule type="duplicateValues" dxfId="252" priority="435"/>
    <cfRule type="duplicateValues" dxfId="251" priority="436"/>
    <cfRule type="duplicateValues" dxfId="250" priority="441"/>
    <cfRule type="duplicateValues" dxfId="249" priority="442"/>
    <cfRule type="duplicateValues" dxfId="248" priority="443"/>
    <cfRule type="duplicateValues" dxfId="247" priority="444"/>
    <cfRule type="duplicateValues" dxfId="246" priority="445"/>
    <cfRule type="duplicateValues" dxfId="245" priority="448"/>
    <cfRule type="duplicateValues" dxfId="244" priority="450"/>
  </conditionalFormatting>
  <conditionalFormatting sqref="X17:X21 X53:X59 X68:X1048576 X37:X48">
    <cfRule type="duplicateValues" dxfId="243" priority="6825"/>
  </conditionalFormatting>
  <conditionalFormatting sqref="X17:X21 X59 X53 X68:X75 X37:X48">
    <cfRule type="duplicateValues" dxfId="242" priority="6831"/>
    <cfRule type="duplicateValues" dxfId="241" priority="6832"/>
    <cfRule type="duplicateValues" dxfId="240" priority="6833"/>
    <cfRule type="duplicateValues" dxfId="239" priority="6834"/>
    <cfRule type="duplicateValues" dxfId="238" priority="6835"/>
    <cfRule type="duplicateValues" dxfId="237" priority="6836"/>
    <cfRule type="duplicateValues" dxfId="236" priority="6837"/>
    <cfRule type="duplicateValues" dxfId="235" priority="6838"/>
  </conditionalFormatting>
  <conditionalFormatting sqref="X22:X30">
    <cfRule type="duplicateValues" dxfId="234" priority="358"/>
    <cfRule type="duplicateValues" dxfId="233" priority="359"/>
    <cfRule type="duplicateValues" dxfId="232" priority="360"/>
    <cfRule type="duplicateValues" dxfId="231" priority="361"/>
    <cfRule type="duplicateValues" dxfId="230" priority="362"/>
    <cfRule type="duplicateValues" dxfId="229" priority="363"/>
    <cfRule type="duplicateValues" dxfId="228" priority="364"/>
    <cfRule type="duplicateValues" dxfId="227" priority="365"/>
    <cfRule type="duplicateValues" dxfId="226" priority="366"/>
    <cfRule type="duplicateValues" dxfId="225" priority="367"/>
    <cfRule type="duplicateValues" dxfId="224" priority="368"/>
    <cfRule type="duplicateValues" dxfId="223" priority="369"/>
    <cfRule type="duplicateValues" dxfId="222" priority="370"/>
    <cfRule type="duplicateValues" dxfId="221" priority="371"/>
    <cfRule type="duplicateValues" dxfId="220" priority="372"/>
    <cfRule type="duplicateValues" dxfId="219" priority="373"/>
    <cfRule type="duplicateValues" dxfId="218" priority="374"/>
    <cfRule type="duplicateValues" dxfId="217" priority="375"/>
  </conditionalFormatting>
  <conditionalFormatting sqref="X31:X36">
    <cfRule type="duplicateValues" dxfId="216" priority="340"/>
    <cfRule type="duplicateValues" dxfId="215" priority="341"/>
    <cfRule type="duplicateValues" dxfId="214" priority="342"/>
    <cfRule type="duplicateValues" dxfId="213" priority="343"/>
    <cfRule type="duplicateValues" dxfId="212" priority="344"/>
    <cfRule type="duplicateValues" dxfId="211" priority="345"/>
    <cfRule type="duplicateValues" dxfId="210" priority="346"/>
    <cfRule type="duplicateValues" dxfId="209" priority="347"/>
    <cfRule type="duplicateValues" dxfId="208" priority="348"/>
    <cfRule type="duplicateValues" dxfId="207" priority="349"/>
    <cfRule type="duplicateValues" dxfId="206" priority="350"/>
    <cfRule type="duplicateValues" dxfId="205" priority="351"/>
    <cfRule type="duplicateValues" dxfId="204" priority="352"/>
    <cfRule type="duplicateValues" dxfId="203" priority="353"/>
    <cfRule type="duplicateValues" dxfId="202" priority="354"/>
    <cfRule type="duplicateValues" dxfId="201" priority="355"/>
    <cfRule type="duplicateValues" dxfId="200" priority="356"/>
    <cfRule type="duplicateValues" dxfId="199" priority="357"/>
  </conditionalFormatting>
  <conditionalFormatting sqref="X49:X52">
    <cfRule type="duplicateValues" dxfId="198" priority="322"/>
    <cfRule type="duplicateValues" dxfId="197" priority="323"/>
    <cfRule type="duplicateValues" dxfId="196" priority="324"/>
    <cfRule type="duplicateValues" dxfId="195" priority="325"/>
    <cfRule type="duplicateValues" dxfId="194" priority="326"/>
    <cfRule type="duplicateValues" dxfId="193" priority="327"/>
    <cfRule type="duplicateValues" dxfId="192" priority="328"/>
    <cfRule type="duplicateValues" dxfId="191" priority="329"/>
    <cfRule type="duplicateValues" dxfId="190" priority="330"/>
    <cfRule type="duplicateValues" dxfId="189" priority="331"/>
    <cfRule type="duplicateValues" dxfId="188" priority="332"/>
    <cfRule type="duplicateValues" dxfId="187" priority="333"/>
    <cfRule type="duplicateValues" dxfId="186" priority="334"/>
    <cfRule type="duplicateValues" dxfId="185" priority="335"/>
    <cfRule type="duplicateValues" dxfId="184" priority="336"/>
    <cfRule type="duplicateValues" dxfId="183" priority="337"/>
    <cfRule type="duplicateValues" dxfId="182" priority="338"/>
    <cfRule type="duplicateValues" dxfId="181" priority="339"/>
  </conditionalFormatting>
  <conditionalFormatting sqref="X54:X58">
    <cfRule type="duplicateValues" dxfId="180" priority="417"/>
    <cfRule type="duplicateValues" dxfId="179" priority="418"/>
    <cfRule type="duplicateValues" dxfId="178" priority="419"/>
    <cfRule type="duplicateValues" dxfId="177" priority="420"/>
    <cfRule type="duplicateValues" dxfId="176" priority="421"/>
    <cfRule type="duplicateValues" dxfId="175" priority="422"/>
    <cfRule type="duplicateValues" dxfId="174" priority="423"/>
    <cfRule type="duplicateValues" dxfId="173" priority="424"/>
    <cfRule type="duplicateValues" dxfId="172" priority="425"/>
    <cfRule type="duplicateValues" dxfId="171" priority="426"/>
    <cfRule type="duplicateValues" dxfId="170" priority="427"/>
    <cfRule type="duplicateValues" dxfId="169" priority="428"/>
    <cfRule type="duplicateValues" dxfId="168" priority="429"/>
    <cfRule type="duplicateValues" dxfId="167" priority="430"/>
    <cfRule type="duplicateValues" dxfId="166" priority="431"/>
    <cfRule type="duplicateValues" dxfId="165" priority="432"/>
    <cfRule type="duplicateValues" dxfId="164" priority="433"/>
  </conditionalFormatting>
  <conditionalFormatting sqref="X60:X61 X63">
    <cfRule type="duplicateValues" dxfId="163" priority="286"/>
    <cfRule type="duplicateValues" dxfId="162" priority="287"/>
    <cfRule type="duplicateValues" dxfId="161" priority="288"/>
    <cfRule type="duplicateValues" dxfId="160" priority="289"/>
    <cfRule type="duplicateValues" dxfId="159" priority="290"/>
    <cfRule type="duplicateValues" dxfId="158" priority="291"/>
    <cfRule type="duplicateValues" dxfId="157" priority="292"/>
    <cfRule type="duplicateValues" dxfId="156" priority="293"/>
    <cfRule type="duplicateValues" dxfId="155" priority="294"/>
    <cfRule type="duplicateValues" dxfId="154" priority="295"/>
    <cfRule type="duplicateValues" dxfId="153" priority="296"/>
    <cfRule type="duplicateValues" dxfId="152" priority="297"/>
    <cfRule type="duplicateValues" dxfId="151" priority="298"/>
    <cfRule type="duplicateValues" dxfId="150" priority="299"/>
    <cfRule type="duplicateValues" dxfId="149" priority="300"/>
    <cfRule type="duplicateValues" dxfId="148" priority="301"/>
    <cfRule type="duplicateValues" dxfId="147" priority="302"/>
    <cfRule type="duplicateValues" dxfId="146" priority="303"/>
  </conditionalFormatting>
  <conditionalFormatting sqref="X62">
    <cfRule type="duplicateValues" dxfId="145" priority="304"/>
    <cfRule type="duplicateValues" dxfId="144" priority="305"/>
    <cfRule type="duplicateValues" dxfId="143" priority="306"/>
    <cfRule type="duplicateValues" dxfId="142" priority="307"/>
    <cfRule type="duplicateValues" dxfId="141" priority="308"/>
    <cfRule type="duplicateValues" dxfId="140" priority="309"/>
    <cfRule type="duplicateValues" dxfId="139" priority="310"/>
    <cfRule type="duplicateValues" dxfId="138" priority="311"/>
    <cfRule type="duplicateValues" dxfId="137" priority="312"/>
    <cfRule type="duplicateValues" dxfId="136" priority="313"/>
    <cfRule type="duplicateValues" dxfId="135" priority="314"/>
    <cfRule type="duplicateValues" dxfId="134" priority="315"/>
    <cfRule type="duplicateValues" dxfId="133" priority="316"/>
    <cfRule type="duplicateValues" dxfId="132" priority="317"/>
    <cfRule type="duplicateValues" dxfId="131" priority="318"/>
    <cfRule type="duplicateValues" dxfId="130" priority="319"/>
    <cfRule type="duplicateValues" dxfId="129" priority="320"/>
    <cfRule type="duplicateValues" dxfId="128" priority="321"/>
  </conditionalFormatting>
  <conditionalFormatting sqref="X64 X66">
    <cfRule type="duplicateValues" dxfId="127" priority="250"/>
    <cfRule type="duplicateValues" dxfId="126" priority="251"/>
    <cfRule type="duplicateValues" dxfId="125" priority="252"/>
    <cfRule type="duplicateValues" dxfId="124" priority="253"/>
    <cfRule type="duplicateValues" dxfId="123" priority="254"/>
    <cfRule type="duplicateValues" dxfId="122" priority="255"/>
    <cfRule type="duplicateValues" dxfId="121" priority="256"/>
    <cfRule type="duplicateValues" dxfId="120" priority="257"/>
    <cfRule type="duplicateValues" dxfId="119" priority="258"/>
    <cfRule type="duplicateValues" dxfId="118" priority="259"/>
    <cfRule type="duplicateValues" dxfId="117" priority="260"/>
    <cfRule type="duplicateValues" dxfId="116" priority="261"/>
    <cfRule type="duplicateValues" dxfId="115" priority="262"/>
    <cfRule type="duplicateValues" dxfId="114" priority="263"/>
    <cfRule type="duplicateValues" dxfId="113" priority="264"/>
    <cfRule type="duplicateValues" dxfId="112" priority="265"/>
    <cfRule type="duplicateValues" dxfId="111" priority="266"/>
    <cfRule type="duplicateValues" dxfId="110" priority="267"/>
  </conditionalFormatting>
  <conditionalFormatting sqref="X65 X67">
    <cfRule type="duplicateValues" dxfId="109" priority="268"/>
    <cfRule type="duplicateValues" dxfId="108" priority="269"/>
    <cfRule type="duplicateValues" dxfId="107" priority="270"/>
    <cfRule type="duplicateValues" dxfId="106" priority="271"/>
    <cfRule type="duplicateValues" dxfId="105" priority="272"/>
    <cfRule type="duplicateValues" dxfId="104" priority="273"/>
    <cfRule type="duplicateValues" dxfId="103" priority="274"/>
    <cfRule type="duplicateValues" dxfId="102" priority="275"/>
    <cfRule type="duplicateValues" dxfId="101" priority="276"/>
    <cfRule type="duplicateValues" dxfId="100" priority="277"/>
    <cfRule type="duplicateValues" dxfId="99" priority="278"/>
    <cfRule type="duplicateValues" dxfId="98" priority="279"/>
    <cfRule type="duplicateValues" dxfId="97" priority="280"/>
    <cfRule type="duplicateValues" dxfId="96" priority="281"/>
    <cfRule type="duplicateValues" dxfId="95" priority="282"/>
    <cfRule type="duplicateValues" dxfId="94" priority="283"/>
    <cfRule type="duplicateValues" dxfId="93" priority="284"/>
    <cfRule type="duplicateValues" dxfId="92" priority="285"/>
  </conditionalFormatting>
  <conditionalFormatting sqref="X76:X1048576">
    <cfRule type="duplicateValues" dxfId="91" priority="6871"/>
    <cfRule type="duplicateValues" dxfId="90" priority="6872"/>
    <cfRule type="duplicateValues" dxfId="89" priority="6873"/>
    <cfRule type="duplicateValues" dxfId="88" priority="6874"/>
    <cfRule type="duplicateValues" dxfId="87" priority="6875"/>
    <cfRule type="duplicateValues" dxfId="86" priority="6876"/>
    <cfRule type="duplicateValues" dxfId="85" priority="6877"/>
    <cfRule type="duplicateValues" dxfId="84" priority="6878"/>
    <cfRule type="duplicateValues" dxfId="83" priority="6879"/>
    <cfRule type="duplicateValues" dxfId="82" priority="6880"/>
    <cfRule type="duplicateValues" dxfId="81" priority="6881"/>
    <cfRule type="duplicateValues" dxfId="80" priority="6882"/>
  </conditionalFormatting>
  <dataValidations count="1">
    <dataValidation type="list" allowBlank="1" showInputMessage="1" showErrorMessage="1" sqref="N16 N32" xr:uid="{9C58DB38-FFD1-4B35-919A-5A93D7DB097A}">
      <formula1>"Minik ALTI,Minik,Kücük,YILDIZ,GENC,ENIYILER,…...."</formula1>
    </dataValidation>
  </dataValidations>
  <printOptions horizontalCentered="1"/>
  <pageMargins left="0.11811023622047245" right="0.11811023622047245" top="0.35433070866141736" bottom="0.15748031496062992" header="0" footer="0"/>
  <pageSetup paperSize="9" scale="10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16</vt:i4>
      </vt:variant>
    </vt:vector>
  </HeadingPairs>
  <TitlesOfParts>
    <vt:vector size="16" baseType="lpstr">
      <vt:lpstr>ÇİFT KIZ</vt:lpstr>
      <vt:lpstr>ÇİFT ERKEK</vt:lpstr>
      <vt:lpstr>KARMA</vt:lpstr>
      <vt:lpstr>ERK TK</vt:lpstr>
      <vt:lpstr>Sayfa1</vt:lpstr>
      <vt:lpstr>KIZ TK</vt:lpstr>
      <vt:lpstr>MAİL</vt:lpstr>
      <vt:lpstr>İCMAL</vt:lpstr>
      <vt:lpstr>ERKEK KATILIM</vt:lpstr>
      <vt:lpstr>KIZ KATILIM</vt:lpstr>
      <vt:lpstr>ERKEK PUAN</vt:lpstr>
      <vt:lpstr>KIZ PUAN</vt:lpstr>
      <vt:lpstr>BÖLGE</vt:lpstr>
      <vt:lpstr>TŞ</vt:lpstr>
      <vt:lpstr>GRUP</vt:lpstr>
      <vt:lpstr>Sayfa2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2025-12-27T11:36:38Z</dcterms:modified>
</cp:coreProperties>
</file>