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codeName="BuÇalışmaKitabı"/>
  <bookViews>
    <workbookView xWindow="-120" yWindow="-120" windowWidth="20730" windowHeight="11310" tabRatio="946"/>
  </bookViews>
  <sheets>
    <sheet name="KATILIM İCMAL" sheetId="28" r:id="rId1"/>
    <sheet name="ERK TAKIM KATILIM" sheetId="26" r:id="rId2"/>
    <sheet name="KIZ TAKIM KATILIM" sheetId="25" r:id="rId3"/>
    <sheet name="ERKEK FERDİ KATILIM" sheetId="1" r:id="rId4"/>
    <sheet name="KIZ FERDİ KATILIM" sheetId="2" r:id="rId5"/>
    <sheet name="ÇİFT KIZ" sheetId="14" state="hidden" r:id="rId6"/>
    <sheet name="ÇİFT ERKEK" sheetId="15" state="hidden" r:id="rId7"/>
    <sheet name="KARMA" sheetId="18" state="hidden" r:id="rId8"/>
    <sheet name="ERK TK" sheetId="16" state="hidden" r:id="rId9"/>
    <sheet name="Sayfa1" sheetId="20" state="hidden" r:id="rId10"/>
    <sheet name="KIZ TK" sheetId="17" state="hidden" r:id="rId11"/>
    <sheet name="TŞ" sheetId="23" r:id="rId12"/>
    <sheet name="GRUP" sheetId="22" r:id="rId13"/>
    <sheet name="ERKEK PUAN" sheetId="12" r:id="rId14"/>
    <sheet name="KIZ PUAN" sheetId="13" r:id="rId15"/>
    <sheet name="GRUPLAR" sheetId="21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8" l="1"/>
  <c r="E9" i="28"/>
  <c r="D9" i="28"/>
  <c r="C9" i="28"/>
  <c r="H5" i="28" l="1"/>
  <c r="G5" i="28"/>
  <c r="J65" i="13" l="1"/>
  <c r="J64" i="13"/>
  <c r="J63" i="13"/>
  <c r="J62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J4" i="13"/>
  <c r="J3" i="13"/>
  <c r="J2" i="13"/>
  <c r="D79" i="15" l="1"/>
  <c r="E79" i="15"/>
  <c r="D80" i="15"/>
  <c r="E80" i="15"/>
  <c r="D81" i="15"/>
  <c r="F81" i="15" s="1"/>
  <c r="E81" i="15"/>
  <c r="G81" i="15" s="1"/>
  <c r="D82" i="15"/>
  <c r="F82" i="15" s="1"/>
  <c r="E82" i="15"/>
  <c r="G82" i="15" s="1"/>
  <c r="D83" i="15"/>
  <c r="F83" i="15" s="1"/>
  <c r="E83" i="15"/>
  <c r="G83" i="15" s="1"/>
  <c r="D84" i="15"/>
  <c r="F84" i="15" s="1"/>
  <c r="E84" i="15"/>
  <c r="G84" i="15" s="1"/>
  <c r="D85" i="15"/>
  <c r="F85" i="15" s="1"/>
  <c r="E85" i="15"/>
  <c r="G85" i="15" s="1"/>
  <c r="D86" i="15"/>
  <c r="F86" i="15" s="1"/>
  <c r="E86" i="15"/>
  <c r="G86" i="15" s="1"/>
  <c r="D119" i="18"/>
  <c r="D120" i="18"/>
  <c r="D121" i="18"/>
  <c r="D122" i="18"/>
  <c r="D123" i="18"/>
  <c r="D124" i="18"/>
  <c r="E118" i="18"/>
  <c r="E119" i="18"/>
  <c r="E120" i="18"/>
  <c r="E121" i="18"/>
  <c r="E122" i="18"/>
  <c r="E123" i="18"/>
  <c r="E124" i="18"/>
  <c r="E125" i="18"/>
  <c r="E126" i="18"/>
  <c r="E127" i="18"/>
  <c r="E128" i="18"/>
  <c r="D117" i="18"/>
  <c r="D118" i="18"/>
  <c r="E16" i="14"/>
  <c r="H83" i="15" l="1"/>
  <c r="H84" i="15"/>
  <c r="H86" i="15"/>
  <c r="H82" i="15"/>
  <c r="H85" i="15"/>
  <c r="H81" i="15"/>
  <c r="E113" i="18"/>
  <c r="D113" i="18"/>
  <c r="C14" i="17" l="1"/>
  <c r="C15" i="17"/>
  <c r="C16" i="17"/>
  <c r="C17" i="17"/>
  <c r="C18" i="17"/>
  <c r="C19" i="17"/>
  <c r="C20" i="17"/>
  <c r="C21" i="17"/>
  <c r="C22" i="17"/>
  <c r="C23" i="17"/>
  <c r="C24" i="17"/>
  <c r="C25" i="17"/>
  <c r="B15" i="16" l="1"/>
  <c r="B16" i="16"/>
  <c r="B17" i="16"/>
  <c r="B18" i="16"/>
  <c r="B19" i="16"/>
  <c r="B20" i="16"/>
  <c r="B21" i="16"/>
  <c r="B22" i="16"/>
  <c r="B23" i="16"/>
  <c r="B24" i="16"/>
  <c r="B25" i="16"/>
  <c r="E93" i="18"/>
  <c r="E94" i="18"/>
  <c r="E95" i="18"/>
  <c r="E96" i="18"/>
  <c r="E97" i="18"/>
  <c r="E98" i="18"/>
  <c r="E99" i="18"/>
  <c r="E100" i="18"/>
  <c r="E101" i="18"/>
  <c r="E102" i="18"/>
  <c r="E104" i="18"/>
  <c r="D105" i="18"/>
  <c r="E105" i="18"/>
  <c r="D106" i="18"/>
  <c r="E106" i="18"/>
  <c r="D107" i="18"/>
  <c r="E107" i="18"/>
  <c r="E108" i="18"/>
  <c r="E109" i="18"/>
  <c r="D110" i="18"/>
  <c r="E110" i="18"/>
  <c r="D111" i="18"/>
  <c r="E111" i="18"/>
  <c r="D112" i="18"/>
  <c r="E112" i="18"/>
  <c r="D114" i="18"/>
  <c r="E114" i="18"/>
  <c r="D115" i="18"/>
  <c r="E115" i="18"/>
  <c r="D116" i="18"/>
  <c r="E116" i="18"/>
  <c r="E117" i="18"/>
  <c r="D125" i="18"/>
  <c r="D126" i="18"/>
  <c r="D127" i="18"/>
  <c r="D128" i="18"/>
  <c r="D129" i="18"/>
  <c r="E129" i="18"/>
  <c r="D130" i="18"/>
  <c r="E130" i="18"/>
  <c r="D131" i="18"/>
  <c r="E131" i="18"/>
  <c r="D132" i="18"/>
  <c r="E132" i="18"/>
  <c r="D133" i="18"/>
  <c r="E133" i="18"/>
  <c r="D134" i="18"/>
  <c r="E134" i="18"/>
  <c r="D135" i="18"/>
  <c r="E135" i="18"/>
  <c r="D136" i="18"/>
  <c r="E136" i="18"/>
  <c r="D137" i="18"/>
  <c r="E137" i="18"/>
  <c r="D138" i="18"/>
  <c r="E138" i="18"/>
  <c r="D139" i="18"/>
  <c r="E139" i="18"/>
  <c r="D140" i="18"/>
  <c r="E140" i="18"/>
  <c r="D141" i="18"/>
  <c r="E141" i="18"/>
  <c r="D142" i="18"/>
  <c r="E142" i="18"/>
  <c r="D143" i="18"/>
  <c r="E143" i="18"/>
  <c r="D144" i="18"/>
  <c r="E144" i="18"/>
  <c r="D145" i="18"/>
  <c r="E145" i="18"/>
  <c r="D146" i="18"/>
  <c r="E146" i="18"/>
  <c r="D147" i="18"/>
  <c r="E147" i="18"/>
  <c r="D148" i="18"/>
  <c r="E148" i="18"/>
  <c r="D149" i="18"/>
  <c r="E149" i="18"/>
  <c r="D150" i="18"/>
  <c r="E150" i="18"/>
  <c r="D151" i="18"/>
  <c r="E151" i="18"/>
  <c r="D152" i="18"/>
  <c r="E152" i="18"/>
  <c r="D153" i="18"/>
  <c r="E153" i="18"/>
  <c r="D154" i="18"/>
  <c r="E154" i="18"/>
  <c r="D155" i="18"/>
  <c r="E155" i="18"/>
  <c r="D156" i="18"/>
  <c r="E156" i="18"/>
  <c r="D157" i="18"/>
  <c r="E157" i="18"/>
  <c r="D158" i="18"/>
  <c r="E158" i="18"/>
  <c r="D159" i="18"/>
  <c r="E159" i="18"/>
  <c r="D160" i="18"/>
  <c r="E160" i="18"/>
  <c r="D161" i="18"/>
  <c r="E161" i="18"/>
  <c r="D162" i="18"/>
  <c r="E162" i="18"/>
  <c r="D163" i="18"/>
  <c r="E163" i="18"/>
  <c r="D164" i="18"/>
  <c r="E164" i="18"/>
  <c r="D165" i="18"/>
  <c r="E165" i="18"/>
  <c r="D166" i="18"/>
  <c r="E166" i="18"/>
  <c r="D167" i="18"/>
  <c r="E167" i="18"/>
  <c r="D168" i="18"/>
  <c r="E168" i="18"/>
  <c r="D169" i="18"/>
  <c r="E169" i="18"/>
  <c r="D170" i="18"/>
  <c r="E170" i="18"/>
  <c r="D171" i="18"/>
  <c r="E171" i="18"/>
  <c r="D172" i="18"/>
  <c r="E172" i="18"/>
  <c r="D173" i="18"/>
  <c r="E173" i="18"/>
  <c r="D174" i="18"/>
  <c r="E174" i="18"/>
  <c r="D175" i="18"/>
  <c r="E175" i="18"/>
  <c r="D176" i="18"/>
  <c r="E176" i="18"/>
  <c r="D177" i="18"/>
  <c r="E177" i="18"/>
  <c r="D178" i="18"/>
  <c r="E178" i="18"/>
  <c r="D179" i="18"/>
  <c r="E179" i="18"/>
  <c r="D180" i="18"/>
  <c r="E180" i="18"/>
  <c r="D181" i="18"/>
  <c r="E181" i="18"/>
  <c r="D182" i="18"/>
  <c r="E182" i="18"/>
  <c r="D183" i="18"/>
  <c r="E183" i="18"/>
  <c r="D184" i="18"/>
  <c r="E184" i="18"/>
  <c r="D185" i="18"/>
  <c r="E185" i="18"/>
  <c r="D186" i="18"/>
  <c r="E186" i="18"/>
  <c r="D187" i="18"/>
  <c r="E187" i="18"/>
  <c r="D188" i="18"/>
  <c r="E188" i="18"/>
  <c r="D189" i="18"/>
  <c r="E189" i="18"/>
  <c r="D190" i="18"/>
  <c r="E190" i="18"/>
  <c r="D191" i="18"/>
  <c r="E191" i="18"/>
  <c r="D192" i="18"/>
  <c r="E192" i="18"/>
  <c r="D193" i="18"/>
  <c r="E193" i="18"/>
  <c r="D194" i="18"/>
  <c r="E194" i="18"/>
  <c r="D195" i="18"/>
  <c r="E195" i="18"/>
  <c r="D196" i="18"/>
  <c r="E196" i="18"/>
  <c r="D197" i="18"/>
  <c r="E197" i="18"/>
  <c r="D198" i="18"/>
  <c r="E198" i="18"/>
  <c r="D199" i="18"/>
  <c r="E199" i="18"/>
  <c r="D200" i="18"/>
  <c r="E200" i="18"/>
  <c r="D201" i="18"/>
  <c r="E201" i="18"/>
  <c r="D202" i="18"/>
  <c r="E202" i="18"/>
  <c r="D203" i="18"/>
  <c r="E203" i="18"/>
  <c r="D204" i="18"/>
  <c r="E204" i="18"/>
  <c r="D205" i="18"/>
  <c r="E205" i="18"/>
  <c r="D206" i="18"/>
  <c r="E206" i="18"/>
  <c r="D207" i="18"/>
  <c r="E207" i="18"/>
  <c r="D208" i="18"/>
  <c r="E208" i="18"/>
  <c r="D209" i="18"/>
  <c r="E209" i="18"/>
  <c r="D210" i="18"/>
  <c r="E210" i="18"/>
  <c r="D211" i="18"/>
  <c r="E211" i="18"/>
  <c r="D212" i="18"/>
  <c r="E212" i="18"/>
  <c r="D213" i="18"/>
  <c r="E213" i="18"/>
  <c r="D214" i="18"/>
  <c r="E214" i="18"/>
  <c r="D215" i="18"/>
  <c r="E215" i="18"/>
  <c r="D216" i="18"/>
  <c r="E216" i="18"/>
  <c r="D217" i="18"/>
  <c r="E217" i="18"/>
  <c r="D218" i="18"/>
  <c r="E218" i="18"/>
  <c r="D219" i="18"/>
  <c r="E219" i="18"/>
  <c r="D220" i="18"/>
  <c r="E220" i="18"/>
  <c r="D221" i="18"/>
  <c r="E221" i="18"/>
  <c r="D222" i="18"/>
  <c r="E222" i="18"/>
  <c r="D223" i="18"/>
  <c r="E223" i="18"/>
  <c r="D224" i="18"/>
  <c r="E224" i="18"/>
  <c r="D225" i="18"/>
  <c r="E225" i="18"/>
  <c r="D226" i="18"/>
  <c r="E226" i="18"/>
  <c r="D227" i="18"/>
  <c r="E227" i="18"/>
  <c r="D228" i="18"/>
  <c r="E228" i="18"/>
  <c r="D229" i="18"/>
  <c r="E229" i="18"/>
  <c r="D230" i="18"/>
  <c r="E230" i="18"/>
  <c r="D231" i="18"/>
  <c r="E231" i="18"/>
  <c r="D232" i="18"/>
  <c r="E232" i="18"/>
  <c r="D233" i="18"/>
  <c r="E233" i="18"/>
  <c r="D234" i="18"/>
  <c r="E234" i="18"/>
  <c r="D235" i="18"/>
  <c r="E235" i="18"/>
  <c r="D236" i="18"/>
  <c r="E236" i="18"/>
  <c r="D237" i="18"/>
  <c r="E237" i="18"/>
  <c r="D238" i="18"/>
  <c r="E238" i="18"/>
  <c r="D239" i="18"/>
  <c r="E239" i="18"/>
  <c r="D240" i="18"/>
  <c r="E240" i="18"/>
  <c r="D241" i="18"/>
  <c r="E241" i="18"/>
  <c r="D242" i="18"/>
  <c r="E242" i="18"/>
  <c r="D243" i="18"/>
  <c r="E243" i="18"/>
  <c r="D244" i="18"/>
  <c r="E244" i="18"/>
  <c r="D245" i="18"/>
  <c r="E245" i="18"/>
  <c r="C10" i="17" l="1"/>
  <c r="C11" i="17"/>
  <c r="C12" i="17"/>
  <c r="C13" i="17"/>
  <c r="C26" i="17"/>
  <c r="E75" i="15"/>
  <c r="D87" i="15"/>
  <c r="E87" i="15"/>
  <c r="D88" i="15"/>
  <c r="E88" i="15"/>
  <c r="D89" i="15"/>
  <c r="E89" i="15"/>
  <c r="D90" i="15"/>
  <c r="E90" i="15"/>
  <c r="D91" i="15"/>
  <c r="E91" i="15"/>
  <c r="C4" i="17" l="1"/>
  <c r="C5" i="17"/>
  <c r="C6" i="17"/>
  <c r="C7" i="17"/>
  <c r="C8" i="17"/>
  <c r="C9" i="17"/>
  <c r="C27" i="17"/>
  <c r="E80" i="18" l="1"/>
  <c r="B14" i="16"/>
  <c r="B13" i="16"/>
  <c r="B12" i="16"/>
  <c r="B11" i="16"/>
  <c r="B10" i="16"/>
  <c r="B9" i="16"/>
  <c r="B8" i="16"/>
  <c r="B7" i="16"/>
  <c r="B6" i="16"/>
  <c r="B5" i="16"/>
  <c r="B4" i="16"/>
  <c r="B3" i="16"/>
  <c r="B2" i="16"/>
  <c r="B1" i="16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C3" i="17"/>
  <c r="B3" i="17"/>
  <c r="D92" i="18" l="1"/>
  <c r="D109" i="18"/>
  <c r="D108" i="18"/>
  <c r="E91" i="18"/>
  <c r="E92" i="18"/>
  <c r="E90" i="18"/>
  <c r="E103" i="18"/>
  <c r="E89" i="18" l="1"/>
  <c r="E87" i="18"/>
  <c r="E79" i="18"/>
  <c r="E65" i="18"/>
  <c r="E61" i="18"/>
  <c r="E78" i="18"/>
  <c r="E64" i="18"/>
  <c r="E60" i="18"/>
  <c r="E75" i="18"/>
  <c r="E62" i="18"/>
  <c r="E76" i="18"/>
  <c r="E63" i="18"/>
  <c r="E88" i="18"/>
  <c r="D91" i="18"/>
  <c r="D93" i="18"/>
  <c r="D90" i="18"/>
  <c r="D71" i="15"/>
  <c r="E71" i="15"/>
  <c r="D69" i="15"/>
  <c r="D70" i="15"/>
  <c r="E70" i="15"/>
  <c r="E69" i="15"/>
  <c r="D68" i="15"/>
  <c r="E68" i="15"/>
  <c r="D98" i="18"/>
  <c r="D101" i="18"/>
  <c r="D77" i="15"/>
  <c r="E77" i="15"/>
  <c r="D78" i="15"/>
  <c r="E78" i="15"/>
  <c r="D97" i="18" l="1"/>
  <c r="D74" i="15"/>
  <c r="D76" i="15"/>
  <c r="D103" i="18"/>
  <c r="D95" i="18"/>
  <c r="E72" i="15"/>
  <c r="E76" i="15"/>
  <c r="D104" i="18"/>
  <c r="D96" i="18"/>
  <c r="D73" i="15"/>
  <c r="D102" i="18"/>
  <c r="D72" i="15"/>
  <c r="D99" i="18"/>
  <c r="E74" i="15"/>
  <c r="D100" i="18"/>
  <c r="E73" i="15"/>
  <c r="D94" i="18"/>
  <c r="D75" i="15"/>
  <c r="F79" i="15"/>
  <c r="D87" i="18" l="1"/>
  <c r="D89" i="18"/>
  <c r="D84" i="18"/>
  <c r="D57" i="15"/>
  <c r="E59" i="15"/>
  <c r="E61" i="15"/>
  <c r="D64" i="15"/>
  <c r="F64" i="15" s="1"/>
  <c r="E54" i="15"/>
  <c r="D55" i="15"/>
  <c r="F55" i="15" s="1"/>
  <c r="E57" i="15"/>
  <c r="D60" i="15"/>
  <c r="D62" i="15"/>
  <c r="E64" i="15"/>
  <c r="G64" i="15" s="1"/>
  <c r="D54" i="15"/>
  <c r="E66" i="15"/>
  <c r="E53" i="15"/>
  <c r="D59" i="15"/>
  <c r="F59" i="15" s="1"/>
  <c r="D61" i="15"/>
  <c r="D63" i="15"/>
  <c r="D56" i="15"/>
  <c r="D58" i="15"/>
  <c r="E60" i="15"/>
  <c r="E62" i="15"/>
  <c r="E56" i="15"/>
  <c r="E67" i="15"/>
  <c r="D53" i="15"/>
  <c r="D83" i="18"/>
  <c r="D78" i="18"/>
  <c r="D74" i="18"/>
  <c r="D70" i="18"/>
  <c r="D66" i="18"/>
  <c r="D61" i="18"/>
  <c r="D57" i="18"/>
  <c r="D75" i="18"/>
  <c r="D62" i="18"/>
  <c r="D82" i="18"/>
  <c r="D77" i="18"/>
  <c r="D73" i="18"/>
  <c r="D69" i="18"/>
  <c r="D65" i="18"/>
  <c r="D60" i="18"/>
  <c r="D71" i="18"/>
  <c r="D81" i="18"/>
  <c r="D76" i="18"/>
  <c r="D72" i="18"/>
  <c r="D68" i="18"/>
  <c r="D63" i="18"/>
  <c r="D59" i="18"/>
  <c r="D79" i="18"/>
  <c r="D67" i="18"/>
  <c r="D58" i="18"/>
  <c r="D64" i="18"/>
  <c r="D48" i="18"/>
  <c r="D41" i="18"/>
  <c r="D52" i="18"/>
  <c r="D39" i="18"/>
  <c r="D35" i="18"/>
  <c r="D49" i="18"/>
  <c r="D42" i="18"/>
  <c r="D37" i="18"/>
  <c r="D46" i="18"/>
  <c r="D51" i="18"/>
  <c r="D36" i="18"/>
  <c r="D30" i="18"/>
  <c r="D44" i="18"/>
  <c r="D43" i="18"/>
  <c r="D53" i="18"/>
  <c r="D38" i="18"/>
  <c r="D55" i="18"/>
  <c r="D47" i="18"/>
  <c r="D56" i="18"/>
  <c r="D45" i="18"/>
  <c r="D50" i="18"/>
  <c r="D40" i="18"/>
  <c r="D54" i="18"/>
  <c r="E63" i="15"/>
  <c r="D67" i="15"/>
  <c r="E65" i="15"/>
  <c r="D80" i="18"/>
  <c r="D66" i="15"/>
  <c r="E55" i="15"/>
  <c r="D86" i="18"/>
  <c r="E58" i="15"/>
  <c r="D88" i="18"/>
  <c r="D65" i="15"/>
  <c r="D85" i="18"/>
  <c r="D31" i="18"/>
  <c r="D26" i="18"/>
  <c r="D32" i="18"/>
  <c r="D34" i="18"/>
  <c r="D25" i="18"/>
  <c r="D33" i="18"/>
  <c r="D28" i="18"/>
  <c r="D27" i="18"/>
  <c r="D29" i="18"/>
  <c r="D17" i="15"/>
  <c r="D21" i="18"/>
  <c r="D22" i="18"/>
  <c r="D24" i="18"/>
  <c r="D20" i="18"/>
  <c r="D18" i="18"/>
  <c r="D23" i="18"/>
  <c r="D19" i="18"/>
  <c r="D15" i="18"/>
  <c r="D10" i="18"/>
  <c r="D6" i="18"/>
  <c r="D12" i="18"/>
  <c r="D14" i="18"/>
  <c r="D9" i="18"/>
  <c r="D5" i="18"/>
  <c r="D16" i="18"/>
  <c r="D13" i="18"/>
  <c r="D8" i="18"/>
  <c r="D7" i="18"/>
  <c r="D17" i="18"/>
  <c r="D11" i="18"/>
  <c r="D3" i="18"/>
  <c r="D4" i="18"/>
  <c r="F4" i="18" s="1"/>
  <c r="D3" i="15"/>
  <c r="E3" i="15"/>
  <c r="H64" i="15" l="1"/>
  <c r="D40" i="15" l="1"/>
  <c r="E40" i="15"/>
  <c r="D45" i="15"/>
  <c r="E45" i="15"/>
  <c r="D27" i="15"/>
  <c r="E27" i="15"/>
  <c r="D20" i="15"/>
  <c r="E20" i="15"/>
  <c r="D21" i="15"/>
  <c r="E21" i="15"/>
  <c r="D22" i="15"/>
  <c r="E22" i="15"/>
  <c r="G61" i="15" l="1"/>
  <c r="F66" i="15"/>
  <c r="G63" i="15"/>
  <c r="F90" i="18"/>
  <c r="F71" i="15"/>
  <c r="G71" i="15"/>
  <c r="F69" i="15"/>
  <c r="F70" i="15"/>
  <c r="G70" i="15"/>
  <c r="H71" i="15" l="1"/>
  <c r="F166" i="18"/>
  <c r="F209" i="18"/>
  <c r="F236" i="18"/>
  <c r="F234" i="18"/>
  <c r="F202" i="18"/>
  <c r="F129" i="18"/>
  <c r="F174" i="18"/>
  <c r="F101" i="18"/>
  <c r="F195" i="18"/>
  <c r="F196" i="18"/>
  <c r="F112" i="18"/>
  <c r="F139" i="18"/>
  <c r="F175" i="18"/>
  <c r="F120" i="18"/>
  <c r="F198" i="18"/>
  <c r="F121" i="18"/>
  <c r="F128" i="18"/>
  <c r="F135" i="18"/>
  <c r="F172" i="18"/>
  <c r="F186" i="18"/>
  <c r="F149" i="18"/>
  <c r="F126" i="18"/>
  <c r="F123" i="18"/>
  <c r="F170" i="18"/>
  <c r="F108" i="18"/>
  <c r="F197" i="18"/>
  <c r="F207" i="18"/>
  <c r="F188" i="18"/>
  <c r="F205" i="18"/>
  <c r="F131" i="18"/>
  <c r="F151" i="18"/>
  <c r="F164" i="18"/>
  <c r="F168" i="18"/>
  <c r="F117" i="18"/>
  <c r="F162" i="18"/>
  <c r="F104" i="18"/>
  <c r="G88" i="15"/>
  <c r="G87" i="15"/>
  <c r="F87" i="15"/>
  <c r="F75" i="15"/>
  <c r="F73" i="15"/>
  <c r="F179" i="18"/>
  <c r="F210" i="18"/>
  <c r="F237" i="18"/>
  <c r="F245" i="18"/>
  <c r="F130" i="18"/>
  <c r="F216" i="18"/>
  <c r="F137" i="18"/>
  <c r="F187" i="18"/>
  <c r="F94" i="18"/>
  <c r="F105" i="18"/>
  <c r="F161" i="18"/>
  <c r="F241" i="18"/>
  <c r="F230" i="18"/>
  <c r="F223" i="18"/>
  <c r="F110" i="18"/>
  <c r="F240" i="18"/>
  <c r="F182" i="18"/>
  <c r="F194" i="18"/>
  <c r="F214" i="18"/>
  <c r="F215" i="18"/>
  <c r="F100" i="18"/>
  <c r="F238" i="18"/>
  <c r="F156" i="18"/>
  <c r="F242" i="18"/>
  <c r="F244" i="18"/>
  <c r="F138" i="18"/>
  <c r="F159" i="18"/>
  <c r="F134" i="18"/>
  <c r="F153" i="18"/>
  <c r="F203" i="18"/>
  <c r="F189" i="18"/>
  <c r="F106" i="18"/>
  <c r="F147" i="18"/>
  <c r="F160" i="18"/>
  <c r="F125" i="18"/>
  <c r="F190" i="18"/>
  <c r="G90" i="15"/>
  <c r="G73" i="15"/>
  <c r="F89" i="15"/>
  <c r="G91" i="15"/>
  <c r="G77" i="15"/>
  <c r="G76" i="15"/>
  <c r="F201" i="18"/>
  <c r="F232" i="18"/>
  <c r="F217" i="18"/>
  <c r="F98" i="18"/>
  <c r="F145" i="18"/>
  <c r="F220" i="18"/>
  <c r="F218" i="18"/>
  <c r="F158" i="18"/>
  <c r="F226" i="18"/>
  <c r="F228" i="18"/>
  <c r="F152" i="18"/>
  <c r="F213" i="18"/>
  <c r="F231" i="18"/>
  <c r="F193" i="18"/>
  <c r="F219" i="18"/>
  <c r="F227" i="18"/>
  <c r="F222" i="18"/>
  <c r="F150" i="18"/>
  <c r="F204" i="18"/>
  <c r="F191" i="18"/>
  <c r="F208" i="18"/>
  <c r="F211" i="18"/>
  <c r="F140" i="18"/>
  <c r="F142" i="18"/>
  <c r="F141" i="18"/>
  <c r="F184" i="18"/>
  <c r="F177" i="18"/>
  <c r="F181" i="18"/>
  <c r="F96" i="18"/>
  <c r="F235" i="18"/>
  <c r="F127" i="18"/>
  <c r="F154" i="18"/>
  <c r="F103" i="18"/>
  <c r="F143" i="18"/>
  <c r="F88" i="15"/>
  <c r="F91" i="15"/>
  <c r="F72" i="15"/>
  <c r="G89" i="15"/>
  <c r="F206" i="18"/>
  <c r="F233" i="18"/>
  <c r="F221" i="18"/>
  <c r="F146" i="18"/>
  <c r="F167" i="18"/>
  <c r="F178" i="18"/>
  <c r="F229" i="18"/>
  <c r="F243" i="18"/>
  <c r="F132" i="18"/>
  <c r="F173" i="18"/>
  <c r="F185" i="18"/>
  <c r="F136" i="18"/>
  <c r="F102" i="18"/>
  <c r="F171" i="18"/>
  <c r="F148" i="18"/>
  <c r="F169" i="18"/>
  <c r="F183" i="18"/>
  <c r="F200" i="18"/>
  <c r="F165" i="18"/>
  <c r="F155" i="18"/>
  <c r="F144" i="18"/>
  <c r="F163" i="18"/>
  <c r="F180" i="18"/>
  <c r="F124" i="18"/>
  <c r="F133" i="18"/>
  <c r="F176" i="18"/>
  <c r="F212" i="18"/>
  <c r="F199" i="18"/>
  <c r="F122" i="18"/>
  <c r="F157" i="18"/>
  <c r="F225" i="18"/>
  <c r="F119" i="18"/>
  <c r="F192" i="18"/>
  <c r="F224" i="18"/>
  <c r="F239" i="18"/>
  <c r="F76" i="15"/>
  <c r="F90" i="15"/>
  <c r="H70" i="15"/>
  <c r="F62" i="15"/>
  <c r="F91" i="18"/>
  <c r="G67" i="15"/>
  <c r="F87" i="18"/>
  <c r="F88" i="18"/>
  <c r="G55" i="15"/>
  <c r="H55" i="15" s="1"/>
  <c r="F67" i="18"/>
  <c r="F33" i="18"/>
  <c r="F5" i="18"/>
  <c r="F44" i="18"/>
  <c r="F8" i="18"/>
  <c r="F60" i="18"/>
  <c r="F12" i="18"/>
  <c r="F66" i="18"/>
  <c r="F28" i="18"/>
  <c r="F41" i="18"/>
  <c r="F69" i="18"/>
  <c r="F48" i="18"/>
  <c r="F17" i="18"/>
  <c r="F56" i="18"/>
  <c r="F25" i="18"/>
  <c r="F24" i="18"/>
  <c r="F47" i="18"/>
  <c r="F40" i="18"/>
  <c r="F11" i="18"/>
  <c r="F19" i="18"/>
  <c r="F37" i="18"/>
  <c r="F39" i="18"/>
  <c r="F16" i="18"/>
  <c r="F6" i="18"/>
  <c r="F34" i="18"/>
  <c r="F59" i="18"/>
  <c r="F31" i="18"/>
  <c r="F10" i="18"/>
  <c r="F35" i="18"/>
  <c r="F30" i="18"/>
  <c r="F75" i="18"/>
  <c r="F23" i="18"/>
  <c r="F22" i="18"/>
  <c r="F82" i="18"/>
  <c r="F18" i="18"/>
  <c r="F38" i="18"/>
  <c r="F32" i="18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H88" i="15" l="1"/>
  <c r="H91" i="15"/>
  <c r="H76" i="15"/>
  <c r="H87" i="15"/>
  <c r="H90" i="15"/>
  <c r="H89" i="15"/>
  <c r="H73" i="15"/>
  <c r="F3" i="18"/>
  <c r="F26" i="18" l="1"/>
  <c r="F36" i="18"/>
  <c r="F73" i="18"/>
  <c r="F15" i="18"/>
  <c r="F80" i="15"/>
  <c r="F109" i="18"/>
  <c r="F113" i="18"/>
  <c r="F57" i="18"/>
  <c r="F45" i="18"/>
  <c r="F43" i="18"/>
  <c r="F115" i="18"/>
  <c r="G80" i="15"/>
  <c r="G69" i="15"/>
  <c r="H69" i="15" s="1"/>
  <c r="F84" i="18"/>
  <c r="F9" i="18"/>
  <c r="F116" i="18"/>
  <c r="F83" i="18"/>
  <c r="F65" i="18"/>
  <c r="F68" i="15"/>
  <c r="F46" i="18"/>
  <c r="F58" i="15"/>
  <c r="F64" i="18"/>
  <c r="F78" i="15"/>
  <c r="F21" i="18"/>
  <c r="F111" i="18"/>
  <c r="F7" i="18"/>
  <c r="F27" i="18"/>
  <c r="F29" i="18"/>
  <c r="F58" i="18"/>
  <c r="F20" i="18"/>
  <c r="F72" i="18"/>
  <c r="F14" i="18"/>
  <c r="F50" i="18"/>
  <c r="F77" i="15"/>
  <c r="H77" i="15" s="1"/>
  <c r="F52" i="18"/>
  <c r="F107" i="18"/>
  <c r="F89" i="18"/>
  <c r="G79" i="15"/>
  <c r="H79" i="15" s="1"/>
  <c r="F62" i="18"/>
  <c r="F63" i="18"/>
  <c r="F13" i="18"/>
  <c r="G68" i="15"/>
  <c r="F51" i="18"/>
  <c r="F54" i="18"/>
  <c r="F49" i="18"/>
  <c r="F53" i="18"/>
  <c r="F92" i="18"/>
  <c r="F42" i="18"/>
  <c r="F61" i="15"/>
  <c r="H61" i="15" s="1"/>
  <c r="F63" i="15" l="1"/>
  <c r="H63" i="15" s="1"/>
  <c r="F114" i="18"/>
  <c r="H80" i="15"/>
  <c r="F55" i="18"/>
  <c r="G75" i="15"/>
  <c r="H75" i="15" s="1"/>
  <c r="F97" i="18"/>
  <c r="F74" i="15"/>
  <c r="F95" i="18"/>
  <c r="G72" i="15"/>
  <c r="H72" i="15" s="1"/>
  <c r="F61" i="18"/>
  <c r="G78" i="15"/>
  <c r="H78" i="15" s="1"/>
  <c r="G74" i="15"/>
  <c r="F99" i="18"/>
  <c r="H68" i="15"/>
  <c r="G62" i="15"/>
  <c r="H62" i="15" s="1"/>
  <c r="F93" i="18"/>
  <c r="G66" i="15"/>
  <c r="H66" i="15" s="1"/>
  <c r="F68" i="18"/>
  <c r="F67" i="15"/>
  <c r="H67" i="15" s="1"/>
  <c r="F76" i="18"/>
  <c r="G60" i="15"/>
  <c r="F81" i="18"/>
  <c r="G57" i="15"/>
  <c r="F77" i="18"/>
  <c r="G59" i="15"/>
  <c r="H59" i="15" s="1"/>
  <c r="F78" i="18"/>
  <c r="F57" i="15"/>
  <c r="F74" i="18"/>
  <c r="F60" i="15"/>
  <c r="F79" i="18"/>
  <c r="F56" i="15"/>
  <c r="F70" i="18"/>
  <c r="G56" i="15"/>
  <c r="F71" i="18"/>
  <c r="G58" i="15"/>
  <c r="H58" i="15" s="1"/>
  <c r="F80" i="18"/>
  <c r="F85" i="18"/>
  <c r="G65" i="15"/>
  <c r="F86" i="18"/>
  <c r="F65" i="15"/>
  <c r="H74" i="15" l="1"/>
  <c r="H60" i="15"/>
  <c r="H56" i="15"/>
  <c r="H57" i="15"/>
  <c r="H65" i="15"/>
  <c r="E84" i="18" l="1"/>
  <c r="G84" i="18" s="1"/>
  <c r="H84" i="18" s="1"/>
  <c r="E86" i="18"/>
  <c r="E85" i="18"/>
  <c r="E82" i="18"/>
  <c r="E83" i="18"/>
  <c r="E81" i="18"/>
  <c r="E72" i="18"/>
  <c r="E71" i="18"/>
  <c r="E73" i="18"/>
  <c r="E74" i="18"/>
  <c r="E70" i="18"/>
  <c r="E77" i="18"/>
  <c r="E67" i="18"/>
  <c r="E50" i="18"/>
  <c r="E44" i="18"/>
  <c r="E52" i="18"/>
  <c r="E46" i="18"/>
  <c r="E69" i="18"/>
  <c r="E66" i="18"/>
  <c r="E49" i="18"/>
  <c r="E51" i="18"/>
  <c r="E42" i="18"/>
  <c r="E54" i="18"/>
  <c r="E43" i="18"/>
  <c r="E59" i="18"/>
  <c r="E48" i="18"/>
  <c r="E53" i="18"/>
  <c r="E56" i="18"/>
  <c r="E55" i="18"/>
  <c r="E57" i="18"/>
  <c r="E47" i="18"/>
  <c r="E41" i="18"/>
  <c r="E68" i="18"/>
  <c r="E45" i="18"/>
  <c r="E58" i="18"/>
  <c r="E39" i="18"/>
  <c r="G39" i="18" s="1"/>
  <c r="H39" i="18" s="1"/>
  <c r="E35" i="18"/>
  <c r="G35" i="18" s="1"/>
  <c r="H35" i="18" s="1"/>
  <c r="E31" i="18"/>
  <c r="G31" i="18" s="1"/>
  <c r="H31" i="18" s="1"/>
  <c r="E38" i="18"/>
  <c r="G38" i="18" s="1"/>
  <c r="H38" i="18" s="1"/>
  <c r="E34" i="18"/>
  <c r="G34" i="18" s="1"/>
  <c r="H34" i="18" s="1"/>
  <c r="E30" i="18"/>
  <c r="G30" i="18" s="1"/>
  <c r="H30" i="18" s="1"/>
  <c r="E37" i="18"/>
  <c r="G37" i="18" s="1"/>
  <c r="H37" i="18" s="1"/>
  <c r="E33" i="18"/>
  <c r="G33" i="18" s="1"/>
  <c r="H33" i="18" s="1"/>
  <c r="E29" i="18"/>
  <c r="G29" i="18" s="1"/>
  <c r="H29" i="18" s="1"/>
  <c r="E40" i="18"/>
  <c r="G40" i="18" s="1"/>
  <c r="H40" i="18" s="1"/>
  <c r="E36" i="18"/>
  <c r="G36" i="18" s="1"/>
  <c r="H36" i="18" s="1"/>
  <c r="E32" i="18"/>
  <c r="G32" i="18" s="1"/>
  <c r="H32" i="18" s="1"/>
  <c r="E28" i="18"/>
  <c r="G28" i="18" s="1"/>
  <c r="H28" i="18" s="1"/>
  <c r="E27" i="18"/>
  <c r="G27" i="18" s="1"/>
  <c r="H27" i="18" s="1"/>
  <c r="E23" i="18"/>
  <c r="G23" i="18" s="1"/>
  <c r="H23" i="18" s="1"/>
  <c r="E19" i="18"/>
  <c r="G19" i="18" s="1"/>
  <c r="H19" i="18" s="1"/>
  <c r="E26" i="18"/>
  <c r="G26" i="18" s="1"/>
  <c r="H26" i="18" s="1"/>
  <c r="E22" i="18"/>
  <c r="G22" i="18" s="1"/>
  <c r="H22" i="18" s="1"/>
  <c r="E18" i="18"/>
  <c r="G18" i="18" s="1"/>
  <c r="H18" i="18" s="1"/>
  <c r="E20" i="18"/>
  <c r="G20" i="18" s="1"/>
  <c r="H20" i="18" s="1"/>
  <c r="E25" i="18"/>
  <c r="G25" i="18" s="1"/>
  <c r="H25" i="18" s="1"/>
  <c r="E21" i="18"/>
  <c r="G21" i="18" s="1"/>
  <c r="H21" i="18" s="1"/>
  <c r="E24" i="18"/>
  <c r="G24" i="18" s="1"/>
  <c r="H24" i="18" s="1"/>
  <c r="E15" i="18"/>
  <c r="G15" i="18" s="1"/>
  <c r="H15" i="18" s="1"/>
  <c r="E11" i="18"/>
  <c r="G11" i="18" s="1"/>
  <c r="H11" i="18" s="1"/>
  <c r="E5" i="18"/>
  <c r="G5" i="18" s="1"/>
  <c r="H5" i="18" s="1"/>
  <c r="E14" i="18"/>
  <c r="G14" i="18" s="1"/>
  <c r="H14" i="18" s="1"/>
  <c r="E9" i="18"/>
  <c r="G9" i="18" s="1"/>
  <c r="H9" i="18" s="1"/>
  <c r="E17" i="18"/>
  <c r="G17" i="18" s="1"/>
  <c r="H17" i="18" s="1"/>
  <c r="E7" i="18"/>
  <c r="G7" i="18" s="1"/>
  <c r="H7" i="18" s="1"/>
  <c r="E16" i="18"/>
  <c r="G16" i="18" s="1"/>
  <c r="H16" i="18" s="1"/>
  <c r="E12" i="18"/>
  <c r="G12" i="18" s="1"/>
  <c r="H12" i="18" s="1"/>
  <c r="E6" i="18"/>
  <c r="G6" i="18" s="1"/>
  <c r="H6" i="18" s="1"/>
  <c r="E13" i="18"/>
  <c r="G13" i="18" s="1"/>
  <c r="H13" i="18" s="1"/>
  <c r="E8" i="18"/>
  <c r="G8" i="18" s="1"/>
  <c r="H8" i="18" s="1"/>
  <c r="E10" i="18"/>
  <c r="G10" i="18" s="1"/>
  <c r="H10" i="18" s="1"/>
  <c r="E4" i="18"/>
  <c r="G4" i="18" s="1"/>
  <c r="H4" i="18" s="1"/>
  <c r="E3" i="18"/>
  <c r="G3" i="18" s="1"/>
  <c r="H3" i="18" s="1"/>
  <c r="E62" i="14"/>
  <c r="D61" i="14"/>
  <c r="D62" i="14"/>
  <c r="E61" i="14"/>
  <c r="E60" i="14"/>
  <c r="E58" i="14"/>
  <c r="E56" i="14"/>
  <c r="E54" i="14"/>
  <c r="E14" i="14"/>
  <c r="G14" i="14" s="1"/>
  <c r="E52" i="14"/>
  <c r="D57" i="14"/>
  <c r="E30" i="14"/>
  <c r="D60" i="14"/>
  <c r="D58" i="14"/>
  <c r="D56" i="14"/>
  <c r="D54" i="14"/>
  <c r="D14" i="14"/>
  <c r="F14" i="14" s="1"/>
  <c r="D52" i="14"/>
  <c r="D24" i="14"/>
  <c r="F24" i="14" s="1"/>
  <c r="D51" i="14"/>
  <c r="E59" i="14"/>
  <c r="E24" i="14"/>
  <c r="G24" i="14" s="1"/>
  <c r="E57" i="14"/>
  <c r="E55" i="14"/>
  <c r="E51" i="14"/>
  <c r="E53" i="14"/>
  <c r="E50" i="14"/>
  <c r="D59" i="14"/>
  <c r="D55" i="14"/>
  <c r="D53" i="14"/>
  <c r="E4" i="14"/>
  <c r="G4" i="14" s="1"/>
  <c r="E19" i="14"/>
  <c r="G19" i="14" s="1"/>
  <c r="E9" i="14"/>
  <c r="G9" i="14" s="1"/>
  <c r="D4" i="14"/>
  <c r="F4" i="14" s="1"/>
  <c r="D19" i="14"/>
  <c r="F19" i="14" s="1"/>
  <c r="D20" i="14"/>
  <c r="F20" i="14" s="1"/>
  <c r="E20" i="14"/>
  <c r="G20" i="14" s="1"/>
  <c r="E32" i="14"/>
  <c r="D50" i="14"/>
  <c r="E37" i="15"/>
  <c r="G37" i="15" s="1"/>
  <c r="E8" i="15"/>
  <c r="G8" i="15" s="1"/>
  <c r="D8" i="15"/>
  <c r="F8" i="15" s="1"/>
  <c r="D19" i="15"/>
  <c r="F19" i="15" s="1"/>
  <c r="E19" i="15"/>
  <c r="G19" i="15" s="1"/>
  <c r="D31" i="15"/>
  <c r="F31" i="15" s="1"/>
  <c r="E31" i="15"/>
  <c r="G31" i="15" s="1"/>
  <c r="F17" i="15"/>
  <c r="E44" i="15"/>
  <c r="G44" i="15" s="1"/>
  <c r="E17" i="15"/>
  <c r="G17" i="15" s="1"/>
  <c r="E43" i="14"/>
  <c r="E48" i="14"/>
  <c r="E47" i="14"/>
  <c r="E44" i="14"/>
  <c r="E49" i="14"/>
  <c r="E45" i="14"/>
  <c r="D49" i="14"/>
  <c r="D46" i="14"/>
  <c r="D48" i="14"/>
  <c r="D47" i="14"/>
  <c r="E46" i="14"/>
  <c r="D45" i="14"/>
  <c r="E50" i="15"/>
  <c r="G50" i="15" s="1"/>
  <c r="G53" i="15"/>
  <c r="D49" i="15"/>
  <c r="F49" i="15" s="1"/>
  <c r="D50" i="15"/>
  <c r="F50" i="15" s="1"/>
  <c r="D51" i="15"/>
  <c r="F51" i="15" s="1"/>
  <c r="D52" i="15"/>
  <c r="F52" i="15" s="1"/>
  <c r="F53" i="15"/>
  <c r="F54" i="15"/>
  <c r="E49" i="15"/>
  <c r="G49" i="15" s="1"/>
  <c r="E51" i="15"/>
  <c r="G51" i="15" s="1"/>
  <c r="E52" i="15"/>
  <c r="G52" i="15" s="1"/>
  <c r="G54" i="15"/>
  <c r="E42" i="14"/>
  <c r="E41" i="14"/>
  <c r="E40" i="14"/>
  <c r="E39" i="14"/>
  <c r="E38" i="14"/>
  <c r="E37" i="14"/>
  <c r="E36" i="14"/>
  <c r="E35" i="14"/>
  <c r="E34" i="14"/>
  <c r="E33" i="14"/>
  <c r="E31" i="14"/>
  <c r="E25" i="14"/>
  <c r="G25" i="14" s="1"/>
  <c r="E8" i="14"/>
  <c r="G8" i="14" s="1"/>
  <c r="E17" i="14"/>
  <c r="G17" i="14" s="1"/>
  <c r="E29" i="14"/>
  <c r="E28" i="14"/>
  <c r="E27" i="14"/>
  <c r="E22" i="14"/>
  <c r="G22" i="14" s="1"/>
  <c r="E23" i="14"/>
  <c r="G23" i="14" s="1"/>
  <c r="E21" i="14"/>
  <c r="G21" i="14" s="1"/>
  <c r="E18" i="14"/>
  <c r="G18" i="14" s="1"/>
  <c r="E15" i="14"/>
  <c r="G15" i="14" s="1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25" i="14"/>
  <c r="F25" i="14" s="1"/>
  <c r="D9" i="14"/>
  <c r="F9" i="14" s="1"/>
  <c r="D8" i="14"/>
  <c r="F8" i="14" s="1"/>
  <c r="D17" i="14"/>
  <c r="F17" i="14" s="1"/>
  <c r="D30" i="14"/>
  <c r="D29" i="14"/>
  <c r="D28" i="14"/>
  <c r="D27" i="14"/>
  <c r="D22" i="14"/>
  <c r="F22" i="14" s="1"/>
  <c r="D23" i="14"/>
  <c r="D21" i="14"/>
  <c r="F21" i="14" s="1"/>
  <c r="D18" i="14"/>
  <c r="F18" i="14" s="1"/>
  <c r="D16" i="14"/>
  <c r="F16" i="14" s="1"/>
  <c r="D15" i="14"/>
  <c r="F15" i="14" s="1"/>
  <c r="E48" i="15"/>
  <c r="G48" i="15" s="1"/>
  <c r="D47" i="15"/>
  <c r="F47" i="15" s="1"/>
  <c r="E47" i="15"/>
  <c r="G47" i="15" s="1"/>
  <c r="D48" i="15"/>
  <c r="F48" i="15" s="1"/>
  <c r="E33" i="15"/>
  <c r="G33" i="15" s="1"/>
  <c r="E35" i="15"/>
  <c r="G35" i="15" s="1"/>
  <c r="E29" i="15"/>
  <c r="G29" i="15" s="1"/>
  <c r="D14" i="15"/>
  <c r="F14" i="15" s="1"/>
  <c r="D34" i="15"/>
  <c r="F34" i="15" s="1"/>
  <c r="D36" i="15"/>
  <c r="F36" i="15" s="1"/>
  <c r="D37" i="15"/>
  <c r="F37" i="15" s="1"/>
  <c r="D35" i="15"/>
  <c r="F35" i="15" s="1"/>
  <c r="D29" i="15"/>
  <c r="F29" i="15" s="1"/>
  <c r="D33" i="15"/>
  <c r="F33" i="15" s="1"/>
  <c r="D32" i="15"/>
  <c r="F32" i="15" s="1"/>
  <c r="E34" i="15"/>
  <c r="G34" i="15" s="1"/>
  <c r="E36" i="15"/>
  <c r="G36" i="15" s="1"/>
  <c r="E42" i="15"/>
  <c r="G42" i="15" s="1"/>
  <c r="D44" i="15"/>
  <c r="F44" i="15" s="1"/>
  <c r="D41" i="15"/>
  <c r="F41" i="15" s="1"/>
  <c r="E38" i="15"/>
  <c r="G38" i="15" s="1"/>
  <c r="D46" i="15"/>
  <c r="F46" i="15" s="1"/>
  <c r="D38" i="15"/>
  <c r="F38" i="15" s="1"/>
  <c r="E32" i="15"/>
  <c r="G32" i="15" s="1"/>
  <c r="D28" i="15"/>
  <c r="F28" i="15" s="1"/>
  <c r="E14" i="15"/>
  <c r="G14" i="15" s="1"/>
  <c r="E46" i="15"/>
  <c r="G46" i="15" s="1"/>
  <c r="E43" i="15"/>
  <c r="G43" i="15" s="1"/>
  <c r="D43" i="15"/>
  <c r="F43" i="15" s="1"/>
  <c r="E30" i="15"/>
  <c r="G30" i="15" s="1"/>
  <c r="E28" i="15"/>
  <c r="G28" i="15" s="1"/>
  <c r="D42" i="15"/>
  <c r="F42" i="15" s="1"/>
  <c r="E39" i="15"/>
  <c r="G39" i="15" s="1"/>
  <c r="D30" i="15"/>
  <c r="F30" i="15" s="1"/>
  <c r="E41" i="15"/>
  <c r="G41" i="15" s="1"/>
  <c r="D39" i="15"/>
  <c r="F39" i="15" s="1"/>
  <c r="F21" i="15"/>
  <c r="F20" i="15"/>
  <c r="G20" i="15"/>
  <c r="G22" i="15"/>
  <c r="F27" i="15"/>
  <c r="F40" i="15"/>
  <c r="G21" i="15"/>
  <c r="G45" i="15"/>
  <c r="F45" i="15"/>
  <c r="G40" i="15"/>
  <c r="G27" i="15"/>
  <c r="F22" i="15"/>
  <c r="E26" i="15"/>
  <c r="G26" i="15" s="1"/>
  <c r="E25" i="15"/>
  <c r="G25" i="15" s="1"/>
  <c r="E10" i="15"/>
  <c r="G10" i="15" s="1"/>
  <c r="E18" i="15"/>
  <c r="G18" i="15" s="1"/>
  <c r="E24" i="15"/>
  <c r="G24" i="15" s="1"/>
  <c r="D24" i="15"/>
  <c r="F24" i="15" s="1"/>
  <c r="D26" i="15"/>
  <c r="F26" i="15" s="1"/>
  <c r="D25" i="15"/>
  <c r="F25" i="15" s="1"/>
  <c r="D10" i="15"/>
  <c r="F10" i="15" s="1"/>
  <c r="D18" i="15"/>
  <c r="F18" i="15" s="1"/>
  <c r="E23" i="15"/>
  <c r="G23" i="15" s="1"/>
  <c r="E12" i="15"/>
  <c r="G12" i="15" s="1"/>
  <c r="D23" i="15"/>
  <c r="F23" i="15" s="1"/>
  <c r="D6" i="14"/>
  <c r="F6" i="14" s="1"/>
  <c r="E6" i="14"/>
  <c r="E12" i="14"/>
  <c r="G12" i="14" s="1"/>
  <c r="E11" i="14"/>
  <c r="E7" i="14"/>
  <c r="G7" i="14" s="1"/>
  <c r="E3" i="14"/>
  <c r="G3" i="14" s="1"/>
  <c r="D13" i="14"/>
  <c r="F13" i="14" s="1"/>
  <c r="D12" i="14"/>
  <c r="F12" i="14" s="1"/>
  <c r="D11" i="14"/>
  <c r="D7" i="14"/>
  <c r="F7" i="14" s="1"/>
  <c r="D3" i="14"/>
  <c r="F3" i="14" s="1"/>
  <c r="D10" i="14"/>
  <c r="E13" i="14"/>
  <c r="G13" i="14" s="1"/>
  <c r="E10" i="14"/>
  <c r="E5" i="14"/>
  <c r="G5" i="14" s="1"/>
  <c r="D5" i="14"/>
  <c r="F5" i="14" s="1"/>
  <c r="E16" i="15"/>
  <c r="G16" i="15" s="1"/>
  <c r="E13" i="15"/>
  <c r="G13" i="15" s="1"/>
  <c r="E9" i="15"/>
  <c r="G9" i="15" s="1"/>
  <c r="E11" i="15"/>
  <c r="G11" i="15" s="1"/>
  <c r="D11" i="15"/>
  <c r="F11" i="15" s="1"/>
  <c r="D16" i="15"/>
  <c r="F16" i="15" s="1"/>
  <c r="D13" i="15"/>
  <c r="F13" i="15" s="1"/>
  <c r="D12" i="15"/>
  <c r="F12" i="15" s="1"/>
  <c r="D9" i="15"/>
  <c r="F9" i="15" s="1"/>
  <c r="E15" i="15"/>
  <c r="G15" i="15" s="1"/>
  <c r="D15" i="15"/>
  <c r="F15" i="15" s="1"/>
  <c r="D4" i="15"/>
  <c r="F4" i="15" s="1"/>
  <c r="D5" i="15"/>
  <c r="F5" i="15" s="1"/>
  <c r="D6" i="15"/>
  <c r="F6" i="15" s="1"/>
  <c r="E7" i="15"/>
  <c r="G7" i="15" s="1"/>
  <c r="E4" i="15"/>
  <c r="G4" i="15" s="1"/>
  <c r="D7" i="15"/>
  <c r="F7" i="15" s="1"/>
  <c r="G3" i="15"/>
  <c r="E6" i="15"/>
  <c r="G6" i="15" s="1"/>
  <c r="F3" i="15"/>
  <c r="E5" i="15"/>
  <c r="G5" i="15" s="1"/>
  <c r="H14" i="14" l="1"/>
  <c r="H24" i="14"/>
  <c r="H19" i="14"/>
  <c r="F23" i="14"/>
  <c r="H21" i="14"/>
  <c r="H8" i="14"/>
  <c r="H9" i="14"/>
  <c r="H25" i="14"/>
  <c r="H4" i="14"/>
  <c r="H33" i="15"/>
  <c r="H29" i="15"/>
  <c r="H35" i="15"/>
  <c r="H42" i="15"/>
  <c r="H52" i="15"/>
  <c r="H51" i="15"/>
  <c r="H50" i="15"/>
  <c r="H43" i="15"/>
  <c r="H41" i="15"/>
  <c r="H47" i="15"/>
  <c r="H48" i="15"/>
  <c r="H34" i="15"/>
  <c r="H45" i="15"/>
  <c r="H49" i="15"/>
  <c r="H17" i="15"/>
  <c r="H27" i="15"/>
  <c r="H20" i="15"/>
  <c r="H39" i="15"/>
  <c r="H46" i="15"/>
  <c r="H44" i="15"/>
  <c r="H36" i="15"/>
  <c r="H22" i="15"/>
  <c r="H53" i="15"/>
  <c r="H54" i="15"/>
  <c r="H40" i="15"/>
  <c r="H31" i="15"/>
  <c r="H21" i="15"/>
  <c r="H32" i="15"/>
  <c r="H8" i="15"/>
  <c r="H19" i="15"/>
  <c r="H38" i="15"/>
  <c r="H37" i="15"/>
  <c r="H14" i="15"/>
  <c r="H3" i="14"/>
  <c r="H18" i="15"/>
  <c r="H12" i="15"/>
  <c r="H24" i="15"/>
  <c r="H11" i="15"/>
  <c r="H9" i="15"/>
  <c r="H13" i="15"/>
  <c r="H3" i="15"/>
  <c r="H30" i="15"/>
  <c r="H15" i="15"/>
  <c r="H10" i="15"/>
  <c r="H6" i="15"/>
  <c r="H23" i="15"/>
  <c r="H7" i="15"/>
  <c r="H5" i="15"/>
  <c r="H26" i="15"/>
  <c r="H28" i="15"/>
  <c r="H16" i="15"/>
  <c r="H25" i="15"/>
  <c r="H4" i="15"/>
  <c r="H15" i="14" l="1"/>
  <c r="H5" i="14"/>
  <c r="H7" i="14"/>
  <c r="H16" i="14"/>
  <c r="H20" i="14"/>
  <c r="H18" i="14"/>
  <c r="H13" i="14"/>
  <c r="H23" i="14"/>
  <c r="H22" i="14"/>
  <c r="H12" i="14"/>
  <c r="H17" i="14"/>
  <c r="G10" i="14" l="1"/>
  <c r="F11" i="14"/>
  <c r="G11" i="14"/>
  <c r="G6" i="14"/>
  <c r="H6" i="14" s="1"/>
  <c r="F10" i="14"/>
  <c r="H10" i="14" l="1"/>
  <c r="H11" i="14"/>
  <c r="E26" i="14"/>
  <c r="D26" i="14" l="1"/>
  <c r="F26" i="14" s="1"/>
  <c r="G241" i="18"/>
  <c r="H241" i="18" s="1"/>
  <c r="G130" i="18"/>
  <c r="H130" i="18" s="1"/>
  <c r="G208" i="18"/>
  <c r="H208" i="18" s="1"/>
  <c r="G197" i="18"/>
  <c r="H197" i="18" s="1"/>
  <c r="G140" i="18"/>
  <c r="H140" i="18" s="1"/>
  <c r="G243" i="18"/>
  <c r="H243" i="18" s="1"/>
  <c r="G102" i="18"/>
  <c r="H102" i="18" s="1"/>
  <c r="G146" i="18"/>
  <c r="H146" i="18" s="1"/>
  <c r="G160" i="18"/>
  <c r="H160" i="18" s="1"/>
  <c r="G173" i="18"/>
  <c r="H173" i="18" s="1"/>
  <c r="G133" i="18"/>
  <c r="H133" i="18" s="1"/>
  <c r="G99" i="18"/>
  <c r="H99" i="18" s="1"/>
  <c r="G186" i="18"/>
  <c r="H186" i="18" s="1"/>
  <c r="G184" i="18"/>
  <c r="H184" i="18" s="1"/>
  <c r="G113" i="18"/>
  <c r="H113" i="18" s="1"/>
  <c r="G240" i="18"/>
  <c r="H240" i="18" s="1"/>
  <c r="G194" i="18"/>
  <c r="H194" i="18" s="1"/>
  <c r="G151" i="18"/>
  <c r="H151" i="18" s="1"/>
  <c r="G159" i="18"/>
  <c r="H159" i="18" s="1"/>
  <c r="G98" i="18"/>
  <c r="H98" i="18" s="1"/>
  <c r="G236" i="18"/>
  <c r="H236" i="18" s="1"/>
  <c r="G201" i="18"/>
  <c r="H201" i="18" s="1"/>
  <c r="G88" i="18"/>
  <c r="H88" i="18" s="1"/>
  <c r="G128" i="18"/>
  <c r="H128" i="18" s="1"/>
  <c r="G148" i="18"/>
  <c r="H148" i="18" s="1"/>
  <c r="G174" i="18"/>
  <c r="H174" i="18" s="1"/>
  <c r="G124" i="18"/>
  <c r="H124" i="18" s="1"/>
  <c r="G121" i="18"/>
  <c r="H121" i="18" s="1"/>
  <c r="G144" i="18"/>
  <c r="H144" i="18" s="1"/>
  <c r="G223" i="18"/>
  <c r="H223" i="18" s="1"/>
  <c r="G117" i="18"/>
  <c r="H117" i="18" s="1"/>
  <c r="G212" i="18"/>
  <c r="H212" i="18" s="1"/>
  <c r="G218" i="18"/>
  <c r="H218" i="18" s="1"/>
  <c r="G137" i="18"/>
  <c r="H137" i="18" s="1"/>
  <c r="G203" i="18"/>
  <c r="H203" i="18" s="1"/>
  <c r="G123" i="18"/>
  <c r="H123" i="18" s="1"/>
  <c r="G171" i="18"/>
  <c r="H171" i="18" s="1"/>
  <c r="G101" i="18"/>
  <c r="H101" i="18" s="1"/>
  <c r="G224" i="18"/>
  <c r="H224" i="18" s="1"/>
  <c r="G135" i="18"/>
  <c r="H135" i="18" s="1"/>
  <c r="G231" i="18"/>
  <c r="H231" i="18" s="1"/>
  <c r="G219" i="18"/>
  <c r="H219" i="18" s="1"/>
  <c r="G210" i="18"/>
  <c r="H210" i="18" s="1"/>
  <c r="G192" i="18"/>
  <c r="H192" i="18" s="1"/>
  <c r="G167" i="18"/>
  <c r="H167" i="18" s="1"/>
  <c r="G213" i="18"/>
  <c r="H213" i="18" s="1"/>
  <c r="G235" i="18"/>
  <c r="H235" i="18" s="1"/>
  <c r="G150" i="18"/>
  <c r="H150" i="18" s="1"/>
  <c r="G120" i="18"/>
  <c r="H120" i="18" s="1"/>
  <c r="G108" i="18"/>
  <c r="H108" i="18" s="1"/>
  <c r="G91" i="18"/>
  <c r="H91" i="18" s="1"/>
  <c r="G225" i="18"/>
  <c r="H225" i="18" s="1"/>
  <c r="G181" i="18"/>
  <c r="H181" i="18" s="1"/>
  <c r="G87" i="18"/>
  <c r="H87" i="18" s="1"/>
  <c r="G209" i="18"/>
  <c r="H209" i="18" s="1"/>
  <c r="G182" i="18"/>
  <c r="H182" i="18" s="1"/>
  <c r="G200" i="18"/>
  <c r="H200" i="18" s="1"/>
  <c r="G234" i="18"/>
  <c r="H234" i="18" s="1"/>
  <c r="G92" i="18"/>
  <c r="H92" i="18" s="1"/>
  <c r="G125" i="18"/>
  <c r="H125" i="18" s="1"/>
  <c r="G188" i="18"/>
  <c r="H188" i="18" s="1"/>
  <c r="G110" i="18"/>
  <c r="H110" i="18" s="1"/>
  <c r="G228" i="18"/>
  <c r="H228" i="18" s="1"/>
  <c r="G202" i="18"/>
  <c r="H202" i="18" s="1"/>
  <c r="G139" i="18"/>
  <c r="H139" i="18" s="1"/>
  <c r="G149" i="18"/>
  <c r="H149" i="18" s="1"/>
  <c r="G132" i="18"/>
  <c r="H132" i="18" s="1"/>
  <c r="G198" i="18"/>
  <c r="H198" i="18" s="1"/>
  <c r="G129" i="18"/>
  <c r="H129" i="18" s="1"/>
  <c r="G95" i="18"/>
  <c r="H95" i="18" s="1"/>
  <c r="G141" i="18"/>
  <c r="H141" i="18" s="1"/>
  <c r="G175" i="18"/>
  <c r="H175" i="18" s="1"/>
  <c r="G138" i="18"/>
  <c r="H138" i="18" s="1"/>
  <c r="G169" i="18"/>
  <c r="H169" i="18" s="1"/>
  <c r="G215" i="18"/>
  <c r="H215" i="18" s="1"/>
  <c r="G90" i="18"/>
  <c r="H90" i="18" s="1"/>
  <c r="G178" i="18"/>
  <c r="H178" i="18" s="1"/>
  <c r="G105" i="18"/>
  <c r="H105" i="18" s="1"/>
  <c r="G142" i="18"/>
  <c r="H142" i="18" s="1"/>
  <c r="G244" i="18"/>
  <c r="H244" i="18" s="1"/>
  <c r="G245" i="18"/>
  <c r="H245" i="18" s="1"/>
  <c r="G242" i="18"/>
  <c r="H242" i="18" s="1"/>
  <c r="G233" i="18"/>
  <c r="H233" i="18" s="1"/>
  <c r="G153" i="18"/>
  <c r="H153" i="18" s="1"/>
  <c r="G115" i="18"/>
  <c r="H115" i="18" s="1"/>
  <c r="G214" i="18"/>
  <c r="H214" i="18" s="1"/>
  <c r="G166" i="18"/>
  <c r="H166" i="18" s="1"/>
  <c r="G199" i="18"/>
  <c r="H199" i="18" s="1"/>
  <c r="G221" i="18"/>
  <c r="H221" i="18" s="1"/>
  <c r="G189" i="18"/>
  <c r="H189" i="18" s="1"/>
  <c r="G196" i="18"/>
  <c r="H196" i="18" s="1"/>
  <c r="G229" i="18"/>
  <c r="H229" i="18" s="1"/>
  <c r="G216" i="18"/>
  <c r="H216" i="18" s="1"/>
  <c r="G94" i="18"/>
  <c r="H94" i="18" s="1"/>
  <c r="G106" i="18"/>
  <c r="H106" i="18" s="1"/>
  <c r="G211" i="18"/>
  <c r="H211" i="18" s="1"/>
  <c r="G191" i="18"/>
  <c r="H191" i="18" s="1"/>
  <c r="G172" i="18"/>
  <c r="H172" i="18" s="1"/>
  <c r="G237" i="18"/>
  <c r="H237" i="18" s="1"/>
  <c r="G104" i="18"/>
  <c r="H104" i="18" s="1"/>
  <c r="G179" i="18"/>
  <c r="H179" i="18" s="1"/>
  <c r="G230" i="18"/>
  <c r="H230" i="18" s="1"/>
  <c r="G97" i="18"/>
  <c r="H97" i="18" s="1"/>
  <c r="G119" i="18"/>
  <c r="H119" i="18" s="1"/>
  <c r="G155" i="18"/>
  <c r="H155" i="18" s="1"/>
  <c r="G112" i="18"/>
  <c r="H112" i="18" s="1"/>
  <c r="G147" i="18"/>
  <c r="H147" i="18" s="1"/>
  <c r="G185" i="18"/>
  <c r="H185" i="18" s="1"/>
  <c r="G163" i="18"/>
  <c r="H163" i="18" s="1"/>
  <c r="G183" i="18"/>
  <c r="H183" i="18" s="1"/>
  <c r="G122" i="18"/>
  <c r="H122" i="18" s="1"/>
  <c r="G176" i="18"/>
  <c r="H176" i="18" s="1"/>
  <c r="G154" i="18"/>
  <c r="H154" i="18" s="1"/>
  <c r="G111" i="18"/>
  <c r="H111" i="18" s="1"/>
  <c r="G89" i="18"/>
  <c r="H89" i="18" s="1"/>
  <c r="G217" i="18"/>
  <c r="H217" i="18" s="1"/>
  <c r="G162" i="18"/>
  <c r="H162" i="18" s="1"/>
  <c r="G180" i="18"/>
  <c r="H180" i="18" s="1"/>
  <c r="G165" i="18"/>
  <c r="H165" i="18" s="1"/>
  <c r="G239" i="18"/>
  <c r="H239" i="18" s="1"/>
  <c r="G157" i="18"/>
  <c r="H157" i="18" s="1"/>
  <c r="G220" i="18"/>
  <c r="H220" i="18" s="1"/>
  <c r="G190" i="18"/>
  <c r="H190" i="18" s="1"/>
  <c r="G238" i="18"/>
  <c r="H238" i="18" s="1"/>
  <c r="G177" i="18"/>
  <c r="H177" i="18" s="1"/>
  <c r="G143" i="18"/>
  <c r="H143" i="18" s="1"/>
  <c r="G107" i="18"/>
  <c r="H107" i="18" s="1"/>
  <c r="G134" i="18"/>
  <c r="H134" i="18" s="1"/>
  <c r="G205" i="18"/>
  <c r="H205" i="18" s="1"/>
  <c r="G156" i="18"/>
  <c r="H156" i="18" s="1"/>
  <c r="G131" i="18"/>
  <c r="H131" i="18" s="1"/>
  <c r="G136" i="18"/>
  <c r="H136" i="18" s="1"/>
  <c r="G116" i="18"/>
  <c r="H116" i="18" s="1"/>
  <c r="G206" i="18"/>
  <c r="H206" i="18" s="1"/>
  <c r="G114" i="18"/>
  <c r="H114" i="18" s="1"/>
  <c r="G126" i="18"/>
  <c r="H126" i="18" s="1"/>
  <c r="G109" i="18"/>
  <c r="H109" i="18" s="1"/>
  <c r="G96" i="18"/>
  <c r="H96" i="18" s="1"/>
  <c r="G164" i="18"/>
  <c r="H164" i="18" s="1"/>
  <c r="G195" i="18"/>
  <c r="H195" i="18" s="1"/>
  <c r="G152" i="18"/>
  <c r="H152" i="18" s="1"/>
  <c r="G161" i="18"/>
  <c r="H161" i="18" s="1"/>
  <c r="G145" i="18"/>
  <c r="H145" i="18" s="1"/>
  <c r="G170" i="18"/>
  <c r="H170" i="18" s="1"/>
  <c r="G158" i="18"/>
  <c r="H158" i="18" s="1"/>
  <c r="G232" i="18"/>
  <c r="H232" i="18" s="1"/>
  <c r="G127" i="18"/>
  <c r="H127" i="18" s="1"/>
  <c r="G226" i="18"/>
  <c r="H226" i="18" s="1"/>
  <c r="G207" i="18"/>
  <c r="H207" i="18" s="1"/>
  <c r="G168" i="18"/>
  <c r="H168" i="18" s="1"/>
  <c r="G187" i="18"/>
  <c r="H187" i="18" s="1"/>
  <c r="G93" i="18"/>
  <c r="H93" i="18" s="1"/>
  <c r="G222" i="18"/>
  <c r="H222" i="18" s="1"/>
  <c r="G227" i="18"/>
  <c r="H227" i="18" s="1"/>
  <c r="G103" i="18"/>
  <c r="H103" i="18" s="1"/>
  <c r="G193" i="18"/>
  <c r="H193" i="18" s="1"/>
  <c r="G204" i="18"/>
  <c r="H204" i="18" s="1"/>
  <c r="G100" i="18"/>
  <c r="H100" i="18" s="1"/>
  <c r="G85" i="18"/>
  <c r="H85" i="18" s="1"/>
  <c r="G86" i="18"/>
  <c r="H86" i="18" s="1"/>
  <c r="F41" i="14"/>
  <c r="G42" i="14"/>
  <c r="G37" i="14"/>
  <c r="G46" i="14"/>
  <c r="F58" i="14"/>
  <c r="F55" i="14"/>
  <c r="G56" i="18"/>
  <c r="H56" i="18" s="1"/>
  <c r="G79" i="18"/>
  <c r="H79" i="18" s="1"/>
  <c r="G75" i="18"/>
  <c r="H75" i="18" s="1"/>
  <c r="F27" i="14"/>
  <c r="G49" i="14"/>
  <c r="F83" i="14"/>
  <c r="G80" i="14"/>
  <c r="G59" i="14"/>
  <c r="G51" i="18"/>
  <c r="H51" i="18" s="1"/>
  <c r="G78" i="18"/>
  <c r="H78" i="18" s="1"/>
  <c r="G69" i="18"/>
  <c r="H69" i="18" s="1"/>
  <c r="G63" i="18"/>
  <c r="H63" i="18" s="1"/>
  <c r="G44" i="18"/>
  <c r="H44" i="18" s="1"/>
  <c r="G66" i="18"/>
  <c r="H66" i="18" s="1"/>
  <c r="F30" i="14"/>
  <c r="F32" i="14"/>
  <c r="G33" i="14"/>
  <c r="G74" i="14"/>
  <c r="F80" i="14"/>
  <c r="G52" i="14"/>
  <c r="G67" i="14"/>
  <c r="G52" i="18"/>
  <c r="H52" i="18" s="1"/>
  <c r="G71" i="18"/>
  <c r="H71" i="18" s="1"/>
  <c r="G72" i="18"/>
  <c r="H72" i="18" s="1"/>
  <c r="G65" i="18"/>
  <c r="H65" i="18" s="1"/>
  <c r="G48" i="18"/>
  <c r="H48" i="18" s="1"/>
  <c r="G43" i="18"/>
  <c r="H43" i="18" s="1"/>
  <c r="G38" i="14"/>
  <c r="G63" i="14"/>
  <c r="G85" i="14"/>
  <c r="G71" i="14"/>
  <c r="G78" i="14"/>
  <c r="G60" i="14"/>
  <c r="G79" i="14"/>
  <c r="G58" i="14"/>
  <c r="G81" i="14"/>
  <c r="G26" i="14"/>
  <c r="G30" i="14"/>
  <c r="G51" i="14"/>
  <c r="G50" i="14"/>
  <c r="G47" i="14"/>
  <c r="G28" i="14"/>
  <c r="G27" i="14"/>
  <c r="F49" i="14"/>
  <c r="G42" i="18"/>
  <c r="H42" i="18" s="1"/>
  <c r="G81" i="18"/>
  <c r="H81" i="18" s="1"/>
  <c r="G67" i="18"/>
  <c r="H67" i="18" s="1"/>
  <c r="G80" i="18"/>
  <c r="H80" i="18" s="1"/>
  <c r="G46" i="18"/>
  <c r="H46" i="18" s="1"/>
  <c r="G58" i="18"/>
  <c r="H58" i="18" s="1"/>
  <c r="G74" i="18"/>
  <c r="H74" i="18" s="1"/>
  <c r="G61" i="18"/>
  <c r="H61" i="18" s="1"/>
  <c r="G76" i="18"/>
  <c r="H76" i="18" s="1"/>
  <c r="G68" i="18"/>
  <c r="H68" i="18" s="1"/>
  <c r="G47" i="18"/>
  <c r="H47" i="18" s="1"/>
  <c r="F78" i="14"/>
  <c r="H78" i="14" s="1"/>
  <c r="G68" i="14"/>
  <c r="F73" i="14"/>
  <c r="G69" i="14"/>
  <c r="G61" i="14"/>
  <c r="F70" i="14"/>
  <c r="F76" i="14"/>
  <c r="F64" i="14"/>
  <c r="F71" i="14"/>
  <c r="F86" i="14"/>
  <c r="F67" i="14"/>
  <c r="F79" i="14"/>
  <c r="F56" i="14"/>
  <c r="F62" i="14"/>
  <c r="F54" i="14"/>
  <c r="F84" i="14"/>
  <c r="F72" i="14"/>
  <c r="F77" i="14"/>
  <c r="F35" i="14"/>
  <c r="F43" i="14"/>
  <c r="F28" i="14"/>
  <c r="F36" i="14"/>
  <c r="F31" i="14"/>
  <c r="F45" i="14"/>
  <c r="F44" i="14"/>
  <c r="F48" i="14"/>
  <c r="F37" i="14"/>
  <c r="F34" i="14"/>
  <c r="G64" i="18"/>
  <c r="H64" i="18" s="1"/>
  <c r="G54" i="18"/>
  <c r="H54" i="18" s="1"/>
  <c r="G49" i="18"/>
  <c r="H49" i="18" s="1"/>
  <c r="G62" i="18"/>
  <c r="H62" i="18" s="1"/>
  <c r="G60" i="18"/>
  <c r="H60" i="18" s="1"/>
  <c r="G53" i="18"/>
  <c r="H53" i="18" s="1"/>
  <c r="G59" i="18"/>
  <c r="H59" i="18" s="1"/>
  <c r="G83" i="18"/>
  <c r="H83" i="18" s="1"/>
  <c r="G70" i="18"/>
  <c r="H70" i="18" s="1"/>
  <c r="G45" i="18"/>
  <c r="H45" i="18" s="1"/>
  <c r="F60" i="14"/>
  <c r="G72" i="14"/>
  <c r="F85" i="14"/>
  <c r="G39" i="14"/>
  <c r="G57" i="14"/>
  <c r="G54" i="14"/>
  <c r="G75" i="14"/>
  <c r="G65" i="14"/>
  <c r="G76" i="14"/>
  <c r="G73" i="14"/>
  <c r="G77" i="14"/>
  <c r="G84" i="14"/>
  <c r="G83" i="14"/>
  <c r="G70" i="14"/>
  <c r="G66" i="14"/>
  <c r="G29" i="14"/>
  <c r="G32" i="14"/>
  <c r="G44" i="14"/>
  <c r="G48" i="14"/>
  <c r="G31" i="14"/>
  <c r="F53" i="14"/>
  <c r="F39" i="14"/>
  <c r="F75" i="14"/>
  <c r="H75" i="14" s="1"/>
  <c r="F61" i="14"/>
  <c r="F82" i="14"/>
  <c r="F81" i="14"/>
  <c r="F68" i="14"/>
  <c r="F63" i="14"/>
  <c r="F59" i="14"/>
  <c r="F38" i="14"/>
  <c r="F69" i="14"/>
  <c r="F74" i="14"/>
  <c r="F66" i="14"/>
  <c r="F65" i="14"/>
  <c r="F29" i="14"/>
  <c r="F42" i="14"/>
  <c r="F33" i="14"/>
  <c r="F47" i="14"/>
  <c r="G41" i="14"/>
  <c r="G86" i="14"/>
  <c r="G62" i="14"/>
  <c r="F57" i="14"/>
  <c r="G55" i="18"/>
  <c r="H55" i="18" s="1"/>
  <c r="G82" i="18"/>
  <c r="H82" i="18" s="1"/>
  <c r="F46" i="14"/>
  <c r="G34" i="14"/>
  <c r="F50" i="14"/>
  <c r="G64" i="14"/>
  <c r="G45" i="14"/>
  <c r="G35" i="14"/>
  <c r="G43" i="14"/>
  <c r="G36" i="14"/>
  <c r="G40" i="14"/>
  <c r="G56" i="14"/>
  <c r="G53" i="14"/>
  <c r="F52" i="14"/>
  <c r="G55" i="14"/>
  <c r="G82" i="14"/>
  <c r="G41" i="18"/>
  <c r="H41" i="18" s="1"/>
  <c r="G50" i="18"/>
  <c r="H50" i="18" s="1"/>
  <c r="G73" i="18"/>
  <c r="H73" i="18" s="1"/>
  <c r="G57" i="18"/>
  <c r="H57" i="18" s="1"/>
  <c r="G77" i="18"/>
  <c r="H77" i="18" s="1"/>
  <c r="F51" i="14"/>
  <c r="F40" i="14"/>
  <c r="H80" i="14" l="1"/>
  <c r="H81" i="14"/>
  <c r="H68" i="14"/>
  <c r="H63" i="14"/>
  <c r="H59" i="14"/>
  <c r="H42" i="14"/>
  <c r="H41" i="14"/>
  <c r="H40" i="14"/>
  <c r="H38" i="14"/>
  <c r="H37" i="14"/>
  <c r="H71" i="14"/>
  <c r="H57" i="14"/>
  <c r="H47" i="14"/>
  <c r="H33" i="14"/>
  <c r="H67" i="14"/>
  <c r="H60" i="14"/>
  <c r="H49" i="14"/>
  <c r="H66" i="14"/>
  <c r="H74" i="14"/>
  <c r="H46" i="14"/>
  <c r="H26" i="14"/>
  <c r="H85" i="14"/>
  <c r="H65" i="14"/>
  <c r="H39" i="14"/>
  <c r="H28" i="14"/>
  <c r="H79" i="14"/>
  <c r="H32" i="14"/>
  <c r="H53" i="14"/>
  <c r="H43" i="14"/>
  <c r="H84" i="14"/>
  <c r="H64" i="14"/>
  <c r="H30" i="14"/>
  <c r="H44" i="14"/>
  <c r="H82" i="14"/>
  <c r="H34" i="14"/>
  <c r="H52" i="14"/>
  <c r="H76" i="14"/>
  <c r="H73" i="14"/>
  <c r="H83" i="14"/>
  <c r="H72" i="14"/>
  <c r="H56" i="14"/>
  <c r="H45" i="14"/>
  <c r="H58" i="14"/>
  <c r="H51" i="14"/>
  <c r="H61" i="14"/>
  <c r="H31" i="14"/>
  <c r="H35" i="14"/>
  <c r="H54" i="14"/>
  <c r="H50" i="14"/>
  <c r="H29" i="14"/>
  <c r="H69" i="14"/>
  <c r="H48" i="14"/>
  <c r="H36" i="14"/>
  <c r="H77" i="14"/>
  <c r="H62" i="14"/>
  <c r="H86" i="14"/>
  <c r="H70" i="14"/>
  <c r="H27" i="14"/>
  <c r="H55" i="14"/>
</calcChain>
</file>

<file path=xl/sharedStrings.xml><?xml version="1.0" encoding="utf-8"?>
<sst xmlns="http://schemas.openxmlformats.org/spreadsheetml/2006/main" count="6546" uniqueCount="1263">
  <si>
    <t>AMASYA</t>
  </si>
  <si>
    <t>İL</t>
  </si>
  <si>
    <t>TAKIM ADI</t>
  </si>
  <si>
    <t xml:space="preserve">SPORCU ADI </t>
  </si>
  <si>
    <t>TOPLAM</t>
  </si>
  <si>
    <t>1.</t>
  </si>
  <si>
    <t>YALOVA</t>
  </si>
  <si>
    <t>2.</t>
  </si>
  <si>
    <t>3.</t>
  </si>
  <si>
    <t>4.</t>
  </si>
  <si>
    <t>5.</t>
  </si>
  <si>
    <t>ANKARA</t>
  </si>
  <si>
    <t>6.</t>
  </si>
  <si>
    <t>7.</t>
  </si>
  <si>
    <t>İSTANBUL</t>
  </si>
  <si>
    <t>8.</t>
  </si>
  <si>
    <t>9.</t>
  </si>
  <si>
    <t>TEKİRDAĞ</t>
  </si>
  <si>
    <t>10.</t>
  </si>
  <si>
    <t>11.</t>
  </si>
  <si>
    <t>12.</t>
  </si>
  <si>
    <t>13.</t>
  </si>
  <si>
    <t>14.</t>
  </si>
  <si>
    <t>FENERBAHÇE</t>
  </si>
  <si>
    <t>15.</t>
  </si>
  <si>
    <t>16.</t>
  </si>
  <si>
    <t>17.</t>
  </si>
  <si>
    <t>25.</t>
  </si>
  <si>
    <t>KAYSERİ</t>
  </si>
  <si>
    <t>BURSA</t>
  </si>
  <si>
    <t>ÇORUM</t>
  </si>
  <si>
    <t>KOCAELİ</t>
  </si>
  <si>
    <t>İZMİR</t>
  </si>
  <si>
    <t>RİZE</t>
  </si>
  <si>
    <t>ISPARTA</t>
  </si>
  <si>
    <t>HATAY</t>
  </si>
  <si>
    <t>BATMAN</t>
  </si>
  <si>
    <t>ANTALYA</t>
  </si>
  <si>
    <t>ANTALYASPOR</t>
  </si>
  <si>
    <t>GAZİANTEP</t>
  </si>
  <si>
    <t>KONYA</t>
  </si>
  <si>
    <t>MUĞLA</t>
  </si>
  <si>
    <t>HATAY ASP SPOR</t>
  </si>
  <si>
    <t>ADANA</t>
  </si>
  <si>
    <t>MAVİ EGE</t>
  </si>
  <si>
    <t>KIRKLARELİ</t>
  </si>
  <si>
    <t>MKE ANKARAGÜCÜ</t>
  </si>
  <si>
    <t>KASTAMONU</t>
  </si>
  <si>
    <t>GİRESUN</t>
  </si>
  <si>
    <t>BAYBURT</t>
  </si>
  <si>
    <t>BİLECİK</t>
  </si>
  <si>
    <t>SAKARYA</t>
  </si>
  <si>
    <t>EDİRNE</t>
  </si>
  <si>
    <t>İli</t>
  </si>
  <si>
    <t>BALIKESİR</t>
  </si>
  <si>
    <t>MARDİN</t>
  </si>
  <si>
    <t>VAN</t>
  </si>
  <si>
    <t>DENİZLİ</t>
  </si>
  <si>
    <t>İSTANBUL DSİ SPOR</t>
  </si>
  <si>
    <t>MALATYA</t>
  </si>
  <si>
    <t>1. Oyuncu</t>
  </si>
  <si>
    <t>2. Oyuncu</t>
  </si>
  <si>
    <t>1. Puan</t>
  </si>
  <si>
    <t>2. Puan</t>
  </si>
  <si>
    <t xml:space="preserve">2021-22 SEZONU ÇİFT KIZ KATILIM LİSTESİ </t>
  </si>
  <si>
    <t xml:space="preserve">2021-22 SEZONU ÇİFT ERKEK KATILIM LİSTESİ </t>
  </si>
  <si>
    <t xml:space="preserve">BAYBURT GENÇLİK MERKEZİ </t>
  </si>
  <si>
    <t>İSTANBUL BBSK</t>
  </si>
  <si>
    <t>MUĞLA B.ŞEHİR BLD. SPOR</t>
  </si>
  <si>
    <t>ÇUKUROVA ÜNİV.</t>
  </si>
  <si>
    <t>KASTAMONU MTSK</t>
  </si>
  <si>
    <t>YEŞİLYURT BELEDİYESPOR</t>
  </si>
  <si>
    <t>YALOVA BLD. GENÇLİK SPOR</t>
  </si>
  <si>
    <t>MANİSA</t>
  </si>
  <si>
    <t>MERİT GRUP REAL MARDİN</t>
  </si>
  <si>
    <t>MESA SPOR KULÜBÜ</t>
  </si>
  <si>
    <t>YUSUF DURSUN KOCA</t>
  </si>
  <si>
    <t>FERDİ</t>
  </si>
  <si>
    <t>ÖMER AYAZ YILDIZ</t>
  </si>
  <si>
    <t>MUSTAFA KEREM ESEN</t>
  </si>
  <si>
    <t>MUHAMME YUSUF ESEN</t>
  </si>
  <si>
    <t>MEHMET EFE AKSOY</t>
  </si>
  <si>
    <t>KUTAY GÜL</t>
  </si>
  <si>
    <t>KEREM EFE BAŞTÜRK</t>
  </si>
  <si>
    <t>HALİL İBRAHİM BOZBAY</t>
  </si>
  <si>
    <t>ENVER AYHAN</t>
  </si>
  <si>
    <t>AYTUĞ EYMEN AY</t>
  </si>
  <si>
    <t>AKİF EFE ASLANPAY</t>
  </si>
  <si>
    <t>Eİ</t>
  </si>
  <si>
    <t>ÇİLTAR MTİ</t>
  </si>
  <si>
    <t>AYBİGE FERİDE ÜSTÜNDAĞ</t>
  </si>
  <si>
    <t>DENİZ BERRA BAYRAM</t>
  </si>
  <si>
    <t>DURU SEVGİ GÜLER</t>
  </si>
  <si>
    <t>ECRİN ATASEVER</t>
  </si>
  <si>
    <t>ESLEM ÇAVŞAK</t>
  </si>
  <si>
    <t>MEDİNE İREM TÜRKAN</t>
  </si>
  <si>
    <t>ZEYNEP KALKAN</t>
  </si>
  <si>
    <t>KYS</t>
  </si>
  <si>
    <t>İST</t>
  </si>
  <si>
    <t>ŞAFAKTEPE GENÇLİK VE SPOR</t>
  </si>
  <si>
    <t>1955 BATMAN BLD. SPOR</t>
  </si>
  <si>
    <t>BİTLİS GENÇLİK SPOR</t>
  </si>
  <si>
    <t>BİTLİS</t>
  </si>
  <si>
    <t>ÇORUM BLD. GENÇLİK VE SPOR (A)</t>
  </si>
  <si>
    <t>ÇORUM BLD. GENÇLİK VE SPOR (B)</t>
  </si>
  <si>
    <t>ÇORUM SPOR İHTİSAS SPOR</t>
  </si>
  <si>
    <t>ERZİNCAN</t>
  </si>
  <si>
    <t>ERZURUM</t>
  </si>
  <si>
    <t>ISPARTES GSK</t>
  </si>
  <si>
    <t>FENERBAHÇE SPOR KULÜBÜ</t>
  </si>
  <si>
    <t>İSTANBUL B.ŞEHİR BLD. (A)</t>
  </si>
  <si>
    <t>İSTANBUL B.ŞEHİR BLD. (B)</t>
  </si>
  <si>
    <t>İZMİR B. ŞEHİR BLD. GSK (A)</t>
  </si>
  <si>
    <t>MAVİ EGE (A)</t>
  </si>
  <si>
    <t>KOCASİNAN BLD. SPOR (A)</t>
  </si>
  <si>
    <t>KOCASİNAN BLD. SPOR (B)</t>
  </si>
  <si>
    <t>KİLİS</t>
  </si>
  <si>
    <t>MERİT GRUP REAL MARDİN (A)</t>
  </si>
  <si>
    <t>VAN GENÇLİK SPOR (A)</t>
  </si>
  <si>
    <t>VAN GENÇLİK SPOR (B)</t>
  </si>
  <si>
    <t>YALOVA BLD. GENÇLİK SPOR (A)</t>
  </si>
  <si>
    <t>YALOVA BLD. GENÇLİK SPOR (B)</t>
  </si>
  <si>
    <t>ZONGULDAK</t>
  </si>
  <si>
    <t>ADN</t>
  </si>
  <si>
    <t>ANK</t>
  </si>
  <si>
    <t>ANT</t>
  </si>
  <si>
    <t>BTM</t>
  </si>
  <si>
    <t>BYB</t>
  </si>
  <si>
    <t>BTL</t>
  </si>
  <si>
    <t>BRS</t>
  </si>
  <si>
    <t>ÇRM</t>
  </si>
  <si>
    <t>ERZ</t>
  </si>
  <si>
    <t>GZT</t>
  </si>
  <si>
    <t>HTY</t>
  </si>
  <si>
    <t>ISP</t>
  </si>
  <si>
    <t>İZM</t>
  </si>
  <si>
    <t>KLS</t>
  </si>
  <si>
    <t>MLT</t>
  </si>
  <si>
    <t>MRD</t>
  </si>
  <si>
    <t>MĞL</t>
  </si>
  <si>
    <t>TKD</t>
  </si>
  <si>
    <t>YLV</t>
  </si>
  <si>
    <t>AFAD GENÇLİK VE SPOR</t>
  </si>
  <si>
    <t>1955 BATMAN BLD. SPOR (A)</t>
  </si>
  <si>
    <t>1955 BATMAN BLD. SPOR (B)</t>
  </si>
  <si>
    <t>BURSA B.ŞEHİR BLD. SPOR (A)</t>
  </si>
  <si>
    <t>ÇORUM GENÇLİK SPOR (A)</t>
  </si>
  <si>
    <t>ÇORUM GENÇLİK SPOR (B)</t>
  </si>
  <si>
    <t xml:space="preserve">EBUAŞ SPOR </t>
  </si>
  <si>
    <t>ELAZIĞ</t>
  </si>
  <si>
    <t>SERAMİK SPOR</t>
  </si>
  <si>
    <t>KÜTAHYA</t>
  </si>
  <si>
    <t>KTH</t>
  </si>
  <si>
    <t>ELZ</t>
  </si>
  <si>
    <t>BLK</t>
  </si>
  <si>
    <t xml:space="preserve">GENÇLER TAKIM TÜRKİYE ŞAMPİYONASI  </t>
  </si>
  <si>
    <t xml:space="preserve">GENÇLER TAKIM-FERDİ TÜRKİYE ŞAMPİYONASI </t>
  </si>
  <si>
    <t xml:space="preserve">KIZ TAKIM </t>
  </si>
  <si>
    <t>GR</t>
  </si>
  <si>
    <t>TŞ</t>
  </si>
  <si>
    <t>BS</t>
  </si>
  <si>
    <t xml:space="preserve"> 30 Ocak-02 Şubat 2020 Didim / AYDIN</t>
  </si>
  <si>
    <t>19-22 Şubat 2022  KOCAELİ</t>
  </si>
  <si>
    <t>BU PİLİÇ SKD</t>
  </si>
  <si>
    <t>MARMARA</t>
  </si>
  <si>
    <t>TŞ1</t>
  </si>
  <si>
    <t>ÇORUM BLD. GSK (A)</t>
  </si>
  <si>
    <t>İÇ ANADOLU</t>
  </si>
  <si>
    <t>TŞ2</t>
  </si>
  <si>
    <t>KARADENİZ</t>
  </si>
  <si>
    <t>TŞ3</t>
  </si>
  <si>
    <t xml:space="preserve">ÇORUM GENÇLİK SPOR </t>
  </si>
  <si>
    <t xml:space="preserve">İSTANBUL B.ŞEHİR BLD. </t>
  </si>
  <si>
    <t>TŞ4</t>
  </si>
  <si>
    <t>TŞ5</t>
  </si>
  <si>
    <t xml:space="preserve">BURSA B.ŞEHİR BLD.SPOR (A) </t>
  </si>
  <si>
    <t>ETİMESGUT BLD. GELİŞİMSPOR</t>
  </si>
  <si>
    <t>GÜNEYDOĞU ANADOLU</t>
  </si>
  <si>
    <t>TŞ6</t>
  </si>
  <si>
    <t>1955 BATMAN BLD SPOR</t>
  </si>
  <si>
    <t>SPOR İHTİSAS</t>
  </si>
  <si>
    <t>AKDENİZ</t>
  </si>
  <si>
    <t>TŞ7</t>
  </si>
  <si>
    <t>MUĞLA B.ŞEHİR BLD. (A)</t>
  </si>
  <si>
    <t>EGE</t>
  </si>
  <si>
    <t>TŞ8</t>
  </si>
  <si>
    <t>SERAMİKSPOR</t>
  </si>
  <si>
    <t>ÇORUM BLD. GSK (B)</t>
  </si>
  <si>
    <t>TŞ9</t>
  </si>
  <si>
    <t xml:space="preserve">İZMİR B. ŞEHİR BLD. GSK </t>
  </si>
  <si>
    <t>TŞ11</t>
  </si>
  <si>
    <t xml:space="preserve">ÖZEL İDARE YOL SPOR (A) </t>
  </si>
  <si>
    <t>DOĞU ANADOLU</t>
  </si>
  <si>
    <t>TŞ15</t>
  </si>
  <si>
    <t xml:space="preserve">ISPARTES GSK </t>
  </si>
  <si>
    <t>HATAY ASP SPOR (A)</t>
  </si>
  <si>
    <t>KKTC</t>
  </si>
  <si>
    <t xml:space="preserve">MASA-DER </t>
  </si>
  <si>
    <t>ALTINORDU</t>
  </si>
  <si>
    <t>ÖZ VAN GENÇLİK SPOR</t>
  </si>
  <si>
    <t>AKDENİZ SPOR BİRLİĞİ</t>
  </si>
  <si>
    <t xml:space="preserve">ÖZEL İDARE YOL SPOR (B) </t>
  </si>
  <si>
    <t>ERZİNCAN TENİS SPOR</t>
  </si>
  <si>
    <t>18.</t>
  </si>
  <si>
    <t>19.</t>
  </si>
  <si>
    <t>20.</t>
  </si>
  <si>
    <t>21.</t>
  </si>
  <si>
    <t>22.</t>
  </si>
  <si>
    <t>23.</t>
  </si>
  <si>
    <t xml:space="preserve">ÇORUM BLD. GSK </t>
  </si>
  <si>
    <t>24.</t>
  </si>
  <si>
    <t>ÇERKEZKÖY BLD. GSK</t>
  </si>
  <si>
    <t>GELEMİYOR</t>
  </si>
  <si>
    <t>YERİNE</t>
  </si>
  <si>
    <t>GELİYOR</t>
  </si>
  <si>
    <t>İLİ</t>
  </si>
  <si>
    <t>Bölge Sıra</t>
  </si>
  <si>
    <t>Grup Sıra</t>
  </si>
  <si>
    <t>T.Ş. Sıra</t>
  </si>
  <si>
    <t>ELEMEDEN GETİR</t>
  </si>
  <si>
    <t xml:space="preserve">ANTALYA B.ŞEHİR BLD. ASAT GSK </t>
  </si>
  <si>
    <t>MUĞLA B.ŞEHİR BLD. SPOR  (A)</t>
  </si>
  <si>
    <t xml:space="preserve">ERZURUM TÜRK TELEKOM SPOR  </t>
  </si>
  <si>
    <t>ŞAHİNBEY BELEDİYESİ GSK</t>
  </si>
  <si>
    <t>KAŞİF GENÇLİK SPOR VE İZCİLİK</t>
  </si>
  <si>
    <t>MUĞLA B.ŞEHİR BLD. SPOR  (B)</t>
  </si>
  <si>
    <t>ÇERKEZKÖY BLD. GSK (A)</t>
  </si>
  <si>
    <t xml:space="preserve"> Bye</t>
  </si>
  <si>
    <t>TÜRKİYE MASA TENİSİ FEDERASYONU</t>
  </si>
  <si>
    <t>ERKEK TAKIM SIRALAMA</t>
  </si>
  <si>
    <t>BAYAN TAKIM SIRALAMA</t>
  </si>
  <si>
    <t>DERECE</t>
  </si>
  <si>
    <t>ORDU</t>
  </si>
  <si>
    <t xml:space="preserve">2021-22 SEZONU KARMA KATILIM LİSTESİ </t>
  </si>
  <si>
    <t>ERKEK TAKIM ADI</t>
  </si>
  <si>
    <t>KIZ TAKIM ADI</t>
  </si>
  <si>
    <t>TP</t>
  </si>
  <si>
    <t>HAZER SPOR</t>
  </si>
  <si>
    <t>AYDIN</t>
  </si>
  <si>
    <t>ÇAĞLA GÜR</t>
  </si>
  <si>
    <t>EDA KUMSAL GÜLER</t>
  </si>
  <si>
    <t>ELİF İKRA KEYFLİ</t>
  </si>
  <si>
    <t>FURKAN KONYALI</t>
  </si>
  <si>
    <t>PUAN</t>
  </si>
  <si>
    <t>GR.</t>
  </si>
  <si>
    <t xml:space="preserve">KAYSERİ </t>
  </si>
  <si>
    <t>BOLU</t>
  </si>
  <si>
    <t>SERAMİK SPOR (A)</t>
  </si>
  <si>
    <t>HATAY GENÇLİK VE SPOR</t>
  </si>
  <si>
    <t>MUĞLA B.ŞEHİR BLD. SPOR (A)</t>
  </si>
  <si>
    <t>A GRUBU</t>
  </si>
  <si>
    <t>B GRUBU</t>
  </si>
  <si>
    <t>C GRUBU</t>
  </si>
  <si>
    <t>D GRUBU</t>
  </si>
  <si>
    <t>AFYON</t>
  </si>
  <si>
    <t>AĞRI</t>
  </si>
  <si>
    <t> ADANA</t>
  </si>
  <si>
    <t>BARTIN</t>
  </si>
  <si>
    <t>AKSARAY</t>
  </si>
  <si>
    <t> ADIYAMAN</t>
  </si>
  <si>
    <t> BATMAN</t>
  </si>
  <si>
    <t>ARDAHAN</t>
  </si>
  <si>
    <t> BİNGÖL</t>
  </si>
  <si>
    <t>BURDUR</t>
  </si>
  <si>
    <t>ARTVİN</t>
  </si>
  <si>
    <t> BİTLİS</t>
  </si>
  <si>
    <t>ÇANAKKALE</t>
  </si>
  <si>
    <t> DİYARBAKIR</t>
  </si>
  <si>
    <t>DÜZCE</t>
  </si>
  <si>
    <t>ÇANKIRI</t>
  </si>
  <si>
    <t> ELAZIĞ</t>
  </si>
  <si>
    <t> GAZİANTEP</t>
  </si>
  <si>
    <t>ESKİŞEHİR</t>
  </si>
  <si>
    <t>KARAMAN</t>
  </si>
  <si>
    <t> HAKKARİ</t>
  </si>
  <si>
    <t> HATAY</t>
  </si>
  <si>
    <t>KARABÜK</t>
  </si>
  <si>
    <t> KAHRAMANMARAŞ</t>
  </si>
  <si>
    <t>GÜMÜŞHANE</t>
  </si>
  <si>
    <t> KAYSERI</t>
  </si>
  <si>
    <t>IĞDIR</t>
  </si>
  <si>
    <t> KIRŞEHİR</t>
  </si>
  <si>
    <t>UŞAK</t>
  </si>
  <si>
    <t>KARS</t>
  </si>
  <si>
    <t> KİLİS</t>
  </si>
  <si>
    <t> MALATYA</t>
  </si>
  <si>
    <t>KIRIKKALE</t>
  </si>
  <si>
    <t> MARDİN</t>
  </si>
  <si>
    <t> MERSİN</t>
  </si>
  <si>
    <t> MUŞ</t>
  </si>
  <si>
    <t>SAMSUN</t>
  </si>
  <si>
    <t> NEVŞEHİR</t>
  </si>
  <si>
    <t>SİNOP</t>
  </si>
  <si>
    <t> NİĞDE</t>
  </si>
  <si>
    <t>SİVAS</t>
  </si>
  <si>
    <t> OSMANİYE</t>
  </si>
  <si>
    <t>TOKAT</t>
  </si>
  <si>
    <t> SİİRT</t>
  </si>
  <si>
    <t>TRABZON</t>
  </si>
  <si>
    <t> ŞANLIURFA</t>
  </si>
  <si>
    <t>YOZGAT</t>
  </si>
  <si>
    <t> ŞIRNAK</t>
  </si>
  <si>
    <t> TUNCELİ</t>
  </si>
  <si>
    <t> VAN</t>
  </si>
  <si>
    <t>ERKEK TAKIMLAR</t>
  </si>
  <si>
    <t>KIZ TAKIMLAR</t>
  </si>
  <si>
    <t>ÇAYKUR RİZESPOR</t>
  </si>
  <si>
    <t xml:space="preserve">ÇORUM </t>
  </si>
  <si>
    <t xml:space="preserve">ANTALYA </t>
  </si>
  <si>
    <t xml:space="preserve">GAZİANTEP </t>
  </si>
  <si>
    <t>BAŞAK KOLEJİ GENÇLİK VE SPOR  (A)</t>
  </si>
  <si>
    <t xml:space="preserve">AYDIN </t>
  </si>
  <si>
    <t xml:space="preserve">YALIKÖY ŞEHİT BARIŞ ÇAKIR O.O.SPOR </t>
  </si>
  <si>
    <t>TAN HALK OYUNLARI GSK  (A)</t>
  </si>
  <si>
    <t>ANTALYA SPOR (A)</t>
  </si>
  <si>
    <t>ANTALYA SPOR (B)</t>
  </si>
  <si>
    <t>Takım Adı</t>
  </si>
  <si>
    <t>Gr Sıra</t>
  </si>
  <si>
    <t>MERSİN</t>
  </si>
  <si>
    <t>GAZİANTEP BLD. SPOR (A)</t>
  </si>
  <si>
    <t>ÇAYKUR RİZE SPOR (A)</t>
  </si>
  <si>
    <t>ÇİLTAR MTİ (A)</t>
  </si>
  <si>
    <t>BATMAN GENÇLİK SPOR (A)</t>
  </si>
  <si>
    <t>EİSY</t>
  </si>
  <si>
    <t>TEK TOPLAM</t>
  </si>
  <si>
    <t>SELÇUKLU BLD. SPOR</t>
  </si>
  <si>
    <t>BURSA B. ŞEHİR BLD. SPOR</t>
  </si>
  <si>
    <t>PENDİK BLD. SPOR</t>
  </si>
  <si>
    <t>ŞAFAKTEPE GSK</t>
  </si>
  <si>
    <t>ÖZEL İDARE YOLSPOR</t>
  </si>
  <si>
    <t>A</t>
  </si>
  <si>
    <t>C</t>
  </si>
  <si>
    <t>KST</t>
  </si>
  <si>
    <t>AYD</t>
  </si>
  <si>
    <t>B</t>
  </si>
  <si>
    <t>MNS</t>
  </si>
  <si>
    <t>SKR</t>
  </si>
  <si>
    <t>D</t>
  </si>
  <si>
    <t>KRL</t>
  </si>
  <si>
    <t>BÜŞRA NAZAR</t>
  </si>
  <si>
    <t>BERA AKİF KALKAN</t>
  </si>
  <si>
    <t>MEHMET EYMEN ERDEM</t>
  </si>
  <si>
    <t>ZÜMRA KALKAN</t>
  </si>
  <si>
    <t>AMS</t>
  </si>
  <si>
    <t>MESA SPOR (A)</t>
  </si>
  <si>
    <t>KRK</t>
  </si>
  <si>
    <t>ZEYNEP ÇAM</t>
  </si>
  <si>
    <t>YILDIZ RAKETLER SPOR</t>
  </si>
  <si>
    <t>ÖMER MUSAB TOY</t>
  </si>
  <si>
    <t>MRS</t>
  </si>
  <si>
    <t>SMS</t>
  </si>
  <si>
    <t>BURCU ASEL TUNCER</t>
  </si>
  <si>
    <t>ALİ SAİD AKDOĞAN</t>
  </si>
  <si>
    <t>KNY</t>
  </si>
  <si>
    <t>ORD</t>
  </si>
  <si>
    <t>BODVED</t>
  </si>
  <si>
    <t>ÖYKÜ BİLİR</t>
  </si>
  <si>
    <t>ARNİSA ŞEKER</t>
  </si>
  <si>
    <t>DERİN MÜLAZIM</t>
  </si>
  <si>
    <t>EİY</t>
  </si>
  <si>
    <t>AYDIN ASP GSK</t>
  </si>
  <si>
    <t>KUTLUBEY OKULLARI</t>
  </si>
  <si>
    <t>ÇORUM GSK</t>
  </si>
  <si>
    <t>ZÜBEYR SALİH AKCA</t>
  </si>
  <si>
    <t>SPOR A.Ş SPOR KULÜBÜ</t>
  </si>
  <si>
    <t>EDİRNE YURDUM  GSK</t>
  </si>
  <si>
    <t>B.B.KAĞITSPOR</t>
  </si>
  <si>
    <t>GENÇLİK SPOR</t>
  </si>
  <si>
    <t>KAHRAMANMARAŞ</t>
  </si>
  <si>
    <t>MUHAMMET M. YURTERİ</t>
  </si>
  <si>
    <t>ÇUKUROVA ÜNİV. SK.</t>
  </si>
  <si>
    <t>MUĞLA B. ŞEHİR BLD. SPOR</t>
  </si>
  <si>
    <t>HATAYSPOR</t>
  </si>
  <si>
    <t>SPOR A.Ş SPOR</t>
  </si>
  <si>
    <t>İTÜ GVO SPOR</t>
  </si>
  <si>
    <t>GAZİANTEP BLD. SPOR</t>
  </si>
  <si>
    <t>ZEYNEP DURU HEKİM</t>
  </si>
  <si>
    <t>KARABÜK GSK</t>
  </si>
  <si>
    <t>HAFSA YURTERİ</t>
  </si>
  <si>
    <t>SENA KILIÇ</t>
  </si>
  <si>
    <t>EDA DURU ÖNER</t>
  </si>
  <si>
    <t>TRAKYA GSK</t>
  </si>
  <si>
    <t>SAKARYA B. ŞEHİR BLD. SPOR</t>
  </si>
  <si>
    <t>BERAY ÇALIŞKAN</t>
  </si>
  <si>
    <t>HENDEK GMSK</t>
  </si>
  <si>
    <t>CİHAN POYRAZ COŞKUNLAR</t>
  </si>
  <si>
    <t>AFAD SPOR</t>
  </si>
  <si>
    <t>ISPARTES</t>
  </si>
  <si>
    <t>ÇORUM BLD. SPOR</t>
  </si>
  <si>
    <t>KARATAY BLD. SPOR</t>
  </si>
  <si>
    <t>POYRAZ DİLCİ</t>
  </si>
  <si>
    <t>ÇAYKUR RİZE GSK</t>
  </si>
  <si>
    <t>FEYZANUR CİMBEK</t>
  </si>
  <si>
    <t>2022-2023 SEZONU YILDIZLAR GRUP SIRALAMALARI</t>
  </si>
  <si>
    <t>2022-2023 SEZONU GENÇLER GRUP SIRALAMALARI</t>
  </si>
  <si>
    <t>2022-2023 SEZONU KÜÇÜKLER GRUP SIRALAMALARI</t>
  </si>
  <si>
    <t>Grup</t>
  </si>
  <si>
    <t>MESA SPOR (B)</t>
  </si>
  <si>
    <t>DİYARBAKIR</t>
  </si>
  <si>
    <t>IĞD</t>
  </si>
  <si>
    <t>AKİF EMRE BUCAK</t>
  </si>
  <si>
    <t>KEREM GÜLLER</t>
  </si>
  <si>
    <t>MUHAMMET TAHİR KESEKÇİ</t>
  </si>
  <si>
    <t>EYMEN BAŞAR</t>
  </si>
  <si>
    <t>BERK TURAN</t>
  </si>
  <si>
    <t>DEMİR YÖNÜ</t>
  </si>
  <si>
    <t>HÜSEYİN UTKU KIRBAÇ</t>
  </si>
  <si>
    <t>MUHAMMED EMRE KANTİK</t>
  </si>
  <si>
    <t>ALİ KESKİN</t>
  </si>
  <si>
    <t>ZEYNEP DURAN</t>
  </si>
  <si>
    <t>HAYRİYE EDA KOCADAŞ</t>
  </si>
  <si>
    <t>RANA ZEREN KÖSE</t>
  </si>
  <si>
    <t>HİLAL AKGÜL</t>
  </si>
  <si>
    <t>DURU YAVAŞCAOĞLU</t>
  </si>
  <si>
    <t>GİZEM ÇİĞİL</t>
  </si>
  <si>
    <t>AYŞE NAR ALPTEKİN</t>
  </si>
  <si>
    <t>ASUDE REYYAN ÇİÇEK</t>
  </si>
  <si>
    <t>İPEK UĞUR</t>
  </si>
  <si>
    <t>SEDEF YILDIRIM</t>
  </si>
  <si>
    <t>TŞD</t>
  </si>
  <si>
    <t>GRD</t>
  </si>
  <si>
    <t>BERİL NUR ÇELİK</t>
  </si>
  <si>
    <t>KEREM ALAGÖZ</t>
  </si>
  <si>
    <t>ÇAĞRI PARLAK</t>
  </si>
  <si>
    <t>MUSTAFA KAYRA TURAN</t>
  </si>
  <si>
    <t>AHMET İLKER AY</t>
  </si>
  <si>
    <t>DEFNE ÜZÜMCÜ</t>
  </si>
  <si>
    <t>ZEHRA HİLAL ÖLMEZ</t>
  </si>
  <si>
    <t>ZEHRA BOYRAZ</t>
  </si>
  <si>
    <t>CEYDA DÖKMECİ</t>
  </si>
  <si>
    <t>ASİYE TUĞÇE KENAR</t>
  </si>
  <si>
    <t>HAFSA TORBALI</t>
  </si>
  <si>
    <t>AHMET EFE YILMAZ</t>
  </si>
  <si>
    <t>ALİ UYGAR YILDIRICI</t>
  </si>
  <si>
    <t>EMİR SARIDOĞAN</t>
  </si>
  <si>
    <t>ENSAR AYDIN</t>
  </si>
  <si>
    <t>MEHMET ACAR KALELİ</t>
  </si>
  <si>
    <t>MUSTAFA YİĞİT GÜRBÜZ</t>
  </si>
  <si>
    <t>SONER CAN</t>
  </si>
  <si>
    <t/>
  </si>
  <si>
    <t>ADA KOCABAŞ</t>
  </si>
  <si>
    <t>AZRA USTA</t>
  </si>
  <si>
    <t>CEREN BUDAK</t>
  </si>
  <si>
    <t>GÜLER TUĞBA GEÇMEZ</t>
  </si>
  <si>
    <t>MİNA AKTUĞ</t>
  </si>
  <si>
    <t>SÜMEYYE DERYA KORKMAZ</t>
  </si>
  <si>
    <t>MUHAMMED YUSUF ESEN</t>
  </si>
  <si>
    <t>ALİ HAKAN AKAR</t>
  </si>
  <si>
    <t>RUKİYE ÇAKIR</t>
  </si>
  <si>
    <t>ZEHRA ÖZBİLGİ</t>
  </si>
  <si>
    <t>ZEYNEP AKYÜZ</t>
  </si>
  <si>
    <t>BAYBURT GMGSK</t>
  </si>
  <si>
    <t>ZNG</t>
  </si>
  <si>
    <t>ÖZEL İDARE YOLSPOR (A)</t>
  </si>
  <si>
    <t>BERRA DURSUN</t>
  </si>
  <si>
    <t>BULUT MUDRİŞLER</t>
  </si>
  <si>
    <t>EDR</t>
  </si>
  <si>
    <t>ELİF DUGAN</t>
  </si>
  <si>
    <t>ÇINAR NEŞELİ</t>
  </si>
  <si>
    <t>KEREM DENİZ DUMANAY</t>
  </si>
  <si>
    <t>AFY</t>
  </si>
  <si>
    <t>DURSUN AYAZ NARMAN</t>
  </si>
  <si>
    <t>POYRAZ KAAN UGUN</t>
  </si>
  <si>
    <t>ERC</t>
  </si>
  <si>
    <t>ÖMER HALİS YENİYILDIZ</t>
  </si>
  <si>
    <t>ALP TUĞRA DURUKAN</t>
  </si>
  <si>
    <t>YAMANER KAYGUSUZ</t>
  </si>
  <si>
    <t>TOLGAHAN PEKMEZ</t>
  </si>
  <si>
    <t>ASYA BOLAT</t>
  </si>
  <si>
    <t>MEHMET AKİF TORU</t>
  </si>
  <si>
    <t>ELİF YİĞİT</t>
  </si>
  <si>
    <t>BERRA DEMİRBİLEK</t>
  </si>
  <si>
    <t>GAZİANTEP BLD. SPOR (B)</t>
  </si>
  <si>
    <t>KMŞ</t>
  </si>
  <si>
    <t>EBRAR BEGÜM NERGİZ</t>
  </si>
  <si>
    <t>ZEYNEP SAÇAN</t>
  </si>
  <si>
    <t>ALİ TOPRAK İSMAİLLER</t>
  </si>
  <si>
    <t>BAHATTİN KARATAŞ</t>
  </si>
  <si>
    <t>ÇINAR KIRKAR</t>
  </si>
  <si>
    <t>ECE NAZ AÇIKGÖZ</t>
  </si>
  <si>
    <t>ÖYKÜ KUBİLAY</t>
  </si>
  <si>
    <t>LENA KARSLI</t>
  </si>
  <si>
    <t>EMİRHAN ŞAHAN</t>
  </si>
  <si>
    <t>ŞÜKRAN ERVA İNCİ</t>
  </si>
  <si>
    <t>NEHİR HASPOLATLI</t>
  </si>
  <si>
    <t>DOĞA KOCACENK</t>
  </si>
  <si>
    <t>GRUP FERDİ YARIŞMALARINA KATILMAYIP DİREK TÜRKİYE ŞAMPİYONASINA KATILACAKLAR LİSTESİ</t>
  </si>
  <si>
    <t>HAMZA YUSUF CAN</t>
  </si>
  <si>
    <t>KAAN ENES TUNCER</t>
  </si>
  <si>
    <t>AHMET ERDEM AYDIN</t>
  </si>
  <si>
    <t>ELA TOPRAK TOKATLI</t>
  </si>
  <si>
    <t>BURCU AL</t>
  </si>
  <si>
    <t>ECEM ŞAHİN</t>
  </si>
  <si>
    <t>TAHİR EFE ŞAHİN</t>
  </si>
  <si>
    <t>MİRA DİNÇ</t>
  </si>
  <si>
    <t>ETİMESGUT BLD. GELİŞİM SPOR</t>
  </si>
  <si>
    <t>DİLARA AYGÖRMEZ</t>
  </si>
  <si>
    <t>ALİ İMRAN DUMAN</t>
  </si>
  <si>
    <t>MİRAÇ ABAYAY</t>
  </si>
  <si>
    <t>UMUT BALIK</t>
  </si>
  <si>
    <t>HASAN ÖZTEKİN</t>
  </si>
  <si>
    <t>BATMAN GENÇLİK SPOR (B)</t>
  </si>
  <si>
    <t>VEYSEL TURGUT</t>
  </si>
  <si>
    <t>M.YUSUF ÖZTEKİN</t>
  </si>
  <si>
    <t>ÇINAR GÜNER</t>
  </si>
  <si>
    <t>EDA ALAŞ</t>
  </si>
  <si>
    <t>DAMLA NUR ALPAR</t>
  </si>
  <si>
    <t>HÜMEYRA ULUÇ</t>
  </si>
  <si>
    <t>ASMİN YAĞMAHAN</t>
  </si>
  <si>
    <t xml:space="preserve">2023-24 SEZONU TEK KIZ GRUP KATILIM LİSTESİ </t>
  </si>
  <si>
    <t xml:space="preserve">2023-24 SEZONU TEK ERKEK GRUP KATILIM LİSTESİ </t>
  </si>
  <si>
    <t xml:space="preserve">2023-24 SEZONU ERKEK TAKIM GRUP KATILIM LİSTESİ </t>
  </si>
  <si>
    <t xml:space="preserve">2023-24 SEZONU KIZ TAKIM GRUP KATILIM LİSTESİ </t>
  </si>
  <si>
    <t>ARENA GENÇLİKSPOR (A)</t>
  </si>
  <si>
    <t>ARENA GENÇLİKSPOR (B)</t>
  </si>
  <si>
    <t>CANBERK SEVİNDİK</t>
  </si>
  <si>
    <t>ALİ TOPRAK ERKOÇAK</t>
  </si>
  <si>
    <t>BUĞRAHAN NURİ DURSUN</t>
  </si>
  <si>
    <t>ELVİN ÇELİK</t>
  </si>
  <si>
    <t>EYLÜL ECE BECER</t>
  </si>
  <si>
    <t>ÖYKÜ DENİZ ERKOÇ</t>
  </si>
  <si>
    <t>ELİF SU ERKOÇAK</t>
  </si>
  <si>
    <t>ELİF NUR KOÇ</t>
  </si>
  <si>
    <t xml:space="preserve">BURSA B.ŞEHİR BLD. SPOR (A)  </t>
  </si>
  <si>
    <t>İNEGÖL ATLAS SPOR (A)</t>
  </si>
  <si>
    <t>İNEGÖL ATLAS SPOR (B)</t>
  </si>
  <si>
    <t xml:space="preserve">İNEGÖL GENÇLİK VE SPOR  </t>
  </si>
  <si>
    <t>İNEGÖL KAFKAS GS (A)</t>
  </si>
  <si>
    <t xml:space="preserve">İNEGÖL KAFKAS GSK (A)  </t>
  </si>
  <si>
    <t>EDİRNE YURDUM S.K (A)</t>
  </si>
  <si>
    <t>EDİRNE YURDUM S.K (B)</t>
  </si>
  <si>
    <t>TRAKYA GENÇLİK VE S.K</t>
  </si>
  <si>
    <t xml:space="preserve">EDİRNE </t>
  </si>
  <si>
    <t>BEYKOZ BLD. GSK (A)</t>
  </si>
  <si>
    <t>BEYKOZ BLD. GSK (B)</t>
  </si>
  <si>
    <t>FENERBAHÇE (A)</t>
  </si>
  <si>
    <t xml:space="preserve">İSTANBUL DSİ SPOR (A)  </t>
  </si>
  <si>
    <t xml:space="preserve">İSTANBUL DSİ SPOR (B)  </t>
  </si>
  <si>
    <t>YILDIZ RAKETLER (A)</t>
  </si>
  <si>
    <t>YILDIZ RAKETLER (B)</t>
  </si>
  <si>
    <t>LÜLEBURGAZ ZİRVE S.K. (A)</t>
  </si>
  <si>
    <t>LÜLEBURGAZ ZİRVE S.K. (B)</t>
  </si>
  <si>
    <t xml:space="preserve">KIRKLARELİ GENÇLİK SPOR (A)  </t>
  </si>
  <si>
    <t xml:space="preserve">KIRKLARELİ </t>
  </si>
  <si>
    <t xml:space="preserve">KIRKLARELİ GENÇLİK SPOR (B)  </t>
  </si>
  <si>
    <t>KONYA KARATAY BLD. SPOR (A)</t>
  </si>
  <si>
    <t xml:space="preserve">ÇERKEZKÖY BLD. GENÇLİK SPOR (A)  </t>
  </si>
  <si>
    <t xml:space="preserve">ÇERKEZKÖY BLD. GENÇLİK SPOR (B)  </t>
  </si>
  <si>
    <t>ÇORLU BLD. GSK</t>
  </si>
  <si>
    <t xml:space="preserve">TED AFYON KOLEJİ </t>
  </si>
  <si>
    <t>A.KARAHİSAR</t>
  </si>
  <si>
    <t>AYDIN ASP</t>
  </si>
  <si>
    <t>AYDIN KARTALLARI (A)</t>
  </si>
  <si>
    <t>AYDIN KARTALLARI (B)</t>
  </si>
  <si>
    <t>BRD</t>
  </si>
  <si>
    <t>BURDUR GSK</t>
  </si>
  <si>
    <t>DNZ</t>
  </si>
  <si>
    <t>DENİZLİ B.ŞEHİR BLD. SPOR (A)</t>
  </si>
  <si>
    <t>ISPARTES SPOR (A)</t>
  </si>
  <si>
    <t>ISPARTES SPOR (B)</t>
  </si>
  <si>
    <t>BORNOVA BLD. SPOR</t>
  </si>
  <si>
    <t>İZMİR MAVİEGE SPOR (A)</t>
  </si>
  <si>
    <t>İZMİR MAVİEGE SPOR (B)</t>
  </si>
  <si>
    <t>KONYA GENÇLİK SPOR</t>
  </si>
  <si>
    <t>KONYA KARATAY BLD. SPOR (B)</t>
  </si>
  <si>
    <t>SELÇUKLU BELEDİYESPOR (A)</t>
  </si>
  <si>
    <t>SELÇUKLU BELEDİYESPOR (B)</t>
  </si>
  <si>
    <t>AKHİSAR BELEDİYESPOR KULUBÜ</t>
  </si>
  <si>
    <t>SALİHLİ BLD. SPOR (A)</t>
  </si>
  <si>
    <t>SOMA ZAFER SPOR</t>
  </si>
  <si>
    <t>MUĞLA B. ŞEHİR BLD. SPOR (A)</t>
  </si>
  <si>
    <t>KUTLUBEY OKULLARI (A)</t>
  </si>
  <si>
    <t>KUTLUBEY OKULLARI (B)</t>
  </si>
  <si>
    <t xml:space="preserve">MESA SPOR (A) </t>
  </si>
  <si>
    <t xml:space="preserve">MESA SPOR (B) </t>
  </si>
  <si>
    <t>ANKARA ALT YAPI GELİŞİM SPOR</t>
  </si>
  <si>
    <t xml:space="preserve">ÇORUM BLD. SPOR (A) </t>
  </si>
  <si>
    <t xml:space="preserve">ÇORUM GENÇLİKSPOR </t>
  </si>
  <si>
    <t>ERZURUM GSK</t>
  </si>
  <si>
    <t>GRS</t>
  </si>
  <si>
    <t>YALIKÖY ŞEHİT BARIŞ ÇAKIR SPOR</t>
  </si>
  <si>
    <t>IĞDIR GSİM SK (A)</t>
  </si>
  <si>
    <t>IĞDIR GSİM SK (B)</t>
  </si>
  <si>
    <t xml:space="preserve">IĞDIR YURDUM SPOR (A) </t>
  </si>
  <si>
    <t>KASTAMONU MASA TENİSİ SK (A)</t>
  </si>
  <si>
    <t>KASTAMONU MASA TENİSİ SK (B)</t>
  </si>
  <si>
    <t>KASTAMONU POLİS GÜCÜ</t>
  </si>
  <si>
    <t>KIRIKKALE GSİM SK</t>
  </si>
  <si>
    <t>ORDU GSİM SK (A)</t>
  </si>
  <si>
    <t>ORDU GSİM SK (B)</t>
  </si>
  <si>
    <t>RİZ</t>
  </si>
  <si>
    <t>19 MAYIS ENGİZ SPOR (A)</t>
  </si>
  <si>
    <t>19 MAYIS ENGİZ SPOR (B)</t>
  </si>
  <si>
    <t>ÇARŞAMBA BLD. SPOR</t>
  </si>
  <si>
    <t>BNG</t>
  </si>
  <si>
    <t>BİNGÖL OLİMPİYAT SK</t>
  </si>
  <si>
    <t>BİNGÖL</t>
  </si>
  <si>
    <t xml:space="preserve">YÜKSELEN GENÇLİK SK (A)  </t>
  </si>
  <si>
    <t xml:space="preserve">YÜKSELEN GENÇLİK SK (B)  </t>
  </si>
  <si>
    <t>BİTLİS GENÇLİK SPOR KULÜBÜ</t>
  </si>
  <si>
    <t>ELAZIĞ GENÇLİKSPOR (A)</t>
  </si>
  <si>
    <t>ELAZIĞ GENÇLİKSPOR (B)</t>
  </si>
  <si>
    <t>ELAZIĞ MTİ</t>
  </si>
  <si>
    <t>K.MARAŞ GENÇLİK SPOR (A)</t>
  </si>
  <si>
    <t>K.MARAŞ</t>
  </si>
  <si>
    <t>K.MARAŞ GENÇLİK SPOR (B)</t>
  </si>
  <si>
    <t>SPOR AŞ GSK (A)</t>
  </si>
  <si>
    <t>MERSİN GENÇLİK HİZ.SKD</t>
  </si>
  <si>
    <t>ŞNF</t>
  </si>
  <si>
    <t>ŞANLIURFA</t>
  </si>
  <si>
    <t>ŞRN</t>
  </si>
  <si>
    <t>CİZRE GSM SK (A)</t>
  </si>
  <si>
    <t>ŞIRNAK</t>
  </si>
  <si>
    <t>CİZRE GSM SK (B)</t>
  </si>
  <si>
    <t>YENİ ÖZVAN GENÇLİK SPOR (A)</t>
  </si>
  <si>
    <t>YENİ ÖZVAN GENÇLİK SPOR (B)</t>
  </si>
  <si>
    <t>BOL</t>
  </si>
  <si>
    <t>BOLU GSİM SK</t>
  </si>
  <si>
    <t xml:space="preserve">BURSA B.ŞEHİR BLD. SPOR (B)  </t>
  </si>
  <si>
    <t xml:space="preserve">İNEGÖL KAFKAS GSK (B)  </t>
  </si>
  <si>
    <t>FENERBAHÇE (B)</t>
  </si>
  <si>
    <t xml:space="preserve">LÜLEBURGAZ GENÇLİK SPOR  (A)  </t>
  </si>
  <si>
    <t>KIRKLARELİ GENÇLİK SPOR</t>
  </si>
  <si>
    <t>HENDEK OLİMPİK SPOR</t>
  </si>
  <si>
    <t>ZONGULDAK ÖZEL İDARE YOLSPOR (A)</t>
  </si>
  <si>
    <t>ZONGULDAK ÖZEL İDARE YOLSPOR (B)</t>
  </si>
  <si>
    <t>BAŞAK KOLEJİ</t>
  </si>
  <si>
    <t>DENİZLİ B.ŞEHİR BLD. SPOR (B)</t>
  </si>
  <si>
    <t>İZMİR B. ŞEHİR BLD. GSK</t>
  </si>
  <si>
    <t>İZMİR B.ŞEHİR BLD. GSK (A)</t>
  </si>
  <si>
    <t>SERAMİK SPOR (B)</t>
  </si>
  <si>
    <t>AKHİSAR BLD. SPOR</t>
  </si>
  <si>
    <t>SALİHLİ BLD. SPOR (B)</t>
  </si>
  <si>
    <t>SOMA İLÇE GSK</t>
  </si>
  <si>
    <t>MUĞLA B.  ŞEH. BLD. SPOR</t>
  </si>
  <si>
    <t>MASA-DER</t>
  </si>
  <si>
    <t>ŞAFAKTEPE GSK (A)</t>
  </si>
  <si>
    <t>ÇORUM GENÇLİKSPOR (A)</t>
  </si>
  <si>
    <t>ÇORUM GENÇLİKSPOR (B)</t>
  </si>
  <si>
    <t>GENÇLİKSPOR</t>
  </si>
  <si>
    <t>İLKADIM BELEDİYESİ SK (A)</t>
  </si>
  <si>
    <t>İLKADIM BELEDİYESİ SK (B)</t>
  </si>
  <si>
    <t>ELAZIĞ GENÇLİKSPOR</t>
  </si>
  <si>
    <t>ANTAKYA BLD. SPOR (B)</t>
  </si>
  <si>
    <t>SPOR AŞ GSK (B)</t>
  </si>
  <si>
    <t>NVŞ</t>
  </si>
  <si>
    <t>NEVŞEHİR BLD. GSKD</t>
  </si>
  <si>
    <t>NEVŞEHİR</t>
  </si>
  <si>
    <t>KÜÇÜKLER  TAKIM-FERDİ TÜRKİYE ŞAMPİYONASI  23-26 Nisan 2022  KARAMAN</t>
  </si>
  <si>
    <t xml:space="preserve">TAKIM SIRALAMA </t>
  </si>
  <si>
    <t xml:space="preserve">ÇORUM SPOR İHTİSAS SPOR </t>
  </si>
  <si>
    <t>PENDİK BLD.  (A)</t>
  </si>
  <si>
    <t xml:space="preserve">PENDİK BLD. </t>
  </si>
  <si>
    <t>MAVİ EGE SPOR (A)</t>
  </si>
  <si>
    <t>SELÇUKLU BELEDİYESPOR  (B)</t>
  </si>
  <si>
    <t>VAN GENÇLİK SPOR  (B)</t>
  </si>
  <si>
    <t xml:space="preserve">İSTANBUL BBSK  </t>
  </si>
  <si>
    <t xml:space="preserve">GİRİŞİM SPOR  </t>
  </si>
  <si>
    <t xml:space="preserve">İSTANBUL VMT  </t>
  </si>
  <si>
    <t xml:space="preserve">PENDİK BLD. (A)    </t>
  </si>
  <si>
    <t xml:space="preserve">PENDİK BLD. (B)  </t>
  </si>
  <si>
    <t xml:space="preserve">LÜLEBURGAZ GENÇLİK SPOR  (B)  </t>
  </si>
  <si>
    <t>TRAKER SPOR (A)</t>
  </si>
  <si>
    <t xml:space="preserve">KOCAELİ B.ŞEH.BLD. KAĞITSPOR  </t>
  </si>
  <si>
    <t xml:space="preserve">SAKARYA B.ŞEHİR BLD. SPOR   </t>
  </si>
  <si>
    <t xml:space="preserve">SAKARYA B.ŞEHİR BLD. SPOR (A)  </t>
  </si>
  <si>
    <t>GENÇ HAREKET GENÇLİK VE SPOR (A)</t>
  </si>
  <si>
    <t>ISPARTA BÖLGE SPOR</t>
  </si>
  <si>
    <t xml:space="preserve">MUĞLA B. ŞEHİR BLD. SPOR </t>
  </si>
  <si>
    <t>AFAD GSK</t>
  </si>
  <si>
    <t xml:space="preserve">KARİYER-DER </t>
  </si>
  <si>
    <t>ŞAFAKTEPE GSK A</t>
  </si>
  <si>
    <t xml:space="preserve">SPOR İHTİSAS </t>
  </si>
  <si>
    <t>GİRESUN GENÇLİK SPOR</t>
  </si>
  <si>
    <t xml:space="preserve">ÇAYKUR RİZE SPOR (B) </t>
  </si>
  <si>
    <t>IĞDIR YURDUM SPOR (B)</t>
  </si>
  <si>
    <t>KIRIKKALE GENÇLİK SPOR</t>
  </si>
  <si>
    <t>SİVAS GENÇLİK SPOR</t>
  </si>
  <si>
    <t>DİYARBAKIR YURDUM GENÇLİK VE SPOR (A)</t>
  </si>
  <si>
    <t>DİYARBAKIR YURDUM GENÇLİK VE SPOR (B)</t>
  </si>
  <si>
    <t>HATAY B.ŞEH. BLD. SPOR</t>
  </si>
  <si>
    <t>HATAY B.ŞEH. BLD. SPOR (A)</t>
  </si>
  <si>
    <t>HATAY B.ŞEH. BLD. SPOR (B)</t>
  </si>
  <si>
    <t>MALATYA B.ŞEH. BLD. SPOR (A)</t>
  </si>
  <si>
    <t>MALATYA B.ŞEH. BLD. SPOR (B)</t>
  </si>
  <si>
    <t>MAR-GENÇ</t>
  </si>
  <si>
    <t>KÜÇÜK ERKEK PUAN DURUMU</t>
  </si>
  <si>
    <t xml:space="preserve"> [14-16 Eylül 2023 KOCAELİ]</t>
  </si>
  <si>
    <t>KFK</t>
  </si>
  <si>
    <t>ADEN METE SARI</t>
  </si>
  <si>
    <t xml:space="preserve">GÖRKEM ÖÇAL </t>
  </si>
  <si>
    <t xml:space="preserve">ÇUKUROVA ÜNİV. </t>
  </si>
  <si>
    <t>AHMET BERK TÜKENMEZ</t>
  </si>
  <si>
    <t xml:space="preserve">KUZEY GÜNDOĞDU </t>
  </si>
  <si>
    <t>AHMET ÇELİK</t>
  </si>
  <si>
    <t xml:space="preserve">SALİH EREN YILDIRIM </t>
  </si>
  <si>
    <t xml:space="preserve">ALİ ENES SEREN </t>
  </si>
  <si>
    <t>AHMET YİĞİT GÜLENLER</t>
  </si>
  <si>
    <t xml:space="preserve">ALİ ARSLAN </t>
  </si>
  <si>
    <t>AKIŞ TUĞRA ÇARIYEV</t>
  </si>
  <si>
    <t xml:space="preserve">AKIŞ TUĞRA ÇARIYEV </t>
  </si>
  <si>
    <t xml:space="preserve">KAAN BEYZAT TUNA </t>
  </si>
  <si>
    <t xml:space="preserve">AHMET BERK TÜKENMEZ </t>
  </si>
  <si>
    <t>ALİ ARSLAN</t>
  </si>
  <si>
    <t xml:space="preserve">AHMET ÇELİK </t>
  </si>
  <si>
    <t>ALİ AŞNAS GÜL</t>
  </si>
  <si>
    <t xml:space="preserve">ARAS AYDIN </t>
  </si>
  <si>
    <t>ALİ ENES SEREN</t>
  </si>
  <si>
    <t xml:space="preserve">MUSTAFA YILDIRIM </t>
  </si>
  <si>
    <t>HASAN TALHA YAVUZ</t>
  </si>
  <si>
    <t>KOCASİNAN BLD. SPOR</t>
  </si>
  <si>
    <t xml:space="preserve">AHMET YİĞİT GÜLENLER </t>
  </si>
  <si>
    <t>ARAS AYDIN</t>
  </si>
  <si>
    <t>DORUK ÇETİN</t>
  </si>
  <si>
    <t xml:space="preserve">ONUR ALP SAĞIR </t>
  </si>
  <si>
    <t>BERAT ÖZDEMİR</t>
  </si>
  <si>
    <t xml:space="preserve">SELİM AZAZİ </t>
  </si>
  <si>
    <t>HAZERSPOR</t>
  </si>
  <si>
    <t xml:space="preserve">YİĞİT HÜSEYİN SUBAŞI </t>
  </si>
  <si>
    <t>BURAK BEZENMİŞ</t>
  </si>
  <si>
    <t>EMİR PEHLİVAN</t>
  </si>
  <si>
    <t>MEHMET ERDEM DEMİRTAŞ</t>
  </si>
  <si>
    <t xml:space="preserve">ÖMER TALHA ASLAN </t>
  </si>
  <si>
    <t>EMİR YALÇIN PEHLİVAN</t>
  </si>
  <si>
    <t>TRAKER</t>
  </si>
  <si>
    <t>YUSUF ODABAŞ</t>
  </si>
  <si>
    <t xml:space="preserve">KAĞAN ALP ÖZÇETİN </t>
  </si>
  <si>
    <t>TAHA KAAN DUMAN</t>
  </si>
  <si>
    <t>MUHAMMED EMİN KABADAYI</t>
  </si>
  <si>
    <t xml:space="preserve">MEHMET GÜNGÜT </t>
  </si>
  <si>
    <t>GÖRKEM ÖÇAL</t>
  </si>
  <si>
    <t xml:space="preserve">KAYA ARSLAN </t>
  </si>
  <si>
    <t xml:space="preserve">YUSUF GEZER </t>
  </si>
  <si>
    <t>SULTANGAZİ BLD.GSK</t>
  </si>
  <si>
    <t>KAAN BEYZAT TUNA</t>
  </si>
  <si>
    <t>KAĞAN ALP ÖZÇETİN</t>
  </si>
  <si>
    <t>KAYA ARSLAN</t>
  </si>
  <si>
    <t>KUZEY GÜNDOĞDU</t>
  </si>
  <si>
    <t>MEHMET GÜNGÜT</t>
  </si>
  <si>
    <t>MUSTAFA YILDIRIM</t>
  </si>
  <si>
    <t>ONUR ALP SAĞIR</t>
  </si>
  <si>
    <t>ÖMER TALHA ASLAN</t>
  </si>
  <si>
    <t>SALİH EREN YILDIRIM</t>
  </si>
  <si>
    <t>SELİM AZAZİ</t>
  </si>
  <si>
    <t>YİĞİT HÜSEYİN SUBAŞI</t>
  </si>
  <si>
    <t>YUSUF GEZER</t>
  </si>
  <si>
    <t>KÜÇÜK KIZ PUAN DURUMU</t>
  </si>
  <si>
    <t>EİY 16'LAR</t>
  </si>
  <si>
    <t xml:space="preserve">BUSE KOÇAK </t>
  </si>
  <si>
    <t>ARMİN AYDIN</t>
  </si>
  <si>
    <t>AYTEN CEREN KAHRAMAN</t>
  </si>
  <si>
    <t>ESİLA SU YALÇIN</t>
  </si>
  <si>
    <t xml:space="preserve">ELA SU YÖNTER </t>
  </si>
  <si>
    <t>AYÇA SAVAŞ</t>
  </si>
  <si>
    <t xml:space="preserve">ARMİN AYDIN </t>
  </si>
  <si>
    <t>AYŞE DURU DOĞAN</t>
  </si>
  <si>
    <t xml:space="preserve">BERRA ARIKAN </t>
  </si>
  <si>
    <t>MASAL ERYILMAZ</t>
  </si>
  <si>
    <t>KOCAELİ GENÇLİK VE SPOR</t>
  </si>
  <si>
    <t>EMİNE AYDINAY</t>
  </si>
  <si>
    <t>ŞEVVAL ALAŞ</t>
  </si>
  <si>
    <t>BELİNAY DAVUŞ</t>
  </si>
  <si>
    <t xml:space="preserve">BELİNAY DAVUŞ </t>
  </si>
  <si>
    <t>GÖKÇE BAKİ</t>
  </si>
  <si>
    <t>BERRA ARIKAN</t>
  </si>
  <si>
    <t>ELANUR YILMAZ</t>
  </si>
  <si>
    <t>BUSE KOÇAK</t>
  </si>
  <si>
    <t xml:space="preserve">İPEK ERTUNA </t>
  </si>
  <si>
    <t>MERVE MENGENE</t>
  </si>
  <si>
    <t>DİLAY BALABAN</t>
  </si>
  <si>
    <t>NEHİR GÖHER SALTÜRK</t>
  </si>
  <si>
    <t>DEREN TOKÖZ</t>
  </si>
  <si>
    <t>SULTAN DEFNE BAYRAKTAR</t>
  </si>
  <si>
    <t>HATİCE RAVZA GÜLCE</t>
  </si>
  <si>
    <t>ELİF BEYZA AKDEMİR</t>
  </si>
  <si>
    <t>ECRİN KÖRÇOBAN</t>
  </si>
  <si>
    <t>ECEMSU ÇİÇEK</t>
  </si>
  <si>
    <t>İZGEM SPOR</t>
  </si>
  <si>
    <t>TUANA GÜLER</t>
  </si>
  <si>
    <t xml:space="preserve">KAREN GÜRBÜZ </t>
  </si>
  <si>
    <t xml:space="preserve">ELİF KABAAHMETOĞLU </t>
  </si>
  <si>
    <t>ELİF DURU BECER</t>
  </si>
  <si>
    <t>ARENA GENÇLİK SPOR KULUBÜ</t>
  </si>
  <si>
    <t>ELA SU YÖNTER</t>
  </si>
  <si>
    <t xml:space="preserve">FİRDEVS NUR BİNGÖL </t>
  </si>
  <si>
    <t>HİRANUR KORKUT</t>
  </si>
  <si>
    <t xml:space="preserve">AYÇA SAVAŞ </t>
  </si>
  <si>
    <t>ÖZGE ERGÜN</t>
  </si>
  <si>
    <t>ELİF KABAAHMETOĞLU</t>
  </si>
  <si>
    <t>FATMA NUR DEMİRCİ</t>
  </si>
  <si>
    <t xml:space="preserve">AYŞE DURU DOĞAN </t>
  </si>
  <si>
    <t>FİRDEVS NUR BİNGÖL</t>
  </si>
  <si>
    <t>İPEK ERTUNA</t>
  </si>
  <si>
    <t>KAREN GÜRBÜZ</t>
  </si>
  <si>
    <t>MAVİ EGE SPOR (B)</t>
  </si>
  <si>
    <t>ANTAKYA BLD. SPOR (A)</t>
  </si>
  <si>
    <t>KÜÇÜKLER GRUP İCMAL</t>
  </si>
  <si>
    <t>YILDIZ KATILIM</t>
  </si>
  <si>
    <t>TAKIM</t>
  </si>
  <si>
    <t>ERKEK</t>
  </si>
  <si>
    <t>KIZ</t>
  </si>
  <si>
    <t>GENEL TOP.</t>
  </si>
  <si>
    <t>ŞAHİNBEY BLD. GSK</t>
  </si>
  <si>
    <t>GAZİANTEP BELEDİYE SPOR KLÜBÜ</t>
  </si>
  <si>
    <t>SELÇUKLU BELEDİYE SPOR KULÜBÜ</t>
  </si>
  <si>
    <t>ÇORUM BELEDİYESİ GSK</t>
  </si>
  <si>
    <t>BEYAZIT BERK DEMİR</t>
  </si>
  <si>
    <t>YILDIZ RAKETLER SPOR KULÜBÜ</t>
  </si>
  <si>
    <t>GENÇ HAREKET GSK</t>
  </si>
  <si>
    <t>UTKU BORA ŞENTÜRK</t>
  </si>
  <si>
    <t>EYMEN YAZGAN</t>
  </si>
  <si>
    <t>ARAS KELLER</t>
  </si>
  <si>
    <t>EMİR SARAÇOĞLU</t>
  </si>
  <si>
    <t>İSMAİL HAMZA UÇAR</t>
  </si>
  <si>
    <t>EFE AYDIN</t>
  </si>
  <si>
    <t>YAHYA KEMAL KÖMÜRCÜ</t>
  </si>
  <si>
    <t>EREN BEREKET</t>
  </si>
  <si>
    <t>KADİR SEYHAN</t>
  </si>
  <si>
    <t>BERAT DEMİRCİ</t>
  </si>
  <si>
    <t>MERT DEMİRCİ</t>
  </si>
  <si>
    <t>ALPEREN ÖZKAN</t>
  </si>
  <si>
    <t>METE GÜRLÜ</t>
  </si>
  <si>
    <t>BERK AYAZ</t>
  </si>
  <si>
    <t>ALİ TUĞRA SERT</t>
  </si>
  <si>
    <t>URAL COŞAR</t>
  </si>
  <si>
    <t>UMUT EREN KAPTAN</t>
  </si>
  <si>
    <t>SARP ÇAĞAN ÖNDER</t>
  </si>
  <si>
    <t>İSMAİL BARAN KÖROĞLU</t>
  </si>
  <si>
    <t>YİĞİT KAYRA KİREZCİ</t>
  </si>
  <si>
    <t>EGE KOCAKURBAN</t>
  </si>
  <si>
    <t>ALPARSLAN BİLİR</t>
  </si>
  <si>
    <t>SERDAR KAYA</t>
  </si>
  <si>
    <t>YASER USLU</t>
  </si>
  <si>
    <t>DENİZ MUSAAK</t>
  </si>
  <si>
    <t>ALİ KAAN ERTAN</t>
  </si>
  <si>
    <t>EYMEN YAĞIZ ODABAŞ</t>
  </si>
  <si>
    <t>AYAZ ERSOY</t>
  </si>
  <si>
    <t>AKİF EYMEN TURAN</t>
  </si>
  <si>
    <t>ATLAS TUTUK</t>
  </si>
  <si>
    <t>SEMİH YÜKSEL</t>
  </si>
  <si>
    <t>POYRAZ ERCAN</t>
  </si>
  <si>
    <t>KAAN BUĞRA KILIÇ</t>
  </si>
  <si>
    <t>ALİ RÜZGAR ATASOY</t>
  </si>
  <si>
    <t>ANDAÇ VELİ KURŞUN</t>
  </si>
  <si>
    <t>LÜLEBURGAZ GENÇLİK SPOR</t>
  </si>
  <si>
    <t>TUNA KARSLI</t>
  </si>
  <si>
    <t>DEVRİM ÖZTEKİN</t>
  </si>
  <si>
    <t>MELİH KAAN ÖZGÜVEN</t>
  </si>
  <si>
    <t>EMİR YALÇIN EHLİVAN</t>
  </si>
  <si>
    <t>MUSTAFA EMİR DİNÇER</t>
  </si>
  <si>
    <t>UZAY TUNA</t>
  </si>
  <si>
    <t>YİĞİT ÇİFTÇİ</t>
  </si>
  <si>
    <t>TRAKER SPOR (B)</t>
  </si>
  <si>
    <t>EMRE AKBULUT</t>
  </si>
  <si>
    <t>UĞURCAN ÇELİK</t>
  </si>
  <si>
    <t>NECATİ SUBAŞI</t>
  </si>
  <si>
    <t>NEJAT SUBAŞI</t>
  </si>
  <si>
    <t>KUZEY ÇİNAR</t>
  </si>
  <si>
    <t>KAAN SÜLÜN</t>
  </si>
  <si>
    <t>MEHMET EFE İŞCAN</t>
  </si>
  <si>
    <t>MUSAP GÜNEŞ</t>
  </si>
  <si>
    <t>CANER GÜNEŞ</t>
  </si>
  <si>
    <t>ARDA SOLMAZ</t>
  </si>
  <si>
    <t>İSMAİL ŞİMŞEK</t>
  </si>
  <si>
    <t>BATIN GÜLER</t>
  </si>
  <si>
    <t>EGE GÜLTEKİN</t>
  </si>
  <si>
    <t>KAYRA GÜRSES</t>
  </si>
  <si>
    <t>BERAT GÜLTEKİN</t>
  </si>
  <si>
    <t>MEHMET TAHA YÜREK</t>
  </si>
  <si>
    <t>CEMAL AYAZ KARTAL</t>
  </si>
  <si>
    <t>MUSTAFA BAHRİ YEKER</t>
  </si>
  <si>
    <t>AYAZ BÜYÜKÖZ</t>
  </si>
  <si>
    <t>DEMİR SERT</t>
  </si>
  <si>
    <t>YUSUF SAMET KURT</t>
  </si>
  <si>
    <t>ALİ EMİR TURGAL</t>
  </si>
  <si>
    <t>LEVENT ŞEKER</t>
  </si>
  <si>
    <t>METEHAN ARSLAN</t>
  </si>
  <si>
    <t>ECE ARSLAN</t>
  </si>
  <si>
    <t>ELİF ŞENGÜL</t>
  </si>
  <si>
    <t>ÖMER MAHMUT IŞILDAR</t>
  </si>
  <si>
    <t>SERHAT KOÇ</t>
  </si>
  <si>
    <t>BAVER KOÇ</t>
  </si>
  <si>
    <t>ASİL AYDIN ERAYDIN</t>
  </si>
  <si>
    <t>ERDEM DEMİR</t>
  </si>
  <si>
    <t>DOĞUEFE EFE YÜZBAŞI</t>
  </si>
  <si>
    <t>MUHAMMET KEREM ARSLAN</t>
  </si>
  <si>
    <t>HUZEYFE TAŞDEMİR</t>
  </si>
  <si>
    <t>YUSUF KONUR</t>
  </si>
  <si>
    <t>KUDRET GÜLMEZLER</t>
  </si>
  <si>
    <t>KUZEY ÖZNERGİZ</t>
  </si>
  <si>
    <t>HALİT EMRE MUSLUBAŞ</t>
  </si>
  <si>
    <t>AREL BATU DÜDÜKÇÜ</t>
  </si>
  <si>
    <t>PAMUKKALE S.K</t>
  </si>
  <si>
    <t>İBRAHİM DOĞAN</t>
  </si>
  <si>
    <t>ÇINAR GÖNENDİ</t>
  </si>
  <si>
    <t>MUHAMMET EYMEN MÜCEVHER</t>
  </si>
  <si>
    <t>EGE DOĞAN</t>
  </si>
  <si>
    <t>HAMDİ EGE EKŞİ</t>
  </si>
  <si>
    <t>ALTAY TAN</t>
  </si>
  <si>
    <t>ÇAĞRI KARATEPE</t>
  </si>
  <si>
    <t>SÜLEYMAN ARAS ÇEVİRGEN</t>
  </si>
  <si>
    <t>TOPRAK KEYİFCİ</t>
  </si>
  <si>
    <t>DOĞUKAN CANBAY</t>
  </si>
  <si>
    <t>ATLAS CİHAN</t>
  </si>
  <si>
    <t>ÇAĞIN ARTUN ÖZKAN</t>
  </si>
  <si>
    <t>MUHAMMET M.YURTERİ</t>
  </si>
  <si>
    <t>EGE AYDIN</t>
  </si>
  <si>
    <t>ÇINAR SALMAN</t>
  </si>
  <si>
    <t>KEREM ÇANTA</t>
  </si>
  <si>
    <t>KAĞAN ÇANTA</t>
  </si>
  <si>
    <t>KONYA KARATAY BLD. SPOR</t>
  </si>
  <si>
    <t>MUHAMMED SAİD OĞUZ</t>
  </si>
  <si>
    <t>KERİM ESAT ODACI</t>
  </si>
  <si>
    <t>BORA ÇELİK</t>
  </si>
  <si>
    <t>ALİ BERKE GÜMÜŞ</t>
  </si>
  <si>
    <t>ADEM EMİR NACAK</t>
  </si>
  <si>
    <t>AHMET MERT KARABUDAK</t>
  </si>
  <si>
    <t>EFE ALTINTAŞ</t>
  </si>
  <si>
    <t>MESUT BERA KANYER</t>
  </si>
  <si>
    <t>KAĞAN MERT KAVLAKOĞLU</t>
  </si>
  <si>
    <t>ERDOĞAN ARAS MERGEN</t>
  </si>
  <si>
    <t>AHMET DEMİR UYAR</t>
  </si>
  <si>
    <t>EKREM ENES TUNÇ</t>
  </si>
  <si>
    <t>YAĞIZ EFE ÇATMAKAŞ</t>
  </si>
  <si>
    <t>MEHDİ ŞEREMET</t>
  </si>
  <si>
    <t>ADEM BURAK KAPÇAK</t>
  </si>
  <si>
    <t>İSMAİL BERK KAPÇAK</t>
  </si>
  <si>
    <t>ÖMER KARA</t>
  </si>
  <si>
    <t>CAN KIZILKAYA</t>
  </si>
  <si>
    <t>RÜZGAR ALP YALÇINKAYA</t>
  </si>
  <si>
    <t>ÇINAR YÜCE</t>
  </si>
  <si>
    <t>EYMEN KARA</t>
  </si>
  <si>
    <t>MUHAMMED EMİR ÖZEN</t>
  </si>
  <si>
    <t>MUHAMMED YASİR TORU</t>
  </si>
  <si>
    <t>MURATHAN PEKMEZ</t>
  </si>
  <si>
    <t>AHMET BATU YILDIZ</t>
  </si>
  <si>
    <t>ÖMER KEREM OLUK</t>
  </si>
  <si>
    <t>GÖKTÜRK ÇELİK</t>
  </si>
  <si>
    <t>MUHAMMET EMİN YAKUT</t>
  </si>
  <si>
    <t>TUNAY DENİZ SAKINÇ</t>
  </si>
  <si>
    <t>GÖKTÜĞ BİÇER</t>
  </si>
  <si>
    <t>SÜHEYB EYMEN LAYIK</t>
  </si>
  <si>
    <t>ÇAGAN TUNCER</t>
  </si>
  <si>
    <t>İBRAHIM ENSAR KÜÇÜK</t>
  </si>
  <si>
    <t>KEREM AKCA</t>
  </si>
  <si>
    <t>MUSTAFA BERK AKTI</t>
  </si>
  <si>
    <t>YUSUF NEZİH AKTI</t>
  </si>
  <si>
    <t>KEREM UZUN</t>
  </si>
  <si>
    <t>SERHAT KILIÇKALKAN</t>
  </si>
  <si>
    <t>MUHAMMED ALİ GÜNDOĞDU</t>
  </si>
  <si>
    <t>MERT KILIÇKALKAN</t>
  </si>
  <si>
    <t>ÖNDER BOZKIR</t>
  </si>
  <si>
    <t>OKTAY BOZKIR</t>
  </si>
  <si>
    <t>HÜSEYİN ALİ GÜRARAS</t>
  </si>
  <si>
    <t>FURKAN ÇELİK</t>
  </si>
  <si>
    <t>MED DEVRAN KILIÇKALKAN</t>
  </si>
  <si>
    <t>DEVLETHAN ALPTUG KIZILABDULLAH</t>
  </si>
  <si>
    <t>YUSUF ÖZCAN</t>
  </si>
  <si>
    <t>YİĞİT İGDİRLİ</t>
  </si>
  <si>
    <t>EFE KAPUCU</t>
  </si>
  <si>
    <t>VEYSEL KAĞAN DUMAN</t>
  </si>
  <si>
    <t>METEHAN UCA</t>
  </si>
  <si>
    <t>EREN GÖKDEMİR</t>
  </si>
  <si>
    <t>SALİH ARDA BAHTİYAR</t>
  </si>
  <si>
    <t>ABDULLAH EYMEN KARMİL</t>
  </si>
  <si>
    <t>MEHMET ÇAĞDAŞ UZUNER</t>
  </si>
  <si>
    <t>AHMET UMUT UZUNER</t>
  </si>
  <si>
    <t>RECEP HAMZA KAYA</t>
  </si>
  <si>
    <t>İLTER ASAF ERGİN</t>
  </si>
  <si>
    <t>ALP TUĞRA FERMANLI</t>
  </si>
  <si>
    <t>DENİZ FERMANLI</t>
  </si>
  <si>
    <t>MERT EMİR YİĞİT</t>
  </si>
  <si>
    <t>MUHAMMED SEYDA KARADEMİR</t>
  </si>
  <si>
    <t>SEBAHATTİN SİRAÇ DURMUŞ</t>
  </si>
  <si>
    <t>ÖMER FARUK SANCAR</t>
  </si>
  <si>
    <t>TAYYİP YUSUF</t>
  </si>
  <si>
    <t>M.FURKAN AKINCI</t>
  </si>
  <si>
    <t>BÜNYAMİN TANBOĞA</t>
  </si>
  <si>
    <t>AHMET KAYA</t>
  </si>
  <si>
    <t>BARAN ERDEN</t>
  </si>
  <si>
    <t>MEHMET HANİFİ KUZU</t>
  </si>
  <si>
    <t>SERKAN YİĞİT ÇAPIN</t>
  </si>
  <si>
    <t>AHMET AYRAÇ</t>
  </si>
  <si>
    <t>MEHMET ALİ ÇELOĞLU</t>
  </si>
  <si>
    <t>MUHAMMED YASİR BOZKURT</t>
  </si>
  <si>
    <t>OĞUZ KIZILTAŞ</t>
  </si>
  <si>
    <t>AHMET EREN NASIR</t>
  </si>
  <si>
    <t>ENSAR ERFİDAN</t>
  </si>
  <si>
    <t>MAHMUT SELİM YILDIRIM</t>
  </si>
  <si>
    <t>KEREM ALAKRT</t>
  </si>
  <si>
    <t>HAKTAN EMİR ARIKAN</t>
  </si>
  <si>
    <t>EYMEN ARIKAN</t>
  </si>
  <si>
    <t>EGE KUMKAYIR</t>
  </si>
  <si>
    <t>MEHMET RODİN YÜKSEL</t>
  </si>
  <si>
    <t>AHMET EMİR KALKAN</t>
  </si>
  <si>
    <t>AHMET YASİN KORKMAZ</t>
  </si>
  <si>
    <t>HASAN BASRİ OKUR</t>
  </si>
  <si>
    <t>AYTUĞ ATAŞ</t>
  </si>
  <si>
    <t>YUSUF KALIÇ</t>
  </si>
  <si>
    <t>MEHMET EREN HANÇER</t>
  </si>
  <si>
    <t>KAYRA ÖZKAN</t>
  </si>
  <si>
    <t>KADİR BERKE HANÇER</t>
  </si>
  <si>
    <t>ARDA AYTEKİN</t>
  </si>
  <si>
    <t>MUSTAFA KARAMUSTAFAOĞLU</t>
  </si>
  <si>
    <t>EMİR BİLGİLİ</t>
  </si>
  <si>
    <t>DENİZHAN DEVECİ</t>
  </si>
  <si>
    <t>MEHMET KAYRA KAPLAN</t>
  </si>
  <si>
    <t>EYMEN IŞIK</t>
  </si>
  <si>
    <t>AHMET KARA</t>
  </si>
  <si>
    <t>MUSTAFA KARA</t>
  </si>
  <si>
    <t>YAKUP DARGA</t>
  </si>
  <si>
    <t>MUHAMMED TAHA SAKAR</t>
  </si>
  <si>
    <t>ABDURRAHİM BAYSAL</t>
  </si>
  <si>
    <t>MUHAMMED BİLKİÇ</t>
  </si>
  <si>
    <t>YUSUF BUĞRA YOLDAŞ</t>
  </si>
  <si>
    <t>MEHMET TATAR</t>
  </si>
  <si>
    <t>ARDA SÖNMEZ</t>
  </si>
  <si>
    <t>YUSUF EYMEN SARIER</t>
  </si>
  <si>
    <t>EBUBEKİR YILMAZ</t>
  </si>
  <si>
    <t>AHMET BARAN KAYA</t>
  </si>
  <si>
    <t>MERYEM YAĞMUR GÜLEN</t>
  </si>
  <si>
    <t>TUĞBA NİHAN KAHRUMAN</t>
  </si>
  <si>
    <t>AYŞE SERRA KAHRUÖAM</t>
  </si>
  <si>
    <t>ECRİN FİDAN</t>
  </si>
  <si>
    <t>MELİKE BEKTAŞ</t>
  </si>
  <si>
    <t>BERİL MOLLA</t>
  </si>
  <si>
    <t>ZEHRA CUYA</t>
  </si>
  <si>
    <t>ÇAĞLA GÜCÜK</t>
  </si>
  <si>
    <t>ECRİN AFRA DOĞAN</t>
  </si>
  <si>
    <t>ASYA BAYRAKTAR</t>
  </si>
  <si>
    <t>IRMAK DOĞAN</t>
  </si>
  <si>
    <t>CEYDA ÇETİN</t>
  </si>
  <si>
    <t>NEHİR TÜRKER</t>
  </si>
  <si>
    <t>BUĞLEM MERİÇ</t>
  </si>
  <si>
    <t>ZEYNEP MELİS KALEMDAROĞLU</t>
  </si>
  <si>
    <t>BEYKOZ BLD. GSK</t>
  </si>
  <si>
    <t>NİLAY GÜLLER</t>
  </si>
  <si>
    <t>ADA MORAL</t>
  </si>
  <si>
    <t>EDA MORAL</t>
  </si>
  <si>
    <t>ALMİLA CESUR</t>
  </si>
  <si>
    <t>MELİSA UYAROĞLU</t>
  </si>
  <si>
    <t>BUĞLEM ERVA POLAT</t>
  </si>
  <si>
    <t>IRMAK PİŞKİNOĞLU</t>
  </si>
  <si>
    <t>ÖZGE ARI</t>
  </si>
  <si>
    <t>ESİLA KIRKAR</t>
  </si>
  <si>
    <t>DİLEK DOĞA ARDA</t>
  </si>
  <si>
    <t>DEFNE ZEVBEK</t>
  </si>
  <si>
    <t>HÜMA ÇİĞDEM</t>
  </si>
  <si>
    <t>SİNEM CAN</t>
  </si>
  <si>
    <t>ECEM DEMİR</t>
  </si>
  <si>
    <t>NAZLI SU OKKAN</t>
  </si>
  <si>
    <t>DEFNE ÇELİK</t>
  </si>
  <si>
    <t>ESMA SULTAN SARI</t>
  </si>
  <si>
    <t>BERRA BAHTİYAR</t>
  </si>
  <si>
    <t>BUĞLEM SENA ÇALIŞKAN</t>
  </si>
  <si>
    <t>AYŞE MELİS ÖZER</t>
  </si>
  <si>
    <t>MİRAÇ DENİZ AKAR</t>
  </si>
  <si>
    <t>ELİF EDA ALTUN</t>
  </si>
  <si>
    <t>ELVİN KALE</t>
  </si>
  <si>
    <t>DURU BERİL TOK</t>
  </si>
  <si>
    <t>SUDENAZ TAŞDAN</t>
  </si>
  <si>
    <t>ESİLA BUĞLEM KAPLAN</t>
  </si>
  <si>
    <t>DAMLA YILMAZ</t>
  </si>
  <si>
    <t>İPEK PAK</t>
  </si>
  <si>
    <t>EDA TUNA</t>
  </si>
  <si>
    <t>NAZLINUR AKGÜN</t>
  </si>
  <si>
    <t>UMAY ÖYKÜ ORBEYİ</t>
  </si>
  <si>
    <t>HATİCE SULTAN BEŞPARMAK</t>
  </si>
  <si>
    <t>HATİCE BOZKURT</t>
  </si>
  <si>
    <t>YAĞMUR ONAÇ</t>
  </si>
  <si>
    <t>BURCU GÜRSOY</t>
  </si>
  <si>
    <t>GÜNEŞ NAZ YILMAZ</t>
  </si>
  <si>
    <t xml:space="preserve">ELİF NAZ ÇAMKIRAN </t>
  </si>
  <si>
    <t>ELİF NAZ ÖZCAN</t>
  </si>
  <si>
    <t>ELİF TUANA ÖZDAŞ</t>
  </si>
  <si>
    <t>YAĞMUR YILMAZ</t>
  </si>
  <si>
    <t>İZGEM</t>
  </si>
  <si>
    <t>DEREN TÖKÖZ</t>
  </si>
  <si>
    <t>ESİLA AYGÜN</t>
  </si>
  <si>
    <t>CEYLİN KILIÇ</t>
  </si>
  <si>
    <t>BAŞAK ŞİMŞEK</t>
  </si>
  <si>
    <t>HATİCE DİRİL</t>
  </si>
  <si>
    <t>MERVENUR AVCILAR</t>
  </si>
  <si>
    <t>SERRA ELVİN UZUN</t>
  </si>
  <si>
    <t>MİYASE ESLEM ÖZDEN</t>
  </si>
  <si>
    <t>ESLEM KÜBRA AYDOĞDU</t>
  </si>
  <si>
    <t>SEVDE NUR GÜNDOĞDU</t>
  </si>
  <si>
    <t>AYŞENAZ TUNA</t>
  </si>
  <si>
    <t>MELİKE NESİBE YERLİ</t>
  </si>
  <si>
    <t>ELİF SARE ÖZTÜRK</t>
  </si>
  <si>
    <t>PELİN KARAASLAN</t>
  </si>
  <si>
    <t>SEDEF AKÇAY</t>
  </si>
  <si>
    <t>HATİCENUR GÜROĞLU</t>
  </si>
  <si>
    <t>EDA BAYRAK</t>
  </si>
  <si>
    <t>ZEYNEP RANA BAYRAK</t>
  </si>
  <si>
    <t>ELİF SENA BAYRAK</t>
  </si>
  <si>
    <t>ECEMNAZ GÜLTEKİN</t>
  </si>
  <si>
    <t>ECRİN UYGUN</t>
  </si>
  <si>
    <t>ESMANUR METİN</t>
  </si>
  <si>
    <t>ZEYNEP TEPE</t>
  </si>
  <si>
    <t>BERRE BAYRAKTAR</t>
  </si>
  <si>
    <t>TUĞBA BALABAN</t>
  </si>
  <si>
    <t>SELİN KAVAS</t>
  </si>
  <si>
    <t>ELİF NAZ FEN</t>
  </si>
  <si>
    <t>DEFNE ÇİFTÇİ</t>
  </si>
  <si>
    <t>EYLÜL DEMİRTAŞ</t>
  </si>
  <si>
    <t>NİSA GÜN</t>
  </si>
  <si>
    <t>SÜEDA SİVAS</t>
  </si>
  <si>
    <t>ZEYNEP ELİF ÜNSAL</t>
  </si>
  <si>
    <t>EBRAR TOZLU</t>
  </si>
  <si>
    <t>AYŞE YAREN KAŞKA</t>
  </si>
  <si>
    <t>DEFNE ZEYNEP KELES</t>
  </si>
  <si>
    <t>İLGİ İPEK TUNÇ</t>
  </si>
  <si>
    <t>BAHAR TUNÇOK</t>
  </si>
  <si>
    <t>ASYA ERÇEM</t>
  </si>
  <si>
    <t>ÖYKÜ ÇİSEM TÜZÜN</t>
  </si>
  <si>
    <t>ASYA YILMAZ</t>
  </si>
  <si>
    <t>ELİF ECRİN TANOĞLU</t>
  </si>
  <si>
    <t>BERİL ZEYNEP ERGÜL</t>
  </si>
  <si>
    <t>ELVİN ŞİMAL BIÇAK</t>
  </si>
  <si>
    <t>ADA SU ÇEVİK</t>
  </si>
  <si>
    <t>BEREN SU ALTUNTAŞ</t>
  </si>
  <si>
    <t>AYBÜKE YAREN ÖZKADAM</t>
  </si>
  <si>
    <t>EYLÜL KENANOĞLU</t>
  </si>
  <si>
    <t>HAFSA DURMUŞ</t>
  </si>
  <si>
    <t>BEREN SU YAZICI</t>
  </si>
  <si>
    <t>GÜLNAZ ASEL SANCAK</t>
  </si>
  <si>
    <t>ELİF SENA KIRLAK</t>
  </si>
  <si>
    <t>ECRİN ZEYNEP ERCİYAS</t>
  </si>
  <si>
    <t>CEYLİN TİCE</t>
  </si>
  <si>
    <t>ESLEM SENA ERCİYAS</t>
  </si>
  <si>
    <t>DEFNE DEMİR</t>
  </si>
  <si>
    <t>ESMA ÇUKUR</t>
  </si>
  <si>
    <t>BELİNAY KÖSEOĞLU</t>
  </si>
  <si>
    <t>CEYLİN SU KASAP</t>
  </si>
  <si>
    <t>NİSANUR ŞİMŞEK</t>
  </si>
  <si>
    <t>ZEYNEP ZEREN YILMAZ</t>
  </si>
  <si>
    <t>ELA ÖNAL</t>
  </si>
  <si>
    <t>NİDA CEREN BAŞ</t>
  </si>
  <si>
    <t>MELEK ŞEVVAL KARA</t>
  </si>
  <si>
    <t>EYLÜL KUTLU</t>
  </si>
  <si>
    <t>İKRANUR ADSOY</t>
  </si>
  <si>
    <t>ESLEM BAYKUT</t>
  </si>
  <si>
    <t>BEREN NAZ ERGENÇ</t>
  </si>
  <si>
    <t>DURU NAZ ŞAHİN</t>
  </si>
  <si>
    <t>İZGİ ÇOKGÜLER</t>
  </si>
  <si>
    <t>TKT</t>
  </si>
  <si>
    <t>TOKAT İL MİLLİ EĞİTİM MÜD. SPOR</t>
  </si>
  <si>
    <t>NİSA ÜZÜMCÜ</t>
  </si>
  <si>
    <t>AYNUR CANGİR</t>
  </si>
  <si>
    <t>YAĞMUR ALPAR</t>
  </si>
  <si>
    <t>RABİA YATAĞAN</t>
  </si>
  <si>
    <t>RABİA YILDIZ</t>
  </si>
  <si>
    <t>HAYRUNNİSA ÇOBAN</t>
  </si>
  <si>
    <t>NESİBE KARAKELLE</t>
  </si>
  <si>
    <t>BELİNAY ALÇİÇEK</t>
  </si>
  <si>
    <t>ERVANUR GENÇ</t>
  </si>
  <si>
    <t>BUSE SU KUŞ</t>
  </si>
  <si>
    <t>ROJA ESKİN</t>
  </si>
  <si>
    <t>EYLÜL GÖZDE UMAY</t>
  </si>
  <si>
    <t>AYŞENUR YILDIZ</t>
  </si>
  <si>
    <t>SÜMEYYE DERYA KORMAZ</t>
  </si>
  <si>
    <t>ZEYNEP POLAT</t>
  </si>
  <si>
    <t>ECRİN KAHRAMAN</t>
  </si>
  <si>
    <t>ELİF FATIMA DEMİRCİ</t>
  </si>
  <si>
    <t>NİHAN BERA KOÇER</t>
  </si>
  <si>
    <t>EKİN ADA MERGAN</t>
  </si>
  <si>
    <t>EDA ŞİMŞEK</t>
  </si>
  <si>
    <t>FEYZA KOÇER</t>
  </si>
  <si>
    <t>ESMA KAMER SÜT</t>
  </si>
  <si>
    <t>CEREN KOÇAK</t>
  </si>
  <si>
    <t>ÖZGE YILMAZ</t>
  </si>
  <si>
    <t>YAĞMUR DİLA ALBAYRAK</t>
  </si>
  <si>
    <t>IRMAK AKCUM</t>
  </si>
  <si>
    <t>BERRA KAYA</t>
  </si>
  <si>
    <t>IRMAK ÖKÇE</t>
  </si>
  <si>
    <t>ECRİN TÖRE</t>
  </si>
  <si>
    <t>BETÜL KARA</t>
  </si>
  <si>
    <t>MÜBERRA PAMUK</t>
  </si>
  <si>
    <t>NİSA TÖRE</t>
  </si>
  <si>
    <t>AYŞE BADUR</t>
  </si>
  <si>
    <t>ÇİLAY BADUR</t>
  </si>
  <si>
    <t>ESRA BADUR</t>
  </si>
  <si>
    <t>LEYLA BADUR</t>
  </si>
  <si>
    <t>KOCASİNAN BELEDİYESİ SPOR</t>
  </si>
  <si>
    <t>KASTAMONU MASA TENİSİ SK</t>
  </si>
  <si>
    <t>YALOVA BELEDİYE GSK</t>
  </si>
  <si>
    <t>BURSA BÜYÜKŞEHİR BELEDİYESPOR</t>
  </si>
  <si>
    <t xml:space="preserve">BURSA </t>
  </si>
  <si>
    <t>SPOR A.Ş GENÇLİK VE S.K DERNEĞİ</t>
  </si>
  <si>
    <t>IRMAK BÜŞRA UNCU</t>
  </si>
  <si>
    <t>AFAD SPOR KULUBÜ</t>
  </si>
  <si>
    <t>GİRİŞİM SPOR KULÜBÜ</t>
  </si>
  <si>
    <t xml:space="preserve">1955 BATMAN BELEDİYE SPOR </t>
  </si>
  <si>
    <t>YUSUF ABALI</t>
  </si>
  <si>
    <t>EYLÜL YALÇINKAYA</t>
  </si>
  <si>
    <t>UMAY ŞAHİN</t>
  </si>
  <si>
    <t>MUHAMMED EMİN FİDAN</t>
  </si>
  <si>
    <t>MARDİN MARGENÇ</t>
  </si>
  <si>
    <t>İSHAK TARHAN</t>
  </si>
  <si>
    <t>HÜSNÜ KANİOĞLU</t>
  </si>
  <si>
    <t>HAVİN MUTLU</t>
  </si>
  <si>
    <t>LEYLANUR ATASEVER</t>
  </si>
  <si>
    <t>MERİT GRUP REAL MARDİN (B)</t>
  </si>
  <si>
    <t>ELA KANİOĞLU</t>
  </si>
  <si>
    <t xml:space="preserve">SARA AĞILDAY </t>
  </si>
  <si>
    <t>DOĞA SPOR (A)</t>
  </si>
  <si>
    <t>HAKKARİ</t>
  </si>
  <si>
    <t>DOĞA SPOR (B)</t>
  </si>
  <si>
    <t>HKR</t>
  </si>
  <si>
    <t>HAKKARİ POLİS GÜCÜ (A)</t>
  </si>
  <si>
    <t>HAKKARİ POLİS GÜCÜ (B)</t>
  </si>
  <si>
    <t>YEŞİLAY SPOR KULÜBÜ</t>
  </si>
  <si>
    <t>AFYONKARAHİSAR</t>
  </si>
  <si>
    <t>ŞANLIURFA YURDUM GSK</t>
  </si>
  <si>
    <t>AFRA MERYEM KAYA</t>
  </si>
  <si>
    <t>ŞERİFE NUR KAYMAK</t>
  </si>
  <si>
    <t>SEVGİNAZ SEVİM</t>
  </si>
  <si>
    <t>İCLAL ARTAN</t>
  </si>
  <si>
    <t>ZERDA NUR ERCAN</t>
  </si>
  <si>
    <t>GAMZE TEKİN</t>
  </si>
  <si>
    <t>ÖZNUR YILMAZ</t>
  </si>
  <si>
    <t>MUSTAFA DILAGIR SÖNMEZ</t>
  </si>
  <si>
    <t>BARAN BOR</t>
  </si>
  <si>
    <t>RÜZGAR ARTAN</t>
  </si>
  <si>
    <t>SALİH BOZKIR</t>
  </si>
  <si>
    <t>YUSUF ÇİFTÇİ</t>
  </si>
  <si>
    <t>CANER KAÇAR</t>
  </si>
  <si>
    <t>UMUT KAVAL</t>
  </si>
  <si>
    <t>ARMANÇ RODİN ORAKÇI</t>
  </si>
  <si>
    <t>MUĞLA B. ŞEH. BLD. SPOR</t>
  </si>
  <si>
    <t>İSTANBUL BBSK (A)</t>
  </si>
  <si>
    <t>İSTANBUL BBSK (B)</t>
  </si>
  <si>
    <t>EREN HAS DEMİR</t>
  </si>
  <si>
    <t>TAHA DERELİ</t>
  </si>
  <si>
    <t>ÖMER SEVİNÇHAN</t>
  </si>
  <si>
    <t>AHMET BYARAMOĞLU</t>
  </si>
  <si>
    <t>AHMET BARAN</t>
  </si>
  <si>
    <t>YAVUZ SELİM BAŞARAN</t>
  </si>
  <si>
    <t>ÖMER FARUK HARMANTEPE</t>
  </si>
  <si>
    <t>BERRA DEMİR</t>
  </si>
  <si>
    <t>ŞEVVAL ÖZDEMİR</t>
  </si>
  <si>
    <t>HALE NUR COŞKUN</t>
  </si>
  <si>
    <t>ZEHRA NİL DEMİRCAN</t>
  </si>
  <si>
    <t>YURDUM GENÇLİK SPOR (A)</t>
  </si>
  <si>
    <t>YURDUM GENÇLİK SPOR (B)</t>
  </si>
  <si>
    <t>DYB</t>
  </si>
  <si>
    <t>MERVE TUŞEK</t>
  </si>
  <si>
    <t>MELEK CESUR</t>
  </si>
  <si>
    <t>HÜMEYRA BOZTEKİN</t>
  </si>
  <si>
    <t>IRMAK BURAKMAK</t>
  </si>
  <si>
    <t>ASLI ATEŞ</t>
  </si>
  <si>
    <t>SUNA BAYĞUT</t>
  </si>
  <si>
    <t>YAREN ALBAYRAK</t>
  </si>
  <si>
    <t>SUAT BOZTEKİN</t>
  </si>
  <si>
    <t>İBRAHİM CAN</t>
  </si>
  <si>
    <t>MUHAMMED ARAS DEMİR</t>
  </si>
  <si>
    <t>MUHİTTİN AY</t>
  </si>
  <si>
    <t>CANER KARAHAN</t>
  </si>
  <si>
    <t>ENES SELÇUKOĞLU</t>
  </si>
  <si>
    <t>SVS</t>
  </si>
  <si>
    <t>FATİH TUNA KUŞÇU</t>
  </si>
  <si>
    <t>ÇINAR SEMİH POLAT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</si>
</sst>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##"/>
    <numFmt numFmtId="165" formatCode="[$-41F]General"/>
    <numFmt numFmtId="166" formatCode="#,##0.00[$YTL-41F];[Red]&quot;-&quot;#,##0.00[$YTL-41F]"/>
    <numFmt numFmtId="167" formatCode="0;\-0;;@"/>
    <numFmt numFmtId="168" formatCode="#,##0.0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Arial"/>
      <family val="2"/>
      <charset val="162"/>
    </font>
    <font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0"/>
      <name val="Arial"/>
      <family val="2"/>
    </font>
    <font>
      <b/>
      <i/>
      <sz val="9"/>
      <name val="Calibri"/>
      <family val="2"/>
      <charset val="162"/>
      <scheme val="minor"/>
    </font>
    <font>
      <i/>
      <sz val="9"/>
      <name val="Calibri"/>
      <family val="2"/>
      <charset val="162"/>
      <scheme val="minor"/>
    </font>
    <font>
      <i/>
      <sz val="9"/>
      <color theme="1"/>
      <name val="Calibri"/>
      <family val="2"/>
      <charset val="162"/>
      <scheme val="minor"/>
    </font>
    <font>
      <b/>
      <i/>
      <u/>
      <sz val="9"/>
      <color rgb="FFFF0000"/>
      <name val="Calibri"/>
      <family val="2"/>
      <charset val="162"/>
      <scheme val="minor"/>
    </font>
    <font>
      <b/>
      <i/>
      <sz val="9"/>
      <color rgb="FFFF0000"/>
      <name val="Calibri"/>
      <family val="2"/>
      <charset val="162"/>
      <scheme val="minor"/>
    </font>
    <font>
      <i/>
      <sz val="9"/>
      <color rgb="FFFF0000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i/>
      <sz val="9"/>
      <color theme="1"/>
      <name val="Calibri"/>
      <family val="2"/>
      <charset val="162"/>
      <scheme val="minor"/>
    </font>
    <font>
      <i/>
      <sz val="10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i/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u/>
      <sz val="9"/>
      <color rgb="FFFF0000"/>
      <name val="Calibri"/>
      <family val="2"/>
      <charset val="162"/>
      <scheme val="minor"/>
    </font>
    <font>
      <sz val="8"/>
      <name val="Calibri"/>
      <family val="2"/>
      <scheme val="minor"/>
    </font>
    <font>
      <b/>
      <sz val="9"/>
      <name val="Calibri"/>
      <family val="2"/>
      <charset val="162"/>
      <scheme val="minor"/>
    </font>
    <font>
      <b/>
      <u/>
      <sz val="9"/>
      <name val="Calibri"/>
      <family val="2"/>
      <charset val="162"/>
      <scheme val="minor"/>
    </font>
    <font>
      <b/>
      <i/>
      <u/>
      <sz val="9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b/>
      <i/>
      <u/>
      <sz val="9"/>
      <color theme="1"/>
      <name val="Calibri"/>
      <family val="2"/>
      <charset val="162"/>
      <scheme val="minor"/>
    </font>
    <font>
      <sz val="9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b/>
      <u/>
      <sz val="9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8"/>
      <color theme="1"/>
      <name val="Arial Narrow"/>
      <family val="2"/>
      <charset val="162"/>
    </font>
    <font>
      <b/>
      <u/>
      <sz val="10"/>
      <color theme="1"/>
      <name val="Arial Narrow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1"/>
      <color rgb="FF000000"/>
      <name val="Calibri"/>
      <family val="2"/>
      <charset val="162"/>
    </font>
    <font>
      <u/>
      <sz val="11"/>
      <color rgb="FF0000FF"/>
      <name val="Calibri"/>
      <family val="2"/>
      <charset val="162"/>
    </font>
    <font>
      <b/>
      <i/>
      <sz val="16"/>
      <color theme="1"/>
      <name val="Arial"/>
      <family val="2"/>
      <charset val="162"/>
    </font>
    <font>
      <b/>
      <i/>
      <u/>
      <sz val="11"/>
      <color theme="1"/>
      <name val="Arial"/>
      <family val="2"/>
      <charset val="162"/>
    </font>
    <font>
      <sz val="11"/>
      <name val="Calibri"/>
      <family val="2"/>
      <charset val="16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name val="Calibri"/>
      <family val="2"/>
      <charset val="162"/>
    </font>
    <font>
      <u/>
      <sz val="11"/>
      <color rgb="FF0000FF"/>
      <name val="Calibri"/>
      <family val="2"/>
      <charset val="162"/>
    </font>
    <font>
      <b/>
      <i/>
      <sz val="11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sz val="9"/>
      <color rgb="FFFF0000"/>
      <name val="Calibri"/>
      <family val="2"/>
      <charset val="16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9">
    <xf numFmtId="0" fontId="0" fillId="0" borderId="0"/>
    <xf numFmtId="0" fontId="32" fillId="0" borderId="0"/>
    <xf numFmtId="0" fontId="32" fillId="0" borderId="0"/>
    <xf numFmtId="0" fontId="36" fillId="0" borderId="0"/>
    <xf numFmtId="0" fontId="32" fillId="0" borderId="0"/>
    <xf numFmtId="0" fontId="50" fillId="0" borderId="0"/>
    <xf numFmtId="0" fontId="32" fillId="0" borderId="0"/>
    <xf numFmtId="0" fontId="28" fillId="0" borderId="0"/>
    <xf numFmtId="0" fontId="67" fillId="0" borderId="0" applyNumberFormat="0" applyFill="0" applyBorder="0" applyAlignment="0" applyProtection="0"/>
    <xf numFmtId="0" fontId="27" fillId="0" borderId="0"/>
    <xf numFmtId="0" fontId="26" fillId="0" borderId="0"/>
    <xf numFmtId="0" fontId="68" fillId="0" borderId="0"/>
    <xf numFmtId="165" fontId="70" fillId="0" borderId="0"/>
    <xf numFmtId="165" fontId="69" fillId="0" borderId="0"/>
    <xf numFmtId="0" fontId="71" fillId="0" borderId="0">
      <alignment horizontal="center"/>
    </xf>
    <xf numFmtId="0" fontId="71" fillId="0" borderId="0">
      <alignment horizontal="center" textRotation="90"/>
    </xf>
    <xf numFmtId="0" fontId="72" fillId="0" borderId="0"/>
    <xf numFmtId="166" fontId="72" fillId="0" borderId="0"/>
    <xf numFmtId="0" fontId="69" fillId="0" borderId="0"/>
    <xf numFmtId="0" fontId="73" fillId="0" borderId="0">
      <alignment vertical="center"/>
    </xf>
    <xf numFmtId="0" fontId="70" fillId="0" borderId="0">
      <protection locked="0"/>
    </xf>
    <xf numFmtId="0" fontId="25" fillId="0" borderId="0"/>
    <xf numFmtId="0" fontId="24" fillId="0" borderId="0"/>
    <xf numFmtId="0" fontId="23" fillId="0" borderId="0"/>
    <xf numFmtId="0" fontId="67" fillId="0" borderId="0" applyNumberFormat="0" applyFill="0" applyBorder="0" applyAlignment="0" applyProtection="0"/>
    <xf numFmtId="0" fontId="22" fillId="0" borderId="0"/>
    <xf numFmtId="0" fontId="21" fillId="0" borderId="0"/>
    <xf numFmtId="0" fontId="70" fillId="0" borderId="0">
      <alignment vertical="top"/>
      <protection locked="0"/>
    </xf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79" fillId="0" borderId="0">
      <alignment vertical="center"/>
    </xf>
    <xf numFmtId="0" fontId="80" fillId="0" borderId="0">
      <protection locked="0"/>
    </xf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328">
    <xf numFmtId="0" fontId="0" fillId="0" borderId="0" xfId="0"/>
    <xf numFmtId="0" fontId="30" fillId="0" borderId="0" xfId="0" applyFont="1" applyAlignment="1">
      <alignment horizontal="left"/>
    </xf>
    <xf numFmtId="0" fontId="44" fillId="0" borderId="0" xfId="0" applyFont="1"/>
    <xf numFmtId="0" fontId="47" fillId="0" borderId="0" xfId="0" applyFont="1"/>
    <xf numFmtId="0" fontId="39" fillId="0" borderId="0" xfId="0" applyFont="1" applyAlignment="1">
      <alignment vertical="center"/>
    </xf>
    <xf numFmtId="1" fontId="42" fillId="0" borderId="0" xfId="0" applyNumberFormat="1" applyFont="1" applyAlignment="1">
      <alignment horizontal="right" vertical="center"/>
    </xf>
    <xf numFmtId="0" fontId="39" fillId="0" borderId="0" xfId="0" applyFont="1" applyAlignment="1">
      <alignment horizontal="right"/>
    </xf>
    <xf numFmtId="0" fontId="49" fillId="7" borderId="0" xfId="0" applyFont="1" applyFill="1"/>
    <xf numFmtId="1" fontId="49" fillId="7" borderId="0" xfId="0" applyNumberFormat="1" applyFont="1" applyFill="1"/>
    <xf numFmtId="0" fontId="49" fillId="7" borderId="0" xfId="0" applyFont="1" applyFill="1" applyAlignment="1">
      <alignment horizontal="center"/>
    </xf>
    <xf numFmtId="1" fontId="49" fillId="7" borderId="0" xfId="0" applyNumberFormat="1" applyFont="1" applyFill="1" applyAlignment="1">
      <alignment horizontal="center"/>
    </xf>
    <xf numFmtId="0" fontId="49" fillId="0" borderId="0" xfId="0" applyFont="1"/>
    <xf numFmtId="0" fontId="29" fillId="0" borderId="0" xfId="0" applyFont="1" applyAlignment="1">
      <alignment horizontal="left"/>
    </xf>
    <xf numFmtId="1" fontId="29" fillId="0" borderId="0" xfId="0" applyNumberFormat="1" applyFont="1" applyAlignment="1">
      <alignment horizontal="center"/>
    </xf>
    <xf numFmtId="1" fontId="49" fillId="10" borderId="0" xfId="0" applyNumberFormat="1" applyFont="1" applyFill="1" applyAlignment="1">
      <alignment horizontal="center"/>
    </xf>
    <xf numFmtId="1" fontId="49" fillId="0" borderId="0" xfId="0" applyNumberFormat="1" applyFont="1" applyAlignment="1">
      <alignment horizontal="center"/>
    </xf>
    <xf numFmtId="0" fontId="45" fillId="7" borderId="0" xfId="0" applyFont="1" applyFill="1"/>
    <xf numFmtId="1" fontId="45" fillId="7" borderId="0" xfId="0" applyNumberFormat="1" applyFont="1" applyFill="1"/>
    <xf numFmtId="0" fontId="45" fillId="7" borderId="0" xfId="0" applyFont="1" applyFill="1" applyAlignment="1">
      <alignment horizontal="center"/>
    </xf>
    <xf numFmtId="1" fontId="45" fillId="7" borderId="0" xfId="0" applyNumberFormat="1" applyFont="1" applyFill="1" applyAlignment="1">
      <alignment horizontal="center"/>
    </xf>
    <xf numFmtId="0" fontId="45" fillId="0" borderId="0" xfId="0" applyFont="1"/>
    <xf numFmtId="1" fontId="31" fillId="9" borderId="0" xfId="0" applyNumberFormat="1" applyFont="1" applyFill="1" applyAlignment="1">
      <alignment horizontal="center"/>
    </xf>
    <xf numFmtId="0" fontId="30" fillId="0" borderId="0" xfId="0" applyFont="1" applyAlignment="1">
      <alignment horizontal="center"/>
    </xf>
    <xf numFmtId="1" fontId="44" fillId="0" borderId="0" xfId="0" applyNumberFormat="1" applyFont="1"/>
    <xf numFmtId="0" fontId="44" fillId="0" borderId="0" xfId="0" applyFont="1" applyAlignment="1">
      <alignment horizontal="center"/>
    </xf>
    <xf numFmtId="1" fontId="44" fillId="0" borderId="0" xfId="0" applyNumberFormat="1" applyFont="1" applyAlignment="1">
      <alignment horizontal="center"/>
    </xf>
    <xf numFmtId="0" fontId="37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4" fillId="2" borderId="0" xfId="0" applyFont="1" applyFill="1"/>
    <xf numFmtId="0" fontId="44" fillId="2" borderId="0" xfId="0" applyFont="1" applyFill="1" applyAlignment="1">
      <alignment horizontal="center"/>
    </xf>
    <xf numFmtId="1" fontId="44" fillId="2" borderId="0" xfId="0" applyNumberFormat="1" applyFont="1" applyFill="1" applyAlignment="1">
      <alignment horizontal="center"/>
    </xf>
    <xf numFmtId="0" fontId="45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1" fontId="30" fillId="2" borderId="0" xfId="0" applyNumberFormat="1" applyFont="1" applyFill="1" applyAlignment="1">
      <alignment horizontal="center"/>
    </xf>
    <xf numFmtId="0" fontId="43" fillId="7" borderId="0" xfId="0" applyFont="1" applyFill="1" applyAlignment="1">
      <alignment horizontal="center"/>
    </xf>
    <xf numFmtId="0" fontId="53" fillId="0" borderId="0" xfId="0" applyFont="1" applyAlignment="1">
      <alignment horizontal="right"/>
    </xf>
    <xf numFmtId="0" fontId="33" fillId="0" borderId="0" xfId="0" applyFont="1"/>
    <xf numFmtId="0" fontId="34" fillId="0" borderId="0" xfId="0" applyFont="1" applyAlignment="1">
      <alignment horizontal="left"/>
    </xf>
    <xf numFmtId="49" fontId="53" fillId="0" borderId="0" xfId="0" applyNumberFormat="1" applyFont="1" applyAlignment="1">
      <alignment horizontal="right"/>
    </xf>
    <xf numFmtId="0" fontId="34" fillId="0" borderId="0" xfId="0" applyFont="1"/>
    <xf numFmtId="0" fontId="35" fillId="0" borderId="0" xfId="0" applyFont="1"/>
    <xf numFmtId="0" fontId="34" fillId="0" borderId="0" xfId="0" applyFont="1" applyAlignment="1">
      <alignment horizontal="left" vertical="center"/>
    </xf>
    <xf numFmtId="0" fontId="33" fillId="0" borderId="0" xfId="0" applyFont="1" applyAlignment="1">
      <alignment horizontal="left"/>
    </xf>
    <xf numFmtId="0" fontId="37" fillId="0" borderId="0" xfId="0" applyFont="1" applyAlignment="1">
      <alignment horizontal="right"/>
    </xf>
    <xf numFmtId="0" fontId="38" fillId="0" borderId="0" xfId="0" applyFont="1"/>
    <xf numFmtId="0" fontId="39" fillId="0" borderId="0" xfId="0" applyFont="1"/>
    <xf numFmtId="0" fontId="38" fillId="0" borderId="0" xfId="0" applyFont="1" applyAlignment="1">
      <alignment horizontal="left"/>
    </xf>
    <xf numFmtId="49" fontId="37" fillId="0" borderId="0" xfId="0" applyNumberFormat="1" applyFont="1" applyAlignment="1">
      <alignment horizontal="right"/>
    </xf>
    <xf numFmtId="0" fontId="46" fillId="0" borderId="0" xfId="0" applyFont="1"/>
    <xf numFmtId="49" fontId="38" fillId="0" borderId="0" xfId="0" applyNumberFormat="1" applyFont="1"/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1" fontId="41" fillId="4" borderId="0" xfId="3" applyNumberFormat="1" applyFont="1" applyFill="1" applyAlignment="1">
      <alignment horizontal="right" vertical="center"/>
    </xf>
    <xf numFmtId="0" fontId="53" fillId="0" borderId="0" xfId="0" applyFont="1"/>
    <xf numFmtId="0" fontId="53" fillId="0" borderId="0" xfId="0" applyFont="1" applyAlignment="1">
      <alignment horizontal="center"/>
    </xf>
    <xf numFmtId="0" fontId="53" fillId="0" borderId="0" xfId="0" applyFont="1" applyAlignment="1">
      <alignment horizontal="left"/>
    </xf>
    <xf numFmtId="49" fontId="53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164" fontId="37" fillId="0" borderId="0" xfId="0" applyNumberFormat="1" applyFont="1" applyAlignment="1">
      <alignment horizontal="center"/>
    </xf>
    <xf numFmtId="0" fontId="37" fillId="0" borderId="0" xfId="0" applyFont="1"/>
    <xf numFmtId="49" fontId="37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/>
    </xf>
    <xf numFmtId="164" fontId="37" fillId="9" borderId="0" xfId="0" applyNumberFormat="1" applyFont="1" applyFill="1" applyAlignment="1">
      <alignment horizontal="center"/>
    </xf>
    <xf numFmtId="0" fontId="37" fillId="12" borderId="0" xfId="0" applyFont="1" applyFill="1"/>
    <xf numFmtId="0" fontId="37" fillId="12" borderId="0" xfId="0" applyFont="1" applyFill="1" applyAlignment="1">
      <alignment horizontal="center" vertical="center"/>
    </xf>
    <xf numFmtId="0" fontId="38" fillId="8" borderId="0" xfId="0" applyFont="1" applyFill="1" applyAlignment="1">
      <alignment horizontal="center"/>
    </xf>
    <xf numFmtId="0" fontId="38" fillId="13" borderId="0" xfId="0" applyFont="1" applyFill="1"/>
    <xf numFmtId="0" fontId="38" fillId="13" borderId="0" xfId="0" applyFont="1" applyFill="1" applyAlignment="1">
      <alignment horizontal="center"/>
    </xf>
    <xf numFmtId="0" fontId="37" fillId="13" borderId="0" xfId="0" applyFont="1" applyFill="1" applyAlignment="1">
      <alignment horizontal="right"/>
    </xf>
    <xf numFmtId="0" fontId="37" fillId="13" borderId="0" xfId="0" applyFont="1" applyFill="1"/>
    <xf numFmtId="49" fontId="43" fillId="13" borderId="0" xfId="6" applyNumberFormat="1" applyFont="1" applyFill="1" applyAlignment="1">
      <alignment horizontal="center"/>
    </xf>
    <xf numFmtId="0" fontId="37" fillId="13" borderId="0" xfId="0" applyFont="1" applyFill="1" applyAlignment="1">
      <alignment vertical="center"/>
    </xf>
    <xf numFmtId="49" fontId="38" fillId="0" borderId="0" xfId="6" applyNumberFormat="1" applyFont="1" applyAlignment="1">
      <alignment horizontal="center"/>
    </xf>
    <xf numFmtId="49" fontId="43" fillId="0" borderId="0" xfId="6" applyNumberFormat="1" applyFont="1" applyAlignment="1">
      <alignment horizontal="center"/>
    </xf>
    <xf numFmtId="0" fontId="38" fillId="13" borderId="0" xfId="0" applyFont="1" applyFill="1" applyAlignment="1">
      <alignment horizontal="left"/>
    </xf>
    <xf numFmtId="0" fontId="38" fillId="10" borderId="0" xfId="0" applyFont="1" applyFill="1"/>
    <xf numFmtId="0" fontId="38" fillId="10" borderId="0" xfId="0" applyFont="1" applyFill="1" applyAlignment="1">
      <alignment horizontal="center"/>
    </xf>
    <xf numFmtId="0" fontId="37" fillId="10" borderId="0" xfId="0" applyFont="1" applyFill="1" applyAlignment="1">
      <alignment vertical="center"/>
    </xf>
    <xf numFmtId="0" fontId="38" fillId="14" borderId="0" xfId="0" applyFont="1" applyFill="1"/>
    <xf numFmtId="0" fontId="38" fillId="14" borderId="0" xfId="0" applyFont="1" applyFill="1" applyAlignment="1">
      <alignment horizontal="center"/>
    </xf>
    <xf numFmtId="0" fontId="37" fillId="14" borderId="0" xfId="0" applyFont="1" applyFill="1" applyAlignment="1">
      <alignment vertical="center"/>
    </xf>
    <xf numFmtId="0" fontId="46" fillId="0" borderId="0" xfId="0" applyFont="1" applyAlignment="1">
      <alignment horizontal="center"/>
    </xf>
    <xf numFmtId="164" fontId="37" fillId="0" borderId="0" xfId="0" applyNumberFormat="1" applyFont="1"/>
    <xf numFmtId="0" fontId="41" fillId="2" borderId="0" xfId="0" applyFont="1" applyFill="1" applyAlignment="1">
      <alignment horizontal="center"/>
    </xf>
    <xf numFmtId="0" fontId="41" fillId="0" borderId="0" xfId="0" applyFont="1" applyAlignment="1">
      <alignment horizontal="center"/>
    </xf>
    <xf numFmtId="0" fontId="38" fillId="8" borderId="0" xfId="0" applyFont="1" applyFill="1"/>
    <xf numFmtId="1" fontId="53" fillId="0" borderId="0" xfId="0" applyNumberFormat="1" applyFont="1" applyAlignment="1">
      <alignment horizontal="center"/>
    </xf>
    <xf numFmtId="164" fontId="53" fillId="2" borderId="0" xfId="0" applyNumberFormat="1" applyFont="1" applyFill="1" applyAlignment="1">
      <alignment horizontal="center"/>
    </xf>
    <xf numFmtId="0" fontId="53" fillId="2" borderId="0" xfId="0" applyFont="1" applyFill="1" applyAlignment="1">
      <alignment horizontal="left" wrapText="1"/>
    </xf>
    <xf numFmtId="0" fontId="53" fillId="2" borderId="0" xfId="0" applyFont="1" applyFill="1" applyAlignment="1">
      <alignment horizontal="center"/>
    </xf>
    <xf numFmtId="1" fontId="34" fillId="0" borderId="0" xfId="0" applyNumberFormat="1" applyFont="1" applyAlignment="1">
      <alignment horizontal="center"/>
    </xf>
    <xf numFmtId="49" fontId="53" fillId="13" borderId="0" xfId="0" applyNumberFormat="1" applyFont="1" applyFill="1" applyAlignment="1">
      <alignment horizontal="right"/>
    </xf>
    <xf numFmtId="0" fontId="53" fillId="13" borderId="0" xfId="0" applyFont="1" applyFill="1" applyAlignment="1">
      <alignment horizontal="right"/>
    </xf>
    <xf numFmtId="49" fontId="53" fillId="15" borderId="0" xfId="0" applyNumberFormat="1" applyFont="1" applyFill="1" applyAlignment="1">
      <alignment horizontal="right"/>
    </xf>
    <xf numFmtId="0" fontId="53" fillId="15" borderId="0" xfId="0" applyFont="1" applyFill="1" applyAlignment="1">
      <alignment horizontal="right"/>
    </xf>
    <xf numFmtId="49" fontId="53" fillId="14" borderId="0" xfId="0" applyNumberFormat="1" applyFont="1" applyFill="1" applyAlignment="1">
      <alignment horizontal="right"/>
    </xf>
    <xf numFmtId="164" fontId="53" fillId="0" borderId="0" xfId="0" applyNumberFormat="1" applyFont="1" applyAlignment="1">
      <alignment horizontal="center"/>
    </xf>
    <xf numFmtId="164" fontId="34" fillId="0" borderId="0" xfId="0" applyNumberFormat="1" applyFont="1" applyAlignment="1">
      <alignment horizontal="center"/>
    </xf>
    <xf numFmtId="0" fontId="34" fillId="16" borderId="0" xfId="0" applyFont="1" applyFill="1" applyAlignment="1">
      <alignment horizontal="left"/>
    </xf>
    <xf numFmtId="0" fontId="58" fillId="0" borderId="0" xfId="0" applyFont="1" applyAlignment="1">
      <alignment horizontal="left"/>
    </xf>
    <xf numFmtId="49" fontId="54" fillId="0" borderId="0" xfId="0" applyNumberFormat="1" applyFont="1" applyAlignment="1">
      <alignment horizontal="center"/>
    </xf>
    <xf numFmtId="49" fontId="54" fillId="0" borderId="3" xfId="0" applyNumberFormat="1" applyFont="1" applyBorder="1" applyAlignment="1">
      <alignment horizontal="center"/>
    </xf>
    <xf numFmtId="49" fontId="34" fillId="0" borderId="0" xfId="0" applyNumberFormat="1" applyFont="1" applyAlignment="1">
      <alignment horizontal="center"/>
    </xf>
    <xf numFmtId="49" fontId="55" fillId="0" borderId="0" xfId="0" applyNumberFormat="1" applyFont="1" applyAlignment="1">
      <alignment horizontal="center"/>
    </xf>
    <xf numFmtId="49" fontId="55" fillId="0" borderId="3" xfId="0" applyNumberFormat="1" applyFont="1" applyBorder="1" applyAlignment="1">
      <alignment horizontal="center"/>
    </xf>
    <xf numFmtId="49" fontId="37" fillId="0" borderId="0" xfId="0" applyNumberFormat="1" applyFont="1" applyAlignment="1">
      <alignment horizontal="center"/>
    </xf>
    <xf numFmtId="0" fontId="38" fillId="0" borderId="0" xfId="0" applyFont="1" applyAlignment="1">
      <alignment horizontal="right"/>
    </xf>
    <xf numFmtId="0" fontId="37" fillId="0" borderId="0" xfId="0" applyFont="1" applyAlignment="1">
      <alignment horizontal="left"/>
    </xf>
    <xf numFmtId="0" fontId="30" fillId="2" borderId="0" xfId="0" applyFont="1" applyFill="1" applyAlignment="1">
      <alignment horizontal="left"/>
    </xf>
    <xf numFmtId="0" fontId="48" fillId="2" borderId="0" xfId="0" applyFont="1" applyFill="1" applyAlignment="1">
      <alignment horizontal="center"/>
    </xf>
    <xf numFmtId="0" fontId="48" fillId="7" borderId="0" xfId="0" applyFont="1" applyFill="1" applyAlignment="1">
      <alignment horizontal="center"/>
    </xf>
    <xf numFmtId="1" fontId="48" fillId="10" borderId="0" xfId="0" applyNumberFormat="1" applyFont="1" applyFill="1" applyAlignment="1">
      <alignment horizontal="center"/>
    </xf>
    <xf numFmtId="0" fontId="48" fillId="0" borderId="0" xfId="0" applyFont="1" applyAlignment="1">
      <alignment horizontal="center"/>
    </xf>
    <xf numFmtId="49" fontId="53" fillId="2" borderId="0" xfId="0" applyNumberFormat="1" applyFont="1" applyFill="1" applyAlignment="1">
      <alignment horizontal="left"/>
    </xf>
    <xf numFmtId="0" fontId="53" fillId="2" borderId="0" xfId="0" applyFont="1" applyFill="1"/>
    <xf numFmtId="0" fontId="34" fillId="13" borderId="0" xfId="0" applyFont="1" applyFill="1"/>
    <xf numFmtId="0" fontId="53" fillId="13" borderId="0" xfId="0" applyFont="1" applyFill="1"/>
    <xf numFmtId="49" fontId="61" fillId="0" borderId="0" xfId="0" applyNumberFormat="1" applyFont="1" applyAlignment="1">
      <alignment horizontal="center"/>
    </xf>
    <xf numFmtId="49" fontId="54" fillId="0" borderId="3" xfId="0" applyNumberFormat="1" applyFont="1" applyBorder="1"/>
    <xf numFmtId="49" fontId="55" fillId="0" borderId="3" xfId="0" applyNumberFormat="1" applyFont="1" applyBorder="1"/>
    <xf numFmtId="0" fontId="31" fillId="0" borderId="0" xfId="1" applyFont="1" applyAlignment="1">
      <alignment horizontal="left"/>
    </xf>
    <xf numFmtId="0" fontId="43" fillId="0" borderId="0" xfId="1" applyFont="1" applyAlignment="1">
      <alignment horizontal="left"/>
    </xf>
    <xf numFmtId="0" fontId="34" fillId="15" borderId="0" xfId="0" applyFont="1" applyFill="1"/>
    <xf numFmtId="0" fontId="37" fillId="15" borderId="0" xfId="0" applyFont="1" applyFill="1"/>
    <xf numFmtId="0" fontId="53" fillId="15" borderId="0" xfId="0" applyFont="1" applyFill="1"/>
    <xf numFmtId="0" fontId="34" fillId="2" borderId="0" xfId="0" applyFont="1" applyFill="1"/>
    <xf numFmtId="0" fontId="34" fillId="14" borderId="0" xfId="0" applyFont="1" applyFill="1"/>
    <xf numFmtId="0" fontId="37" fillId="14" borderId="0" xfId="0" applyFont="1" applyFill="1"/>
    <xf numFmtId="164" fontId="53" fillId="0" borderId="0" xfId="0" applyNumberFormat="1" applyFont="1"/>
    <xf numFmtId="0" fontId="56" fillId="0" borderId="0" xfId="0" applyFont="1"/>
    <xf numFmtId="49" fontId="34" fillId="16" borderId="0" xfId="0" applyNumberFormat="1" applyFont="1" applyFill="1"/>
    <xf numFmtId="0" fontId="30" fillId="0" borderId="0" xfId="0" applyFont="1"/>
    <xf numFmtId="0" fontId="29" fillId="0" borderId="0" xfId="0" applyFont="1"/>
    <xf numFmtId="0" fontId="38" fillId="2" borderId="0" xfId="0" applyFont="1" applyFill="1"/>
    <xf numFmtId="1" fontId="41" fillId="0" borderId="0" xfId="0" applyNumberFormat="1" applyFont="1" applyAlignment="1">
      <alignment horizontal="center" vertical="center"/>
    </xf>
    <xf numFmtId="1" fontId="41" fillId="0" borderId="0" xfId="0" applyNumberFormat="1" applyFont="1" applyAlignment="1">
      <alignment horizontal="right" vertical="center"/>
    </xf>
    <xf numFmtId="0" fontId="37" fillId="2" borderId="0" xfId="0" applyFont="1" applyFill="1"/>
    <xf numFmtId="0" fontId="41" fillId="13" borderId="0" xfId="0" applyFont="1" applyFill="1"/>
    <xf numFmtId="0" fontId="30" fillId="6" borderId="0" xfId="0" applyFont="1" applyFill="1" applyAlignment="1">
      <alignment horizontal="left"/>
    </xf>
    <xf numFmtId="0" fontId="42" fillId="14" borderId="0" xfId="0" applyFont="1" applyFill="1"/>
    <xf numFmtId="0" fontId="37" fillId="5" borderId="0" xfId="0" applyFont="1" applyFill="1" applyAlignment="1">
      <alignment vertical="center"/>
    </xf>
    <xf numFmtId="0" fontId="38" fillId="5" borderId="0" xfId="0" applyFont="1" applyFill="1"/>
    <xf numFmtId="0" fontId="38" fillId="5" borderId="0" xfId="0" applyFont="1" applyFill="1" applyAlignment="1">
      <alignment horizontal="center"/>
    </xf>
    <xf numFmtId="164" fontId="53" fillId="3" borderId="0" xfId="0" applyNumberFormat="1" applyFont="1" applyFill="1" applyAlignment="1">
      <alignment horizontal="center"/>
    </xf>
    <xf numFmtId="49" fontId="53" fillId="3" borderId="0" xfId="0" applyNumberFormat="1" applyFont="1" applyFill="1" applyAlignment="1">
      <alignment horizontal="left"/>
    </xf>
    <xf numFmtId="0" fontId="53" fillId="3" borderId="0" xfId="0" applyFont="1" applyFill="1"/>
    <xf numFmtId="0" fontId="53" fillId="3" borderId="0" xfId="0" applyFont="1" applyFill="1" applyAlignment="1">
      <alignment horizontal="left" wrapText="1"/>
    </xf>
    <xf numFmtId="0" fontId="53" fillId="3" borderId="0" xfId="0" applyFont="1" applyFill="1" applyAlignment="1">
      <alignment horizontal="center"/>
    </xf>
    <xf numFmtId="1" fontId="43" fillId="9" borderId="0" xfId="0" applyNumberFormat="1" applyFont="1" applyFill="1" applyAlignment="1">
      <alignment horizontal="center"/>
    </xf>
    <xf numFmtId="1" fontId="47" fillId="0" borderId="0" xfId="0" applyNumberFormat="1" applyFont="1"/>
    <xf numFmtId="0" fontId="35" fillId="11" borderId="0" xfId="0" applyFont="1" applyFill="1"/>
    <xf numFmtId="0" fontId="38" fillId="0" borderId="0" xfId="0" applyFont="1" applyAlignment="1">
      <alignment horizontal="left" vertical="center"/>
    </xf>
    <xf numFmtId="0" fontId="65" fillId="0" borderId="0" xfId="0" applyFont="1" applyAlignment="1">
      <alignment vertical="center"/>
    </xf>
    <xf numFmtId="0" fontId="64" fillId="0" borderId="0" xfId="0" applyFont="1"/>
    <xf numFmtId="0" fontId="65" fillId="0" borderId="0" xfId="0" applyFont="1" applyAlignment="1">
      <alignment horizontal="justify" vertical="center" wrapText="1"/>
    </xf>
    <xf numFmtId="0" fontId="65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/>
    </xf>
    <xf numFmtId="0" fontId="66" fillId="8" borderId="0" xfId="0" applyFont="1" applyFill="1" applyAlignment="1">
      <alignment horizontal="justify" vertical="center" wrapText="1"/>
    </xf>
    <xf numFmtId="0" fontId="37" fillId="17" borderId="0" xfId="0" applyFont="1" applyFill="1" applyAlignment="1">
      <alignment horizontal="left"/>
    </xf>
    <xf numFmtId="1" fontId="41" fillId="2" borderId="0" xfId="3" applyNumberFormat="1" applyFont="1" applyFill="1" applyAlignment="1">
      <alignment horizontal="center" vertical="center"/>
    </xf>
    <xf numFmtId="0" fontId="63" fillId="0" borderId="0" xfId="0" applyFont="1" applyAlignment="1">
      <alignment wrapText="1"/>
    </xf>
    <xf numFmtId="0" fontId="57" fillId="0" borderId="0" xfId="0" applyFont="1" applyAlignment="1">
      <alignment wrapText="1"/>
    </xf>
    <xf numFmtId="0" fontId="51" fillId="2" borderId="0" xfId="0" applyFont="1" applyFill="1" applyAlignment="1">
      <alignment wrapText="1"/>
    </xf>
    <xf numFmtId="1" fontId="33" fillId="0" borderId="0" xfId="0" applyNumberFormat="1" applyFont="1" applyAlignment="1">
      <alignment horizontal="right"/>
    </xf>
    <xf numFmtId="1" fontId="55" fillId="7" borderId="0" xfId="0" applyNumberFormat="1" applyFont="1" applyFill="1" applyAlignment="1">
      <alignment horizontal="right" vertical="center" wrapText="1"/>
    </xf>
    <xf numFmtId="0" fontId="40" fillId="2" borderId="0" xfId="0" applyFont="1" applyFill="1" applyAlignment="1">
      <alignment wrapText="1"/>
    </xf>
    <xf numFmtId="0" fontId="57" fillId="2" borderId="0" xfId="0" applyFont="1" applyFill="1" applyAlignment="1">
      <alignment wrapText="1"/>
    </xf>
    <xf numFmtId="1" fontId="55" fillId="2" borderId="0" xfId="0" applyNumberFormat="1" applyFont="1" applyFill="1" applyAlignment="1">
      <alignment horizontal="right" wrapText="1"/>
    </xf>
    <xf numFmtId="1" fontId="37" fillId="0" borderId="0" xfId="0" applyNumberFormat="1" applyFont="1" applyAlignment="1">
      <alignment horizontal="right"/>
    </xf>
    <xf numFmtId="1" fontId="41" fillId="7" borderId="0" xfId="0" applyNumberFormat="1" applyFont="1" applyFill="1" applyAlignment="1">
      <alignment horizontal="right" vertical="center"/>
    </xf>
    <xf numFmtId="1" fontId="46" fillId="0" borderId="0" xfId="0" applyNumberFormat="1" applyFont="1" applyAlignment="1">
      <alignment horizontal="right"/>
    </xf>
    <xf numFmtId="1" fontId="54" fillId="2" borderId="0" xfId="0" applyNumberFormat="1" applyFont="1" applyFill="1" applyAlignment="1">
      <alignment horizontal="right" wrapText="1"/>
    </xf>
    <xf numFmtId="1" fontId="35" fillId="2" borderId="0" xfId="0" applyNumberFormat="1" applyFont="1" applyFill="1" applyAlignment="1">
      <alignment horizontal="right"/>
    </xf>
    <xf numFmtId="1" fontId="53" fillId="0" borderId="0" xfId="0" applyNumberFormat="1" applyFont="1" applyAlignment="1">
      <alignment horizontal="right"/>
    </xf>
    <xf numFmtId="1" fontId="35" fillId="0" borderId="0" xfId="0" applyNumberFormat="1" applyFont="1" applyAlignment="1">
      <alignment horizontal="right"/>
    </xf>
    <xf numFmtId="0" fontId="53" fillId="5" borderId="0" xfId="0" applyFont="1" applyFill="1"/>
    <xf numFmtId="0" fontId="54" fillId="5" borderId="0" xfId="0" applyFont="1" applyFill="1"/>
    <xf numFmtId="0" fontId="53" fillId="5" borderId="0" xfId="0" applyFont="1" applyFill="1" applyAlignment="1">
      <alignment horizontal="center"/>
    </xf>
    <xf numFmtId="0" fontId="75" fillId="2" borderId="0" xfId="0" applyFont="1" applyFill="1" applyAlignment="1">
      <alignment horizontal="center" vertical="center"/>
    </xf>
    <xf numFmtId="0" fontId="74" fillId="0" borderId="0" xfId="0" applyFont="1"/>
    <xf numFmtId="0" fontId="76" fillId="0" borderId="0" xfId="0" applyFont="1" applyAlignment="1">
      <alignment horizontal="center" vertical="center"/>
    </xf>
    <xf numFmtId="0" fontId="77" fillId="0" borderId="0" xfId="0" applyFont="1"/>
    <xf numFmtId="0" fontId="77" fillId="0" borderId="0" xfId="0" applyFont="1" applyAlignment="1">
      <alignment vertical="center"/>
    </xf>
    <xf numFmtId="1" fontId="78" fillId="0" borderId="0" xfId="0" applyNumberFormat="1" applyFont="1" applyAlignment="1">
      <alignment horizontal="right" vertical="center"/>
    </xf>
    <xf numFmtId="167" fontId="33" fillId="0" borderId="0" xfId="0" applyNumberFormat="1" applyFont="1" applyAlignment="1">
      <alignment vertical="center"/>
    </xf>
    <xf numFmtId="167" fontId="33" fillId="0" borderId="0" xfId="0" quotePrefix="1" applyNumberFormat="1" applyFont="1" applyAlignment="1">
      <alignment vertical="center"/>
    </xf>
    <xf numFmtId="1" fontId="35" fillId="4" borderId="0" xfId="0" applyNumberFormat="1" applyFont="1" applyFill="1" applyAlignment="1">
      <alignment horizontal="right"/>
    </xf>
    <xf numFmtId="1" fontId="41" fillId="0" borderId="0" xfId="0" applyNumberFormat="1" applyFont="1" applyAlignment="1">
      <alignment horizontal="center"/>
    </xf>
    <xf numFmtId="167" fontId="39" fillId="0" borderId="0" xfId="0" applyNumberFormat="1" applyFont="1" applyAlignment="1">
      <alignment vertical="center"/>
    </xf>
    <xf numFmtId="167" fontId="39" fillId="0" borderId="0" xfId="0" quotePrefix="1" applyNumberFormat="1" applyFont="1" applyAlignment="1">
      <alignment vertical="center"/>
    </xf>
    <xf numFmtId="168" fontId="39" fillId="0" borderId="0" xfId="0" applyNumberFormat="1" applyFont="1"/>
    <xf numFmtId="0" fontId="38" fillId="0" borderId="0" xfId="0" applyFont="1" applyProtection="1">
      <protection locked="0"/>
    </xf>
    <xf numFmtId="0" fontId="53" fillId="2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77" fillId="0" borderId="0" xfId="0" applyFont="1" applyAlignment="1">
      <alignment horizontal="left" vertical="center"/>
    </xf>
    <xf numFmtId="1" fontId="37" fillId="4" borderId="0" xfId="3" applyNumberFormat="1" applyFont="1" applyFill="1" applyAlignment="1">
      <alignment horizontal="center" vertical="center"/>
    </xf>
    <xf numFmtId="0" fontId="75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0" borderId="0" xfId="0" applyFont="1" applyAlignment="1">
      <alignment horizontal="right" vertical="center"/>
    </xf>
    <xf numFmtId="0" fontId="75" fillId="2" borderId="0" xfId="0" applyFont="1" applyFill="1" applyAlignment="1">
      <alignment horizontal="left" vertical="center"/>
    </xf>
    <xf numFmtId="0" fontId="76" fillId="2" borderId="0" xfId="0" applyFont="1" applyFill="1" applyAlignment="1">
      <alignment horizontal="center"/>
    </xf>
    <xf numFmtId="0" fontId="46" fillId="2" borderId="0" xfId="0" applyFont="1" applyFill="1" applyAlignment="1">
      <alignment horizontal="center"/>
    </xf>
    <xf numFmtId="1" fontId="41" fillId="0" borderId="0" xfId="3" applyNumberFormat="1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3" fillId="0" borderId="0" xfId="0" applyFont="1" applyAlignment="1">
      <alignment vertical="center"/>
    </xf>
    <xf numFmtId="0" fontId="53" fillId="2" borderId="0" xfId="0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0" fontId="64" fillId="0" borderId="4" xfId="0" applyFont="1" applyBorder="1"/>
    <xf numFmtId="0" fontId="81" fillId="0" borderId="0" xfId="0" applyFont="1" applyAlignment="1">
      <alignment horizontal="right"/>
    </xf>
    <xf numFmtId="0" fontId="81" fillId="0" borderId="4" xfId="0" applyFont="1" applyBorder="1"/>
    <xf numFmtId="0" fontId="81" fillId="0" borderId="0" xfId="0" applyFont="1"/>
    <xf numFmtId="0" fontId="62" fillId="0" borderId="0" xfId="6" applyFont="1" applyAlignment="1">
      <alignment horizontal="right"/>
    </xf>
    <xf numFmtId="0" fontId="37" fillId="7" borderId="0" xfId="0" applyFont="1" applyFill="1" applyAlignment="1">
      <alignment horizontal="center"/>
    </xf>
    <xf numFmtId="0" fontId="82" fillId="0" borderId="0" xfId="0" applyFont="1"/>
    <xf numFmtId="0" fontId="37" fillId="0" borderId="6" xfId="0" applyFont="1" applyBorder="1" applyAlignment="1">
      <alignment horizontal="center"/>
    </xf>
    <xf numFmtId="0" fontId="37" fillId="0" borderId="1" xfId="0" applyFont="1" applyBorder="1"/>
    <xf numFmtId="0" fontId="37" fillId="0" borderId="5" xfId="0" applyFont="1" applyBorder="1"/>
    <xf numFmtId="0" fontId="37" fillId="7" borderId="1" xfId="0" applyFont="1" applyFill="1" applyBorder="1"/>
    <xf numFmtId="0" fontId="37" fillId="7" borderId="5" xfId="0" applyFont="1" applyFill="1" applyBorder="1"/>
    <xf numFmtId="0" fontId="37" fillId="7" borderId="6" xfId="0" applyFont="1" applyFill="1" applyBorder="1" applyAlignment="1">
      <alignment horizontal="center"/>
    </xf>
    <xf numFmtId="0" fontId="37" fillId="7" borderId="0" xfId="0" applyFont="1" applyFill="1"/>
    <xf numFmtId="2" fontId="37" fillId="7" borderId="6" xfId="0" applyNumberFormat="1" applyFont="1" applyFill="1" applyBorder="1" applyAlignment="1">
      <alignment horizontal="center"/>
    </xf>
    <xf numFmtId="0" fontId="55" fillId="5" borderId="0" xfId="0" applyFont="1" applyFill="1"/>
    <xf numFmtId="0" fontId="37" fillId="5" borderId="0" xfId="0" applyFont="1" applyFill="1" applyAlignment="1">
      <alignment horizontal="center"/>
    </xf>
    <xf numFmtId="0" fontId="55" fillId="0" borderId="0" xfId="0" applyFont="1"/>
    <xf numFmtId="0" fontId="55" fillId="0" borderId="0" xfId="0" applyFont="1" applyAlignment="1">
      <alignment horizontal="center"/>
    </xf>
    <xf numFmtId="0" fontId="55" fillId="7" borderId="0" xfId="0" applyFont="1" applyFill="1"/>
    <xf numFmtId="2" fontId="55" fillId="7" borderId="0" xfId="0" applyNumberFormat="1" applyFont="1" applyFill="1" applyAlignment="1">
      <alignment horizontal="center"/>
    </xf>
    <xf numFmtId="2" fontId="37" fillId="0" borderId="0" xfId="0" applyNumberFormat="1" applyFont="1"/>
    <xf numFmtId="0" fontId="63" fillId="2" borderId="0" xfId="0" applyFont="1" applyFill="1" applyAlignment="1">
      <alignment wrapText="1"/>
    </xf>
    <xf numFmtId="0" fontId="54" fillId="0" borderId="0" xfId="0" applyFont="1" applyAlignment="1">
      <alignment horizontal="right" wrapText="1"/>
    </xf>
    <xf numFmtId="0" fontId="51" fillId="0" borderId="0" xfId="0" applyFont="1" applyAlignment="1">
      <alignment wrapText="1"/>
    </xf>
    <xf numFmtId="0" fontId="51" fillId="2" borderId="0" xfId="0" applyFont="1" applyFill="1" applyAlignment="1">
      <alignment horizontal="center" wrapText="1"/>
    </xf>
    <xf numFmtId="0" fontId="35" fillId="0" borderId="0" xfId="0" applyFont="1" applyAlignment="1">
      <alignment horizontal="right" vertical="center"/>
    </xf>
    <xf numFmtId="1" fontId="83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/>
    </xf>
    <xf numFmtId="0" fontId="35" fillId="0" borderId="0" xfId="0" applyFont="1" applyAlignment="1">
      <alignment horizontal="center"/>
    </xf>
    <xf numFmtId="0" fontId="57" fillId="2" borderId="0" xfId="0" applyFont="1" applyFill="1" applyAlignment="1">
      <alignment horizontal="left" wrapText="1"/>
    </xf>
    <xf numFmtId="0" fontId="40" fillId="0" borderId="0" xfId="0" applyFont="1" applyAlignment="1">
      <alignment wrapText="1"/>
    </xf>
    <xf numFmtId="0" fontId="40" fillId="0" borderId="0" xfId="0" applyFont="1" applyAlignment="1">
      <alignment horizontal="right" wrapText="1"/>
    </xf>
    <xf numFmtId="0" fontId="40" fillId="2" borderId="0" xfId="0" applyFont="1" applyFill="1" applyAlignment="1">
      <alignment horizontal="right" wrapText="1"/>
    </xf>
    <xf numFmtId="1" fontId="39" fillId="3" borderId="0" xfId="0" applyNumberFormat="1" applyFont="1" applyFill="1" applyAlignment="1">
      <alignment horizontal="right"/>
    </xf>
    <xf numFmtId="1" fontId="46" fillId="2" borderId="0" xfId="0" applyNumberFormat="1" applyFont="1" applyFill="1" applyAlignment="1">
      <alignment horizontal="right"/>
    </xf>
    <xf numFmtId="0" fontId="46" fillId="0" borderId="0" xfId="0" applyFont="1" applyAlignment="1">
      <alignment horizontal="right" vertical="center"/>
    </xf>
    <xf numFmtId="0" fontId="46" fillId="0" borderId="0" xfId="0" applyFont="1" applyAlignment="1">
      <alignment horizontal="right"/>
    </xf>
    <xf numFmtId="0" fontId="39" fillId="0" borderId="0" xfId="0" applyFont="1" applyAlignment="1">
      <alignment horizontal="left"/>
    </xf>
    <xf numFmtId="0" fontId="38" fillId="0" borderId="0" xfId="0" applyFont="1" applyAlignment="1">
      <alignment horizontal="right" vertical="center"/>
    </xf>
    <xf numFmtId="0" fontId="53" fillId="2" borderId="0" xfId="0" applyFont="1" applyFill="1" applyAlignment="1">
      <alignment horizontal="left" vertical="center"/>
    </xf>
    <xf numFmtId="0" fontId="35" fillId="2" borderId="0" xfId="0" applyFont="1" applyFill="1" applyAlignment="1">
      <alignment horizontal="center"/>
    </xf>
    <xf numFmtId="1" fontId="53" fillId="4" borderId="0" xfId="3" applyNumberFormat="1" applyFont="1" applyFill="1" applyAlignment="1">
      <alignment horizontal="center" vertical="center"/>
    </xf>
    <xf numFmtId="1" fontId="56" fillId="0" borderId="0" xfId="3" applyNumberFormat="1" applyFont="1" applyAlignment="1">
      <alignment horizontal="center" vertical="center"/>
    </xf>
    <xf numFmtId="0" fontId="1" fillId="0" borderId="0" xfId="0" applyFont="1"/>
    <xf numFmtId="0" fontId="5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4" fillId="0" borderId="15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64" fillId="0" borderId="17" xfId="0" applyFont="1" applyBorder="1" applyAlignment="1">
      <alignment horizontal="center"/>
    </xf>
    <xf numFmtId="0" fontId="64" fillId="0" borderId="18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64" fillId="0" borderId="1" xfId="0" applyFont="1" applyBorder="1"/>
    <xf numFmtId="0" fontId="64" fillId="0" borderId="34" xfId="0" applyFont="1" applyBorder="1" applyAlignment="1">
      <alignment horizontal="center"/>
    </xf>
    <xf numFmtId="0" fontId="64" fillId="0" borderId="35" xfId="0" applyFont="1" applyBorder="1" applyAlignment="1">
      <alignment horizontal="center"/>
    </xf>
    <xf numFmtId="0" fontId="64" fillId="0" borderId="36" xfId="0" applyFont="1" applyBorder="1" applyAlignment="1">
      <alignment horizontal="center"/>
    </xf>
    <xf numFmtId="49" fontId="34" fillId="0" borderId="0" xfId="0" applyNumberFormat="1" applyFont="1"/>
    <xf numFmtId="1" fontId="56" fillId="4" borderId="0" xfId="3" applyNumberFormat="1" applyFont="1" applyFill="1" applyAlignment="1">
      <alignment horizontal="right" vertical="center"/>
    </xf>
    <xf numFmtId="1" fontId="56" fillId="0" borderId="0" xfId="3" applyNumberFormat="1" applyFont="1" applyAlignment="1">
      <alignment horizontal="right" vertical="center"/>
    </xf>
    <xf numFmtId="0" fontId="53" fillId="0" borderId="0" xfId="0" applyFont="1" applyAlignment="1">
      <alignment vertical="center"/>
    </xf>
    <xf numFmtId="0" fontId="53" fillId="0" borderId="0" xfId="0" applyFont="1" applyAlignment="1">
      <alignment horizontal="right" vertical="center"/>
    </xf>
    <xf numFmtId="1" fontId="41" fillId="0" borderId="0" xfId="3" applyNumberFormat="1" applyFont="1" applyAlignment="1">
      <alignment horizontal="right" vertical="center"/>
    </xf>
    <xf numFmtId="0" fontId="64" fillId="0" borderId="19" xfId="0" applyFont="1" applyBorder="1" applyAlignment="1">
      <alignment horizontal="center"/>
    </xf>
    <xf numFmtId="1" fontId="53" fillId="0" borderId="0" xfId="3" applyNumberFormat="1" applyFont="1" applyFill="1" applyAlignment="1">
      <alignment horizontal="center" vertical="center"/>
    </xf>
    <xf numFmtId="0" fontId="64" fillId="0" borderId="24" xfId="0" applyFont="1" applyBorder="1" applyAlignment="1">
      <alignment horizontal="center" vertical="center"/>
    </xf>
    <xf numFmtId="0" fontId="64" fillId="0" borderId="37" xfId="0" applyFont="1" applyBorder="1" applyAlignment="1">
      <alignment horizontal="center" vertical="center"/>
    </xf>
    <xf numFmtId="0" fontId="64" fillId="0" borderId="25" xfId="0" applyFont="1" applyBorder="1" applyAlignment="1">
      <alignment horizontal="center" vertical="center"/>
    </xf>
    <xf numFmtId="0" fontId="64" fillId="0" borderId="38" xfId="0" applyFont="1" applyBorder="1" applyAlignment="1">
      <alignment horizontal="center" vertical="center"/>
    </xf>
    <xf numFmtId="0" fontId="64" fillId="0" borderId="1" xfId="0" applyFont="1" applyBorder="1" applyAlignment="1">
      <alignment horizontal="center"/>
    </xf>
    <xf numFmtId="0" fontId="64" fillId="0" borderId="5" xfId="0" applyFont="1" applyBorder="1" applyAlignment="1">
      <alignment horizontal="center"/>
    </xf>
    <xf numFmtId="0" fontId="64" fillId="0" borderId="6" xfId="0" applyFont="1" applyBorder="1" applyAlignment="1">
      <alignment horizontal="center"/>
    </xf>
    <xf numFmtId="0" fontId="64" fillId="0" borderId="7" xfId="0" applyFont="1" applyBorder="1" applyAlignment="1">
      <alignment horizontal="center" wrapText="1"/>
    </xf>
    <xf numFmtId="0" fontId="64" fillId="0" borderId="14" xfId="0" applyFont="1" applyBorder="1" applyAlignment="1">
      <alignment horizontal="center" wrapText="1"/>
    </xf>
    <xf numFmtId="0" fontId="64" fillId="0" borderId="8" xfId="0" applyFont="1" applyBorder="1" applyAlignment="1">
      <alignment horizontal="center"/>
    </xf>
    <xf numFmtId="0" fontId="64" fillId="0" borderId="9" xfId="0" applyFont="1" applyBorder="1" applyAlignment="1">
      <alignment horizontal="center"/>
    </xf>
    <xf numFmtId="0" fontId="64" fillId="0" borderId="10" xfId="0" applyFont="1" applyBorder="1" applyAlignment="1">
      <alignment horizontal="center"/>
    </xf>
    <xf numFmtId="0" fontId="64" fillId="0" borderId="11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64" fillId="0" borderId="13" xfId="0" applyFont="1" applyBorder="1" applyAlignment="1">
      <alignment horizontal="center"/>
    </xf>
    <xf numFmtId="49" fontId="53" fillId="0" borderId="2" xfId="0" applyNumberFormat="1" applyFont="1" applyBorder="1" applyAlignment="1">
      <alignment horizontal="center"/>
    </xf>
    <xf numFmtId="49" fontId="37" fillId="0" borderId="2" xfId="0" applyNumberFormat="1" applyFont="1" applyBorder="1" applyAlignment="1">
      <alignment horizontal="center"/>
    </xf>
    <xf numFmtId="0" fontId="31" fillId="2" borderId="0" xfId="0" applyFont="1" applyFill="1" applyAlignment="1">
      <alignment horizontal="center"/>
    </xf>
    <xf numFmtId="49" fontId="59" fillId="0" borderId="0" xfId="0" applyNumberFormat="1" applyFont="1" applyAlignment="1">
      <alignment horizontal="center"/>
    </xf>
    <xf numFmtId="49" fontId="60" fillId="0" borderId="0" xfId="0" applyNumberFormat="1" applyFont="1" applyAlignment="1">
      <alignment horizontal="center"/>
    </xf>
    <xf numFmtId="49" fontId="60" fillId="0" borderId="2" xfId="0" applyNumberFormat="1" applyFont="1" applyBorder="1" applyAlignment="1">
      <alignment horizontal="center"/>
    </xf>
    <xf numFmtId="49" fontId="62" fillId="0" borderId="2" xfId="0" applyNumberFormat="1" applyFont="1" applyBorder="1" applyAlignment="1">
      <alignment horizont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center"/>
    </xf>
    <xf numFmtId="0" fontId="37" fillId="0" borderId="2" xfId="0" applyFont="1" applyBorder="1" applyAlignment="1">
      <alignment horizontal="center"/>
    </xf>
    <xf numFmtId="0" fontId="59" fillId="0" borderId="0" xfId="6" applyFont="1" applyAlignment="1">
      <alignment horizontal="center" vertical="center"/>
    </xf>
    <xf numFmtId="0" fontId="53" fillId="5" borderId="0" xfId="0" applyFont="1" applyFill="1" applyAlignment="1">
      <alignment horizontal="center"/>
    </xf>
    <xf numFmtId="0" fontId="37" fillId="1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53" fillId="5" borderId="1" xfId="0" applyFont="1" applyFill="1" applyBorder="1" applyAlignment="1">
      <alignment horizontal="center"/>
    </xf>
    <xf numFmtId="0" fontId="53" fillId="5" borderId="5" xfId="0" applyFont="1" applyFill="1" applyBorder="1" applyAlignment="1">
      <alignment horizontal="center"/>
    </xf>
    <xf numFmtId="0" fontId="53" fillId="5" borderId="6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7" fillId="5" borderId="5" xfId="0" applyFont="1" applyFill="1" applyBorder="1" applyAlignment="1">
      <alignment horizontal="center"/>
    </xf>
    <xf numFmtId="0" fontId="37" fillId="5" borderId="6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37" fillId="0" borderId="5" xfId="0" applyFont="1" applyBorder="1" applyAlignment="1">
      <alignment horizontal="center"/>
    </xf>
    <xf numFmtId="0" fontId="37" fillId="0" borderId="6" xfId="0" applyFont="1" applyBorder="1" applyAlignment="1">
      <alignment horizontal="center"/>
    </xf>
    <xf numFmtId="0" fontId="37" fillId="17" borderId="1" xfId="0" applyFont="1" applyFill="1" applyBorder="1" applyAlignment="1">
      <alignment horizontal="center"/>
    </xf>
    <xf numFmtId="0" fontId="37" fillId="17" borderId="5" xfId="0" applyFont="1" applyFill="1" applyBorder="1" applyAlignment="1">
      <alignment horizontal="center"/>
    </xf>
    <xf numFmtId="0" fontId="37" fillId="17" borderId="6" xfId="0" applyFont="1" applyFill="1" applyBorder="1" applyAlignment="1">
      <alignment horizontal="center"/>
    </xf>
  </cellXfs>
  <cellStyles count="49">
    <cellStyle name="Excel Built-in Hyperlink" xfId="12"/>
    <cellStyle name="Excel Built-in Normal" xfId="13"/>
    <cellStyle name="Heading" xfId="14"/>
    <cellStyle name="Heading1" xfId="15"/>
    <cellStyle name="Hyperlink" xfId="24"/>
    <cellStyle name="Köprü 2" xfId="8"/>
    <cellStyle name="Köprü 3" xfId="20"/>
    <cellStyle name="Köprü 4" xfId="27"/>
    <cellStyle name="Köprü 5" xfId="40"/>
    <cellStyle name="Normal" xfId="0" builtinId="0"/>
    <cellStyle name="Normal 10" xfId="19"/>
    <cellStyle name="Normal 11" xfId="21"/>
    <cellStyle name="Normal 12" xfId="22"/>
    <cellStyle name="Normal 13" xfId="23"/>
    <cellStyle name="Normal 14" xfId="25"/>
    <cellStyle name="Normal 15" xfId="26"/>
    <cellStyle name="Normal 16" xfId="28"/>
    <cellStyle name="Normal 17" xfId="29"/>
    <cellStyle name="Normal 18" xfId="30"/>
    <cellStyle name="Normal 19" xfId="31"/>
    <cellStyle name="Normal 2" xfId="4"/>
    <cellStyle name="Normal 2 2" xfId="6"/>
    <cellStyle name="Normal 2 4" xfId="3"/>
    <cellStyle name="Normal 20" xfId="32"/>
    <cellStyle name="Normal 21" xfId="33"/>
    <cellStyle name="Normal 22" xfId="34"/>
    <cellStyle name="Normal 23" xfId="35"/>
    <cellStyle name="Normal 24" xfId="36"/>
    <cellStyle name="Normal 25" xfId="37"/>
    <cellStyle name="Normal 26" xfId="38"/>
    <cellStyle name="Normal 27" xfId="39"/>
    <cellStyle name="Normal 28" xfId="41"/>
    <cellStyle name="Normal 29" xfId="42"/>
    <cellStyle name="Normal 3" xfId="7"/>
    <cellStyle name="Normal 30" xfId="43"/>
    <cellStyle name="Normal 31" xfId="44"/>
    <cellStyle name="Normal 32" xfId="45"/>
    <cellStyle name="Normal 33" xfId="46"/>
    <cellStyle name="Normal 34" xfId="47"/>
    <cellStyle name="Normal 35" xfId="48"/>
    <cellStyle name="Normal 4" xfId="5"/>
    <cellStyle name="Normal 46" xfId="1"/>
    <cellStyle name="Normal 5" xfId="9"/>
    <cellStyle name="Normal 6" xfId="10"/>
    <cellStyle name="Normal 7" xfId="11"/>
    <cellStyle name="Normal 8" xfId="2"/>
    <cellStyle name="Normal 9" xfId="18"/>
    <cellStyle name="Result" xfId="16"/>
    <cellStyle name="Result2" xfId="17"/>
  </cellStyles>
  <dxfs count="214"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2" name="WordArt 114">
          <a:extLst>
            <a:ext uri="{FF2B5EF4-FFF2-40B4-BE49-F238E27FC236}">
              <a16:creationId xmlns:a16="http://schemas.microsoft.com/office/drawing/2014/main" xmlns="" id="{D92C9D67-7BFB-429B-97CE-DBBC745960DB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3" name="WordArt 114">
          <a:extLst>
            <a:ext uri="{FF2B5EF4-FFF2-40B4-BE49-F238E27FC236}">
              <a16:creationId xmlns:a16="http://schemas.microsoft.com/office/drawing/2014/main" xmlns="" id="{0CED8B47-8557-43DE-B249-C0A5E3DB403C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4" name="WordArt 114">
          <a:extLst>
            <a:ext uri="{FF2B5EF4-FFF2-40B4-BE49-F238E27FC236}">
              <a16:creationId xmlns:a16="http://schemas.microsoft.com/office/drawing/2014/main" xmlns="" id="{6904B11F-1D11-4D68-9DE4-77EF0A42003D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5" name="WordArt 114">
          <a:extLst>
            <a:ext uri="{FF2B5EF4-FFF2-40B4-BE49-F238E27FC236}">
              <a16:creationId xmlns:a16="http://schemas.microsoft.com/office/drawing/2014/main" xmlns="" id="{1254D91D-F2F6-49E7-A5B7-8A0875BAC2B4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6" name="WordArt 114">
          <a:extLst>
            <a:ext uri="{FF2B5EF4-FFF2-40B4-BE49-F238E27FC236}">
              <a16:creationId xmlns:a16="http://schemas.microsoft.com/office/drawing/2014/main" xmlns="" id="{5A5ADB91-BAE4-4216-9EEA-BA3654A06B8A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7" name="WordArt 114">
          <a:extLst>
            <a:ext uri="{FF2B5EF4-FFF2-40B4-BE49-F238E27FC236}">
              <a16:creationId xmlns:a16="http://schemas.microsoft.com/office/drawing/2014/main" xmlns="" id="{ECF1A333-FD57-424A-8B0A-263F405C1F49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8" name="WordArt 114">
          <a:extLst>
            <a:ext uri="{FF2B5EF4-FFF2-40B4-BE49-F238E27FC236}">
              <a16:creationId xmlns:a16="http://schemas.microsoft.com/office/drawing/2014/main" xmlns="" id="{E85416C3-6F58-46D3-87C1-8CD7673A2F9D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9" name="WordArt 114">
          <a:extLst>
            <a:ext uri="{FF2B5EF4-FFF2-40B4-BE49-F238E27FC236}">
              <a16:creationId xmlns:a16="http://schemas.microsoft.com/office/drawing/2014/main" xmlns="" id="{4C053A1B-960C-46FC-8CA7-EC4A6F660170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10" name="WordArt 114">
          <a:extLst>
            <a:ext uri="{FF2B5EF4-FFF2-40B4-BE49-F238E27FC236}">
              <a16:creationId xmlns:a16="http://schemas.microsoft.com/office/drawing/2014/main" xmlns="" id="{0A2E5CAA-22D9-4EEC-8DD3-538D3A0D8754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11" name="WordArt 114">
          <a:extLst>
            <a:ext uri="{FF2B5EF4-FFF2-40B4-BE49-F238E27FC236}">
              <a16:creationId xmlns:a16="http://schemas.microsoft.com/office/drawing/2014/main" xmlns="" id="{58A8F41D-D668-443D-AB51-9833C56E02B8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12" name="WordArt 114">
          <a:extLst>
            <a:ext uri="{FF2B5EF4-FFF2-40B4-BE49-F238E27FC236}">
              <a16:creationId xmlns:a16="http://schemas.microsoft.com/office/drawing/2014/main" xmlns="" id="{7DCB4A65-C2A1-4042-92AA-75F0187DBA5B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13" name="WordArt 114">
          <a:extLst>
            <a:ext uri="{FF2B5EF4-FFF2-40B4-BE49-F238E27FC236}">
              <a16:creationId xmlns:a16="http://schemas.microsoft.com/office/drawing/2014/main" xmlns="" id="{68B8F046-D0A4-4401-9E08-478229D971BA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14" name="WordArt 114">
          <a:extLst>
            <a:ext uri="{FF2B5EF4-FFF2-40B4-BE49-F238E27FC236}">
              <a16:creationId xmlns:a16="http://schemas.microsoft.com/office/drawing/2014/main" xmlns="" id="{306CC110-8D57-4288-9CB8-4167267EB0AB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15" name="WordArt 114">
          <a:extLst>
            <a:ext uri="{FF2B5EF4-FFF2-40B4-BE49-F238E27FC236}">
              <a16:creationId xmlns:a16="http://schemas.microsoft.com/office/drawing/2014/main" xmlns="" id="{5191A3CB-6AF7-4A4D-93ED-423A895DE658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16" name="WordArt 114">
          <a:extLst>
            <a:ext uri="{FF2B5EF4-FFF2-40B4-BE49-F238E27FC236}">
              <a16:creationId xmlns:a16="http://schemas.microsoft.com/office/drawing/2014/main" xmlns="" id="{D7F06183-725C-4FF0-83A5-8F2FCB8DD847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17" name="WordArt 114">
          <a:extLst>
            <a:ext uri="{FF2B5EF4-FFF2-40B4-BE49-F238E27FC236}">
              <a16:creationId xmlns:a16="http://schemas.microsoft.com/office/drawing/2014/main" xmlns="" id="{78C55D22-AA42-4B4F-A74E-A5AA60C67391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18" name="WordArt 114">
          <a:extLst>
            <a:ext uri="{FF2B5EF4-FFF2-40B4-BE49-F238E27FC236}">
              <a16:creationId xmlns:a16="http://schemas.microsoft.com/office/drawing/2014/main" xmlns="" id="{39837CBB-8F8A-4D36-953F-945E1F69FC8C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19" name="WordArt 114">
          <a:extLst>
            <a:ext uri="{FF2B5EF4-FFF2-40B4-BE49-F238E27FC236}">
              <a16:creationId xmlns:a16="http://schemas.microsoft.com/office/drawing/2014/main" xmlns="" id="{5A290F31-534F-4B38-B980-91D2EE20C9D6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20" name="WordArt 114">
          <a:extLst>
            <a:ext uri="{FF2B5EF4-FFF2-40B4-BE49-F238E27FC236}">
              <a16:creationId xmlns:a16="http://schemas.microsoft.com/office/drawing/2014/main" xmlns="" id="{62F7C035-C68E-4B85-92A5-E2F2DD52E067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21" name="WordArt 114">
          <a:extLst>
            <a:ext uri="{FF2B5EF4-FFF2-40B4-BE49-F238E27FC236}">
              <a16:creationId xmlns:a16="http://schemas.microsoft.com/office/drawing/2014/main" xmlns="" id="{66DFE407-1961-4FA6-84A3-1C143E997CC0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22" name="WordArt 114">
          <a:extLst>
            <a:ext uri="{FF2B5EF4-FFF2-40B4-BE49-F238E27FC236}">
              <a16:creationId xmlns:a16="http://schemas.microsoft.com/office/drawing/2014/main" xmlns="" id="{8DF233CA-D498-43AD-AE82-71EF7CC99D2E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23" name="WordArt 114">
          <a:extLst>
            <a:ext uri="{FF2B5EF4-FFF2-40B4-BE49-F238E27FC236}">
              <a16:creationId xmlns:a16="http://schemas.microsoft.com/office/drawing/2014/main" xmlns="" id="{E8E5474D-1C81-4BC3-93C4-CE2352DFEFC1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24" name="WordArt 114">
          <a:extLst>
            <a:ext uri="{FF2B5EF4-FFF2-40B4-BE49-F238E27FC236}">
              <a16:creationId xmlns:a16="http://schemas.microsoft.com/office/drawing/2014/main" xmlns="" id="{2F5AF036-523B-4695-A674-56779861D8FC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25" name="WordArt 114">
          <a:extLst>
            <a:ext uri="{FF2B5EF4-FFF2-40B4-BE49-F238E27FC236}">
              <a16:creationId xmlns:a16="http://schemas.microsoft.com/office/drawing/2014/main" xmlns="" id="{A0F2F448-E270-43B7-A099-3A484D7C7980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"/>
  <sheetViews>
    <sheetView tabSelected="1" workbookViewId="0">
      <selection activeCell="H20" sqref="H20"/>
    </sheetView>
  </sheetViews>
  <sheetFormatPr defaultRowHeight="15" x14ac:dyDescent="0.25"/>
  <cols>
    <col min="1" max="1" width="3.140625" customWidth="1"/>
    <col min="2" max="2" width="11.140625" bestFit="1" customWidth="1"/>
    <col min="3" max="8" width="9.140625" style="258"/>
  </cols>
  <sheetData>
    <row r="1" spans="2:8" ht="15.75" thickBot="1" x14ac:dyDescent="0.3"/>
    <row r="2" spans="2:8" ht="15.75" thickBot="1" x14ac:dyDescent="0.3">
      <c r="B2" s="291" t="s">
        <v>796</v>
      </c>
      <c r="C2" s="292"/>
      <c r="D2" s="292"/>
      <c r="E2" s="292"/>
      <c r="F2" s="292"/>
      <c r="G2" s="292"/>
      <c r="H2" s="293"/>
    </row>
    <row r="3" spans="2:8" x14ac:dyDescent="0.25">
      <c r="B3" s="294" t="s">
        <v>797</v>
      </c>
      <c r="C3" s="296" t="s">
        <v>798</v>
      </c>
      <c r="D3" s="297"/>
      <c r="E3" s="298" t="s">
        <v>77</v>
      </c>
      <c r="F3" s="299"/>
      <c r="G3" s="300" t="s">
        <v>4</v>
      </c>
      <c r="H3" s="301"/>
    </row>
    <row r="4" spans="2:8" ht="15.75" thickBot="1" x14ac:dyDescent="0.3">
      <c r="B4" s="295"/>
      <c r="C4" s="259" t="s">
        <v>799</v>
      </c>
      <c r="D4" s="260" t="s">
        <v>800</v>
      </c>
      <c r="E4" s="261" t="s">
        <v>799</v>
      </c>
      <c r="F4" s="262" t="s">
        <v>800</v>
      </c>
      <c r="G4" s="259" t="s">
        <v>798</v>
      </c>
      <c r="H4" s="260" t="s">
        <v>77</v>
      </c>
    </row>
    <row r="5" spans="2:8" x14ac:dyDescent="0.25">
      <c r="B5" s="285" t="s">
        <v>250</v>
      </c>
      <c r="C5" s="263">
        <v>27</v>
      </c>
      <c r="D5" s="264">
        <v>23</v>
      </c>
      <c r="E5" s="265">
        <v>96</v>
      </c>
      <c r="F5" s="266">
        <v>68</v>
      </c>
      <c r="G5" s="287">
        <f>C9+D9</f>
        <v>203</v>
      </c>
      <c r="H5" s="289">
        <f>E9+F9</f>
        <v>543</v>
      </c>
    </row>
    <row r="6" spans="2:8" x14ac:dyDescent="0.25">
      <c r="B6" s="285" t="s">
        <v>251</v>
      </c>
      <c r="C6" s="267">
        <v>23</v>
      </c>
      <c r="D6" s="268">
        <v>21</v>
      </c>
      <c r="E6" s="269">
        <v>68</v>
      </c>
      <c r="F6" s="270">
        <v>59</v>
      </c>
      <c r="G6" s="287"/>
      <c r="H6" s="289"/>
    </row>
    <row r="7" spans="2:8" x14ac:dyDescent="0.25">
      <c r="B7" s="285" t="s">
        <v>252</v>
      </c>
      <c r="C7" s="267">
        <v>24</v>
      </c>
      <c r="D7" s="268">
        <v>23</v>
      </c>
      <c r="E7" s="269">
        <v>63</v>
      </c>
      <c r="F7" s="270">
        <v>61</v>
      </c>
      <c r="G7" s="287"/>
      <c r="H7" s="289"/>
    </row>
    <row r="8" spans="2:8" ht="15.75" thickBot="1" x14ac:dyDescent="0.3">
      <c r="B8" s="285" t="s">
        <v>253</v>
      </c>
      <c r="C8" s="271">
        <v>33</v>
      </c>
      <c r="D8" s="272">
        <v>29</v>
      </c>
      <c r="E8" s="273">
        <v>68</v>
      </c>
      <c r="F8" s="274">
        <v>60</v>
      </c>
      <c r="G8" s="287"/>
      <c r="H8" s="289"/>
    </row>
    <row r="9" spans="2:8" s="155" customFormat="1" ht="15.75" thickBot="1" x14ac:dyDescent="0.3">
      <c r="B9" s="275" t="s">
        <v>801</v>
      </c>
      <c r="C9" s="276">
        <f>SUM(C5:C8)</f>
        <v>107</v>
      </c>
      <c r="D9" s="277">
        <f t="shared" ref="D9:F9" si="0">SUM(D5:D8)</f>
        <v>96</v>
      </c>
      <c r="E9" s="278">
        <f t="shared" si="0"/>
        <v>295</v>
      </c>
      <c r="F9" s="277">
        <f t="shared" si="0"/>
        <v>248</v>
      </c>
      <c r="G9" s="288"/>
      <c r="H9" s="290"/>
    </row>
  </sheetData>
  <mergeCells count="7">
    <mergeCell ref="G5:G9"/>
    <mergeCell ref="H5:H9"/>
    <mergeCell ref="B2:H2"/>
    <mergeCell ref="B3:B4"/>
    <mergeCell ref="C3:D3"/>
    <mergeCell ref="E3:F3"/>
    <mergeCell ref="G3:H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>
    <pageSetUpPr fitToPage="1"/>
  </sheetPr>
  <dimension ref="B1:R28"/>
  <sheetViews>
    <sheetView workbookViewId="0">
      <selection sqref="A1:XFD1048576"/>
    </sheetView>
  </sheetViews>
  <sheetFormatPr defaultRowHeight="15" x14ac:dyDescent="0.25"/>
  <cols>
    <col min="1" max="1" width="3.28515625" customWidth="1"/>
    <col min="2" max="2" width="2.7109375" bestFit="1" customWidth="1"/>
    <col min="3" max="3" width="26.5703125" bestFit="1" customWidth="1"/>
    <col min="4" max="4" width="4.28515625" bestFit="1" customWidth="1"/>
    <col min="6" max="6" width="18.7109375" bestFit="1" customWidth="1"/>
    <col min="7" max="7" width="4.5703125" customWidth="1"/>
    <col min="8" max="8" width="4.140625" customWidth="1"/>
    <col min="9" max="9" width="2.7109375" bestFit="1" customWidth="1"/>
    <col min="10" max="10" width="4.42578125" customWidth="1"/>
    <col min="11" max="11" width="3.28515625" bestFit="1" customWidth="1"/>
    <col min="12" max="12" width="24.140625" bestFit="1" customWidth="1"/>
    <col min="13" max="13" width="5.28515625" bestFit="1" customWidth="1"/>
    <col min="14" max="14" width="8.7109375" bestFit="1" customWidth="1"/>
    <col min="15" max="15" width="19" bestFit="1" customWidth="1"/>
    <col min="16" max="16" width="5" customWidth="1"/>
    <col min="17" max="17" width="3.85546875" customWidth="1"/>
    <col min="18" max="18" width="3.28515625" bestFit="1" customWidth="1"/>
  </cols>
  <sheetData>
    <row r="1" spans="2:18" ht="27" customHeight="1" x14ac:dyDescent="0.25">
      <c r="B1" s="89"/>
      <c r="C1" s="115" t="s">
        <v>234</v>
      </c>
      <c r="D1" s="116" t="s">
        <v>215</v>
      </c>
      <c r="E1" s="116" t="s">
        <v>215</v>
      </c>
      <c r="F1" s="116" t="s">
        <v>216</v>
      </c>
      <c r="G1" s="90" t="s">
        <v>217</v>
      </c>
      <c r="H1" s="90" t="s">
        <v>218</v>
      </c>
      <c r="I1" s="91"/>
      <c r="K1" s="145"/>
      <c r="L1" s="146" t="s">
        <v>235</v>
      </c>
      <c r="M1" s="147" t="s">
        <v>215</v>
      </c>
      <c r="N1" s="147" t="s">
        <v>215</v>
      </c>
      <c r="O1" s="147" t="s">
        <v>216</v>
      </c>
      <c r="P1" s="148" t="s">
        <v>217</v>
      </c>
      <c r="Q1" s="148" t="s">
        <v>218</v>
      </c>
      <c r="R1" s="149"/>
    </row>
    <row r="2" spans="2:18" x14ac:dyDescent="0.25">
      <c r="B2" s="127">
        <v>1</v>
      </c>
      <c r="C2" s="117" t="s">
        <v>103</v>
      </c>
      <c r="D2" s="117" t="s">
        <v>130</v>
      </c>
      <c r="E2" s="117" t="s">
        <v>30</v>
      </c>
      <c r="F2" s="117" t="s">
        <v>169</v>
      </c>
      <c r="G2" s="93" t="s">
        <v>5</v>
      </c>
      <c r="H2" s="71" t="s">
        <v>165</v>
      </c>
      <c r="I2" s="118">
        <v>1</v>
      </c>
      <c r="K2" s="135">
        <v>1</v>
      </c>
      <c r="L2" s="68" t="s">
        <v>163</v>
      </c>
      <c r="M2" s="68" t="s">
        <v>154</v>
      </c>
      <c r="N2" s="68" t="s">
        <v>54</v>
      </c>
      <c r="O2" s="68" t="s">
        <v>164</v>
      </c>
      <c r="P2" s="69" t="s">
        <v>5</v>
      </c>
      <c r="Q2" s="70" t="s">
        <v>165</v>
      </c>
      <c r="R2" s="71">
        <v>1</v>
      </c>
    </row>
    <row r="3" spans="2:18" x14ac:dyDescent="0.25">
      <c r="B3" s="127">
        <v>2</v>
      </c>
      <c r="C3" s="117" t="s">
        <v>120</v>
      </c>
      <c r="D3" s="117" t="s">
        <v>141</v>
      </c>
      <c r="E3" s="117" t="s">
        <v>6</v>
      </c>
      <c r="F3" s="117" t="s">
        <v>164</v>
      </c>
      <c r="G3" s="94" t="s">
        <v>7</v>
      </c>
      <c r="H3" s="71" t="s">
        <v>170</v>
      </c>
      <c r="I3" s="118">
        <v>2</v>
      </c>
      <c r="K3" s="135">
        <v>2</v>
      </c>
      <c r="L3" s="68" t="s">
        <v>114</v>
      </c>
      <c r="M3" s="68" t="s">
        <v>97</v>
      </c>
      <c r="N3" s="68" t="s">
        <v>28</v>
      </c>
      <c r="O3" s="76" t="s">
        <v>167</v>
      </c>
      <c r="P3" s="69" t="s">
        <v>5</v>
      </c>
      <c r="Q3" s="70" t="s">
        <v>168</v>
      </c>
      <c r="R3" s="71">
        <v>2</v>
      </c>
    </row>
    <row r="4" spans="2:18" x14ac:dyDescent="0.25">
      <c r="B4" s="127">
        <v>3</v>
      </c>
      <c r="C4" s="117" t="s">
        <v>110</v>
      </c>
      <c r="D4" s="117" t="s">
        <v>98</v>
      </c>
      <c r="E4" s="117" t="s">
        <v>14</v>
      </c>
      <c r="F4" s="117" t="s">
        <v>164</v>
      </c>
      <c r="G4" s="94" t="s">
        <v>9</v>
      </c>
      <c r="H4" s="71" t="s">
        <v>173</v>
      </c>
      <c r="I4" s="118">
        <v>3</v>
      </c>
      <c r="K4" s="135">
        <v>3</v>
      </c>
      <c r="L4" s="68" t="s">
        <v>146</v>
      </c>
      <c r="M4" s="68" t="s">
        <v>130</v>
      </c>
      <c r="N4" s="68" t="s">
        <v>30</v>
      </c>
      <c r="O4" s="68" t="s">
        <v>169</v>
      </c>
      <c r="P4" s="69" t="s">
        <v>7</v>
      </c>
      <c r="Q4" s="70" t="s">
        <v>170</v>
      </c>
      <c r="R4" s="71">
        <v>3</v>
      </c>
    </row>
    <row r="5" spans="2:18" x14ac:dyDescent="0.25">
      <c r="B5" s="127">
        <v>4</v>
      </c>
      <c r="C5" s="117" t="s">
        <v>105</v>
      </c>
      <c r="D5" s="117" t="s">
        <v>130</v>
      </c>
      <c r="E5" s="117" t="s">
        <v>30</v>
      </c>
      <c r="F5" s="117" t="s">
        <v>169</v>
      </c>
      <c r="G5" s="93" t="s">
        <v>7</v>
      </c>
      <c r="H5" s="71" t="s">
        <v>178</v>
      </c>
      <c r="I5" s="118">
        <v>4</v>
      </c>
      <c r="K5" s="135">
        <v>4</v>
      </c>
      <c r="L5" s="68" t="s">
        <v>172</v>
      </c>
      <c r="M5" s="68" t="s">
        <v>98</v>
      </c>
      <c r="N5" s="68" t="s">
        <v>14</v>
      </c>
      <c r="O5" s="68" t="s">
        <v>164</v>
      </c>
      <c r="P5" s="69" t="s">
        <v>8</v>
      </c>
      <c r="Q5" s="70" t="s">
        <v>173</v>
      </c>
      <c r="R5" s="71">
        <v>4</v>
      </c>
    </row>
    <row r="6" spans="2:18" x14ac:dyDescent="0.25">
      <c r="B6" s="127">
        <v>5</v>
      </c>
      <c r="C6" s="117" t="s">
        <v>221</v>
      </c>
      <c r="D6" s="117" t="s">
        <v>139</v>
      </c>
      <c r="E6" s="117" t="s">
        <v>41</v>
      </c>
      <c r="F6" s="117" t="s">
        <v>184</v>
      </c>
      <c r="G6" s="93" t="s">
        <v>7</v>
      </c>
      <c r="H6" s="71" t="s">
        <v>182</v>
      </c>
      <c r="I6" s="118">
        <v>5</v>
      </c>
      <c r="K6" s="135">
        <v>5</v>
      </c>
      <c r="L6" s="68" t="s">
        <v>145</v>
      </c>
      <c r="M6" s="68" t="s">
        <v>129</v>
      </c>
      <c r="N6" s="68" t="s">
        <v>29</v>
      </c>
      <c r="O6" s="68" t="s">
        <v>164</v>
      </c>
      <c r="P6" s="69" t="s">
        <v>7</v>
      </c>
      <c r="Q6" s="70" t="s">
        <v>174</v>
      </c>
      <c r="R6" s="71">
        <v>5</v>
      </c>
    </row>
    <row r="7" spans="2:18" x14ac:dyDescent="0.25">
      <c r="B7" s="127">
        <v>6</v>
      </c>
      <c r="C7" s="117" t="s">
        <v>104</v>
      </c>
      <c r="D7" s="117" t="s">
        <v>130</v>
      </c>
      <c r="E7" s="117" t="s">
        <v>30</v>
      </c>
      <c r="F7" s="117" t="s">
        <v>169</v>
      </c>
      <c r="G7" s="93" t="s">
        <v>9</v>
      </c>
      <c r="H7" s="71" t="s">
        <v>185</v>
      </c>
      <c r="I7" s="118">
        <v>6</v>
      </c>
      <c r="K7" s="135">
        <v>6</v>
      </c>
      <c r="L7" s="68" t="s">
        <v>143</v>
      </c>
      <c r="M7" s="68" t="s">
        <v>126</v>
      </c>
      <c r="N7" s="68" t="s">
        <v>36</v>
      </c>
      <c r="O7" s="68" t="s">
        <v>177</v>
      </c>
      <c r="P7" s="69" t="s">
        <v>5</v>
      </c>
      <c r="Q7" s="70" t="s">
        <v>178</v>
      </c>
      <c r="R7" s="71">
        <v>6</v>
      </c>
    </row>
    <row r="8" spans="2:18" x14ac:dyDescent="0.25">
      <c r="B8" s="127">
        <v>7</v>
      </c>
      <c r="C8" s="117" t="s">
        <v>114</v>
      </c>
      <c r="D8" s="117" t="s">
        <v>97</v>
      </c>
      <c r="E8" s="117" t="s">
        <v>28</v>
      </c>
      <c r="F8" s="117" t="s">
        <v>167</v>
      </c>
      <c r="G8" s="93" t="s">
        <v>7</v>
      </c>
      <c r="H8" s="71" t="s">
        <v>188</v>
      </c>
      <c r="I8" s="118">
        <v>7</v>
      </c>
      <c r="K8" s="135">
        <v>7</v>
      </c>
      <c r="L8" s="68" t="s">
        <v>42</v>
      </c>
      <c r="M8" s="68" t="s">
        <v>133</v>
      </c>
      <c r="N8" s="68" t="s">
        <v>35</v>
      </c>
      <c r="O8" s="68" t="s">
        <v>181</v>
      </c>
      <c r="P8" s="69" t="s">
        <v>5</v>
      </c>
      <c r="Q8" s="70" t="s">
        <v>182</v>
      </c>
      <c r="R8" s="71">
        <v>7</v>
      </c>
    </row>
    <row r="9" spans="2:18" x14ac:dyDescent="0.25">
      <c r="B9" s="127">
        <v>8</v>
      </c>
      <c r="C9" s="117" t="s">
        <v>69</v>
      </c>
      <c r="D9" s="117" t="s">
        <v>123</v>
      </c>
      <c r="E9" s="117" t="s">
        <v>43</v>
      </c>
      <c r="F9" s="117" t="s">
        <v>181</v>
      </c>
      <c r="G9" s="93" t="s">
        <v>7</v>
      </c>
      <c r="H9" s="71" t="s">
        <v>190</v>
      </c>
      <c r="I9" s="118">
        <v>8</v>
      </c>
      <c r="K9" s="135">
        <v>8</v>
      </c>
      <c r="L9" s="68" t="s">
        <v>150</v>
      </c>
      <c r="M9" s="68" t="s">
        <v>152</v>
      </c>
      <c r="N9" s="68" t="s">
        <v>151</v>
      </c>
      <c r="O9" s="68" t="s">
        <v>184</v>
      </c>
      <c r="P9" s="69" t="s">
        <v>8</v>
      </c>
      <c r="Q9" s="70" t="s">
        <v>185</v>
      </c>
      <c r="R9" s="71">
        <v>8</v>
      </c>
    </row>
    <row r="10" spans="2:18" x14ac:dyDescent="0.25">
      <c r="B10" s="127">
        <v>9</v>
      </c>
      <c r="C10" s="124" t="s">
        <v>220</v>
      </c>
      <c r="D10" s="124" t="s">
        <v>125</v>
      </c>
      <c r="E10" s="124" t="s">
        <v>37</v>
      </c>
      <c r="F10" s="124" t="s">
        <v>181</v>
      </c>
      <c r="G10" s="95" t="s">
        <v>5</v>
      </c>
      <c r="H10" s="125"/>
      <c r="I10" s="126">
        <v>9</v>
      </c>
      <c r="K10" s="138">
        <v>9</v>
      </c>
      <c r="L10" s="68" t="s">
        <v>115</v>
      </c>
      <c r="M10" s="68" t="s">
        <v>97</v>
      </c>
      <c r="N10" s="68" t="s">
        <v>28</v>
      </c>
      <c r="O10" s="68" t="s">
        <v>167</v>
      </c>
      <c r="P10" s="69" t="s">
        <v>9</v>
      </c>
      <c r="Q10" s="70" t="s">
        <v>190</v>
      </c>
      <c r="R10" s="71">
        <v>9</v>
      </c>
    </row>
    <row r="11" spans="2:18" x14ac:dyDescent="0.25">
      <c r="B11" s="127">
        <v>10</v>
      </c>
      <c r="C11" s="124" t="s">
        <v>223</v>
      </c>
      <c r="D11" s="124" t="s">
        <v>132</v>
      </c>
      <c r="E11" s="124" t="s">
        <v>39</v>
      </c>
      <c r="F11" s="124" t="s">
        <v>177</v>
      </c>
      <c r="G11" s="95" t="s">
        <v>5</v>
      </c>
      <c r="H11" s="125"/>
      <c r="I11" s="126">
        <v>9</v>
      </c>
      <c r="K11" s="135">
        <v>10</v>
      </c>
      <c r="L11" s="68" t="s">
        <v>118</v>
      </c>
      <c r="M11" s="68" t="s">
        <v>56</v>
      </c>
      <c r="N11" s="68" t="s">
        <v>56</v>
      </c>
      <c r="O11" s="68" t="s">
        <v>192</v>
      </c>
      <c r="P11" s="69" t="s">
        <v>5</v>
      </c>
      <c r="Q11" s="70" t="s">
        <v>193</v>
      </c>
      <c r="R11" s="71">
        <v>10</v>
      </c>
    </row>
    <row r="12" spans="2:18" x14ac:dyDescent="0.25">
      <c r="B12" s="127">
        <v>11</v>
      </c>
      <c r="C12" s="124" t="s">
        <v>109</v>
      </c>
      <c r="D12" s="124" t="s">
        <v>98</v>
      </c>
      <c r="E12" s="124" t="s">
        <v>14</v>
      </c>
      <c r="F12" s="124" t="s">
        <v>164</v>
      </c>
      <c r="G12" s="96" t="s">
        <v>5</v>
      </c>
      <c r="H12" s="125"/>
      <c r="I12" s="126">
        <v>9</v>
      </c>
      <c r="K12" s="135">
        <v>11</v>
      </c>
      <c r="L12" s="77" t="s">
        <v>147</v>
      </c>
      <c r="M12" s="77" t="s">
        <v>130</v>
      </c>
      <c r="N12" s="77" t="s">
        <v>30</v>
      </c>
      <c r="O12" s="77" t="s">
        <v>169</v>
      </c>
      <c r="P12" s="78" t="s">
        <v>5</v>
      </c>
      <c r="Q12" s="79"/>
      <c r="R12" s="77">
        <v>11</v>
      </c>
    </row>
    <row r="13" spans="2:18" x14ac:dyDescent="0.25">
      <c r="B13" s="127">
        <v>12</v>
      </c>
      <c r="C13" s="124" t="s">
        <v>113</v>
      </c>
      <c r="D13" s="124" t="s">
        <v>135</v>
      </c>
      <c r="E13" s="124" t="s">
        <v>32</v>
      </c>
      <c r="F13" s="124" t="s">
        <v>184</v>
      </c>
      <c r="G13" s="95" t="s">
        <v>5</v>
      </c>
      <c r="H13" s="125"/>
      <c r="I13" s="126">
        <v>9</v>
      </c>
      <c r="K13" s="135">
        <v>12</v>
      </c>
      <c r="L13" s="80" t="s">
        <v>89</v>
      </c>
      <c r="M13" s="80" t="s">
        <v>123</v>
      </c>
      <c r="N13" s="80" t="s">
        <v>43</v>
      </c>
      <c r="O13" s="80" t="s">
        <v>181</v>
      </c>
      <c r="P13" s="81" t="s">
        <v>7</v>
      </c>
      <c r="Q13" s="82"/>
      <c r="R13" s="80">
        <v>12</v>
      </c>
    </row>
    <row r="14" spans="2:18" x14ac:dyDescent="0.25">
      <c r="B14" s="127">
        <v>13</v>
      </c>
      <c r="C14" s="124" t="s">
        <v>115</v>
      </c>
      <c r="D14" s="124" t="s">
        <v>97</v>
      </c>
      <c r="E14" s="124" t="s">
        <v>28</v>
      </c>
      <c r="F14" s="124" t="s">
        <v>167</v>
      </c>
      <c r="G14" s="95" t="s">
        <v>5</v>
      </c>
      <c r="H14" s="125"/>
      <c r="I14" s="126">
        <v>9</v>
      </c>
      <c r="K14" s="135">
        <v>13</v>
      </c>
      <c r="L14" s="80" t="s">
        <v>142</v>
      </c>
      <c r="M14" s="80" t="s">
        <v>124</v>
      </c>
      <c r="N14" s="80" t="s">
        <v>11</v>
      </c>
      <c r="O14" s="80" t="s">
        <v>167</v>
      </c>
      <c r="P14" s="81" t="s">
        <v>7</v>
      </c>
      <c r="Q14" s="82"/>
      <c r="R14" s="80">
        <v>12</v>
      </c>
    </row>
    <row r="15" spans="2:18" x14ac:dyDescent="0.25">
      <c r="B15" s="127">
        <v>14</v>
      </c>
      <c r="C15" s="124" t="s">
        <v>118</v>
      </c>
      <c r="D15" s="124" t="s">
        <v>56</v>
      </c>
      <c r="E15" s="124" t="s">
        <v>56</v>
      </c>
      <c r="F15" s="124" t="s">
        <v>192</v>
      </c>
      <c r="G15" s="95" t="s">
        <v>5</v>
      </c>
      <c r="H15" s="125"/>
      <c r="I15" s="126">
        <v>9</v>
      </c>
      <c r="K15" s="135">
        <v>14</v>
      </c>
      <c r="L15" s="80" t="s">
        <v>117</v>
      </c>
      <c r="M15" s="80" t="s">
        <v>138</v>
      </c>
      <c r="N15" s="80" t="s">
        <v>55</v>
      </c>
      <c r="O15" s="80" t="s">
        <v>177</v>
      </c>
      <c r="P15" s="81" t="s">
        <v>7</v>
      </c>
      <c r="Q15" s="82"/>
      <c r="R15" s="80">
        <v>12</v>
      </c>
    </row>
    <row r="16" spans="2:18" x14ac:dyDescent="0.25">
      <c r="B16" s="127">
        <v>15</v>
      </c>
      <c r="C16" s="128" t="s">
        <v>224</v>
      </c>
      <c r="D16" s="128" t="s">
        <v>136</v>
      </c>
      <c r="E16" s="128" t="s">
        <v>116</v>
      </c>
      <c r="F16" s="128" t="s">
        <v>177</v>
      </c>
      <c r="G16" s="97" t="s">
        <v>7</v>
      </c>
      <c r="H16" s="129"/>
      <c r="I16" s="128">
        <v>15</v>
      </c>
      <c r="K16" s="135">
        <v>15</v>
      </c>
      <c r="L16" s="80" t="s">
        <v>68</v>
      </c>
      <c r="M16" s="80" t="s">
        <v>139</v>
      </c>
      <c r="N16" s="80" t="s">
        <v>41</v>
      </c>
      <c r="O16" s="80" t="s">
        <v>184</v>
      </c>
      <c r="P16" s="81" t="s">
        <v>7</v>
      </c>
      <c r="Q16" s="82"/>
      <c r="R16" s="80">
        <v>12</v>
      </c>
    </row>
    <row r="17" spans="2:18" x14ac:dyDescent="0.25">
      <c r="B17" s="127">
        <v>16</v>
      </c>
      <c r="C17" s="128" t="s">
        <v>71</v>
      </c>
      <c r="D17" s="128" t="s">
        <v>137</v>
      </c>
      <c r="E17" s="128" t="s">
        <v>59</v>
      </c>
      <c r="F17" s="128" t="s">
        <v>192</v>
      </c>
      <c r="G17" s="97" t="s">
        <v>7</v>
      </c>
      <c r="H17" s="129"/>
      <c r="I17" s="128">
        <v>15</v>
      </c>
      <c r="K17" s="135">
        <v>16</v>
      </c>
      <c r="L17" s="143" t="s">
        <v>46</v>
      </c>
      <c r="M17" s="143" t="s">
        <v>124</v>
      </c>
      <c r="N17" s="143" t="s">
        <v>11</v>
      </c>
      <c r="O17" s="143" t="s">
        <v>167</v>
      </c>
      <c r="P17" s="144" t="s">
        <v>8</v>
      </c>
      <c r="Q17" s="142"/>
      <c r="R17" s="143">
        <v>16</v>
      </c>
    </row>
    <row r="18" spans="2:18" x14ac:dyDescent="0.25">
      <c r="B18" s="127">
        <v>17</v>
      </c>
      <c r="C18" s="41" t="s">
        <v>99</v>
      </c>
      <c r="D18" s="41" t="s">
        <v>124</v>
      </c>
      <c r="E18" s="41" t="s">
        <v>11</v>
      </c>
      <c r="F18" s="41" t="s">
        <v>167</v>
      </c>
      <c r="G18" s="40" t="s">
        <v>8</v>
      </c>
      <c r="H18" s="61"/>
      <c r="I18" s="41"/>
      <c r="K18" s="135">
        <v>17</v>
      </c>
      <c r="L18" s="143" t="s">
        <v>38</v>
      </c>
      <c r="M18" s="143" t="s">
        <v>125</v>
      </c>
      <c r="N18" s="143" t="s">
        <v>37</v>
      </c>
      <c r="O18" s="143" t="s">
        <v>181</v>
      </c>
      <c r="P18" s="144" t="s">
        <v>8</v>
      </c>
      <c r="Q18" s="142"/>
      <c r="R18" s="143">
        <v>16</v>
      </c>
    </row>
    <row r="19" spans="2:18" x14ac:dyDescent="0.25">
      <c r="B19" s="127">
        <v>18</v>
      </c>
      <c r="C19" s="41" t="s">
        <v>100</v>
      </c>
      <c r="D19" s="41" t="s">
        <v>126</v>
      </c>
      <c r="E19" s="41" t="s">
        <v>36</v>
      </c>
      <c r="F19" s="41" t="s">
        <v>177</v>
      </c>
      <c r="G19" s="40" t="s">
        <v>8</v>
      </c>
      <c r="H19" s="61"/>
      <c r="I19" s="55"/>
      <c r="K19" s="135">
        <v>18</v>
      </c>
      <c r="L19" s="143" t="s">
        <v>144</v>
      </c>
      <c r="M19" s="143" t="s">
        <v>126</v>
      </c>
      <c r="N19" s="143" t="s">
        <v>36</v>
      </c>
      <c r="O19" s="143" t="s">
        <v>177</v>
      </c>
      <c r="P19" s="144" t="s">
        <v>8</v>
      </c>
      <c r="Q19" s="142"/>
      <c r="R19" s="143">
        <v>16</v>
      </c>
    </row>
    <row r="20" spans="2:18" x14ac:dyDescent="0.25">
      <c r="B20" s="127">
        <v>19</v>
      </c>
      <c r="C20" s="38" t="s">
        <v>66</v>
      </c>
      <c r="D20" s="38" t="s">
        <v>127</v>
      </c>
      <c r="E20" s="38" t="s">
        <v>49</v>
      </c>
      <c r="F20" s="38" t="s">
        <v>169</v>
      </c>
      <c r="G20" s="40" t="s">
        <v>8</v>
      </c>
      <c r="H20" s="61"/>
      <c r="I20" s="55"/>
      <c r="K20" s="135">
        <v>19</v>
      </c>
      <c r="L20" s="143" t="s">
        <v>101</v>
      </c>
      <c r="M20" s="143" t="s">
        <v>128</v>
      </c>
      <c r="N20" s="143" t="s">
        <v>102</v>
      </c>
      <c r="O20" s="143" t="s">
        <v>192</v>
      </c>
      <c r="P20" s="144" t="s">
        <v>8</v>
      </c>
      <c r="Q20" s="142"/>
      <c r="R20" s="143">
        <v>16</v>
      </c>
    </row>
    <row r="21" spans="2:18" x14ac:dyDescent="0.25">
      <c r="B21" s="127">
        <v>20</v>
      </c>
      <c r="C21" s="41" t="s">
        <v>222</v>
      </c>
      <c r="D21" s="41" t="s">
        <v>131</v>
      </c>
      <c r="E21" s="41" t="s">
        <v>107</v>
      </c>
      <c r="F21" s="41" t="s">
        <v>192</v>
      </c>
      <c r="G21" s="40" t="s">
        <v>8</v>
      </c>
      <c r="H21" s="61"/>
      <c r="I21" s="55"/>
      <c r="K21" s="135">
        <v>20</v>
      </c>
      <c r="L21" s="143" t="s">
        <v>209</v>
      </c>
      <c r="M21" s="143" t="s">
        <v>130</v>
      </c>
      <c r="N21" s="143" t="s">
        <v>30</v>
      </c>
      <c r="O21" s="143" t="s">
        <v>169</v>
      </c>
      <c r="P21" s="144" t="s">
        <v>8</v>
      </c>
      <c r="Q21" s="142"/>
      <c r="R21" s="143">
        <v>16</v>
      </c>
    </row>
    <row r="22" spans="2:18" x14ac:dyDescent="0.25">
      <c r="B22" s="127">
        <v>21</v>
      </c>
      <c r="C22" s="41" t="s">
        <v>108</v>
      </c>
      <c r="D22" s="41" t="s">
        <v>134</v>
      </c>
      <c r="E22" s="41" t="s">
        <v>34</v>
      </c>
      <c r="F22" s="41" t="s">
        <v>181</v>
      </c>
      <c r="G22" s="40" t="s">
        <v>8</v>
      </c>
      <c r="H22" s="61"/>
      <c r="I22" s="55"/>
      <c r="K22" s="135">
        <v>21</v>
      </c>
      <c r="L22" s="87" t="s">
        <v>211</v>
      </c>
      <c r="M22" s="87" t="s">
        <v>140</v>
      </c>
      <c r="N22" s="87" t="s">
        <v>17</v>
      </c>
      <c r="O22" s="87" t="s">
        <v>164</v>
      </c>
      <c r="P22" s="67" t="s">
        <v>9</v>
      </c>
      <c r="Q22" s="87"/>
      <c r="R22" s="87"/>
    </row>
    <row r="23" spans="2:18" x14ac:dyDescent="0.25">
      <c r="B23" s="127">
        <v>22</v>
      </c>
      <c r="C23" s="41" t="s">
        <v>225</v>
      </c>
      <c r="D23" s="41" t="s">
        <v>139</v>
      </c>
      <c r="E23" s="41" t="s">
        <v>41</v>
      </c>
      <c r="F23" s="41" t="s">
        <v>184</v>
      </c>
      <c r="G23" s="40" t="s">
        <v>8</v>
      </c>
      <c r="H23" s="61"/>
      <c r="I23" s="55"/>
      <c r="K23" s="135">
        <v>22</v>
      </c>
      <c r="L23" s="87" t="s">
        <v>119</v>
      </c>
      <c r="M23" s="87" t="s">
        <v>56</v>
      </c>
      <c r="N23" s="87" t="s">
        <v>56</v>
      </c>
      <c r="O23" s="87" t="s">
        <v>192</v>
      </c>
      <c r="P23" s="67" t="s">
        <v>9</v>
      </c>
      <c r="Q23" s="87"/>
      <c r="R23" s="87"/>
    </row>
    <row r="24" spans="2:18" x14ac:dyDescent="0.25">
      <c r="B24" s="127">
        <v>23</v>
      </c>
      <c r="C24" s="41" t="s">
        <v>226</v>
      </c>
      <c r="D24" s="41" t="s">
        <v>140</v>
      </c>
      <c r="E24" s="41" t="s">
        <v>17</v>
      </c>
      <c r="F24" s="41" t="s">
        <v>164</v>
      </c>
      <c r="G24" s="37" t="s">
        <v>8</v>
      </c>
      <c r="H24" s="61"/>
      <c r="I24" s="41"/>
      <c r="K24" s="135">
        <v>23</v>
      </c>
      <c r="L24" s="50"/>
      <c r="M24" s="50"/>
      <c r="N24" s="50"/>
      <c r="O24" s="83"/>
      <c r="P24" s="83"/>
      <c r="Q24" s="46"/>
      <c r="R24" s="46"/>
    </row>
    <row r="25" spans="2:18" x14ac:dyDescent="0.25">
      <c r="B25" s="127">
        <v>24</v>
      </c>
      <c r="C25" s="39"/>
      <c r="D25" s="41"/>
      <c r="E25" s="41"/>
      <c r="F25" s="41"/>
      <c r="G25" s="41"/>
      <c r="H25" s="41"/>
      <c r="I25" s="41"/>
      <c r="K25" s="135">
        <v>24</v>
      </c>
      <c r="L25" s="50"/>
      <c r="M25" s="50"/>
      <c r="N25" s="50"/>
      <c r="O25" s="83"/>
      <c r="P25" s="83"/>
      <c r="Q25" s="52"/>
      <c r="R25" s="46"/>
    </row>
    <row r="26" spans="2:18" x14ac:dyDescent="0.25">
      <c r="K26" s="50"/>
      <c r="L26" s="141" t="s">
        <v>148</v>
      </c>
      <c r="M26" s="141" t="s">
        <v>153</v>
      </c>
      <c r="N26" s="141" t="s">
        <v>149</v>
      </c>
      <c r="O26" s="85" t="s">
        <v>212</v>
      </c>
      <c r="P26" s="83"/>
      <c r="Q26" s="46"/>
      <c r="R26" s="46"/>
    </row>
    <row r="27" spans="2:18" x14ac:dyDescent="0.25">
      <c r="K27" s="50"/>
      <c r="L27" s="139" t="s">
        <v>112</v>
      </c>
      <c r="M27" s="139" t="s">
        <v>135</v>
      </c>
      <c r="N27" s="139" t="s">
        <v>32</v>
      </c>
      <c r="O27" s="85" t="s">
        <v>212</v>
      </c>
      <c r="P27" s="86"/>
      <c r="Q27" s="46"/>
      <c r="R27" s="46"/>
    </row>
    <row r="28" spans="2:18" x14ac:dyDescent="0.25">
      <c r="C28" s="139"/>
      <c r="D28" s="139" t="s">
        <v>196</v>
      </c>
      <c r="E28" s="139" t="s">
        <v>196</v>
      </c>
      <c r="F28" s="85" t="s">
        <v>212</v>
      </c>
      <c r="K28" s="50"/>
      <c r="L28" s="139"/>
      <c r="M28" s="139" t="s">
        <v>196</v>
      </c>
      <c r="N28" s="139" t="s">
        <v>196</v>
      </c>
      <c r="O28" s="85" t="s">
        <v>212</v>
      </c>
      <c r="P28" s="83"/>
      <c r="Q28" s="83"/>
      <c r="R28" s="52"/>
    </row>
  </sheetData>
  <printOptions horizontalCentered="1"/>
  <pageMargins left="0" right="0" top="0.74803149606299213" bottom="0" header="0" footer="0"/>
  <pageSetup paperSize="9" scale="9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/>
  <dimension ref="A1:W137"/>
  <sheetViews>
    <sheetView topLeftCell="D7" workbookViewId="0">
      <selection sqref="A1:XFD1048576"/>
    </sheetView>
  </sheetViews>
  <sheetFormatPr defaultColWidth="9.140625" defaultRowHeight="12" x14ac:dyDescent="0.2"/>
  <cols>
    <col min="1" max="1" width="4" style="59" bestFit="1" customWidth="1"/>
    <col min="2" max="2" width="3.5703125" style="84" customWidth="1"/>
    <col min="3" max="3" width="27.85546875" style="46" bestFit="1" customWidth="1"/>
    <col min="4" max="4" width="3.140625" style="50" bestFit="1" customWidth="1"/>
    <col min="5" max="5" width="23.5703125" style="50" bestFit="1" customWidth="1"/>
    <col min="6" max="6" width="7.5703125" style="50" bestFit="1" customWidth="1"/>
    <col min="7" max="7" width="10.5703125" style="50" bestFit="1" customWidth="1"/>
    <col min="8" max="8" width="19.140625" style="83" bestFit="1" customWidth="1"/>
    <col min="9" max="9" width="3.7109375" style="83" bestFit="1" customWidth="1"/>
    <col min="10" max="10" width="5" style="52" bestFit="1" customWidth="1"/>
    <col min="11" max="11" width="3.42578125" style="52" bestFit="1" customWidth="1"/>
    <col min="12" max="12" width="6.28515625" style="52" customWidth="1"/>
    <col min="13" max="13" width="3" style="46" customWidth="1"/>
    <col min="14" max="14" width="23.7109375" style="46" bestFit="1" customWidth="1"/>
    <col min="15" max="15" width="15" style="46" bestFit="1" customWidth="1"/>
    <col min="16" max="16" width="10.5703125" style="46" bestFit="1" customWidth="1"/>
    <col min="17" max="20" width="9.140625" style="46"/>
    <col min="21" max="21" width="3.5703125" style="46" bestFit="1" customWidth="1"/>
    <col min="22" max="22" width="26.42578125" style="46" bestFit="1" customWidth="1"/>
    <col min="23" max="23" width="8.42578125" style="46" bestFit="1" customWidth="1"/>
    <col min="24" max="16384" width="9.140625" style="46"/>
  </cols>
  <sheetData>
    <row r="1" spans="1:23" ht="12.75" customHeight="1" x14ac:dyDescent="0.2">
      <c r="B1" s="60"/>
      <c r="D1" s="61"/>
      <c r="E1" s="309"/>
      <c r="F1" s="309"/>
      <c r="G1" s="309"/>
      <c r="H1" s="62"/>
      <c r="I1" s="63"/>
      <c r="M1" s="310" t="s">
        <v>155</v>
      </c>
      <c r="N1" s="310"/>
      <c r="O1" s="310"/>
      <c r="P1" s="61"/>
      <c r="Q1" s="61" t="s">
        <v>156</v>
      </c>
      <c r="R1" s="61"/>
      <c r="S1" s="61"/>
      <c r="U1" s="310" t="s">
        <v>155</v>
      </c>
      <c r="V1" s="310"/>
      <c r="W1" s="310"/>
    </row>
    <row r="2" spans="1:23" s="61" customFormat="1" ht="13.5" customHeight="1" thickBot="1" x14ac:dyDescent="0.25">
      <c r="A2" s="63"/>
      <c r="B2" s="64"/>
      <c r="C2" s="61" t="s">
        <v>157</v>
      </c>
      <c r="D2" s="65"/>
      <c r="E2" s="66"/>
      <c r="F2" s="66"/>
      <c r="G2" s="66"/>
      <c r="H2" s="66"/>
      <c r="I2" s="66" t="s">
        <v>158</v>
      </c>
      <c r="J2" s="66" t="s">
        <v>159</v>
      </c>
      <c r="K2" s="66" t="s">
        <v>160</v>
      </c>
      <c r="L2" s="52"/>
      <c r="M2" s="311" t="s">
        <v>161</v>
      </c>
      <c r="N2" s="311"/>
      <c r="O2" s="311"/>
      <c r="Q2" s="61" t="s">
        <v>162</v>
      </c>
      <c r="U2" s="311" t="s">
        <v>161</v>
      </c>
      <c r="V2" s="311"/>
      <c r="W2" s="311"/>
    </row>
    <row r="3" spans="1:23" ht="13.5" thickTop="1" x14ac:dyDescent="0.2">
      <c r="A3" s="67" t="s">
        <v>5</v>
      </c>
      <c r="B3" s="64">
        <f>D3</f>
        <v>1</v>
      </c>
      <c r="C3" s="46" t="str">
        <f>CONCATENATE(E3," ","(",F3,")")</f>
        <v>BU PİLİÇ SKD (BLK)</v>
      </c>
      <c r="D3" s="135">
        <v>1</v>
      </c>
      <c r="E3" s="68" t="s">
        <v>163</v>
      </c>
      <c r="F3" s="68" t="s">
        <v>154</v>
      </c>
      <c r="G3" s="68" t="s">
        <v>54</v>
      </c>
      <c r="H3" s="68" t="s">
        <v>164</v>
      </c>
      <c r="I3" s="69" t="s">
        <v>5</v>
      </c>
      <c r="J3" s="70" t="s">
        <v>165</v>
      </c>
      <c r="K3" s="71">
        <v>1</v>
      </c>
      <c r="L3" s="46"/>
      <c r="M3" s="72" t="s">
        <v>5</v>
      </c>
      <c r="N3" s="73" t="s">
        <v>163</v>
      </c>
      <c r="O3" s="73" t="s">
        <v>54</v>
      </c>
      <c r="P3" s="74"/>
      <c r="U3" s="75" t="s">
        <v>5</v>
      </c>
      <c r="V3" s="52" t="s">
        <v>166</v>
      </c>
      <c r="W3" s="52" t="s">
        <v>30</v>
      </c>
    </row>
    <row r="4" spans="1:23" ht="12.75" x14ac:dyDescent="0.2">
      <c r="A4" s="67" t="s">
        <v>7</v>
      </c>
      <c r="B4" s="64">
        <f t="shared" ref="B4:B26" si="0">D4</f>
        <v>2</v>
      </c>
      <c r="C4" s="46" t="str">
        <f t="shared" ref="C4:C27" si="1">CONCATENATE(E4," ","(",F4,")")</f>
        <v>KOCASİNAN BLD. SPOR (A) (KYS)</v>
      </c>
      <c r="D4" s="135">
        <v>2</v>
      </c>
      <c r="E4" s="68" t="s">
        <v>114</v>
      </c>
      <c r="F4" s="68" t="s">
        <v>97</v>
      </c>
      <c r="G4" s="68" t="s">
        <v>28</v>
      </c>
      <c r="H4" s="76" t="s">
        <v>167</v>
      </c>
      <c r="I4" s="69" t="s">
        <v>5</v>
      </c>
      <c r="J4" s="70" t="s">
        <v>168</v>
      </c>
      <c r="K4" s="71">
        <v>2</v>
      </c>
      <c r="L4" s="46"/>
      <c r="M4" s="72" t="s">
        <v>7</v>
      </c>
      <c r="N4" s="73" t="s">
        <v>114</v>
      </c>
      <c r="O4" s="73" t="s">
        <v>28</v>
      </c>
      <c r="P4" s="74"/>
      <c r="U4" s="75" t="s">
        <v>7</v>
      </c>
      <c r="V4" s="52" t="s">
        <v>58</v>
      </c>
      <c r="W4" s="52" t="s">
        <v>14</v>
      </c>
    </row>
    <row r="5" spans="1:23" ht="12.75" x14ac:dyDescent="0.2">
      <c r="A5" s="67" t="s">
        <v>8</v>
      </c>
      <c r="B5" s="64">
        <f t="shared" si="0"/>
        <v>3</v>
      </c>
      <c r="C5" s="46" t="str">
        <f t="shared" si="1"/>
        <v>ÇORUM GENÇLİK SPOR (A) (ÇRM)</v>
      </c>
      <c r="D5" s="135">
        <v>3</v>
      </c>
      <c r="E5" s="68" t="s">
        <v>146</v>
      </c>
      <c r="F5" s="68" t="s">
        <v>130</v>
      </c>
      <c r="G5" s="68" t="s">
        <v>30</v>
      </c>
      <c r="H5" s="68" t="s">
        <v>169</v>
      </c>
      <c r="I5" s="69" t="s">
        <v>7</v>
      </c>
      <c r="J5" s="70" t="s">
        <v>170</v>
      </c>
      <c r="K5" s="71">
        <v>3</v>
      </c>
      <c r="L5" s="46"/>
      <c r="M5" s="72" t="s">
        <v>8</v>
      </c>
      <c r="N5" s="73" t="s">
        <v>171</v>
      </c>
      <c r="O5" s="73" t="s">
        <v>30</v>
      </c>
      <c r="P5" s="74"/>
      <c r="U5" s="75" t="s">
        <v>8</v>
      </c>
      <c r="V5" s="52" t="s">
        <v>120</v>
      </c>
      <c r="W5" s="52" t="s">
        <v>6</v>
      </c>
    </row>
    <row r="6" spans="1:23" ht="12.75" x14ac:dyDescent="0.2">
      <c r="A6" s="67" t="s">
        <v>9</v>
      </c>
      <c r="B6" s="64">
        <f t="shared" si="0"/>
        <v>4</v>
      </c>
      <c r="C6" s="46" t="str">
        <f t="shared" si="1"/>
        <v>İSTANBUL B.ŞEHİR BLD.  (İST)</v>
      </c>
      <c r="D6" s="135">
        <v>4</v>
      </c>
      <c r="E6" s="68" t="s">
        <v>172</v>
      </c>
      <c r="F6" s="68" t="s">
        <v>98</v>
      </c>
      <c r="G6" s="68" t="s">
        <v>14</v>
      </c>
      <c r="H6" s="68" t="s">
        <v>164</v>
      </c>
      <c r="I6" s="69" t="s">
        <v>8</v>
      </c>
      <c r="J6" s="70" t="s">
        <v>173</v>
      </c>
      <c r="K6" s="71">
        <v>4</v>
      </c>
      <c r="L6" s="46"/>
      <c r="M6" s="72" t="s">
        <v>9</v>
      </c>
      <c r="N6" s="73" t="s">
        <v>110</v>
      </c>
      <c r="O6" s="73" t="s">
        <v>14</v>
      </c>
      <c r="P6" s="74"/>
      <c r="U6" s="75" t="s">
        <v>9</v>
      </c>
      <c r="V6" s="52" t="s">
        <v>110</v>
      </c>
      <c r="W6" s="52" t="s">
        <v>14</v>
      </c>
    </row>
    <row r="7" spans="1:23" ht="12.75" x14ac:dyDescent="0.2">
      <c r="A7" s="67" t="s">
        <v>10</v>
      </c>
      <c r="B7" s="64">
        <f t="shared" si="0"/>
        <v>5</v>
      </c>
      <c r="C7" s="46" t="str">
        <f t="shared" si="1"/>
        <v>BURSA B.ŞEHİR BLD. SPOR (A) (BRS)</v>
      </c>
      <c r="D7" s="135">
        <v>5</v>
      </c>
      <c r="E7" s="68" t="s">
        <v>145</v>
      </c>
      <c r="F7" s="68" t="s">
        <v>129</v>
      </c>
      <c r="G7" s="68" t="s">
        <v>29</v>
      </c>
      <c r="H7" s="68" t="s">
        <v>164</v>
      </c>
      <c r="I7" s="69" t="s">
        <v>7</v>
      </c>
      <c r="J7" s="70" t="s">
        <v>174</v>
      </c>
      <c r="K7" s="71">
        <v>5</v>
      </c>
      <c r="L7" s="46"/>
      <c r="M7" s="72" t="s">
        <v>10</v>
      </c>
      <c r="N7" s="73" t="s">
        <v>175</v>
      </c>
      <c r="O7" s="73" t="s">
        <v>29</v>
      </c>
      <c r="P7" s="74"/>
      <c r="U7" s="75" t="s">
        <v>10</v>
      </c>
      <c r="V7" s="52" t="s">
        <v>176</v>
      </c>
      <c r="W7" s="52" t="s">
        <v>11</v>
      </c>
    </row>
    <row r="8" spans="1:23" ht="12.75" x14ac:dyDescent="0.2">
      <c r="A8" s="67" t="s">
        <v>12</v>
      </c>
      <c r="B8" s="64">
        <f t="shared" si="0"/>
        <v>6</v>
      </c>
      <c r="C8" s="46" t="str">
        <f t="shared" si="1"/>
        <v>1955 BATMAN BLD. SPOR (A) (BTM)</v>
      </c>
      <c r="D8" s="135">
        <v>6</v>
      </c>
      <c r="E8" s="68" t="s">
        <v>143</v>
      </c>
      <c r="F8" s="68" t="s">
        <v>126</v>
      </c>
      <c r="G8" s="68" t="s">
        <v>36</v>
      </c>
      <c r="H8" s="68" t="s">
        <v>177</v>
      </c>
      <c r="I8" s="69" t="s">
        <v>5</v>
      </c>
      <c r="J8" s="70" t="s">
        <v>178</v>
      </c>
      <c r="K8" s="71">
        <v>6</v>
      </c>
      <c r="L8" s="46"/>
      <c r="M8" s="72" t="s">
        <v>12</v>
      </c>
      <c r="N8" s="73" t="s">
        <v>179</v>
      </c>
      <c r="O8" s="73" t="s">
        <v>36</v>
      </c>
      <c r="P8" s="74"/>
      <c r="U8" s="75" t="s">
        <v>12</v>
      </c>
      <c r="V8" s="52" t="s">
        <v>180</v>
      </c>
      <c r="W8" s="52" t="s">
        <v>30</v>
      </c>
    </row>
    <row r="9" spans="1:23" ht="12.75" x14ac:dyDescent="0.2">
      <c r="A9" s="67" t="s">
        <v>13</v>
      </c>
      <c r="B9" s="64">
        <f t="shared" si="0"/>
        <v>7</v>
      </c>
      <c r="C9" s="46" t="str">
        <f t="shared" si="1"/>
        <v>HATAY ASP SPOR (HTY)</v>
      </c>
      <c r="D9" s="135">
        <v>7</v>
      </c>
      <c r="E9" s="68" t="s">
        <v>42</v>
      </c>
      <c r="F9" s="68" t="s">
        <v>133</v>
      </c>
      <c r="G9" s="68" t="s">
        <v>35</v>
      </c>
      <c r="H9" s="68" t="s">
        <v>181</v>
      </c>
      <c r="I9" s="69" t="s">
        <v>5</v>
      </c>
      <c r="J9" s="70" t="s">
        <v>182</v>
      </c>
      <c r="K9" s="71">
        <v>7</v>
      </c>
      <c r="L9" s="46"/>
      <c r="M9" s="72" t="s">
        <v>13</v>
      </c>
      <c r="N9" s="73" t="s">
        <v>42</v>
      </c>
      <c r="O9" s="73" t="s">
        <v>35</v>
      </c>
      <c r="P9" s="74"/>
      <c r="U9" s="75" t="s">
        <v>13</v>
      </c>
      <c r="V9" s="52" t="s">
        <v>183</v>
      </c>
      <c r="W9" s="52" t="s">
        <v>41</v>
      </c>
    </row>
    <row r="10" spans="1:23" ht="12.75" x14ac:dyDescent="0.2">
      <c r="A10" s="67" t="s">
        <v>15</v>
      </c>
      <c r="B10" s="64">
        <f t="shared" si="0"/>
        <v>8</v>
      </c>
      <c r="C10" s="46" t="str">
        <f t="shared" si="1"/>
        <v>SERAMİK SPOR (KTH)</v>
      </c>
      <c r="D10" s="135">
        <v>8</v>
      </c>
      <c r="E10" s="68" t="s">
        <v>150</v>
      </c>
      <c r="F10" s="68" t="s">
        <v>152</v>
      </c>
      <c r="G10" s="68" t="s">
        <v>151</v>
      </c>
      <c r="H10" s="68" t="s">
        <v>184</v>
      </c>
      <c r="I10" s="69" t="s">
        <v>8</v>
      </c>
      <c r="J10" s="70" t="s">
        <v>185</v>
      </c>
      <c r="K10" s="71">
        <v>8</v>
      </c>
      <c r="L10" s="46"/>
      <c r="M10" s="72" t="s">
        <v>15</v>
      </c>
      <c r="N10" s="73" t="s">
        <v>186</v>
      </c>
      <c r="O10" s="73" t="s">
        <v>151</v>
      </c>
      <c r="P10" s="74"/>
      <c r="U10" s="75" t="s">
        <v>15</v>
      </c>
      <c r="V10" s="52" t="s">
        <v>187</v>
      </c>
      <c r="W10" s="52" t="s">
        <v>30</v>
      </c>
    </row>
    <row r="11" spans="1:23" ht="12.75" x14ac:dyDescent="0.2">
      <c r="A11" s="67" t="s">
        <v>16</v>
      </c>
      <c r="B11" s="64">
        <f t="shared" si="0"/>
        <v>9</v>
      </c>
      <c r="C11" s="46" t="str">
        <f t="shared" si="1"/>
        <v>KOCASİNAN BLD. SPOR (B) (KYS)</v>
      </c>
      <c r="D11" s="138">
        <v>9</v>
      </c>
      <c r="E11" s="68" t="s">
        <v>115</v>
      </c>
      <c r="F11" s="68" t="s">
        <v>97</v>
      </c>
      <c r="G11" s="68" t="s">
        <v>28</v>
      </c>
      <c r="H11" s="68" t="s">
        <v>167</v>
      </c>
      <c r="I11" s="69" t="s">
        <v>9</v>
      </c>
      <c r="J11" s="70" t="s">
        <v>190</v>
      </c>
      <c r="K11" s="71">
        <v>9</v>
      </c>
      <c r="L11" s="46"/>
      <c r="M11" s="72" t="s">
        <v>16</v>
      </c>
      <c r="N11" s="73" t="s">
        <v>189</v>
      </c>
      <c r="O11" s="73" t="s">
        <v>32</v>
      </c>
      <c r="P11" s="74"/>
      <c r="U11" s="75" t="s">
        <v>16</v>
      </c>
      <c r="V11" s="52" t="s">
        <v>114</v>
      </c>
      <c r="W11" s="52" t="s">
        <v>28</v>
      </c>
    </row>
    <row r="12" spans="1:23" ht="12.75" x14ac:dyDescent="0.2">
      <c r="A12" s="67" t="s">
        <v>18</v>
      </c>
      <c r="B12" s="64">
        <f t="shared" si="0"/>
        <v>10</v>
      </c>
      <c r="C12" s="46" t="str">
        <f t="shared" si="1"/>
        <v>VAN GENÇLİK SPOR (A) (VAN)</v>
      </c>
      <c r="D12" s="135">
        <v>10</v>
      </c>
      <c r="E12" s="68" t="s">
        <v>118</v>
      </c>
      <c r="F12" s="68" t="s">
        <v>56</v>
      </c>
      <c r="G12" s="68" t="s">
        <v>56</v>
      </c>
      <c r="H12" s="68" t="s">
        <v>192</v>
      </c>
      <c r="I12" s="69" t="s">
        <v>5</v>
      </c>
      <c r="J12" s="70" t="s">
        <v>193</v>
      </c>
      <c r="K12" s="71">
        <v>10</v>
      </c>
      <c r="L12" s="46"/>
      <c r="M12" s="75" t="s">
        <v>18</v>
      </c>
      <c r="N12" s="52" t="s">
        <v>191</v>
      </c>
      <c r="O12" s="52" t="s">
        <v>122</v>
      </c>
      <c r="P12" s="74"/>
      <c r="U12" s="75" t="s">
        <v>18</v>
      </c>
      <c r="V12" s="52" t="s">
        <v>121</v>
      </c>
      <c r="W12" s="52" t="s">
        <v>6</v>
      </c>
    </row>
    <row r="13" spans="1:23" ht="12.75" x14ac:dyDescent="0.2">
      <c r="A13" s="67" t="s">
        <v>19</v>
      </c>
      <c r="B13" s="64">
        <f t="shared" si="0"/>
        <v>11</v>
      </c>
      <c r="C13" s="46" t="str">
        <f t="shared" si="1"/>
        <v>ÇORUM GENÇLİK SPOR (B) (ÇRM)</v>
      </c>
      <c r="D13" s="135">
        <v>11</v>
      </c>
      <c r="E13" s="77" t="s">
        <v>147</v>
      </c>
      <c r="F13" s="77" t="s">
        <v>130</v>
      </c>
      <c r="G13" s="77" t="s">
        <v>30</v>
      </c>
      <c r="H13" s="77" t="s">
        <v>169</v>
      </c>
      <c r="I13" s="78" t="s">
        <v>5</v>
      </c>
      <c r="J13" s="79"/>
      <c r="K13" s="77">
        <v>11</v>
      </c>
      <c r="L13" s="46"/>
      <c r="M13" s="72" t="s">
        <v>19</v>
      </c>
      <c r="N13" s="73" t="s">
        <v>115</v>
      </c>
      <c r="O13" s="73" t="s">
        <v>28</v>
      </c>
      <c r="P13" s="74"/>
      <c r="U13" s="75" t="s">
        <v>19</v>
      </c>
      <c r="V13" s="52" t="s">
        <v>69</v>
      </c>
      <c r="W13" s="52" t="s">
        <v>43</v>
      </c>
    </row>
    <row r="14" spans="1:23" ht="12.75" x14ac:dyDescent="0.2">
      <c r="A14" s="67" t="s">
        <v>20</v>
      </c>
      <c r="B14" s="64">
        <f t="shared" si="0"/>
        <v>12</v>
      </c>
      <c r="C14" s="46" t="str">
        <f t="shared" si="1"/>
        <v>ÇİLTAR MTİ (ADN)</v>
      </c>
      <c r="D14" s="135">
        <v>12</v>
      </c>
      <c r="E14" s="80" t="s">
        <v>89</v>
      </c>
      <c r="F14" s="80" t="s">
        <v>123</v>
      </c>
      <c r="G14" s="80" t="s">
        <v>43</v>
      </c>
      <c r="H14" s="80" t="s">
        <v>181</v>
      </c>
      <c r="I14" s="81" t="s">
        <v>7</v>
      </c>
      <c r="J14" s="82"/>
      <c r="K14" s="80">
        <v>12</v>
      </c>
      <c r="L14" s="46"/>
      <c r="M14" s="75" t="s">
        <v>20</v>
      </c>
      <c r="N14" s="52" t="s">
        <v>194</v>
      </c>
      <c r="O14" s="52" t="s">
        <v>34</v>
      </c>
      <c r="P14" s="74"/>
      <c r="U14" s="75" t="s">
        <v>20</v>
      </c>
      <c r="V14" s="52" t="s">
        <v>195</v>
      </c>
      <c r="W14" s="52" t="s">
        <v>35</v>
      </c>
    </row>
    <row r="15" spans="1:23" ht="12.75" x14ac:dyDescent="0.2">
      <c r="A15" s="67" t="s">
        <v>21</v>
      </c>
      <c r="B15" s="64">
        <f t="shared" si="0"/>
        <v>13</v>
      </c>
      <c r="C15" s="46" t="str">
        <f t="shared" si="1"/>
        <v>AFAD GENÇLİK VE SPOR (ANK)</v>
      </c>
      <c r="D15" s="135">
        <v>13</v>
      </c>
      <c r="E15" s="80" t="s">
        <v>142</v>
      </c>
      <c r="F15" s="80" t="s">
        <v>124</v>
      </c>
      <c r="G15" s="80" t="s">
        <v>11</v>
      </c>
      <c r="H15" s="80" t="s">
        <v>167</v>
      </c>
      <c r="I15" s="81" t="s">
        <v>7</v>
      </c>
      <c r="J15" s="82"/>
      <c r="K15" s="80">
        <v>12</v>
      </c>
      <c r="L15" s="46"/>
      <c r="M15" s="75" t="s">
        <v>21</v>
      </c>
      <c r="N15" s="52" t="s">
        <v>111</v>
      </c>
      <c r="O15" s="52" t="s">
        <v>14</v>
      </c>
      <c r="P15" s="74"/>
      <c r="U15" s="75" t="s">
        <v>21</v>
      </c>
      <c r="V15" s="52" t="s">
        <v>189</v>
      </c>
      <c r="W15" s="52" t="s">
        <v>32</v>
      </c>
    </row>
    <row r="16" spans="1:23" ht="12.75" x14ac:dyDescent="0.2">
      <c r="A16" s="67" t="s">
        <v>22</v>
      </c>
      <c r="B16" s="64">
        <f t="shared" si="0"/>
        <v>14</v>
      </c>
      <c r="C16" s="46" t="str">
        <f t="shared" si="1"/>
        <v>MERİT GRUP REAL MARDİN (A) (MRD)</v>
      </c>
      <c r="D16" s="135">
        <v>14</v>
      </c>
      <c r="E16" s="80" t="s">
        <v>117</v>
      </c>
      <c r="F16" s="80" t="s">
        <v>138</v>
      </c>
      <c r="G16" s="80" t="s">
        <v>55</v>
      </c>
      <c r="H16" s="80" t="s">
        <v>177</v>
      </c>
      <c r="I16" s="81" t="s">
        <v>7</v>
      </c>
      <c r="J16" s="82"/>
      <c r="K16" s="80">
        <v>12</v>
      </c>
      <c r="L16" s="46"/>
      <c r="M16" s="75" t="s">
        <v>22</v>
      </c>
      <c r="N16" s="52" t="s">
        <v>197</v>
      </c>
      <c r="O16" s="52" t="s">
        <v>11</v>
      </c>
      <c r="P16" s="74"/>
      <c r="U16" s="75" t="s">
        <v>22</v>
      </c>
      <c r="V16" s="52" t="s">
        <v>198</v>
      </c>
      <c r="W16" s="52" t="s">
        <v>32</v>
      </c>
    </row>
    <row r="17" spans="1:23" ht="12.75" x14ac:dyDescent="0.2">
      <c r="A17" s="67" t="s">
        <v>24</v>
      </c>
      <c r="B17" s="64">
        <f t="shared" si="0"/>
        <v>15</v>
      </c>
      <c r="C17" s="46" t="str">
        <f t="shared" si="1"/>
        <v>MUĞLA B.ŞEHİR BLD. SPOR (MĞL)</v>
      </c>
      <c r="D17" s="135">
        <v>15</v>
      </c>
      <c r="E17" s="80" t="s">
        <v>68</v>
      </c>
      <c r="F17" s="80" t="s">
        <v>139</v>
      </c>
      <c r="G17" s="80" t="s">
        <v>41</v>
      </c>
      <c r="H17" s="80" t="s">
        <v>184</v>
      </c>
      <c r="I17" s="81" t="s">
        <v>7</v>
      </c>
      <c r="J17" s="82"/>
      <c r="K17" s="80">
        <v>12</v>
      </c>
      <c r="L17" s="46"/>
      <c r="M17" s="72" t="s">
        <v>24</v>
      </c>
      <c r="N17" s="73" t="s">
        <v>199</v>
      </c>
      <c r="O17" s="73" t="s">
        <v>56</v>
      </c>
      <c r="P17" s="74"/>
      <c r="U17" s="75" t="s">
        <v>24</v>
      </c>
      <c r="V17" s="52" t="s">
        <v>200</v>
      </c>
      <c r="W17" s="52" t="s">
        <v>196</v>
      </c>
    </row>
    <row r="18" spans="1:23" ht="12.75" x14ac:dyDescent="0.2">
      <c r="A18" s="67" t="s">
        <v>25</v>
      </c>
      <c r="B18" s="64">
        <f t="shared" si="0"/>
        <v>16</v>
      </c>
      <c r="C18" s="46" t="str">
        <f t="shared" si="1"/>
        <v>MKE ANKARAGÜCÜ (ANK)</v>
      </c>
      <c r="D18" s="135">
        <v>16</v>
      </c>
      <c r="E18" s="143" t="s">
        <v>46</v>
      </c>
      <c r="F18" s="143" t="s">
        <v>124</v>
      </c>
      <c r="G18" s="143" t="s">
        <v>11</v>
      </c>
      <c r="H18" s="143" t="s">
        <v>167</v>
      </c>
      <c r="I18" s="144" t="s">
        <v>8</v>
      </c>
      <c r="J18" s="142"/>
      <c r="K18" s="143">
        <v>16</v>
      </c>
      <c r="L18" s="46"/>
      <c r="M18" s="75" t="s">
        <v>25</v>
      </c>
      <c r="N18" s="52" t="s">
        <v>201</v>
      </c>
      <c r="O18" s="52" t="s">
        <v>122</v>
      </c>
      <c r="P18" s="74"/>
      <c r="U18" s="75" t="s">
        <v>25</v>
      </c>
      <c r="V18" s="52" t="s">
        <v>202</v>
      </c>
      <c r="W18" s="52" t="s">
        <v>106</v>
      </c>
    </row>
    <row r="19" spans="1:23" ht="12.75" x14ac:dyDescent="0.2">
      <c r="A19" s="67" t="s">
        <v>26</v>
      </c>
      <c r="B19" s="64">
        <f t="shared" si="0"/>
        <v>17</v>
      </c>
      <c r="C19" s="46" t="str">
        <f t="shared" si="1"/>
        <v>ANTALYASPOR (ANT)</v>
      </c>
      <c r="D19" s="135">
        <v>17</v>
      </c>
      <c r="E19" s="143" t="s">
        <v>38</v>
      </c>
      <c r="F19" s="143" t="s">
        <v>125</v>
      </c>
      <c r="G19" s="143" t="s">
        <v>37</v>
      </c>
      <c r="H19" s="143" t="s">
        <v>181</v>
      </c>
      <c r="I19" s="144" t="s">
        <v>8</v>
      </c>
      <c r="J19" s="142"/>
      <c r="K19" s="143">
        <v>16</v>
      </c>
      <c r="L19" s="46"/>
      <c r="M19" s="75"/>
      <c r="N19" s="52"/>
      <c r="O19" s="52"/>
      <c r="P19" s="74"/>
      <c r="U19" s="75"/>
      <c r="V19" s="52"/>
      <c r="W19" s="52"/>
    </row>
    <row r="20" spans="1:23" ht="12.75" x14ac:dyDescent="0.2">
      <c r="A20" s="67" t="s">
        <v>203</v>
      </c>
      <c r="B20" s="64">
        <f t="shared" si="0"/>
        <v>18</v>
      </c>
      <c r="C20" s="46" t="str">
        <f t="shared" si="1"/>
        <v>1955 BATMAN BLD. SPOR (B) (BTM)</v>
      </c>
      <c r="D20" s="135">
        <v>18</v>
      </c>
      <c r="E20" s="143" t="s">
        <v>144</v>
      </c>
      <c r="F20" s="143" t="s">
        <v>126</v>
      </c>
      <c r="G20" s="143" t="s">
        <v>36</v>
      </c>
      <c r="H20" s="143" t="s">
        <v>177</v>
      </c>
      <c r="I20" s="144" t="s">
        <v>8</v>
      </c>
      <c r="J20" s="142"/>
      <c r="K20" s="143">
        <v>16</v>
      </c>
      <c r="L20" s="46"/>
      <c r="M20" s="75"/>
      <c r="N20" s="52"/>
      <c r="O20" s="52"/>
      <c r="P20" s="74"/>
      <c r="U20" s="75"/>
      <c r="V20" s="52"/>
      <c r="W20" s="52"/>
    </row>
    <row r="21" spans="1:23" ht="12.75" x14ac:dyDescent="0.2">
      <c r="A21" s="67" t="s">
        <v>204</v>
      </c>
      <c r="B21" s="64">
        <f t="shared" si="0"/>
        <v>19</v>
      </c>
      <c r="C21" s="46" t="str">
        <f t="shared" si="1"/>
        <v>BİTLİS GENÇLİK SPOR (BTL)</v>
      </c>
      <c r="D21" s="135">
        <v>19</v>
      </c>
      <c r="E21" s="143" t="s">
        <v>101</v>
      </c>
      <c r="F21" s="143" t="s">
        <v>128</v>
      </c>
      <c r="G21" s="143" t="s">
        <v>102</v>
      </c>
      <c r="H21" s="143" t="s">
        <v>192</v>
      </c>
      <c r="I21" s="144" t="s">
        <v>8</v>
      </c>
      <c r="J21" s="142"/>
      <c r="K21" s="143">
        <v>16</v>
      </c>
      <c r="L21" s="46"/>
      <c r="M21" s="75"/>
      <c r="N21" s="52"/>
      <c r="O21" s="52"/>
      <c r="P21" s="74"/>
      <c r="U21" s="75"/>
      <c r="V21" s="52"/>
      <c r="W21" s="52"/>
    </row>
    <row r="22" spans="1:23" ht="12.75" x14ac:dyDescent="0.2">
      <c r="A22" s="67" t="s">
        <v>205</v>
      </c>
      <c r="B22" s="64">
        <f t="shared" si="0"/>
        <v>20</v>
      </c>
      <c r="C22" s="46" t="str">
        <f t="shared" si="1"/>
        <v>ÇORUM BLD. GSK  (ÇRM)</v>
      </c>
      <c r="D22" s="135">
        <v>20</v>
      </c>
      <c r="E22" s="143" t="s">
        <v>209</v>
      </c>
      <c r="F22" s="143" t="s">
        <v>130</v>
      </c>
      <c r="G22" s="143" t="s">
        <v>30</v>
      </c>
      <c r="H22" s="143" t="s">
        <v>169</v>
      </c>
      <c r="I22" s="144" t="s">
        <v>8</v>
      </c>
      <c r="J22" s="142"/>
      <c r="K22" s="143">
        <v>16</v>
      </c>
      <c r="L22" s="46"/>
      <c r="M22" s="75"/>
      <c r="N22" s="52"/>
      <c r="O22" s="52"/>
      <c r="P22" s="74"/>
      <c r="U22" s="75"/>
      <c r="V22" s="52"/>
      <c r="W22" s="52"/>
    </row>
    <row r="23" spans="1:23" ht="12.75" x14ac:dyDescent="0.2">
      <c r="A23" s="67" t="s">
        <v>206</v>
      </c>
      <c r="B23" s="64">
        <f t="shared" si="0"/>
        <v>21</v>
      </c>
      <c r="C23" s="46" t="str">
        <f t="shared" si="1"/>
        <v>ÇERKEZKÖY BLD. GSK (TKD)</v>
      </c>
      <c r="D23" s="135">
        <v>21</v>
      </c>
      <c r="E23" s="87" t="s">
        <v>211</v>
      </c>
      <c r="F23" s="87" t="s">
        <v>140</v>
      </c>
      <c r="G23" s="87" t="s">
        <v>17</v>
      </c>
      <c r="H23" s="87" t="s">
        <v>164</v>
      </c>
      <c r="I23" s="67" t="s">
        <v>9</v>
      </c>
      <c r="J23" s="87"/>
      <c r="K23" s="87"/>
      <c r="L23" s="46"/>
      <c r="M23" s="75"/>
      <c r="N23" s="52"/>
      <c r="O23" s="52"/>
      <c r="P23" s="74"/>
      <c r="U23" s="75"/>
      <c r="V23" s="52"/>
      <c r="W23" s="52"/>
    </row>
    <row r="24" spans="1:23" ht="12.75" x14ac:dyDescent="0.2">
      <c r="A24" s="67" t="s">
        <v>207</v>
      </c>
      <c r="B24" s="64">
        <f t="shared" si="0"/>
        <v>22</v>
      </c>
      <c r="C24" s="46" t="str">
        <f t="shared" si="1"/>
        <v>VAN GENÇLİK SPOR (B) (VAN)</v>
      </c>
      <c r="D24" s="135">
        <v>22</v>
      </c>
      <c r="E24" s="87" t="s">
        <v>119</v>
      </c>
      <c r="F24" s="87" t="s">
        <v>56</v>
      </c>
      <c r="G24" s="87" t="s">
        <v>56</v>
      </c>
      <c r="H24" s="87" t="s">
        <v>192</v>
      </c>
      <c r="I24" s="67" t="s">
        <v>9</v>
      </c>
      <c r="J24" s="87"/>
      <c r="K24" s="87"/>
      <c r="L24" s="46"/>
      <c r="M24" s="75"/>
      <c r="N24" s="52"/>
      <c r="O24" s="52"/>
      <c r="P24" s="74"/>
      <c r="U24" s="75"/>
      <c r="V24" s="52"/>
      <c r="W24" s="52"/>
    </row>
    <row r="25" spans="1:23" ht="12.75" x14ac:dyDescent="0.2">
      <c r="A25" s="67" t="s">
        <v>208</v>
      </c>
      <c r="B25" s="64">
        <f t="shared" si="0"/>
        <v>23</v>
      </c>
      <c r="C25" s="46" t="str">
        <f t="shared" si="1"/>
        <v xml:space="preserve"> ()</v>
      </c>
      <c r="D25" s="135">
        <v>23</v>
      </c>
      <c r="J25" s="46"/>
      <c r="K25" s="46"/>
      <c r="L25" s="46"/>
      <c r="M25" s="75"/>
      <c r="N25" s="52"/>
      <c r="O25" s="52"/>
      <c r="P25" s="74"/>
      <c r="U25" s="75"/>
      <c r="V25" s="52"/>
      <c r="W25" s="52"/>
    </row>
    <row r="26" spans="1:23" ht="12.75" x14ac:dyDescent="0.2">
      <c r="A26" s="67" t="s">
        <v>210</v>
      </c>
      <c r="B26" s="64">
        <f t="shared" si="0"/>
        <v>24</v>
      </c>
      <c r="C26" s="46" t="str">
        <f t="shared" si="1"/>
        <v xml:space="preserve"> ()</v>
      </c>
      <c r="D26" s="135">
        <v>24</v>
      </c>
      <c r="K26" s="46"/>
      <c r="L26" s="46"/>
      <c r="P26" s="74"/>
      <c r="Q26" s="75"/>
      <c r="R26" s="52"/>
      <c r="S26" s="52"/>
      <c r="U26" s="75"/>
      <c r="V26" s="52"/>
      <c r="W26" s="52"/>
    </row>
    <row r="27" spans="1:23" x14ac:dyDescent="0.2">
      <c r="B27" s="64">
        <v>99</v>
      </c>
      <c r="C27" s="46" t="str">
        <f t="shared" si="1"/>
        <v xml:space="preserve"> ()</v>
      </c>
      <c r="J27" s="46"/>
      <c r="K27" s="46"/>
      <c r="L27" s="46"/>
    </row>
    <row r="28" spans="1:23" x14ac:dyDescent="0.2">
      <c r="E28" s="141" t="s">
        <v>148</v>
      </c>
      <c r="F28" s="141" t="s">
        <v>153</v>
      </c>
      <c r="G28" s="141" t="s">
        <v>149</v>
      </c>
      <c r="H28" s="85" t="s">
        <v>212</v>
      </c>
      <c r="J28" s="46"/>
      <c r="K28" s="46"/>
      <c r="L28" s="46" t="s">
        <v>213</v>
      </c>
      <c r="N28" s="87" t="s">
        <v>119</v>
      </c>
      <c r="O28" s="87" t="s">
        <v>56</v>
      </c>
      <c r="P28" s="87" t="s">
        <v>56</v>
      </c>
      <c r="Q28" s="46" t="s">
        <v>214</v>
      </c>
    </row>
    <row r="29" spans="1:23" x14ac:dyDescent="0.2">
      <c r="E29" s="139" t="s">
        <v>112</v>
      </c>
      <c r="F29" s="139" t="s">
        <v>135</v>
      </c>
      <c r="G29" s="139" t="s">
        <v>32</v>
      </c>
      <c r="H29" s="85" t="s">
        <v>212</v>
      </c>
      <c r="I29" s="86"/>
      <c r="J29" s="46"/>
      <c r="K29" s="46"/>
      <c r="L29" s="46"/>
      <c r="N29" s="87"/>
      <c r="O29" s="87"/>
      <c r="P29" s="87"/>
    </row>
    <row r="30" spans="1:23" x14ac:dyDescent="0.2">
      <c r="C30" s="108" t="s">
        <v>213</v>
      </c>
      <c r="D30" s="46"/>
      <c r="E30" s="87" t="s">
        <v>119</v>
      </c>
      <c r="F30" s="87" t="s">
        <v>56</v>
      </c>
      <c r="G30" s="87" t="s">
        <v>56</v>
      </c>
      <c r="H30" s="46" t="s">
        <v>214</v>
      </c>
      <c r="J30" s="83"/>
      <c r="L30" s="46"/>
      <c r="N30" s="87"/>
      <c r="O30" s="87"/>
      <c r="P30" s="87"/>
    </row>
    <row r="31" spans="1:23" x14ac:dyDescent="0.2">
      <c r="J31" s="46"/>
      <c r="K31" s="46"/>
      <c r="L31" s="46"/>
    </row>
    <row r="32" spans="1:23" x14ac:dyDescent="0.2">
      <c r="J32" s="46"/>
      <c r="K32" s="46"/>
      <c r="L32" s="46"/>
    </row>
    <row r="33" spans="10:12" x14ac:dyDescent="0.2">
      <c r="J33" s="46"/>
      <c r="K33" s="46"/>
      <c r="L33" s="46"/>
    </row>
    <row r="34" spans="10:12" x14ac:dyDescent="0.2">
      <c r="J34" s="46"/>
      <c r="K34" s="46"/>
      <c r="L34" s="46"/>
    </row>
    <row r="35" spans="10:12" x14ac:dyDescent="0.2">
      <c r="J35" s="46"/>
      <c r="K35" s="46"/>
      <c r="L35" s="46"/>
    </row>
    <row r="36" spans="10:12" x14ac:dyDescent="0.2">
      <c r="J36" s="46"/>
      <c r="K36" s="46"/>
      <c r="L36" s="46"/>
    </row>
    <row r="37" spans="10:12" x14ac:dyDescent="0.2">
      <c r="J37" s="46"/>
      <c r="K37" s="46"/>
      <c r="L37" s="46"/>
    </row>
    <row r="38" spans="10:12" x14ac:dyDescent="0.2">
      <c r="J38" s="46"/>
      <c r="K38" s="46"/>
      <c r="L38" s="46"/>
    </row>
    <row r="39" spans="10:12" x14ac:dyDescent="0.2">
      <c r="J39" s="46"/>
      <c r="K39" s="46"/>
      <c r="L39" s="46"/>
    </row>
    <row r="40" spans="10:12" x14ac:dyDescent="0.2">
      <c r="J40" s="46"/>
      <c r="K40" s="46"/>
      <c r="L40" s="46"/>
    </row>
    <row r="41" spans="10:12" x14ac:dyDescent="0.2">
      <c r="J41" s="46"/>
      <c r="K41" s="46"/>
      <c r="L41" s="46"/>
    </row>
    <row r="42" spans="10:12" x14ac:dyDescent="0.2">
      <c r="J42" s="46"/>
      <c r="K42" s="46"/>
      <c r="L42" s="46"/>
    </row>
    <row r="43" spans="10:12" x14ac:dyDescent="0.2">
      <c r="J43" s="46"/>
      <c r="K43" s="46"/>
      <c r="L43" s="46"/>
    </row>
    <row r="44" spans="10:12" x14ac:dyDescent="0.2">
      <c r="J44" s="46"/>
      <c r="K44" s="46"/>
      <c r="L44" s="46"/>
    </row>
    <row r="45" spans="10:12" x14ac:dyDescent="0.2">
      <c r="J45" s="46"/>
      <c r="K45" s="46"/>
      <c r="L45" s="46"/>
    </row>
    <row r="46" spans="10:12" x14ac:dyDescent="0.2">
      <c r="J46" s="46"/>
      <c r="K46" s="46"/>
      <c r="L46" s="46"/>
    </row>
    <row r="47" spans="10:12" x14ac:dyDescent="0.2">
      <c r="J47" s="46"/>
      <c r="K47" s="46"/>
      <c r="L47" s="46"/>
    </row>
    <row r="48" spans="10:12" x14ac:dyDescent="0.2">
      <c r="J48" s="46"/>
      <c r="K48" s="46"/>
      <c r="L48" s="46"/>
    </row>
    <row r="49" spans="10:12" x14ac:dyDescent="0.2">
      <c r="J49" s="46"/>
      <c r="K49" s="46"/>
      <c r="L49" s="46"/>
    </row>
    <row r="50" spans="10:12" x14ac:dyDescent="0.2">
      <c r="J50" s="46"/>
      <c r="K50" s="46"/>
      <c r="L50" s="46"/>
    </row>
    <row r="51" spans="10:12" x14ac:dyDescent="0.2">
      <c r="J51" s="46"/>
      <c r="K51" s="46"/>
      <c r="L51" s="46"/>
    </row>
    <row r="52" spans="10:12" x14ac:dyDescent="0.2">
      <c r="J52" s="46"/>
      <c r="K52" s="46"/>
      <c r="L52" s="46"/>
    </row>
    <row r="53" spans="10:12" x14ac:dyDescent="0.2">
      <c r="J53" s="46"/>
      <c r="K53" s="46"/>
      <c r="L53" s="46"/>
    </row>
    <row r="54" spans="10:12" x14ac:dyDescent="0.2">
      <c r="J54" s="46"/>
      <c r="K54" s="46"/>
      <c r="L54" s="46"/>
    </row>
    <row r="55" spans="10:12" x14ac:dyDescent="0.2">
      <c r="J55" s="46"/>
      <c r="K55" s="46"/>
      <c r="L55" s="46"/>
    </row>
    <row r="56" spans="10:12" x14ac:dyDescent="0.2">
      <c r="J56" s="46"/>
      <c r="K56" s="46"/>
      <c r="L56" s="46"/>
    </row>
    <row r="57" spans="10:12" x14ac:dyDescent="0.2">
      <c r="J57" s="46"/>
      <c r="K57" s="46"/>
      <c r="L57" s="46"/>
    </row>
    <row r="58" spans="10:12" x14ac:dyDescent="0.2">
      <c r="J58" s="46"/>
      <c r="K58" s="46"/>
      <c r="L58" s="46"/>
    </row>
    <row r="59" spans="10:12" x14ac:dyDescent="0.2">
      <c r="J59" s="46"/>
      <c r="K59" s="46"/>
      <c r="L59" s="46"/>
    </row>
    <row r="60" spans="10:12" x14ac:dyDescent="0.2">
      <c r="J60" s="46"/>
      <c r="K60" s="46"/>
      <c r="L60" s="46"/>
    </row>
    <row r="61" spans="10:12" x14ac:dyDescent="0.2">
      <c r="J61" s="46"/>
      <c r="K61" s="46"/>
      <c r="L61" s="46"/>
    </row>
    <row r="62" spans="10:12" x14ac:dyDescent="0.2">
      <c r="J62" s="46"/>
      <c r="K62" s="46"/>
      <c r="L62" s="46"/>
    </row>
    <row r="63" spans="10:12" x14ac:dyDescent="0.2">
      <c r="J63" s="46"/>
      <c r="K63" s="46"/>
      <c r="L63" s="46"/>
    </row>
    <row r="64" spans="10:12" x14ac:dyDescent="0.2">
      <c r="J64" s="46"/>
      <c r="K64" s="46"/>
      <c r="L64" s="46"/>
    </row>
    <row r="65" spans="10:12" x14ac:dyDescent="0.2">
      <c r="J65" s="46"/>
      <c r="K65" s="46"/>
      <c r="L65" s="46"/>
    </row>
    <row r="66" spans="10:12" x14ac:dyDescent="0.2">
      <c r="J66" s="46"/>
      <c r="K66" s="46"/>
      <c r="L66" s="46"/>
    </row>
    <row r="67" spans="10:12" x14ac:dyDescent="0.2">
      <c r="J67" s="46"/>
      <c r="K67" s="46"/>
      <c r="L67" s="46"/>
    </row>
    <row r="68" spans="10:12" x14ac:dyDescent="0.2">
      <c r="J68" s="46"/>
      <c r="K68" s="46"/>
      <c r="L68" s="46"/>
    </row>
    <row r="69" spans="10:12" x14ac:dyDescent="0.2">
      <c r="J69" s="46"/>
      <c r="K69" s="46"/>
      <c r="L69" s="46"/>
    </row>
    <row r="70" spans="10:12" x14ac:dyDescent="0.2">
      <c r="J70" s="46"/>
      <c r="K70" s="46"/>
      <c r="L70" s="46"/>
    </row>
    <row r="71" spans="10:12" x14ac:dyDescent="0.2">
      <c r="J71" s="46"/>
      <c r="K71" s="46"/>
      <c r="L71" s="46"/>
    </row>
    <row r="72" spans="10:12" x14ac:dyDescent="0.2">
      <c r="J72" s="46"/>
      <c r="K72" s="46"/>
      <c r="L72" s="46"/>
    </row>
    <row r="73" spans="10:12" x14ac:dyDescent="0.2">
      <c r="J73" s="46"/>
      <c r="K73" s="46"/>
      <c r="L73" s="46"/>
    </row>
    <row r="74" spans="10:12" x14ac:dyDescent="0.2">
      <c r="J74" s="46"/>
      <c r="K74" s="46"/>
      <c r="L74" s="46"/>
    </row>
    <row r="75" spans="10:12" x14ac:dyDescent="0.2">
      <c r="J75" s="46"/>
      <c r="K75" s="46"/>
      <c r="L75" s="46"/>
    </row>
    <row r="76" spans="10:12" x14ac:dyDescent="0.2">
      <c r="J76" s="46"/>
      <c r="K76" s="46"/>
      <c r="L76" s="46"/>
    </row>
    <row r="77" spans="10:12" x14ac:dyDescent="0.2">
      <c r="J77" s="46"/>
      <c r="K77" s="46"/>
      <c r="L77" s="46"/>
    </row>
    <row r="78" spans="10:12" x14ac:dyDescent="0.2">
      <c r="J78" s="46"/>
      <c r="K78" s="46"/>
      <c r="L78" s="46"/>
    </row>
    <row r="79" spans="10:12" x14ac:dyDescent="0.2">
      <c r="J79" s="46"/>
      <c r="K79" s="46"/>
      <c r="L79" s="46"/>
    </row>
    <row r="80" spans="10:12" x14ac:dyDescent="0.2">
      <c r="J80" s="46"/>
      <c r="K80" s="46"/>
      <c r="L80" s="46"/>
    </row>
    <row r="81" spans="10:12" x14ac:dyDescent="0.2">
      <c r="J81" s="46"/>
      <c r="K81" s="46"/>
      <c r="L81" s="46"/>
    </row>
    <row r="82" spans="10:12" x14ac:dyDescent="0.2">
      <c r="J82" s="46"/>
      <c r="K82" s="46"/>
      <c r="L82" s="46"/>
    </row>
    <row r="83" spans="10:12" x14ac:dyDescent="0.2">
      <c r="J83" s="46"/>
      <c r="K83" s="46"/>
      <c r="L83" s="46"/>
    </row>
    <row r="84" spans="10:12" x14ac:dyDescent="0.2">
      <c r="J84" s="46"/>
      <c r="K84" s="46"/>
      <c r="L84" s="46"/>
    </row>
    <row r="85" spans="10:12" x14ac:dyDescent="0.2">
      <c r="J85" s="46"/>
      <c r="K85" s="46"/>
      <c r="L85" s="46"/>
    </row>
    <row r="86" spans="10:12" x14ac:dyDescent="0.2">
      <c r="J86" s="46"/>
      <c r="K86" s="46"/>
      <c r="L86" s="46"/>
    </row>
    <row r="87" spans="10:12" x14ac:dyDescent="0.2">
      <c r="J87" s="46"/>
      <c r="K87" s="46"/>
      <c r="L87" s="46"/>
    </row>
    <row r="88" spans="10:12" x14ac:dyDescent="0.2">
      <c r="J88" s="46"/>
      <c r="K88" s="46"/>
      <c r="L88" s="46"/>
    </row>
    <row r="89" spans="10:12" x14ac:dyDescent="0.2">
      <c r="J89" s="46"/>
      <c r="K89" s="46"/>
      <c r="L89" s="46"/>
    </row>
    <row r="90" spans="10:12" x14ac:dyDescent="0.2">
      <c r="J90" s="46"/>
      <c r="K90" s="46"/>
      <c r="L90" s="46"/>
    </row>
    <row r="91" spans="10:12" x14ac:dyDescent="0.2">
      <c r="J91" s="46"/>
      <c r="K91" s="46"/>
      <c r="L91" s="46"/>
    </row>
    <row r="92" spans="10:12" x14ac:dyDescent="0.2">
      <c r="J92" s="46"/>
      <c r="K92" s="46"/>
      <c r="L92" s="46"/>
    </row>
    <row r="93" spans="10:12" x14ac:dyDescent="0.2">
      <c r="J93" s="46"/>
      <c r="K93" s="46"/>
      <c r="L93" s="46"/>
    </row>
    <row r="94" spans="10:12" x14ac:dyDescent="0.2">
      <c r="J94" s="46"/>
      <c r="K94" s="46"/>
      <c r="L94" s="46"/>
    </row>
    <row r="95" spans="10:12" x14ac:dyDescent="0.2">
      <c r="J95" s="46"/>
      <c r="K95" s="46"/>
      <c r="L95" s="46"/>
    </row>
    <row r="96" spans="10:12" x14ac:dyDescent="0.2">
      <c r="J96" s="46"/>
      <c r="K96" s="46"/>
      <c r="L96" s="46"/>
    </row>
    <row r="97" spans="10:12" x14ac:dyDescent="0.2">
      <c r="J97" s="46"/>
      <c r="K97" s="46"/>
      <c r="L97" s="46"/>
    </row>
    <row r="98" spans="10:12" x14ac:dyDescent="0.2">
      <c r="J98" s="46"/>
      <c r="K98" s="46"/>
      <c r="L98" s="46"/>
    </row>
    <row r="99" spans="10:12" x14ac:dyDescent="0.2">
      <c r="J99" s="46"/>
      <c r="K99" s="46"/>
      <c r="L99" s="46"/>
    </row>
    <row r="100" spans="10:12" x14ac:dyDescent="0.2">
      <c r="J100" s="46"/>
      <c r="K100" s="46"/>
      <c r="L100" s="46"/>
    </row>
    <row r="101" spans="10:12" x14ac:dyDescent="0.2">
      <c r="J101" s="46"/>
      <c r="K101" s="46"/>
      <c r="L101" s="46"/>
    </row>
    <row r="102" spans="10:12" x14ac:dyDescent="0.2">
      <c r="J102" s="46"/>
      <c r="K102" s="46"/>
      <c r="L102" s="46"/>
    </row>
    <row r="103" spans="10:12" x14ac:dyDescent="0.2">
      <c r="J103" s="46"/>
      <c r="K103" s="46"/>
      <c r="L103" s="46"/>
    </row>
    <row r="104" spans="10:12" x14ac:dyDescent="0.2">
      <c r="J104" s="46"/>
      <c r="K104" s="46"/>
      <c r="L104" s="46"/>
    </row>
    <row r="105" spans="10:12" x14ac:dyDescent="0.2">
      <c r="J105" s="46"/>
      <c r="K105" s="46"/>
      <c r="L105" s="46"/>
    </row>
    <row r="106" spans="10:12" x14ac:dyDescent="0.2">
      <c r="J106" s="46"/>
      <c r="K106" s="46"/>
      <c r="L106" s="46"/>
    </row>
    <row r="107" spans="10:12" x14ac:dyDescent="0.2">
      <c r="J107" s="46"/>
      <c r="K107" s="46"/>
      <c r="L107" s="46"/>
    </row>
    <row r="108" spans="10:12" x14ac:dyDescent="0.2">
      <c r="J108" s="46"/>
      <c r="K108" s="46"/>
      <c r="L108" s="46"/>
    </row>
    <row r="109" spans="10:12" x14ac:dyDescent="0.2">
      <c r="J109" s="46"/>
      <c r="K109" s="46"/>
      <c r="L109" s="46"/>
    </row>
    <row r="110" spans="10:12" x14ac:dyDescent="0.2">
      <c r="J110" s="46"/>
      <c r="K110" s="46"/>
      <c r="L110" s="46"/>
    </row>
    <row r="111" spans="10:12" x14ac:dyDescent="0.2">
      <c r="J111" s="46"/>
      <c r="K111" s="46"/>
      <c r="L111" s="46"/>
    </row>
    <row r="112" spans="10:12" x14ac:dyDescent="0.2">
      <c r="J112" s="46"/>
      <c r="K112" s="46"/>
      <c r="L112" s="46"/>
    </row>
    <row r="113" spans="10:12" x14ac:dyDescent="0.2">
      <c r="J113" s="46"/>
      <c r="K113" s="46"/>
      <c r="L113" s="46"/>
    </row>
    <row r="114" spans="10:12" x14ac:dyDescent="0.2">
      <c r="J114" s="46"/>
      <c r="K114" s="46"/>
      <c r="L114" s="46"/>
    </row>
    <row r="115" spans="10:12" x14ac:dyDescent="0.2">
      <c r="J115" s="46"/>
      <c r="K115" s="46"/>
      <c r="L115" s="46"/>
    </row>
    <row r="116" spans="10:12" x14ac:dyDescent="0.2">
      <c r="J116" s="46"/>
      <c r="K116" s="46"/>
      <c r="L116" s="46"/>
    </row>
    <row r="117" spans="10:12" x14ac:dyDescent="0.2">
      <c r="J117" s="46"/>
      <c r="K117" s="46"/>
      <c r="L117" s="46"/>
    </row>
    <row r="118" spans="10:12" x14ac:dyDescent="0.2">
      <c r="J118" s="46"/>
      <c r="K118" s="46"/>
      <c r="L118" s="46"/>
    </row>
    <row r="119" spans="10:12" x14ac:dyDescent="0.2">
      <c r="J119" s="46"/>
      <c r="K119" s="46"/>
      <c r="L119" s="46"/>
    </row>
    <row r="120" spans="10:12" x14ac:dyDescent="0.2">
      <c r="J120" s="46"/>
      <c r="K120" s="46"/>
      <c r="L120" s="46"/>
    </row>
    <row r="121" spans="10:12" x14ac:dyDescent="0.2">
      <c r="J121" s="46"/>
      <c r="K121" s="46"/>
      <c r="L121" s="46"/>
    </row>
    <row r="122" spans="10:12" x14ac:dyDescent="0.2">
      <c r="J122" s="46"/>
      <c r="K122" s="46"/>
      <c r="L122" s="46"/>
    </row>
    <row r="123" spans="10:12" x14ac:dyDescent="0.2">
      <c r="J123" s="46"/>
      <c r="K123" s="46"/>
      <c r="L123" s="46"/>
    </row>
    <row r="124" spans="10:12" x14ac:dyDescent="0.2">
      <c r="J124" s="46"/>
      <c r="K124" s="46"/>
      <c r="L124" s="46"/>
    </row>
    <row r="125" spans="10:12" x14ac:dyDescent="0.2">
      <c r="J125" s="46"/>
      <c r="K125" s="46"/>
      <c r="L125" s="46"/>
    </row>
    <row r="126" spans="10:12" x14ac:dyDescent="0.2">
      <c r="J126" s="46"/>
      <c r="K126" s="46"/>
      <c r="L126" s="46"/>
    </row>
    <row r="127" spans="10:12" x14ac:dyDescent="0.2">
      <c r="J127" s="46"/>
      <c r="K127" s="46"/>
      <c r="L127" s="46"/>
    </row>
    <row r="128" spans="10:12" x14ac:dyDescent="0.2">
      <c r="J128" s="46"/>
      <c r="K128" s="46"/>
      <c r="L128" s="46"/>
    </row>
    <row r="129" spans="10:12" x14ac:dyDescent="0.2">
      <c r="J129" s="46"/>
      <c r="K129" s="46"/>
      <c r="L129" s="46"/>
    </row>
    <row r="130" spans="10:12" x14ac:dyDescent="0.2">
      <c r="J130" s="46"/>
      <c r="K130" s="46"/>
      <c r="L130" s="46"/>
    </row>
    <row r="131" spans="10:12" x14ac:dyDescent="0.2">
      <c r="J131" s="46"/>
      <c r="K131" s="46"/>
      <c r="L131" s="46"/>
    </row>
    <row r="132" spans="10:12" x14ac:dyDescent="0.2">
      <c r="J132" s="46"/>
      <c r="K132" s="46"/>
      <c r="L132" s="46"/>
    </row>
    <row r="133" spans="10:12" x14ac:dyDescent="0.2">
      <c r="J133" s="46"/>
      <c r="K133" s="46"/>
      <c r="L133" s="46"/>
    </row>
    <row r="134" spans="10:12" x14ac:dyDescent="0.2">
      <c r="J134" s="46"/>
      <c r="K134" s="46"/>
      <c r="L134" s="46"/>
    </row>
    <row r="135" spans="10:12" x14ac:dyDescent="0.2">
      <c r="J135" s="46"/>
      <c r="K135" s="46"/>
      <c r="L135" s="46"/>
    </row>
    <row r="136" spans="10:12" x14ac:dyDescent="0.2">
      <c r="J136" s="46"/>
      <c r="K136" s="46"/>
      <c r="L136" s="46"/>
    </row>
    <row r="137" spans="10:12" x14ac:dyDescent="0.2">
      <c r="K137" s="46"/>
      <c r="L137" s="46"/>
    </row>
  </sheetData>
  <mergeCells count="5">
    <mergeCell ref="E1:G1"/>
    <mergeCell ref="M1:O1"/>
    <mergeCell ref="U1:W1"/>
    <mergeCell ref="M2:O2"/>
    <mergeCell ref="U2:W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C1:I431"/>
  <sheetViews>
    <sheetView zoomScale="80" zoomScaleNormal="80" workbookViewId="0">
      <selection sqref="A1:XFD1048576"/>
    </sheetView>
  </sheetViews>
  <sheetFormatPr defaultColWidth="7" defaultRowHeight="12" x14ac:dyDescent="0.2"/>
  <cols>
    <col min="1" max="1" width="7" style="55"/>
    <col min="2" max="2" width="2.85546875" style="55" customWidth="1"/>
    <col min="3" max="3" width="34" style="55" bestFit="1" customWidth="1"/>
    <col min="4" max="4" width="12.85546875" style="37" bestFit="1" customWidth="1"/>
    <col min="5" max="5" width="3.140625" style="55" bestFit="1" customWidth="1"/>
    <col min="6" max="6" width="3.42578125" style="55" customWidth="1"/>
    <col min="7" max="7" width="36.85546875" style="55" bestFit="1" customWidth="1"/>
    <col min="8" max="8" width="13.5703125" style="55" bestFit="1" customWidth="1"/>
    <col min="9" max="9" width="4" style="41" bestFit="1" customWidth="1"/>
    <col min="10" max="16384" width="7" style="55"/>
  </cols>
  <sheetData>
    <row r="1" spans="3:9" s="56" customFormat="1" ht="13.5" customHeight="1" x14ac:dyDescent="0.2">
      <c r="C1" s="312" t="s">
        <v>228</v>
      </c>
      <c r="D1" s="312"/>
      <c r="E1" s="312"/>
      <c r="F1" s="312"/>
      <c r="G1" s="312"/>
      <c r="H1" s="312"/>
      <c r="I1" s="312"/>
    </row>
    <row r="2" spans="3:9" s="56" customFormat="1" ht="13.5" customHeight="1" x14ac:dyDescent="0.2">
      <c r="C2" s="312" t="s">
        <v>648</v>
      </c>
      <c r="D2" s="312"/>
      <c r="E2" s="312"/>
      <c r="F2" s="312"/>
      <c r="G2" s="312"/>
      <c r="H2" s="312"/>
      <c r="I2" s="312"/>
    </row>
    <row r="3" spans="3:9" s="56" customFormat="1" ht="13.5" customHeight="1" x14ac:dyDescent="0.2">
      <c r="C3" s="312" t="s">
        <v>649</v>
      </c>
      <c r="D3" s="312"/>
      <c r="E3" s="312"/>
      <c r="F3" s="312"/>
      <c r="G3" s="312"/>
      <c r="H3" s="312"/>
      <c r="I3" s="312"/>
    </row>
    <row r="4" spans="3:9" s="56" customFormat="1" ht="13.5" customHeight="1" thickBot="1" x14ac:dyDescent="0.3">
      <c r="C4" s="209" t="s">
        <v>304</v>
      </c>
      <c r="D4" s="209" t="s">
        <v>215</v>
      </c>
      <c r="E4" s="209"/>
      <c r="F4" s="210"/>
      <c r="G4" s="211" t="s">
        <v>305</v>
      </c>
      <c r="H4" s="211" t="s">
        <v>215</v>
      </c>
      <c r="I4" s="209"/>
    </row>
    <row r="5" spans="3:9" s="56" customFormat="1" ht="13.5" customHeight="1" x14ac:dyDescent="0.25">
      <c r="C5" s="155" t="s">
        <v>89</v>
      </c>
      <c r="D5" s="155" t="s">
        <v>43</v>
      </c>
      <c r="E5" s="155">
        <v>8</v>
      </c>
      <c r="F5" s="210"/>
      <c r="G5" s="212" t="s">
        <v>89</v>
      </c>
      <c r="H5" s="212" t="s">
        <v>43</v>
      </c>
      <c r="I5" s="212">
        <v>7</v>
      </c>
    </row>
    <row r="6" spans="3:9" s="56" customFormat="1" ht="13.5" customHeight="1" x14ac:dyDescent="0.25">
      <c r="C6" s="155" t="s">
        <v>237</v>
      </c>
      <c r="D6" s="155" t="s">
        <v>11</v>
      </c>
      <c r="E6" s="155">
        <v>7</v>
      </c>
      <c r="F6" s="210"/>
      <c r="G6" s="212" t="s">
        <v>314</v>
      </c>
      <c r="H6" s="212" t="s">
        <v>308</v>
      </c>
      <c r="I6" s="212">
        <v>4</v>
      </c>
    </row>
    <row r="7" spans="3:9" s="56" customFormat="1" ht="13.5" customHeight="1" x14ac:dyDescent="0.25">
      <c r="C7" s="155" t="s">
        <v>310</v>
      </c>
      <c r="D7" s="155" t="s">
        <v>311</v>
      </c>
      <c r="E7" s="155">
        <v>12</v>
      </c>
      <c r="F7" s="210"/>
      <c r="G7" s="212" t="s">
        <v>143</v>
      </c>
      <c r="H7" s="212" t="s">
        <v>36</v>
      </c>
      <c r="I7" s="212">
        <v>13</v>
      </c>
    </row>
    <row r="8" spans="3:9" s="56" customFormat="1" ht="13.5" customHeight="1" x14ac:dyDescent="0.25">
      <c r="C8" s="155" t="s">
        <v>143</v>
      </c>
      <c r="D8" s="155" t="s">
        <v>36</v>
      </c>
      <c r="E8" s="155">
        <v>13</v>
      </c>
      <c r="F8" s="210"/>
      <c r="G8" s="212" t="s">
        <v>209</v>
      </c>
      <c r="H8" s="212" t="s">
        <v>307</v>
      </c>
      <c r="I8" s="212">
        <v>6</v>
      </c>
    </row>
    <row r="9" spans="3:9" s="56" customFormat="1" ht="13.5" customHeight="1" x14ac:dyDescent="0.25">
      <c r="C9" s="155" t="s">
        <v>144</v>
      </c>
      <c r="D9" s="155" t="s">
        <v>36</v>
      </c>
      <c r="E9" s="155">
        <v>15</v>
      </c>
      <c r="F9" s="210"/>
      <c r="G9" s="212" t="s">
        <v>313</v>
      </c>
      <c r="H9" s="212" t="s">
        <v>57</v>
      </c>
      <c r="I9" s="212">
        <v>15</v>
      </c>
    </row>
    <row r="10" spans="3:9" s="56" customFormat="1" ht="13.5" customHeight="1" x14ac:dyDescent="0.25">
      <c r="C10" s="155" t="s">
        <v>576</v>
      </c>
      <c r="D10" s="155" t="s">
        <v>307</v>
      </c>
      <c r="E10" s="155">
        <v>2</v>
      </c>
      <c r="F10" s="210"/>
      <c r="G10" s="212" t="s">
        <v>319</v>
      </c>
      <c r="H10" s="212" t="s">
        <v>309</v>
      </c>
      <c r="I10" s="212">
        <v>10</v>
      </c>
    </row>
    <row r="11" spans="3:9" s="56" customFormat="1" ht="13.5" customHeight="1" x14ac:dyDescent="0.25">
      <c r="C11" s="155" t="s">
        <v>650</v>
      </c>
      <c r="D11" s="155" t="s">
        <v>307</v>
      </c>
      <c r="E11" s="155">
        <v>11</v>
      </c>
      <c r="F11" s="210"/>
      <c r="G11" s="212" t="s">
        <v>312</v>
      </c>
      <c r="H11" s="212" t="s">
        <v>48</v>
      </c>
      <c r="I11" s="212">
        <v>14</v>
      </c>
    </row>
    <row r="12" spans="3:9" s="56" customFormat="1" ht="13.5" customHeight="1" x14ac:dyDescent="0.25">
      <c r="C12" s="155" t="s">
        <v>319</v>
      </c>
      <c r="D12" s="155" t="s">
        <v>309</v>
      </c>
      <c r="E12" s="155">
        <v>14</v>
      </c>
      <c r="F12" s="210"/>
      <c r="G12" s="212" t="s">
        <v>248</v>
      </c>
      <c r="H12" s="212" t="s">
        <v>35</v>
      </c>
      <c r="I12" s="212">
        <v>9</v>
      </c>
    </row>
    <row r="13" spans="3:9" s="56" customFormat="1" ht="13.5" customHeight="1" x14ac:dyDescent="0.25">
      <c r="C13" s="155" t="s">
        <v>172</v>
      </c>
      <c r="D13" s="155" t="s">
        <v>14</v>
      </c>
      <c r="E13" s="155">
        <v>9</v>
      </c>
      <c r="F13" s="213"/>
      <c r="G13" s="212" t="s">
        <v>172</v>
      </c>
      <c r="H13" s="212" t="s">
        <v>14</v>
      </c>
      <c r="I13" s="212">
        <v>11</v>
      </c>
    </row>
    <row r="14" spans="3:9" s="56" customFormat="1" ht="13.5" customHeight="1" x14ac:dyDescent="0.25">
      <c r="C14" s="155" t="s">
        <v>651</v>
      </c>
      <c r="D14" s="155" t="s">
        <v>14</v>
      </c>
      <c r="E14" s="155">
        <v>5</v>
      </c>
      <c r="F14" s="213"/>
      <c r="G14" s="212" t="s">
        <v>652</v>
      </c>
      <c r="H14" s="212" t="s">
        <v>14</v>
      </c>
      <c r="I14" s="212">
        <v>1</v>
      </c>
    </row>
    <row r="15" spans="3:9" s="56" customFormat="1" ht="13.5" customHeight="1" x14ac:dyDescent="0.25">
      <c r="C15" s="155" t="s">
        <v>653</v>
      </c>
      <c r="D15" s="155" t="s">
        <v>32</v>
      </c>
      <c r="E15" s="155">
        <v>10</v>
      </c>
      <c r="F15" s="213"/>
      <c r="G15" s="212" t="s">
        <v>584</v>
      </c>
      <c r="H15" s="212" t="s">
        <v>47</v>
      </c>
      <c r="I15" s="212">
        <v>5</v>
      </c>
    </row>
    <row r="16" spans="3:9" s="56" customFormat="1" ht="13.5" customHeight="1" x14ac:dyDescent="0.25">
      <c r="C16" s="155" t="s">
        <v>114</v>
      </c>
      <c r="D16" s="155" t="s">
        <v>245</v>
      </c>
      <c r="E16" s="155">
        <v>4</v>
      </c>
      <c r="F16" s="213"/>
      <c r="G16" s="212" t="s">
        <v>114</v>
      </c>
      <c r="H16" s="212" t="s">
        <v>245</v>
      </c>
      <c r="I16" s="212">
        <v>3</v>
      </c>
    </row>
    <row r="17" spans="3:9" s="56" customFormat="1" ht="13.5" customHeight="1" x14ac:dyDescent="0.25">
      <c r="C17" s="155" t="s">
        <v>565</v>
      </c>
      <c r="D17" s="155" t="s">
        <v>40</v>
      </c>
      <c r="E17" s="155">
        <v>3</v>
      </c>
      <c r="F17" s="213"/>
      <c r="G17" s="212" t="s">
        <v>565</v>
      </c>
      <c r="H17" s="212" t="s">
        <v>40</v>
      </c>
      <c r="I17" s="212">
        <v>8</v>
      </c>
    </row>
    <row r="18" spans="3:9" s="56" customFormat="1" ht="13.5" customHeight="1" x14ac:dyDescent="0.25">
      <c r="C18" s="155" t="s">
        <v>654</v>
      </c>
      <c r="D18" s="155" t="s">
        <v>40</v>
      </c>
      <c r="E18" s="155">
        <v>16</v>
      </c>
      <c r="F18" s="213"/>
      <c r="G18" s="212" t="s">
        <v>247</v>
      </c>
      <c r="H18" s="212" t="s">
        <v>151</v>
      </c>
      <c r="I18" s="212">
        <v>2</v>
      </c>
    </row>
    <row r="19" spans="3:9" s="56" customFormat="1" ht="13.5" customHeight="1" x14ac:dyDescent="0.25">
      <c r="C19" s="155" t="s">
        <v>249</v>
      </c>
      <c r="D19" s="155" t="s">
        <v>41</v>
      </c>
      <c r="E19" s="155">
        <v>1</v>
      </c>
      <c r="F19" s="213"/>
      <c r="G19" s="212" t="s">
        <v>320</v>
      </c>
      <c r="H19" s="212" t="s">
        <v>33</v>
      </c>
      <c r="I19" s="212">
        <v>12</v>
      </c>
    </row>
    <row r="20" spans="3:9" s="56" customFormat="1" ht="13.5" customHeight="1" x14ac:dyDescent="0.25">
      <c r="C20" s="155" t="s">
        <v>120</v>
      </c>
      <c r="D20" s="155" t="s">
        <v>6</v>
      </c>
      <c r="E20" s="155">
        <v>6</v>
      </c>
      <c r="F20" s="213"/>
      <c r="G20" s="212" t="s">
        <v>655</v>
      </c>
      <c r="H20" s="212" t="s">
        <v>56</v>
      </c>
      <c r="I20" s="212">
        <v>16</v>
      </c>
    </row>
    <row r="21" spans="3:9" s="56" customFormat="1" ht="13.5" customHeight="1" x14ac:dyDescent="0.2">
      <c r="D21" s="37"/>
      <c r="E21" s="57"/>
      <c r="F21" s="57"/>
      <c r="I21" s="205"/>
    </row>
    <row r="22" spans="3:9" s="56" customFormat="1" ht="13.5" customHeight="1" x14ac:dyDescent="0.2">
      <c r="D22" s="37"/>
      <c r="E22" s="57"/>
      <c r="F22" s="57"/>
      <c r="I22" s="205"/>
    </row>
    <row r="23" spans="3:9" s="56" customFormat="1" ht="13.5" customHeight="1" x14ac:dyDescent="0.2">
      <c r="D23" s="37"/>
      <c r="E23" s="57"/>
      <c r="F23" s="57"/>
      <c r="I23" s="205"/>
    </row>
    <row r="24" spans="3:9" s="56" customFormat="1" ht="13.5" customHeight="1" x14ac:dyDescent="0.2">
      <c r="D24" s="37"/>
      <c r="E24" s="57"/>
      <c r="F24" s="57"/>
      <c r="I24" s="205"/>
    </row>
    <row r="25" spans="3:9" s="56" customFormat="1" ht="13.5" customHeight="1" x14ac:dyDescent="0.2">
      <c r="D25" s="37"/>
      <c r="E25" s="57"/>
      <c r="F25" s="57"/>
      <c r="I25" s="205"/>
    </row>
    <row r="26" spans="3:9" s="56" customFormat="1" ht="13.5" customHeight="1" x14ac:dyDescent="0.2">
      <c r="D26" s="37"/>
      <c r="E26" s="57"/>
      <c r="F26" s="57"/>
      <c r="I26" s="205"/>
    </row>
    <row r="27" spans="3:9" s="56" customFormat="1" ht="13.5" customHeight="1" x14ac:dyDescent="0.2">
      <c r="D27" s="37"/>
      <c r="E27" s="57"/>
      <c r="F27" s="57"/>
      <c r="I27" s="205"/>
    </row>
    <row r="28" spans="3:9" s="56" customFormat="1" ht="13.5" customHeight="1" x14ac:dyDescent="0.2">
      <c r="D28" s="37"/>
      <c r="E28" s="57"/>
      <c r="F28" s="57"/>
      <c r="I28" s="205"/>
    </row>
    <row r="29" spans="3:9" s="56" customFormat="1" ht="13.5" customHeight="1" x14ac:dyDescent="0.2">
      <c r="D29" s="37"/>
      <c r="E29" s="57"/>
      <c r="F29" s="57"/>
      <c r="I29" s="205"/>
    </row>
    <row r="30" spans="3:9" s="56" customFormat="1" ht="13.5" customHeight="1" x14ac:dyDescent="0.2">
      <c r="D30" s="37"/>
      <c r="E30" s="57"/>
      <c r="F30" s="57"/>
      <c r="I30" s="205"/>
    </row>
    <row r="31" spans="3:9" s="56" customFormat="1" ht="13.5" customHeight="1" x14ac:dyDescent="0.2">
      <c r="D31" s="37"/>
      <c r="E31" s="57"/>
      <c r="F31" s="57"/>
      <c r="I31" s="205"/>
    </row>
    <row r="32" spans="3:9" s="56" customFormat="1" ht="13.5" customHeight="1" x14ac:dyDescent="0.2">
      <c r="D32" s="37"/>
      <c r="E32" s="57"/>
      <c r="F32" s="57"/>
      <c r="I32" s="205"/>
    </row>
    <row r="33" spans="4:9" s="56" customFormat="1" ht="13.5" customHeight="1" x14ac:dyDescent="0.2">
      <c r="D33" s="37"/>
      <c r="E33" s="57"/>
      <c r="F33" s="57"/>
      <c r="I33" s="205"/>
    </row>
    <row r="34" spans="4:9" s="56" customFormat="1" ht="13.5" customHeight="1" x14ac:dyDescent="0.2">
      <c r="D34" s="37"/>
      <c r="E34" s="57"/>
      <c r="F34" s="57"/>
      <c r="I34" s="205"/>
    </row>
    <row r="35" spans="4:9" s="56" customFormat="1" ht="13.5" customHeight="1" x14ac:dyDescent="0.2">
      <c r="D35" s="37"/>
      <c r="E35" s="57"/>
      <c r="F35" s="57"/>
      <c r="I35" s="205"/>
    </row>
    <row r="36" spans="4:9" s="56" customFormat="1" ht="13.5" customHeight="1" x14ac:dyDescent="0.2">
      <c r="D36" s="37"/>
      <c r="E36" s="57"/>
      <c r="F36" s="57"/>
      <c r="I36" s="205"/>
    </row>
    <row r="37" spans="4:9" s="56" customFormat="1" ht="13.5" customHeight="1" x14ac:dyDescent="0.2">
      <c r="D37" s="37"/>
      <c r="E37" s="57"/>
      <c r="F37" s="57"/>
      <c r="I37" s="205"/>
    </row>
    <row r="38" spans="4:9" s="56" customFormat="1" ht="13.5" customHeight="1" x14ac:dyDescent="0.2">
      <c r="D38" s="37"/>
      <c r="E38" s="57"/>
      <c r="F38" s="57"/>
      <c r="I38" s="205"/>
    </row>
    <row r="39" spans="4:9" s="56" customFormat="1" ht="13.5" customHeight="1" x14ac:dyDescent="0.2">
      <c r="D39" s="37"/>
      <c r="E39" s="57"/>
      <c r="F39" s="57"/>
      <c r="I39" s="205"/>
    </row>
    <row r="40" spans="4:9" s="56" customFormat="1" ht="13.5" customHeight="1" x14ac:dyDescent="0.2">
      <c r="D40" s="37"/>
      <c r="E40" s="57"/>
      <c r="F40" s="57"/>
      <c r="I40" s="205"/>
    </row>
    <row r="41" spans="4:9" s="56" customFormat="1" ht="13.5" customHeight="1" x14ac:dyDescent="0.2">
      <c r="D41" s="37"/>
      <c r="E41" s="57"/>
      <c r="F41" s="57"/>
      <c r="I41" s="205"/>
    </row>
    <row r="42" spans="4:9" s="56" customFormat="1" ht="13.5" customHeight="1" x14ac:dyDescent="0.2">
      <c r="D42" s="37"/>
      <c r="E42" s="57"/>
      <c r="F42" s="57"/>
      <c r="I42" s="205"/>
    </row>
    <row r="43" spans="4:9" s="56" customFormat="1" ht="13.5" customHeight="1" x14ac:dyDescent="0.2">
      <c r="D43" s="37"/>
      <c r="E43" s="57"/>
      <c r="F43" s="57"/>
      <c r="I43" s="205"/>
    </row>
    <row r="44" spans="4:9" s="56" customFormat="1" ht="13.5" customHeight="1" x14ac:dyDescent="0.2">
      <c r="D44" s="37"/>
      <c r="E44" s="57"/>
      <c r="F44" s="57"/>
      <c r="I44" s="205"/>
    </row>
    <row r="45" spans="4:9" s="56" customFormat="1" ht="13.5" customHeight="1" x14ac:dyDescent="0.2">
      <c r="D45" s="37"/>
      <c r="E45" s="57"/>
      <c r="F45" s="57"/>
      <c r="I45" s="205"/>
    </row>
    <row r="46" spans="4:9" s="56" customFormat="1" ht="13.5" customHeight="1" x14ac:dyDescent="0.2">
      <c r="D46" s="37"/>
      <c r="E46" s="57"/>
      <c r="F46" s="57"/>
      <c r="I46" s="205"/>
    </row>
    <row r="47" spans="4:9" s="56" customFormat="1" ht="13.5" customHeight="1" x14ac:dyDescent="0.2">
      <c r="D47" s="37"/>
      <c r="E47" s="57"/>
      <c r="F47" s="57"/>
      <c r="I47" s="205"/>
    </row>
    <row r="48" spans="4:9" s="56" customFormat="1" ht="13.5" customHeight="1" x14ac:dyDescent="0.2">
      <c r="D48" s="37"/>
      <c r="E48" s="57"/>
      <c r="F48" s="57"/>
      <c r="I48" s="205"/>
    </row>
    <row r="49" spans="4:9" s="56" customFormat="1" ht="13.5" customHeight="1" x14ac:dyDescent="0.2">
      <c r="D49" s="37"/>
      <c r="E49" s="57"/>
      <c r="F49" s="57"/>
      <c r="I49" s="205"/>
    </row>
    <row r="50" spans="4:9" s="56" customFormat="1" ht="13.5" customHeight="1" x14ac:dyDescent="0.2">
      <c r="D50" s="37"/>
      <c r="E50" s="57"/>
      <c r="F50" s="57"/>
      <c r="I50" s="205"/>
    </row>
    <row r="51" spans="4:9" s="56" customFormat="1" ht="13.5" customHeight="1" x14ac:dyDescent="0.2">
      <c r="D51" s="37"/>
      <c r="E51" s="57"/>
      <c r="F51" s="57"/>
      <c r="I51" s="205"/>
    </row>
    <row r="52" spans="4:9" s="56" customFormat="1" ht="13.5" customHeight="1" x14ac:dyDescent="0.2">
      <c r="D52" s="37"/>
      <c r="E52" s="57"/>
      <c r="F52" s="57"/>
      <c r="I52" s="205"/>
    </row>
    <row r="53" spans="4:9" s="56" customFormat="1" ht="13.5" customHeight="1" x14ac:dyDescent="0.2">
      <c r="D53" s="37"/>
      <c r="E53" s="57"/>
      <c r="F53" s="57"/>
      <c r="I53" s="205"/>
    </row>
    <row r="54" spans="4:9" s="56" customFormat="1" ht="13.5" customHeight="1" x14ac:dyDescent="0.2">
      <c r="D54" s="37"/>
      <c r="E54" s="57"/>
      <c r="F54" s="57"/>
      <c r="I54" s="205"/>
    </row>
    <row r="55" spans="4:9" s="56" customFormat="1" ht="13.5" customHeight="1" x14ac:dyDescent="0.2">
      <c r="D55" s="37"/>
      <c r="E55" s="57"/>
      <c r="F55" s="57"/>
      <c r="I55" s="205"/>
    </row>
    <row r="56" spans="4:9" s="56" customFormat="1" ht="13.5" customHeight="1" x14ac:dyDescent="0.2">
      <c r="D56" s="37"/>
      <c r="E56" s="57"/>
      <c r="F56" s="57"/>
      <c r="I56" s="205"/>
    </row>
    <row r="57" spans="4:9" s="56" customFormat="1" ht="13.5" customHeight="1" x14ac:dyDescent="0.2">
      <c r="D57" s="37"/>
      <c r="E57" s="57"/>
      <c r="F57" s="57"/>
      <c r="I57" s="205"/>
    </row>
    <row r="58" spans="4:9" s="56" customFormat="1" ht="13.5" customHeight="1" x14ac:dyDescent="0.2">
      <c r="D58" s="37"/>
      <c r="E58" s="57"/>
      <c r="F58" s="57"/>
      <c r="I58" s="205"/>
    </row>
    <row r="59" spans="4:9" s="56" customFormat="1" ht="13.5" customHeight="1" x14ac:dyDescent="0.2">
      <c r="D59" s="37"/>
      <c r="E59" s="57"/>
      <c r="F59" s="57"/>
      <c r="I59" s="205"/>
    </row>
    <row r="60" spans="4:9" s="56" customFormat="1" ht="13.5" customHeight="1" x14ac:dyDescent="0.2">
      <c r="D60" s="37"/>
      <c r="E60" s="57"/>
      <c r="F60" s="57"/>
      <c r="I60" s="205"/>
    </row>
    <row r="61" spans="4:9" s="56" customFormat="1" ht="13.5" customHeight="1" x14ac:dyDescent="0.2">
      <c r="D61" s="37"/>
      <c r="E61" s="57"/>
      <c r="F61" s="57"/>
      <c r="I61" s="205"/>
    </row>
    <row r="62" spans="4:9" s="56" customFormat="1" ht="13.5" customHeight="1" x14ac:dyDescent="0.2">
      <c r="D62" s="37"/>
      <c r="E62" s="57"/>
      <c r="F62" s="57"/>
      <c r="I62" s="205"/>
    </row>
    <row r="63" spans="4:9" s="56" customFormat="1" ht="13.5" customHeight="1" x14ac:dyDescent="0.2">
      <c r="D63" s="37"/>
      <c r="E63" s="57"/>
      <c r="F63" s="57"/>
      <c r="I63" s="205"/>
    </row>
    <row r="64" spans="4:9" s="56" customFormat="1" ht="13.5" customHeight="1" x14ac:dyDescent="0.2">
      <c r="D64" s="37"/>
      <c r="E64" s="57"/>
      <c r="F64" s="57"/>
      <c r="I64" s="205"/>
    </row>
    <row r="65" spans="4:9" s="56" customFormat="1" ht="13.5" customHeight="1" x14ac:dyDescent="0.2">
      <c r="D65" s="37"/>
      <c r="E65" s="57"/>
      <c r="F65" s="57"/>
      <c r="I65" s="205"/>
    </row>
    <row r="66" spans="4:9" s="56" customFormat="1" ht="13.5" customHeight="1" x14ac:dyDescent="0.2">
      <c r="D66" s="37"/>
      <c r="E66" s="57"/>
      <c r="F66" s="57"/>
      <c r="I66" s="205"/>
    </row>
    <row r="67" spans="4:9" s="56" customFormat="1" ht="13.5" customHeight="1" x14ac:dyDescent="0.2">
      <c r="D67" s="37"/>
      <c r="E67" s="57"/>
      <c r="F67" s="57"/>
      <c r="I67" s="205"/>
    </row>
    <row r="68" spans="4:9" s="56" customFormat="1" ht="13.5" customHeight="1" x14ac:dyDescent="0.2">
      <c r="D68" s="37"/>
      <c r="E68" s="57"/>
      <c r="F68" s="57"/>
      <c r="I68" s="205"/>
    </row>
    <row r="69" spans="4:9" s="56" customFormat="1" ht="13.5" customHeight="1" x14ac:dyDescent="0.2">
      <c r="D69" s="37"/>
      <c r="E69" s="57"/>
      <c r="F69" s="57"/>
      <c r="I69" s="205"/>
    </row>
    <row r="70" spans="4:9" s="56" customFormat="1" ht="13.5" customHeight="1" x14ac:dyDescent="0.2">
      <c r="D70" s="37"/>
      <c r="E70" s="57"/>
      <c r="F70" s="57"/>
      <c r="I70" s="205"/>
    </row>
    <row r="71" spans="4:9" s="56" customFormat="1" ht="13.5" customHeight="1" x14ac:dyDescent="0.2">
      <c r="D71" s="37"/>
      <c r="E71" s="57"/>
      <c r="F71" s="57"/>
      <c r="I71" s="205"/>
    </row>
    <row r="72" spans="4:9" s="56" customFormat="1" ht="13.5" customHeight="1" x14ac:dyDescent="0.2">
      <c r="D72" s="37"/>
      <c r="E72" s="57"/>
      <c r="F72" s="57"/>
      <c r="I72" s="205"/>
    </row>
    <row r="73" spans="4:9" s="56" customFormat="1" ht="13.5" customHeight="1" x14ac:dyDescent="0.2">
      <c r="D73" s="37"/>
      <c r="E73" s="57"/>
      <c r="F73" s="57"/>
      <c r="I73" s="205"/>
    </row>
    <row r="74" spans="4:9" s="56" customFormat="1" ht="13.5" customHeight="1" x14ac:dyDescent="0.2">
      <c r="D74" s="37"/>
      <c r="E74" s="57"/>
      <c r="F74" s="57"/>
      <c r="I74" s="205"/>
    </row>
    <row r="75" spans="4:9" s="56" customFormat="1" ht="13.5" customHeight="1" x14ac:dyDescent="0.2">
      <c r="D75" s="37"/>
      <c r="E75" s="57"/>
      <c r="F75" s="57"/>
      <c r="I75" s="205"/>
    </row>
    <row r="76" spans="4:9" s="56" customFormat="1" ht="13.5" customHeight="1" x14ac:dyDescent="0.2">
      <c r="D76" s="37"/>
      <c r="E76" s="57"/>
      <c r="F76" s="57"/>
      <c r="I76" s="205"/>
    </row>
    <row r="77" spans="4:9" s="56" customFormat="1" ht="13.5" customHeight="1" x14ac:dyDescent="0.2">
      <c r="D77" s="37"/>
      <c r="E77" s="57"/>
      <c r="F77" s="57"/>
      <c r="I77" s="205"/>
    </row>
    <row r="78" spans="4:9" s="56" customFormat="1" ht="13.5" customHeight="1" x14ac:dyDescent="0.2">
      <c r="D78" s="37"/>
      <c r="E78" s="57"/>
      <c r="F78" s="57"/>
      <c r="I78" s="205"/>
    </row>
    <row r="79" spans="4:9" s="56" customFormat="1" ht="13.5" customHeight="1" x14ac:dyDescent="0.2">
      <c r="D79" s="37"/>
      <c r="E79" s="57"/>
      <c r="F79" s="57"/>
      <c r="I79" s="205"/>
    </row>
    <row r="80" spans="4:9" s="56" customFormat="1" ht="13.5" customHeight="1" x14ac:dyDescent="0.2">
      <c r="D80" s="37"/>
      <c r="E80" s="57"/>
      <c r="F80" s="57"/>
      <c r="I80" s="205"/>
    </row>
    <row r="81" spans="4:9" s="56" customFormat="1" ht="13.5" customHeight="1" x14ac:dyDescent="0.2">
      <c r="D81" s="37"/>
      <c r="E81" s="57"/>
      <c r="F81" s="57"/>
      <c r="I81" s="205"/>
    </row>
    <row r="82" spans="4:9" s="56" customFormat="1" ht="13.5" customHeight="1" x14ac:dyDescent="0.2">
      <c r="D82" s="37"/>
      <c r="E82" s="57"/>
      <c r="F82" s="57"/>
      <c r="I82" s="205"/>
    </row>
    <row r="83" spans="4:9" s="56" customFormat="1" ht="13.5" customHeight="1" x14ac:dyDescent="0.2">
      <c r="D83" s="37"/>
      <c r="E83" s="57"/>
      <c r="F83" s="57"/>
      <c r="I83" s="205"/>
    </row>
    <row r="84" spans="4:9" s="56" customFormat="1" ht="13.5" customHeight="1" x14ac:dyDescent="0.2">
      <c r="D84" s="37"/>
      <c r="E84" s="57"/>
      <c r="F84" s="57"/>
      <c r="I84" s="205"/>
    </row>
    <row r="85" spans="4:9" s="56" customFormat="1" ht="13.5" customHeight="1" x14ac:dyDescent="0.2">
      <c r="D85" s="37"/>
      <c r="E85" s="57"/>
      <c r="F85" s="57"/>
      <c r="I85" s="205"/>
    </row>
    <row r="86" spans="4:9" s="56" customFormat="1" ht="13.5" customHeight="1" x14ac:dyDescent="0.2">
      <c r="D86" s="37"/>
      <c r="E86" s="57"/>
      <c r="F86" s="57"/>
      <c r="I86" s="205"/>
    </row>
    <row r="87" spans="4:9" s="56" customFormat="1" ht="13.5" customHeight="1" x14ac:dyDescent="0.2">
      <c r="D87" s="37"/>
      <c r="E87" s="57"/>
      <c r="F87" s="57"/>
      <c r="I87" s="205"/>
    </row>
    <row r="88" spans="4:9" s="56" customFormat="1" ht="13.5" customHeight="1" x14ac:dyDescent="0.2">
      <c r="D88" s="37"/>
      <c r="E88" s="57"/>
      <c r="F88" s="57"/>
      <c r="I88" s="205"/>
    </row>
    <row r="89" spans="4:9" s="56" customFormat="1" ht="13.5" customHeight="1" x14ac:dyDescent="0.2">
      <c r="D89" s="37"/>
      <c r="E89" s="57"/>
      <c r="F89" s="57"/>
      <c r="I89" s="205"/>
    </row>
    <row r="90" spans="4:9" s="56" customFormat="1" ht="13.5" customHeight="1" x14ac:dyDescent="0.2">
      <c r="D90" s="37"/>
      <c r="E90" s="57"/>
      <c r="F90" s="57"/>
      <c r="I90" s="205"/>
    </row>
    <row r="91" spans="4:9" s="56" customFormat="1" ht="13.5" customHeight="1" x14ac:dyDescent="0.2">
      <c r="D91" s="37"/>
      <c r="E91" s="57"/>
      <c r="F91" s="57"/>
      <c r="I91" s="205"/>
    </row>
    <row r="92" spans="4:9" s="56" customFormat="1" ht="13.5" customHeight="1" x14ac:dyDescent="0.2">
      <c r="D92" s="37"/>
      <c r="E92" s="57"/>
      <c r="F92" s="57"/>
      <c r="I92" s="205"/>
    </row>
    <row r="93" spans="4:9" s="56" customFormat="1" ht="13.5" customHeight="1" x14ac:dyDescent="0.2">
      <c r="D93" s="37"/>
      <c r="E93" s="57"/>
      <c r="F93" s="57"/>
      <c r="I93" s="205"/>
    </row>
    <row r="94" spans="4:9" s="56" customFormat="1" ht="13.5" customHeight="1" x14ac:dyDescent="0.2">
      <c r="D94" s="37"/>
      <c r="E94" s="57"/>
      <c r="F94" s="57"/>
      <c r="I94" s="205"/>
    </row>
    <row r="95" spans="4:9" s="56" customFormat="1" ht="13.5" customHeight="1" x14ac:dyDescent="0.2">
      <c r="D95" s="37"/>
      <c r="E95" s="57"/>
      <c r="F95" s="57"/>
      <c r="I95" s="205"/>
    </row>
    <row r="96" spans="4:9" s="56" customFormat="1" ht="13.5" customHeight="1" x14ac:dyDescent="0.2">
      <c r="D96" s="37"/>
      <c r="E96" s="57"/>
      <c r="F96" s="57"/>
      <c r="I96" s="205"/>
    </row>
    <row r="97" spans="4:9" s="56" customFormat="1" ht="13.5" customHeight="1" x14ac:dyDescent="0.2">
      <c r="D97" s="37"/>
      <c r="E97" s="57"/>
      <c r="F97" s="57"/>
      <c r="I97" s="205"/>
    </row>
    <row r="98" spans="4:9" s="56" customFormat="1" ht="13.5" customHeight="1" x14ac:dyDescent="0.2">
      <c r="D98" s="37"/>
      <c r="E98" s="57"/>
      <c r="F98" s="57"/>
      <c r="I98" s="205"/>
    </row>
    <row r="99" spans="4:9" s="56" customFormat="1" ht="13.5" customHeight="1" x14ac:dyDescent="0.2">
      <c r="D99" s="37"/>
      <c r="E99" s="57"/>
      <c r="F99" s="57"/>
      <c r="I99" s="205"/>
    </row>
    <row r="100" spans="4:9" s="56" customFormat="1" ht="13.5" customHeight="1" x14ac:dyDescent="0.2">
      <c r="D100" s="37"/>
      <c r="E100" s="57"/>
      <c r="F100" s="57"/>
      <c r="I100" s="205"/>
    </row>
    <row r="101" spans="4:9" s="56" customFormat="1" ht="13.5" customHeight="1" x14ac:dyDescent="0.2">
      <c r="D101" s="37"/>
      <c r="E101" s="57"/>
      <c r="F101" s="57"/>
      <c r="I101" s="205"/>
    </row>
    <row r="102" spans="4:9" s="56" customFormat="1" ht="13.5" customHeight="1" x14ac:dyDescent="0.2">
      <c r="D102" s="37"/>
      <c r="E102" s="57"/>
      <c r="F102" s="57"/>
      <c r="I102" s="205"/>
    </row>
    <row r="103" spans="4:9" s="56" customFormat="1" ht="13.5" customHeight="1" x14ac:dyDescent="0.2">
      <c r="D103" s="37"/>
      <c r="E103" s="57"/>
      <c r="F103" s="57"/>
      <c r="I103" s="205"/>
    </row>
    <row r="104" spans="4:9" s="56" customFormat="1" ht="13.5" customHeight="1" x14ac:dyDescent="0.2">
      <c r="D104" s="37"/>
      <c r="E104" s="57"/>
      <c r="F104" s="57"/>
      <c r="I104" s="205"/>
    </row>
    <row r="105" spans="4:9" s="56" customFormat="1" ht="13.5" customHeight="1" x14ac:dyDescent="0.2">
      <c r="D105" s="37"/>
      <c r="E105" s="57"/>
      <c r="F105" s="57"/>
      <c r="I105" s="205"/>
    </row>
    <row r="106" spans="4:9" s="56" customFormat="1" ht="13.5" customHeight="1" x14ac:dyDescent="0.2">
      <c r="D106" s="37"/>
      <c r="E106" s="57"/>
      <c r="F106" s="57"/>
      <c r="I106" s="205"/>
    </row>
    <row r="107" spans="4:9" s="56" customFormat="1" ht="13.5" customHeight="1" x14ac:dyDescent="0.2">
      <c r="D107" s="37"/>
      <c r="E107" s="57"/>
      <c r="F107" s="57"/>
      <c r="I107" s="205"/>
    </row>
    <row r="108" spans="4:9" s="56" customFormat="1" ht="13.5" customHeight="1" x14ac:dyDescent="0.2">
      <c r="D108" s="37"/>
      <c r="E108" s="57"/>
      <c r="F108" s="57"/>
      <c r="I108" s="205"/>
    </row>
    <row r="109" spans="4:9" s="56" customFormat="1" ht="13.5" customHeight="1" x14ac:dyDescent="0.2">
      <c r="D109" s="37"/>
      <c r="E109" s="57"/>
      <c r="F109" s="57"/>
      <c r="I109" s="205"/>
    </row>
    <row r="110" spans="4:9" s="56" customFormat="1" ht="13.5" customHeight="1" x14ac:dyDescent="0.2">
      <c r="D110" s="37"/>
      <c r="E110" s="57"/>
      <c r="F110" s="57"/>
      <c r="I110" s="205"/>
    </row>
    <row r="111" spans="4:9" s="56" customFormat="1" ht="13.5" customHeight="1" x14ac:dyDescent="0.2">
      <c r="D111" s="37"/>
      <c r="E111" s="57"/>
      <c r="F111" s="57"/>
      <c r="I111" s="205"/>
    </row>
    <row r="112" spans="4:9" s="56" customFormat="1" ht="13.5" customHeight="1" x14ac:dyDescent="0.2">
      <c r="D112" s="37"/>
      <c r="E112" s="57"/>
      <c r="F112" s="57"/>
      <c r="I112" s="205"/>
    </row>
    <row r="113" spans="4:9" s="56" customFormat="1" ht="13.5" customHeight="1" x14ac:dyDescent="0.2">
      <c r="D113" s="37"/>
      <c r="E113" s="57"/>
      <c r="F113" s="57"/>
      <c r="I113" s="205"/>
    </row>
    <row r="114" spans="4:9" s="56" customFormat="1" ht="13.5" customHeight="1" x14ac:dyDescent="0.2">
      <c r="D114" s="37"/>
      <c r="E114" s="57"/>
      <c r="F114" s="57"/>
      <c r="I114" s="205"/>
    </row>
    <row r="115" spans="4:9" s="56" customFormat="1" ht="13.5" customHeight="1" x14ac:dyDescent="0.2">
      <c r="D115" s="37"/>
      <c r="E115" s="57"/>
      <c r="F115" s="57"/>
      <c r="I115" s="205"/>
    </row>
    <row r="116" spans="4:9" s="56" customFormat="1" ht="13.5" customHeight="1" x14ac:dyDescent="0.2">
      <c r="D116" s="37"/>
      <c r="E116" s="57"/>
      <c r="F116" s="57"/>
      <c r="I116" s="205"/>
    </row>
    <row r="117" spans="4:9" s="56" customFormat="1" ht="13.5" customHeight="1" x14ac:dyDescent="0.2">
      <c r="D117" s="37"/>
      <c r="E117" s="57"/>
      <c r="F117" s="57"/>
      <c r="I117" s="205"/>
    </row>
    <row r="118" spans="4:9" s="56" customFormat="1" ht="13.5" customHeight="1" x14ac:dyDescent="0.2">
      <c r="D118" s="37"/>
      <c r="E118" s="57"/>
      <c r="F118" s="57"/>
      <c r="I118" s="205"/>
    </row>
    <row r="119" spans="4:9" s="56" customFormat="1" ht="13.5" customHeight="1" x14ac:dyDescent="0.2">
      <c r="D119" s="37"/>
      <c r="E119" s="57"/>
      <c r="F119" s="57"/>
      <c r="I119" s="205"/>
    </row>
    <row r="120" spans="4:9" s="56" customFormat="1" ht="13.5" customHeight="1" x14ac:dyDescent="0.2">
      <c r="D120" s="37"/>
      <c r="E120" s="57"/>
      <c r="F120" s="57"/>
      <c r="I120" s="205"/>
    </row>
    <row r="121" spans="4:9" s="56" customFormat="1" ht="13.5" customHeight="1" x14ac:dyDescent="0.2">
      <c r="D121" s="37"/>
      <c r="E121" s="57"/>
      <c r="F121" s="57"/>
      <c r="I121" s="205"/>
    </row>
    <row r="122" spans="4:9" s="56" customFormat="1" ht="13.5" customHeight="1" x14ac:dyDescent="0.2">
      <c r="D122" s="37"/>
      <c r="E122" s="57"/>
      <c r="F122" s="57"/>
      <c r="I122" s="205"/>
    </row>
    <row r="123" spans="4:9" s="56" customFormat="1" ht="13.5" customHeight="1" x14ac:dyDescent="0.2">
      <c r="D123" s="37"/>
      <c r="E123" s="57"/>
      <c r="F123" s="57"/>
      <c r="I123" s="205"/>
    </row>
    <row r="124" spans="4:9" s="56" customFormat="1" ht="13.5" customHeight="1" x14ac:dyDescent="0.2">
      <c r="D124" s="37"/>
      <c r="E124" s="57"/>
      <c r="F124" s="57"/>
      <c r="I124" s="205"/>
    </row>
    <row r="125" spans="4:9" s="56" customFormat="1" ht="13.5" customHeight="1" x14ac:dyDescent="0.2">
      <c r="D125" s="37"/>
      <c r="E125" s="57"/>
      <c r="F125" s="57"/>
      <c r="I125" s="205"/>
    </row>
    <row r="126" spans="4:9" s="56" customFormat="1" ht="13.5" customHeight="1" x14ac:dyDescent="0.2">
      <c r="D126" s="37"/>
      <c r="E126" s="57"/>
      <c r="F126" s="57"/>
      <c r="I126" s="205"/>
    </row>
    <row r="127" spans="4:9" s="56" customFormat="1" ht="13.5" customHeight="1" x14ac:dyDescent="0.2">
      <c r="D127" s="37"/>
      <c r="E127" s="57"/>
      <c r="F127" s="57"/>
      <c r="I127" s="205"/>
    </row>
    <row r="128" spans="4:9" s="56" customFormat="1" ht="13.5" customHeight="1" x14ac:dyDescent="0.2">
      <c r="D128" s="37"/>
      <c r="E128" s="57"/>
      <c r="F128" s="57"/>
      <c r="I128" s="205"/>
    </row>
    <row r="129" spans="4:9" s="56" customFormat="1" ht="13.5" customHeight="1" x14ac:dyDescent="0.2">
      <c r="D129" s="37"/>
      <c r="E129" s="57"/>
      <c r="F129" s="57"/>
      <c r="I129" s="205"/>
    </row>
    <row r="130" spans="4:9" s="56" customFormat="1" ht="13.5" customHeight="1" x14ac:dyDescent="0.2">
      <c r="D130" s="37"/>
      <c r="E130" s="57"/>
      <c r="F130" s="57"/>
      <c r="I130" s="205"/>
    </row>
    <row r="131" spans="4:9" s="56" customFormat="1" ht="13.5" customHeight="1" x14ac:dyDescent="0.2">
      <c r="D131" s="37"/>
      <c r="E131" s="57"/>
      <c r="F131" s="57"/>
      <c r="I131" s="205"/>
    </row>
    <row r="132" spans="4:9" s="56" customFormat="1" ht="13.5" customHeight="1" x14ac:dyDescent="0.2">
      <c r="D132" s="37"/>
      <c r="E132" s="57"/>
      <c r="F132" s="57"/>
      <c r="I132" s="205"/>
    </row>
    <row r="133" spans="4:9" s="56" customFormat="1" ht="13.5" customHeight="1" x14ac:dyDescent="0.2">
      <c r="D133" s="37"/>
      <c r="E133" s="57"/>
      <c r="F133" s="57"/>
      <c r="I133" s="205"/>
    </row>
    <row r="134" spans="4:9" s="56" customFormat="1" ht="13.5" customHeight="1" x14ac:dyDescent="0.2">
      <c r="D134" s="37"/>
      <c r="E134" s="57"/>
      <c r="F134" s="57"/>
      <c r="I134" s="205"/>
    </row>
    <row r="135" spans="4:9" s="56" customFormat="1" ht="13.5" customHeight="1" x14ac:dyDescent="0.2">
      <c r="D135" s="37"/>
      <c r="E135" s="57"/>
      <c r="F135" s="57"/>
      <c r="I135" s="205"/>
    </row>
    <row r="136" spans="4:9" s="56" customFormat="1" ht="13.5" customHeight="1" x14ac:dyDescent="0.2">
      <c r="D136" s="37"/>
      <c r="E136" s="57"/>
      <c r="F136" s="57"/>
      <c r="I136" s="205"/>
    </row>
    <row r="137" spans="4:9" s="56" customFormat="1" ht="13.5" customHeight="1" x14ac:dyDescent="0.2">
      <c r="D137" s="37"/>
      <c r="E137" s="57"/>
      <c r="F137" s="57"/>
      <c r="I137" s="205"/>
    </row>
    <row r="138" spans="4:9" s="56" customFormat="1" ht="13.5" customHeight="1" x14ac:dyDescent="0.2">
      <c r="D138" s="37"/>
      <c r="E138" s="57"/>
      <c r="F138" s="57"/>
      <c r="I138" s="205"/>
    </row>
    <row r="139" spans="4:9" s="56" customFormat="1" ht="13.5" customHeight="1" x14ac:dyDescent="0.2">
      <c r="D139" s="37"/>
      <c r="E139" s="57"/>
      <c r="F139" s="57"/>
      <c r="I139" s="205"/>
    </row>
    <row r="140" spans="4:9" s="56" customFormat="1" ht="13.5" customHeight="1" x14ac:dyDescent="0.2">
      <c r="D140" s="37"/>
      <c r="E140" s="57"/>
      <c r="F140" s="57"/>
      <c r="I140" s="205"/>
    </row>
    <row r="141" spans="4:9" s="56" customFormat="1" ht="13.5" customHeight="1" x14ac:dyDescent="0.2">
      <c r="D141" s="37"/>
      <c r="E141" s="57"/>
      <c r="F141" s="57"/>
      <c r="I141" s="205"/>
    </row>
    <row r="142" spans="4:9" s="56" customFormat="1" ht="13.5" customHeight="1" x14ac:dyDescent="0.2">
      <c r="D142" s="37"/>
      <c r="E142" s="57"/>
      <c r="F142" s="57"/>
      <c r="I142" s="205"/>
    </row>
    <row r="143" spans="4:9" s="56" customFormat="1" ht="13.5" customHeight="1" x14ac:dyDescent="0.2">
      <c r="D143" s="37"/>
      <c r="E143" s="57"/>
      <c r="F143" s="57"/>
      <c r="I143" s="205"/>
    </row>
    <row r="144" spans="4:9" s="56" customFormat="1" ht="13.5" customHeight="1" x14ac:dyDescent="0.2">
      <c r="D144" s="37"/>
      <c r="E144" s="57"/>
      <c r="F144" s="57"/>
      <c r="I144" s="205"/>
    </row>
    <row r="145" spans="4:9" s="56" customFormat="1" ht="13.5" customHeight="1" x14ac:dyDescent="0.2">
      <c r="D145" s="37"/>
      <c r="E145" s="57"/>
      <c r="F145" s="57"/>
      <c r="I145" s="205"/>
    </row>
    <row r="146" spans="4:9" s="56" customFormat="1" ht="13.5" customHeight="1" x14ac:dyDescent="0.2">
      <c r="D146" s="37"/>
      <c r="E146" s="57"/>
      <c r="F146" s="57"/>
      <c r="I146" s="205"/>
    </row>
    <row r="147" spans="4:9" s="56" customFormat="1" ht="13.5" customHeight="1" x14ac:dyDescent="0.2">
      <c r="D147" s="37"/>
      <c r="E147" s="57"/>
      <c r="F147" s="57"/>
      <c r="I147" s="205"/>
    </row>
    <row r="148" spans="4:9" s="56" customFormat="1" ht="13.5" customHeight="1" x14ac:dyDescent="0.2">
      <c r="D148" s="37"/>
      <c r="E148" s="57"/>
      <c r="F148" s="57"/>
      <c r="I148" s="205"/>
    </row>
    <row r="149" spans="4:9" s="56" customFormat="1" ht="13.5" customHeight="1" x14ac:dyDescent="0.2">
      <c r="D149" s="37"/>
      <c r="E149" s="57"/>
      <c r="F149" s="57"/>
      <c r="I149" s="205"/>
    </row>
    <row r="150" spans="4:9" s="56" customFormat="1" ht="13.5" customHeight="1" x14ac:dyDescent="0.2">
      <c r="D150" s="37"/>
      <c r="E150" s="57"/>
      <c r="F150" s="57"/>
      <c r="I150" s="205"/>
    </row>
    <row r="151" spans="4:9" s="56" customFormat="1" ht="13.5" customHeight="1" x14ac:dyDescent="0.2">
      <c r="D151" s="37"/>
      <c r="E151" s="57"/>
      <c r="F151" s="57"/>
      <c r="I151" s="205"/>
    </row>
    <row r="152" spans="4:9" s="56" customFormat="1" ht="13.5" customHeight="1" x14ac:dyDescent="0.2">
      <c r="D152" s="37"/>
      <c r="E152" s="57"/>
      <c r="F152" s="57"/>
      <c r="I152" s="205"/>
    </row>
    <row r="153" spans="4:9" s="56" customFormat="1" ht="13.5" customHeight="1" x14ac:dyDescent="0.2">
      <c r="D153" s="37"/>
      <c r="E153" s="57"/>
      <c r="F153" s="57"/>
      <c r="I153" s="205"/>
    </row>
    <row r="154" spans="4:9" s="56" customFormat="1" ht="13.5" customHeight="1" x14ac:dyDescent="0.2">
      <c r="D154" s="37"/>
      <c r="E154" s="57"/>
      <c r="F154" s="57"/>
      <c r="I154" s="205"/>
    </row>
    <row r="155" spans="4:9" s="56" customFormat="1" ht="13.5" customHeight="1" x14ac:dyDescent="0.2">
      <c r="D155" s="37"/>
      <c r="E155" s="57"/>
      <c r="F155" s="57"/>
      <c r="I155" s="205"/>
    </row>
    <row r="156" spans="4:9" s="56" customFormat="1" ht="13.5" customHeight="1" x14ac:dyDescent="0.2">
      <c r="D156" s="37"/>
      <c r="E156" s="57"/>
      <c r="F156" s="57"/>
      <c r="I156" s="205"/>
    </row>
    <row r="157" spans="4:9" s="56" customFormat="1" ht="13.5" customHeight="1" x14ac:dyDescent="0.2">
      <c r="D157" s="37"/>
      <c r="E157" s="57"/>
      <c r="F157" s="57"/>
      <c r="I157" s="205"/>
    </row>
    <row r="158" spans="4:9" s="56" customFormat="1" ht="13.5" customHeight="1" x14ac:dyDescent="0.2">
      <c r="D158" s="37"/>
      <c r="E158" s="57"/>
      <c r="F158" s="57"/>
      <c r="I158" s="205"/>
    </row>
    <row r="159" spans="4:9" s="56" customFormat="1" ht="13.5" customHeight="1" x14ac:dyDescent="0.2">
      <c r="D159" s="37"/>
      <c r="E159" s="57"/>
      <c r="F159" s="57"/>
      <c r="I159" s="205"/>
    </row>
    <row r="160" spans="4:9" s="56" customFormat="1" ht="13.5" customHeight="1" x14ac:dyDescent="0.2">
      <c r="D160" s="37"/>
      <c r="E160" s="57"/>
      <c r="F160" s="57"/>
      <c r="I160" s="205"/>
    </row>
    <row r="161" spans="4:9" s="56" customFormat="1" ht="13.5" customHeight="1" x14ac:dyDescent="0.2">
      <c r="D161" s="37"/>
      <c r="E161" s="57"/>
      <c r="F161" s="57"/>
      <c r="I161" s="205"/>
    </row>
    <row r="162" spans="4:9" s="56" customFormat="1" ht="13.5" customHeight="1" x14ac:dyDescent="0.2">
      <c r="D162" s="37"/>
      <c r="E162" s="57"/>
      <c r="F162" s="57"/>
      <c r="I162" s="205"/>
    </row>
    <row r="163" spans="4:9" s="56" customFormat="1" ht="13.5" customHeight="1" x14ac:dyDescent="0.2">
      <c r="D163" s="37"/>
      <c r="E163" s="57"/>
      <c r="F163" s="57"/>
      <c r="I163" s="205"/>
    </row>
    <row r="164" spans="4:9" s="56" customFormat="1" ht="13.5" customHeight="1" x14ac:dyDescent="0.2">
      <c r="D164" s="37"/>
      <c r="E164" s="57"/>
      <c r="F164" s="57"/>
      <c r="I164" s="205"/>
    </row>
    <row r="165" spans="4:9" s="56" customFormat="1" ht="13.5" customHeight="1" x14ac:dyDescent="0.2">
      <c r="D165" s="37"/>
      <c r="E165" s="57"/>
      <c r="F165" s="57"/>
      <c r="I165" s="205"/>
    </row>
    <row r="166" spans="4:9" s="56" customFormat="1" ht="13.5" customHeight="1" x14ac:dyDescent="0.2">
      <c r="D166" s="37"/>
      <c r="E166" s="57"/>
      <c r="F166" s="57"/>
      <c r="I166" s="205"/>
    </row>
    <row r="167" spans="4:9" s="56" customFormat="1" ht="13.5" customHeight="1" x14ac:dyDescent="0.2">
      <c r="D167" s="37"/>
      <c r="E167" s="57"/>
      <c r="F167" s="57"/>
      <c r="I167" s="205"/>
    </row>
    <row r="168" spans="4:9" s="56" customFormat="1" ht="13.5" customHeight="1" x14ac:dyDescent="0.2">
      <c r="D168" s="37"/>
      <c r="E168" s="57"/>
      <c r="F168" s="57"/>
      <c r="I168" s="205"/>
    </row>
    <row r="169" spans="4:9" s="56" customFormat="1" ht="13.5" customHeight="1" x14ac:dyDescent="0.2">
      <c r="D169" s="37"/>
      <c r="E169" s="57"/>
      <c r="F169" s="57"/>
      <c r="I169" s="205"/>
    </row>
    <row r="170" spans="4:9" s="56" customFormat="1" ht="13.5" customHeight="1" x14ac:dyDescent="0.2">
      <c r="D170" s="37"/>
      <c r="E170" s="57"/>
      <c r="F170" s="57"/>
      <c r="I170" s="205"/>
    </row>
    <row r="171" spans="4:9" s="56" customFormat="1" ht="13.5" customHeight="1" x14ac:dyDescent="0.2">
      <c r="D171" s="37"/>
      <c r="E171" s="57"/>
      <c r="F171" s="57"/>
      <c r="I171" s="205"/>
    </row>
    <row r="172" spans="4:9" s="56" customFormat="1" ht="13.5" customHeight="1" x14ac:dyDescent="0.2">
      <c r="D172" s="37"/>
      <c r="E172" s="57"/>
      <c r="F172" s="57"/>
      <c r="I172" s="205"/>
    </row>
    <row r="173" spans="4:9" s="56" customFormat="1" ht="13.5" customHeight="1" x14ac:dyDescent="0.2">
      <c r="D173" s="37"/>
      <c r="E173" s="57"/>
      <c r="F173" s="57"/>
      <c r="I173" s="205"/>
    </row>
    <row r="174" spans="4:9" s="56" customFormat="1" ht="13.5" customHeight="1" x14ac:dyDescent="0.2">
      <c r="D174" s="37"/>
      <c r="E174" s="57"/>
      <c r="F174" s="57"/>
      <c r="I174" s="205"/>
    </row>
    <row r="175" spans="4:9" s="56" customFormat="1" ht="13.5" customHeight="1" x14ac:dyDescent="0.2">
      <c r="D175" s="37"/>
      <c r="E175" s="57"/>
      <c r="F175" s="57"/>
      <c r="I175" s="205"/>
    </row>
    <row r="176" spans="4:9" s="56" customFormat="1" ht="13.5" customHeight="1" x14ac:dyDescent="0.2">
      <c r="D176" s="37"/>
      <c r="E176" s="57"/>
      <c r="F176" s="57"/>
      <c r="I176" s="205"/>
    </row>
    <row r="177" spans="4:9" s="56" customFormat="1" ht="13.5" customHeight="1" x14ac:dyDescent="0.2">
      <c r="D177" s="37"/>
      <c r="E177" s="57"/>
      <c r="F177" s="57"/>
      <c r="I177" s="205"/>
    </row>
    <row r="178" spans="4:9" s="56" customFormat="1" ht="13.5" customHeight="1" x14ac:dyDescent="0.2">
      <c r="D178" s="37"/>
      <c r="E178" s="57"/>
      <c r="F178" s="57"/>
      <c r="I178" s="205"/>
    </row>
    <row r="179" spans="4:9" s="56" customFormat="1" ht="13.5" customHeight="1" x14ac:dyDescent="0.2">
      <c r="D179" s="37"/>
      <c r="E179" s="57"/>
      <c r="F179" s="57"/>
      <c r="I179" s="205"/>
    </row>
    <row r="180" spans="4:9" s="56" customFormat="1" ht="13.5" customHeight="1" x14ac:dyDescent="0.2">
      <c r="D180" s="37"/>
      <c r="E180" s="57"/>
      <c r="F180" s="57"/>
      <c r="I180" s="205"/>
    </row>
    <row r="181" spans="4:9" s="56" customFormat="1" ht="13.5" customHeight="1" x14ac:dyDescent="0.2">
      <c r="D181" s="37"/>
      <c r="E181" s="57"/>
      <c r="F181" s="57"/>
      <c r="I181" s="205"/>
    </row>
    <row r="182" spans="4:9" s="56" customFormat="1" ht="13.5" customHeight="1" x14ac:dyDescent="0.2">
      <c r="D182" s="37"/>
      <c r="E182" s="57"/>
      <c r="F182" s="57"/>
      <c r="I182" s="205"/>
    </row>
    <row r="183" spans="4:9" s="56" customFormat="1" ht="13.5" customHeight="1" x14ac:dyDescent="0.2">
      <c r="D183" s="37"/>
      <c r="E183" s="57"/>
      <c r="F183" s="57"/>
      <c r="I183" s="205"/>
    </row>
    <row r="184" spans="4:9" s="56" customFormat="1" ht="13.5" customHeight="1" x14ac:dyDescent="0.2">
      <c r="D184" s="37"/>
      <c r="E184" s="57"/>
      <c r="F184" s="57"/>
      <c r="I184" s="205"/>
    </row>
    <row r="185" spans="4:9" s="56" customFormat="1" ht="13.5" customHeight="1" x14ac:dyDescent="0.2">
      <c r="D185" s="37"/>
      <c r="E185" s="57"/>
      <c r="F185" s="57"/>
      <c r="I185" s="205"/>
    </row>
    <row r="186" spans="4:9" s="56" customFormat="1" ht="13.5" customHeight="1" x14ac:dyDescent="0.2">
      <c r="D186" s="37"/>
      <c r="E186" s="57"/>
      <c r="F186" s="57"/>
      <c r="I186" s="205"/>
    </row>
    <row r="187" spans="4:9" s="56" customFormat="1" ht="13.5" customHeight="1" x14ac:dyDescent="0.2">
      <c r="D187" s="37"/>
      <c r="E187" s="57"/>
      <c r="F187" s="57"/>
      <c r="I187" s="205"/>
    </row>
    <row r="188" spans="4:9" s="56" customFormat="1" ht="13.5" customHeight="1" x14ac:dyDescent="0.2">
      <c r="D188" s="37"/>
      <c r="E188" s="57"/>
      <c r="F188" s="57"/>
      <c r="I188" s="205"/>
    </row>
    <row r="189" spans="4:9" s="56" customFormat="1" ht="13.5" customHeight="1" x14ac:dyDescent="0.2">
      <c r="D189" s="37"/>
      <c r="E189" s="57"/>
      <c r="F189" s="57"/>
      <c r="I189" s="205"/>
    </row>
    <row r="190" spans="4:9" s="56" customFormat="1" ht="13.5" customHeight="1" x14ac:dyDescent="0.2">
      <c r="D190" s="37"/>
      <c r="E190" s="57"/>
      <c r="F190" s="57"/>
      <c r="I190" s="205"/>
    </row>
    <row r="191" spans="4:9" s="56" customFormat="1" ht="13.5" customHeight="1" x14ac:dyDescent="0.2">
      <c r="D191" s="37"/>
      <c r="E191" s="57"/>
      <c r="F191" s="57"/>
      <c r="I191" s="205"/>
    </row>
    <row r="192" spans="4:9" s="56" customFormat="1" ht="13.5" customHeight="1" x14ac:dyDescent="0.2">
      <c r="D192" s="37"/>
      <c r="E192" s="57"/>
      <c r="F192" s="57"/>
      <c r="I192" s="205"/>
    </row>
    <row r="193" spans="4:9" s="56" customFormat="1" ht="13.5" customHeight="1" x14ac:dyDescent="0.2">
      <c r="D193" s="37"/>
      <c r="E193" s="57"/>
      <c r="F193" s="57"/>
      <c r="I193" s="205"/>
    </row>
    <row r="194" spans="4:9" s="56" customFormat="1" ht="13.5" customHeight="1" x14ac:dyDescent="0.2">
      <c r="D194" s="37"/>
      <c r="E194" s="57"/>
      <c r="F194" s="57"/>
      <c r="I194" s="205"/>
    </row>
    <row r="195" spans="4:9" s="56" customFormat="1" ht="13.5" customHeight="1" x14ac:dyDescent="0.2">
      <c r="D195" s="37"/>
      <c r="E195" s="57"/>
      <c r="F195" s="57"/>
      <c r="I195" s="205"/>
    </row>
    <row r="196" spans="4:9" s="56" customFormat="1" ht="13.5" customHeight="1" x14ac:dyDescent="0.2">
      <c r="D196" s="37"/>
      <c r="E196" s="57"/>
      <c r="F196" s="57"/>
      <c r="I196" s="205"/>
    </row>
    <row r="197" spans="4:9" s="56" customFormat="1" ht="13.5" customHeight="1" x14ac:dyDescent="0.2">
      <c r="D197" s="37"/>
      <c r="E197" s="57"/>
      <c r="F197" s="57"/>
      <c r="I197" s="205"/>
    </row>
    <row r="198" spans="4:9" s="56" customFormat="1" ht="13.5" customHeight="1" x14ac:dyDescent="0.2">
      <c r="D198" s="37"/>
      <c r="E198" s="57"/>
      <c r="F198" s="57"/>
      <c r="I198" s="205"/>
    </row>
    <row r="199" spans="4:9" ht="13.5" customHeight="1" x14ac:dyDescent="0.2"/>
    <row r="200" spans="4:9" ht="13.5" customHeight="1" x14ac:dyDescent="0.2"/>
    <row r="201" spans="4:9" ht="13.5" customHeight="1" x14ac:dyDescent="0.2"/>
    <row r="202" spans="4:9" ht="13.5" customHeight="1" x14ac:dyDescent="0.2"/>
    <row r="203" spans="4:9" ht="13.5" customHeight="1" x14ac:dyDescent="0.2"/>
    <row r="204" spans="4:9" ht="13.5" customHeight="1" x14ac:dyDescent="0.2"/>
    <row r="205" spans="4:9" ht="13.5" customHeight="1" x14ac:dyDescent="0.2"/>
    <row r="206" spans="4:9" ht="13.5" customHeight="1" x14ac:dyDescent="0.2"/>
    <row r="207" spans="4:9" ht="13.5" customHeight="1" x14ac:dyDescent="0.2"/>
    <row r="208" spans="4:9" ht="13.5" customHeight="1" x14ac:dyDescent="0.2">
      <c r="D208" s="55"/>
    </row>
    <row r="209" spans="4:4" ht="13.5" customHeight="1" x14ac:dyDescent="0.2">
      <c r="D209" s="55"/>
    </row>
    <row r="210" spans="4:4" ht="13.5" customHeight="1" x14ac:dyDescent="0.2">
      <c r="D210" s="55"/>
    </row>
    <row r="211" spans="4:4" ht="13.5" customHeight="1" x14ac:dyDescent="0.2">
      <c r="D211" s="55"/>
    </row>
    <row r="212" spans="4:4" ht="13.5" customHeight="1" x14ac:dyDescent="0.2">
      <c r="D212" s="55"/>
    </row>
    <row r="213" spans="4:4" ht="13.5" customHeight="1" x14ac:dyDescent="0.2">
      <c r="D213" s="55"/>
    </row>
    <row r="214" spans="4:4" ht="13.5" customHeight="1" x14ac:dyDescent="0.2">
      <c r="D214" s="55"/>
    </row>
    <row r="215" spans="4:4" ht="13.5" customHeight="1" x14ac:dyDescent="0.2">
      <c r="D215" s="55"/>
    </row>
    <row r="216" spans="4:4" ht="13.5" customHeight="1" x14ac:dyDescent="0.2">
      <c r="D216" s="55"/>
    </row>
    <row r="217" spans="4:4" ht="13.5" customHeight="1" x14ac:dyDescent="0.2">
      <c r="D217" s="55"/>
    </row>
    <row r="218" spans="4:4" ht="13.5" customHeight="1" x14ac:dyDescent="0.2">
      <c r="D218" s="55"/>
    </row>
    <row r="219" spans="4:4" ht="13.5" customHeight="1" x14ac:dyDescent="0.2">
      <c r="D219" s="55"/>
    </row>
    <row r="220" spans="4:4" ht="13.5" customHeight="1" x14ac:dyDescent="0.2">
      <c r="D220" s="55"/>
    </row>
    <row r="221" spans="4:4" ht="13.5" customHeight="1" x14ac:dyDescent="0.2">
      <c r="D221" s="55"/>
    </row>
    <row r="222" spans="4:4" ht="13.5" customHeight="1" x14ac:dyDescent="0.2">
      <c r="D222" s="55"/>
    </row>
    <row r="223" spans="4:4" ht="13.5" customHeight="1" x14ac:dyDescent="0.2">
      <c r="D223" s="55"/>
    </row>
    <row r="224" spans="4:4" ht="13.5" customHeight="1" x14ac:dyDescent="0.2">
      <c r="D224" s="55"/>
    </row>
    <row r="225" spans="4:4" ht="13.5" customHeight="1" x14ac:dyDescent="0.2">
      <c r="D225" s="55"/>
    </row>
    <row r="226" spans="4:4" ht="13.5" customHeight="1" x14ac:dyDescent="0.2">
      <c r="D226" s="55"/>
    </row>
    <row r="227" spans="4:4" ht="13.5" customHeight="1" x14ac:dyDescent="0.2"/>
    <row r="228" spans="4:4" ht="13.5" customHeight="1" x14ac:dyDescent="0.2"/>
    <row r="229" spans="4:4" ht="13.5" customHeight="1" x14ac:dyDescent="0.2"/>
    <row r="230" spans="4:4" ht="13.5" customHeight="1" x14ac:dyDescent="0.2"/>
    <row r="231" spans="4:4" ht="13.5" customHeight="1" x14ac:dyDescent="0.2"/>
    <row r="232" spans="4:4" ht="13.5" customHeight="1" x14ac:dyDescent="0.2"/>
    <row r="233" spans="4:4" ht="13.5" customHeight="1" x14ac:dyDescent="0.2"/>
    <row r="234" spans="4:4" ht="13.5" customHeight="1" x14ac:dyDescent="0.2"/>
    <row r="235" spans="4:4" ht="13.5" customHeight="1" x14ac:dyDescent="0.2"/>
    <row r="236" spans="4:4" ht="13.5" customHeight="1" x14ac:dyDescent="0.2"/>
    <row r="237" spans="4:4" ht="13.5" customHeight="1" x14ac:dyDescent="0.2"/>
    <row r="238" spans="4:4" ht="13.5" customHeight="1" x14ac:dyDescent="0.2"/>
    <row r="239" spans="4:4" ht="13.5" customHeight="1" x14ac:dyDescent="0.2"/>
    <row r="240" spans="4:4" ht="13.5" customHeight="1" x14ac:dyDescent="0.2">
      <c r="D240" s="55"/>
    </row>
    <row r="241" spans="4:4" ht="13.5" customHeight="1" x14ac:dyDescent="0.2">
      <c r="D241" s="55"/>
    </row>
    <row r="242" spans="4:4" ht="13.5" customHeight="1" x14ac:dyDescent="0.2">
      <c r="D242" s="55"/>
    </row>
    <row r="243" spans="4:4" ht="13.5" customHeight="1" x14ac:dyDescent="0.2">
      <c r="D243" s="55"/>
    </row>
    <row r="244" spans="4:4" ht="13.5" customHeight="1" x14ac:dyDescent="0.2">
      <c r="D244" s="55"/>
    </row>
    <row r="245" spans="4:4" ht="13.5" customHeight="1" x14ac:dyDescent="0.2"/>
    <row r="246" spans="4:4" ht="13.5" customHeight="1" x14ac:dyDescent="0.2"/>
    <row r="247" spans="4:4" ht="13.5" customHeight="1" x14ac:dyDescent="0.2"/>
    <row r="248" spans="4:4" ht="13.5" customHeight="1" x14ac:dyDescent="0.2"/>
    <row r="249" spans="4:4" ht="13.5" customHeight="1" x14ac:dyDescent="0.2"/>
    <row r="250" spans="4:4" ht="13.5" customHeight="1" x14ac:dyDescent="0.2"/>
    <row r="251" spans="4:4" ht="13.5" customHeight="1" x14ac:dyDescent="0.2"/>
    <row r="252" spans="4:4" ht="13.5" customHeight="1" x14ac:dyDescent="0.2"/>
    <row r="253" spans="4:4" ht="13.5" customHeight="1" x14ac:dyDescent="0.2"/>
    <row r="254" spans="4:4" ht="13.5" customHeight="1" x14ac:dyDescent="0.2"/>
    <row r="255" spans="4:4" ht="13.5" customHeight="1" x14ac:dyDescent="0.2"/>
    <row r="256" spans="4:4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</sheetData>
  <sortState ref="G5:I20">
    <sortCondition ref="H5:H20"/>
  </sortState>
  <mergeCells count="3">
    <mergeCell ref="C1:I1"/>
    <mergeCell ref="C2:I2"/>
    <mergeCell ref="C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/>
  <dimension ref="B1:AK71"/>
  <sheetViews>
    <sheetView workbookViewId="0">
      <selection sqref="A1:XFD1048576"/>
    </sheetView>
  </sheetViews>
  <sheetFormatPr defaultRowHeight="15" x14ac:dyDescent="0.25"/>
  <cols>
    <col min="1" max="1" width="2" style="55" customWidth="1"/>
    <col min="2" max="2" width="33.42578125" style="55" bestFit="1" customWidth="1"/>
    <col min="3" max="3" width="10.5703125" style="55" bestFit="1" customWidth="1"/>
    <col min="4" max="4" width="5.85546875" style="56" bestFit="1" customWidth="1"/>
    <col min="5" max="5" width="4.42578125" style="56" bestFit="1" customWidth="1"/>
    <col min="6" max="6" width="2.7109375" style="55" customWidth="1"/>
    <col min="7" max="7" width="35.28515625" style="61" bestFit="1" customWidth="1"/>
    <col min="8" max="8" width="11.140625" style="61" bestFit="1" customWidth="1"/>
    <col min="9" max="9" width="5.85546875" style="63" bestFit="1" customWidth="1"/>
    <col min="10" max="10" width="4.42578125" style="63" bestFit="1" customWidth="1"/>
    <col min="11" max="11" width="3.7109375" style="61" customWidth="1"/>
    <col min="12" max="12" width="8.140625" style="61" hidden="1" customWidth="1"/>
    <col min="13" max="13" width="2.28515625" style="61" hidden="1" customWidth="1"/>
    <col min="14" max="14" width="5.85546875" style="63" hidden="1" customWidth="1"/>
    <col min="15" max="15" width="2.7109375" style="61" hidden="1" customWidth="1"/>
    <col min="16" max="16" width="8.7109375" style="61" hidden="1" customWidth="1"/>
    <col min="17" max="17" width="2.85546875" style="61" hidden="1" customWidth="1"/>
    <col min="18" max="18" width="6.42578125" style="63" hidden="1" customWidth="1"/>
    <col min="19" max="19" width="2.7109375" style="61" hidden="1" customWidth="1"/>
    <col min="20" max="20" width="13.7109375" style="61" hidden="1" customWidth="1"/>
    <col min="21" max="21" width="2.28515625" style="61" hidden="1" customWidth="1"/>
    <col min="22" max="22" width="5.85546875" style="63" hidden="1" customWidth="1"/>
    <col min="23" max="23" width="2.85546875" style="61" hidden="1" customWidth="1"/>
    <col min="24" max="24" width="11.140625" style="61" hidden="1" customWidth="1"/>
    <col min="25" max="25" width="2.28515625" style="61" hidden="1" customWidth="1"/>
    <col min="26" max="26" width="5.85546875" style="63" hidden="1" customWidth="1"/>
    <col min="27" max="27" width="1.85546875" style="61" hidden="1" customWidth="1"/>
    <col min="28" max="28" width="13.7109375" style="61" hidden="1" customWidth="1"/>
    <col min="29" max="29" width="2.28515625" style="61" hidden="1" customWidth="1"/>
    <col min="30" max="30" width="5.85546875" style="61" hidden="1" customWidth="1"/>
    <col min="31" max="31" width="3" style="61" hidden="1" customWidth="1"/>
    <col min="32" max="32" width="11.140625" style="61" hidden="1" customWidth="1"/>
    <col min="33" max="33" width="2.28515625" style="61" hidden="1" customWidth="1"/>
    <col min="34" max="34" width="5.85546875" style="230" hidden="1" customWidth="1"/>
    <col min="35" max="36" width="0" style="61" hidden="1" customWidth="1"/>
    <col min="37" max="37" width="9.140625" style="215"/>
    <col min="38" max="38" width="24.28515625" style="55" bestFit="1" customWidth="1"/>
    <col min="39" max="39" width="8.42578125" style="55" bestFit="1" customWidth="1"/>
    <col min="40" max="40" width="10.5703125" style="55" bestFit="1" customWidth="1"/>
    <col min="41" max="41" width="3.42578125" style="55" customWidth="1"/>
    <col min="42" max="42" width="2.7109375" style="55" customWidth="1"/>
    <col min="43" max="43" width="2.28515625" style="55" bestFit="1" customWidth="1"/>
    <col min="44" max="44" width="26.85546875" style="55" bestFit="1" customWidth="1"/>
    <col min="45" max="45" width="9.140625" style="55"/>
    <col min="46" max="46" width="14.5703125" style="55" bestFit="1" customWidth="1"/>
    <col min="47" max="48" width="3.28515625" style="55" customWidth="1"/>
    <col min="49" max="16384" width="9.140625" style="55"/>
  </cols>
  <sheetData>
    <row r="1" spans="2:37" ht="13.5" customHeight="1" thickBot="1" x14ac:dyDescent="0.3">
      <c r="B1" s="313" t="s">
        <v>395</v>
      </c>
      <c r="C1" s="313"/>
      <c r="D1" s="313"/>
      <c r="E1" s="313"/>
      <c r="F1" s="313"/>
      <c r="G1" s="313"/>
      <c r="H1" s="313"/>
      <c r="I1" s="313"/>
      <c r="J1" s="313"/>
      <c r="L1" s="314" t="s">
        <v>395</v>
      </c>
      <c r="M1" s="314"/>
      <c r="N1" s="314"/>
      <c r="O1" s="314"/>
      <c r="P1" s="314"/>
      <c r="Q1" s="314"/>
      <c r="R1" s="314"/>
      <c r="T1" s="310" t="s">
        <v>393</v>
      </c>
      <c r="U1" s="310"/>
      <c r="V1" s="310"/>
      <c r="W1" s="310"/>
      <c r="X1" s="310"/>
      <c r="Y1" s="310"/>
      <c r="Z1" s="310"/>
      <c r="AB1" s="315" t="s">
        <v>394</v>
      </c>
      <c r="AC1" s="315"/>
      <c r="AD1" s="315"/>
      <c r="AE1" s="315"/>
      <c r="AF1" s="315"/>
      <c r="AG1" s="315"/>
      <c r="AH1" s="315"/>
    </row>
    <row r="2" spans="2:37" ht="13.5" customHeight="1" thickBot="1" x14ac:dyDescent="0.3">
      <c r="B2" s="316" t="s">
        <v>304</v>
      </c>
      <c r="C2" s="317"/>
      <c r="D2" s="317"/>
      <c r="E2" s="318"/>
      <c r="F2" s="177"/>
      <c r="G2" s="319" t="s">
        <v>305</v>
      </c>
      <c r="H2" s="320"/>
      <c r="I2" s="320"/>
      <c r="J2" s="321"/>
      <c r="L2" s="322" t="s">
        <v>304</v>
      </c>
      <c r="M2" s="323"/>
      <c r="N2" s="324"/>
      <c r="P2" s="325" t="s">
        <v>305</v>
      </c>
      <c r="Q2" s="326"/>
      <c r="R2" s="327"/>
      <c r="T2" s="217" t="s">
        <v>304</v>
      </c>
      <c r="U2" s="218"/>
      <c r="V2" s="216"/>
      <c r="X2" s="217" t="s">
        <v>305</v>
      </c>
      <c r="Y2" s="218"/>
      <c r="Z2" s="216"/>
      <c r="AB2" s="219" t="s">
        <v>304</v>
      </c>
      <c r="AC2" s="220"/>
      <c r="AD2" s="221"/>
      <c r="AE2" s="222"/>
      <c r="AF2" s="219" t="s">
        <v>305</v>
      </c>
      <c r="AG2" s="220"/>
      <c r="AH2" s="223"/>
    </row>
    <row r="3" spans="2:37" ht="13.5" customHeight="1" x14ac:dyDescent="0.25">
      <c r="B3" s="178" t="s">
        <v>316</v>
      </c>
      <c r="C3" s="178" t="s">
        <v>53</v>
      </c>
      <c r="D3" s="179" t="s">
        <v>317</v>
      </c>
      <c r="E3" s="179" t="s">
        <v>396</v>
      </c>
      <c r="F3" s="177"/>
      <c r="G3" s="224" t="s">
        <v>316</v>
      </c>
      <c r="H3" s="224" t="s">
        <v>53</v>
      </c>
      <c r="I3" s="225" t="s">
        <v>317</v>
      </c>
      <c r="J3" s="225" t="s">
        <v>396</v>
      </c>
      <c r="L3" s="109" t="s">
        <v>316</v>
      </c>
      <c r="M3" s="109" t="s">
        <v>53</v>
      </c>
      <c r="N3" s="109" t="s">
        <v>317</v>
      </c>
      <c r="P3" s="109" t="s">
        <v>316</v>
      </c>
      <c r="Q3" s="160" t="s">
        <v>53</v>
      </c>
      <c r="R3" s="160" t="s">
        <v>317</v>
      </c>
      <c r="T3" s="226" t="s">
        <v>316</v>
      </c>
      <c r="U3" s="226" t="s">
        <v>53</v>
      </c>
      <c r="V3" s="63" t="s">
        <v>317</v>
      </c>
      <c r="X3" s="226" t="s">
        <v>316</v>
      </c>
      <c r="Y3" s="226" t="s">
        <v>53</v>
      </c>
      <c r="Z3" s="227" t="s">
        <v>317</v>
      </c>
      <c r="AB3" s="228" t="s">
        <v>316</v>
      </c>
      <c r="AC3" s="228" t="s">
        <v>53</v>
      </c>
      <c r="AD3" s="214" t="s">
        <v>317</v>
      </c>
      <c r="AE3" s="222"/>
      <c r="AF3" s="228" t="s">
        <v>316</v>
      </c>
      <c r="AG3" s="228" t="s">
        <v>53</v>
      </c>
      <c r="AH3" s="229" t="s">
        <v>317</v>
      </c>
    </row>
    <row r="4" spans="2:37" ht="13.5" customHeight="1" x14ac:dyDescent="0.2">
      <c r="B4" s="55" t="s">
        <v>526</v>
      </c>
      <c r="C4" s="55" t="s">
        <v>29</v>
      </c>
      <c r="D4" s="56">
        <v>8</v>
      </c>
      <c r="E4" s="56" t="s">
        <v>330</v>
      </c>
      <c r="G4" s="61" t="s">
        <v>523</v>
      </c>
      <c r="H4" s="61" t="s">
        <v>29</v>
      </c>
      <c r="I4" s="63">
        <v>9</v>
      </c>
      <c r="J4" s="63" t="s">
        <v>330</v>
      </c>
      <c r="N4" s="61"/>
      <c r="R4" s="61"/>
      <c r="V4" s="61"/>
      <c r="Z4" s="61"/>
      <c r="AH4" s="61"/>
      <c r="AK4" s="61"/>
    </row>
    <row r="5" spans="2:37" ht="13.5" customHeight="1" x14ac:dyDescent="0.2">
      <c r="B5" s="55" t="s">
        <v>529</v>
      </c>
      <c r="C5" s="55" t="s">
        <v>52</v>
      </c>
      <c r="D5" s="56">
        <v>9</v>
      </c>
      <c r="E5" s="56" t="s">
        <v>330</v>
      </c>
      <c r="G5" s="61" t="s">
        <v>618</v>
      </c>
      <c r="H5" s="61" t="s">
        <v>29</v>
      </c>
      <c r="I5" s="63">
        <v>9</v>
      </c>
      <c r="J5" s="63" t="s">
        <v>330</v>
      </c>
      <c r="N5" s="61"/>
      <c r="R5" s="61"/>
      <c r="V5" s="61"/>
      <c r="Z5" s="61"/>
      <c r="AH5" s="61"/>
      <c r="AK5" s="61"/>
    </row>
    <row r="6" spans="2:37" ht="13.5" customHeight="1" x14ac:dyDescent="0.2">
      <c r="B6" s="55" t="s">
        <v>535</v>
      </c>
      <c r="C6" s="55" t="s">
        <v>14</v>
      </c>
      <c r="D6" s="56">
        <v>1</v>
      </c>
      <c r="E6" s="56" t="s">
        <v>330</v>
      </c>
      <c r="G6" s="61" t="s">
        <v>528</v>
      </c>
      <c r="H6" s="61" t="s">
        <v>29</v>
      </c>
      <c r="I6" s="63">
        <v>9</v>
      </c>
      <c r="J6" s="63" t="s">
        <v>330</v>
      </c>
      <c r="N6" s="61"/>
      <c r="R6" s="61"/>
      <c r="V6" s="61"/>
      <c r="Z6" s="61"/>
      <c r="AH6" s="61"/>
      <c r="AK6" s="61"/>
    </row>
    <row r="7" spans="2:37" ht="13.5" customHeight="1" x14ac:dyDescent="0.2">
      <c r="B7" s="55" t="s">
        <v>656</v>
      </c>
      <c r="C7" s="55" t="s">
        <v>14</v>
      </c>
      <c r="D7" s="56">
        <v>9</v>
      </c>
      <c r="E7" s="56" t="s">
        <v>330</v>
      </c>
      <c r="G7" s="61" t="s">
        <v>535</v>
      </c>
      <c r="H7" s="61" t="s">
        <v>14</v>
      </c>
      <c r="I7" s="63">
        <v>2</v>
      </c>
      <c r="J7" s="63" t="s">
        <v>330</v>
      </c>
      <c r="N7" s="61"/>
      <c r="R7" s="61"/>
      <c r="V7" s="61"/>
      <c r="Z7" s="61"/>
      <c r="AH7" s="61"/>
      <c r="AK7" s="61"/>
    </row>
    <row r="8" spans="2:37" ht="13.5" customHeight="1" x14ac:dyDescent="0.2">
      <c r="B8" s="55" t="s">
        <v>536</v>
      </c>
      <c r="C8" s="55" t="s">
        <v>14</v>
      </c>
      <c r="D8" s="56">
        <v>9</v>
      </c>
      <c r="E8" s="56" t="s">
        <v>330</v>
      </c>
      <c r="G8" s="61" t="s">
        <v>657</v>
      </c>
      <c r="H8" s="61" t="s">
        <v>14</v>
      </c>
      <c r="I8" s="63">
        <v>5</v>
      </c>
      <c r="J8" s="63" t="s">
        <v>330</v>
      </c>
      <c r="N8" s="61"/>
      <c r="R8" s="61"/>
      <c r="V8" s="61"/>
      <c r="Z8" s="61"/>
      <c r="AH8" s="61"/>
      <c r="AK8" s="61"/>
    </row>
    <row r="9" spans="2:37" ht="13.5" customHeight="1" x14ac:dyDescent="0.2">
      <c r="B9" s="55" t="s">
        <v>537</v>
      </c>
      <c r="C9" s="55" t="s">
        <v>14</v>
      </c>
      <c r="D9" s="56">
        <v>9</v>
      </c>
      <c r="E9" s="56" t="s">
        <v>330</v>
      </c>
      <c r="G9" s="61" t="s">
        <v>536</v>
      </c>
      <c r="H9" s="61" t="s">
        <v>14</v>
      </c>
      <c r="I9" s="63">
        <v>9</v>
      </c>
      <c r="J9" s="63" t="s">
        <v>330</v>
      </c>
      <c r="N9" s="61"/>
      <c r="R9" s="61"/>
      <c r="V9" s="61"/>
      <c r="Z9" s="61"/>
      <c r="AH9" s="61"/>
      <c r="AK9" s="61"/>
    </row>
    <row r="10" spans="2:37" ht="13.5" customHeight="1" x14ac:dyDescent="0.2">
      <c r="B10" s="55" t="s">
        <v>658</v>
      </c>
      <c r="C10" s="55" t="s">
        <v>14</v>
      </c>
      <c r="D10" s="56">
        <v>4</v>
      </c>
      <c r="E10" s="56" t="s">
        <v>330</v>
      </c>
      <c r="G10" s="61" t="s">
        <v>659</v>
      </c>
      <c r="H10" s="61" t="s">
        <v>14</v>
      </c>
      <c r="I10" s="63">
        <v>1</v>
      </c>
      <c r="J10" s="63" t="s">
        <v>330</v>
      </c>
      <c r="N10" s="61"/>
      <c r="R10" s="61"/>
      <c r="V10" s="61"/>
      <c r="Z10" s="61"/>
      <c r="AH10" s="61"/>
      <c r="AK10" s="61"/>
    </row>
    <row r="11" spans="2:37" ht="13.5" customHeight="1" x14ac:dyDescent="0.2">
      <c r="B11" s="55" t="s">
        <v>659</v>
      </c>
      <c r="C11" s="55" t="s">
        <v>14</v>
      </c>
      <c r="D11" s="56">
        <v>2</v>
      </c>
      <c r="E11" s="56" t="s">
        <v>330</v>
      </c>
      <c r="G11" s="61" t="s">
        <v>621</v>
      </c>
      <c r="H11" s="61" t="s">
        <v>45</v>
      </c>
      <c r="I11" s="63">
        <v>4</v>
      </c>
      <c r="J11" s="63" t="s">
        <v>330</v>
      </c>
      <c r="N11" s="61"/>
      <c r="R11" s="61"/>
      <c r="V11" s="61"/>
      <c r="Z11" s="61"/>
      <c r="AH11" s="61"/>
      <c r="AK11" s="61"/>
    </row>
    <row r="12" spans="2:37" ht="13.5" customHeight="1" x14ac:dyDescent="0.2">
      <c r="B12" s="55" t="s">
        <v>660</v>
      </c>
      <c r="C12" s="55" t="s">
        <v>14</v>
      </c>
      <c r="D12" s="56">
        <v>6</v>
      </c>
      <c r="E12" s="56" t="s">
        <v>330</v>
      </c>
      <c r="G12" s="61" t="s">
        <v>661</v>
      </c>
      <c r="H12" s="61" t="s">
        <v>45</v>
      </c>
      <c r="I12" s="63">
        <v>6</v>
      </c>
      <c r="J12" s="63" t="s">
        <v>330</v>
      </c>
      <c r="N12" s="61"/>
      <c r="R12" s="61"/>
      <c r="V12" s="61"/>
      <c r="Z12" s="61"/>
      <c r="AH12" s="61"/>
      <c r="AK12" s="61"/>
    </row>
    <row r="13" spans="2:37" ht="13.5" customHeight="1" x14ac:dyDescent="0.2">
      <c r="B13" s="55" t="s">
        <v>542</v>
      </c>
      <c r="C13" s="55" t="s">
        <v>45</v>
      </c>
      <c r="D13" s="56">
        <v>9</v>
      </c>
      <c r="E13" s="56" t="s">
        <v>330</v>
      </c>
      <c r="G13" s="61" t="s">
        <v>662</v>
      </c>
      <c r="H13" s="61" t="s">
        <v>45</v>
      </c>
      <c r="I13" s="63">
        <v>9</v>
      </c>
      <c r="J13" s="63" t="s">
        <v>330</v>
      </c>
      <c r="N13" s="61"/>
      <c r="R13" s="61"/>
      <c r="V13" s="61"/>
      <c r="Z13" s="61"/>
      <c r="AH13" s="61"/>
      <c r="AK13" s="61"/>
    </row>
    <row r="14" spans="2:37" ht="13.5" customHeight="1" x14ac:dyDescent="0.2">
      <c r="B14" s="55" t="s">
        <v>662</v>
      </c>
      <c r="C14" s="55" t="s">
        <v>45</v>
      </c>
      <c r="D14" s="56">
        <v>3</v>
      </c>
      <c r="E14" s="56" t="s">
        <v>330</v>
      </c>
      <c r="G14" s="61" t="s">
        <v>540</v>
      </c>
      <c r="H14" s="61" t="s">
        <v>45</v>
      </c>
      <c r="I14" s="63">
        <v>9</v>
      </c>
      <c r="J14" s="63" t="s">
        <v>330</v>
      </c>
      <c r="N14" s="61"/>
      <c r="R14" s="61"/>
      <c r="V14" s="61"/>
      <c r="Z14" s="61"/>
      <c r="AH14" s="61"/>
      <c r="AK14" s="61"/>
    </row>
    <row r="15" spans="2:37" ht="13.5" customHeight="1" x14ac:dyDescent="0.2">
      <c r="B15" s="55" t="s">
        <v>540</v>
      </c>
      <c r="C15" s="55" t="s">
        <v>45</v>
      </c>
      <c r="D15" s="56">
        <v>9</v>
      </c>
      <c r="E15" s="56" t="s">
        <v>330</v>
      </c>
      <c r="G15" s="61" t="s">
        <v>541</v>
      </c>
      <c r="H15" s="61" t="s">
        <v>45</v>
      </c>
      <c r="I15" s="63">
        <v>9</v>
      </c>
      <c r="J15" s="63" t="s">
        <v>330</v>
      </c>
      <c r="N15" s="61"/>
      <c r="R15" s="61"/>
      <c r="V15" s="61"/>
      <c r="Z15" s="61"/>
      <c r="AH15" s="61"/>
      <c r="AK15" s="61"/>
    </row>
    <row r="16" spans="2:37" ht="13.5" customHeight="1" x14ac:dyDescent="0.2">
      <c r="B16" s="55" t="s">
        <v>663</v>
      </c>
      <c r="C16" s="55" t="s">
        <v>31</v>
      </c>
      <c r="D16" s="56">
        <v>5</v>
      </c>
      <c r="E16" s="56" t="s">
        <v>330</v>
      </c>
      <c r="G16" s="61" t="s">
        <v>663</v>
      </c>
      <c r="H16" s="61" t="s">
        <v>31</v>
      </c>
      <c r="I16" s="63">
        <v>7</v>
      </c>
      <c r="J16" s="63" t="s">
        <v>330</v>
      </c>
      <c r="N16" s="61"/>
      <c r="R16" s="61"/>
      <c r="V16" s="61"/>
      <c r="Z16" s="61"/>
      <c r="AH16" s="61"/>
      <c r="AK16" s="61"/>
    </row>
    <row r="17" spans="2:37" ht="13.5" customHeight="1" x14ac:dyDescent="0.2">
      <c r="B17" s="55" t="s">
        <v>664</v>
      </c>
      <c r="C17" s="55" t="s">
        <v>51</v>
      </c>
      <c r="D17" s="56">
        <v>9</v>
      </c>
      <c r="E17" s="56" t="s">
        <v>330</v>
      </c>
      <c r="G17" s="61" t="s">
        <v>665</v>
      </c>
      <c r="H17" s="61" t="s">
        <v>51</v>
      </c>
      <c r="I17" s="63">
        <v>3</v>
      </c>
      <c r="J17" s="63" t="s">
        <v>330</v>
      </c>
      <c r="N17" s="61"/>
      <c r="R17" s="61"/>
      <c r="V17" s="61"/>
      <c r="Z17" s="61"/>
      <c r="AH17" s="61"/>
      <c r="AK17" s="61"/>
    </row>
    <row r="18" spans="2:37" ht="13.5" customHeight="1" x14ac:dyDescent="0.2">
      <c r="B18" s="55" t="s">
        <v>546</v>
      </c>
      <c r="C18" s="55" t="s">
        <v>17</v>
      </c>
      <c r="D18" s="56">
        <v>7</v>
      </c>
      <c r="E18" s="56" t="s">
        <v>330</v>
      </c>
      <c r="G18" s="61" t="s">
        <v>665</v>
      </c>
      <c r="H18" s="61" t="s">
        <v>51</v>
      </c>
      <c r="I18" s="63">
        <v>8</v>
      </c>
      <c r="J18" s="63" t="s">
        <v>330</v>
      </c>
      <c r="N18" s="61"/>
      <c r="R18" s="61"/>
      <c r="V18" s="61"/>
      <c r="Z18" s="61"/>
      <c r="AH18" s="61"/>
      <c r="AK18" s="61"/>
    </row>
    <row r="19" spans="2:37" ht="13.5" customHeight="1" x14ac:dyDescent="0.2">
      <c r="B19" s="55" t="s">
        <v>547</v>
      </c>
      <c r="C19" s="55" t="s">
        <v>17</v>
      </c>
      <c r="D19" s="56">
        <v>9</v>
      </c>
      <c r="E19" s="56" t="s">
        <v>330</v>
      </c>
      <c r="G19" s="61" t="s">
        <v>624</v>
      </c>
      <c r="H19" s="61" t="s">
        <v>122</v>
      </c>
      <c r="I19" s="63">
        <v>9</v>
      </c>
      <c r="J19" s="63" t="s">
        <v>330</v>
      </c>
      <c r="N19" s="61"/>
      <c r="R19" s="61"/>
      <c r="V19" s="61"/>
      <c r="Z19" s="61"/>
      <c r="AH19" s="61"/>
      <c r="AK19" s="61"/>
    </row>
    <row r="20" spans="2:37" ht="13.5" customHeight="1" x14ac:dyDescent="0.2">
      <c r="N20" s="61"/>
      <c r="R20" s="61"/>
      <c r="V20" s="61"/>
      <c r="Z20" s="61"/>
      <c r="AH20" s="61"/>
      <c r="AK20" s="61"/>
    </row>
    <row r="21" spans="2:37" ht="13.5" customHeight="1" x14ac:dyDescent="0.2">
      <c r="N21" s="61"/>
      <c r="R21" s="61"/>
      <c r="V21" s="61"/>
      <c r="Z21" s="61"/>
      <c r="AH21" s="61"/>
      <c r="AK21" s="61"/>
    </row>
    <row r="22" spans="2:37" ht="13.5" customHeight="1" x14ac:dyDescent="0.2">
      <c r="B22" s="55" t="s">
        <v>314</v>
      </c>
      <c r="C22" s="55" t="s">
        <v>37</v>
      </c>
      <c r="D22" s="56">
        <v>1</v>
      </c>
      <c r="E22" s="56" t="s">
        <v>334</v>
      </c>
      <c r="G22" s="61" t="s">
        <v>314</v>
      </c>
      <c r="H22" s="61" t="s">
        <v>37</v>
      </c>
      <c r="I22" s="63">
        <v>3</v>
      </c>
      <c r="J22" s="63" t="s">
        <v>334</v>
      </c>
      <c r="N22" s="61"/>
      <c r="R22" s="61"/>
      <c r="V22" s="61"/>
      <c r="Z22" s="61"/>
      <c r="AH22" s="61"/>
      <c r="AK22" s="61"/>
    </row>
    <row r="23" spans="2:37" ht="13.5" customHeight="1" x14ac:dyDescent="0.2">
      <c r="B23" s="55" t="s">
        <v>315</v>
      </c>
      <c r="C23" s="55" t="s">
        <v>37</v>
      </c>
      <c r="D23" s="56">
        <v>8</v>
      </c>
      <c r="E23" s="56" t="s">
        <v>334</v>
      </c>
      <c r="G23" s="61" t="s">
        <v>551</v>
      </c>
      <c r="H23" s="61" t="s">
        <v>311</v>
      </c>
      <c r="I23" s="63">
        <v>2</v>
      </c>
      <c r="J23" s="63" t="s">
        <v>334</v>
      </c>
      <c r="N23" s="61"/>
      <c r="R23" s="61"/>
      <c r="V23" s="61"/>
      <c r="Z23" s="61"/>
      <c r="AH23" s="61"/>
      <c r="AK23" s="61"/>
    </row>
    <row r="24" spans="2:37" ht="13.5" customHeight="1" x14ac:dyDescent="0.2">
      <c r="B24" s="55" t="s">
        <v>551</v>
      </c>
      <c r="C24" s="55" t="s">
        <v>311</v>
      </c>
      <c r="D24" s="56">
        <v>6</v>
      </c>
      <c r="E24" s="56" t="s">
        <v>334</v>
      </c>
      <c r="G24" s="61" t="s">
        <v>313</v>
      </c>
      <c r="H24" s="61" t="s">
        <v>57</v>
      </c>
      <c r="I24" s="63">
        <v>5</v>
      </c>
      <c r="J24" s="63" t="s">
        <v>334</v>
      </c>
      <c r="N24" s="61"/>
      <c r="R24" s="61"/>
      <c r="V24" s="61"/>
      <c r="Z24" s="61"/>
      <c r="AH24" s="61"/>
      <c r="AK24" s="61"/>
    </row>
    <row r="25" spans="2:37" ht="13.5" customHeight="1" x14ac:dyDescent="0.2">
      <c r="B25" s="55" t="s">
        <v>666</v>
      </c>
      <c r="C25" s="55" t="s">
        <v>34</v>
      </c>
      <c r="D25" s="56">
        <v>3</v>
      </c>
      <c r="E25" s="56" t="s">
        <v>334</v>
      </c>
      <c r="G25" s="61" t="s">
        <v>667</v>
      </c>
      <c r="H25" s="61" t="s">
        <v>34</v>
      </c>
      <c r="I25" s="63">
        <v>4</v>
      </c>
      <c r="J25" s="63" t="s">
        <v>334</v>
      </c>
      <c r="N25" s="61"/>
      <c r="R25" s="61"/>
      <c r="V25" s="61"/>
      <c r="Z25" s="61"/>
      <c r="AH25" s="61"/>
      <c r="AK25" s="61"/>
    </row>
    <row r="26" spans="2:37" ht="13.5" customHeight="1" x14ac:dyDescent="0.2">
      <c r="B26" s="55" t="s">
        <v>558</v>
      </c>
      <c r="C26" s="55" t="s">
        <v>387</v>
      </c>
      <c r="D26" s="56">
        <v>5</v>
      </c>
      <c r="E26" s="56" t="s">
        <v>334</v>
      </c>
      <c r="G26" s="61" t="s">
        <v>558</v>
      </c>
      <c r="H26" s="61" t="s">
        <v>34</v>
      </c>
      <c r="I26" s="63">
        <v>7</v>
      </c>
      <c r="J26" s="63" t="s">
        <v>334</v>
      </c>
      <c r="N26" s="61"/>
      <c r="R26" s="61"/>
      <c r="V26" s="61"/>
      <c r="Z26" s="61"/>
      <c r="AH26" s="61"/>
      <c r="AK26" s="61"/>
    </row>
    <row r="27" spans="2:37" ht="13.5" customHeight="1" x14ac:dyDescent="0.2">
      <c r="B27" s="55" t="s">
        <v>653</v>
      </c>
      <c r="C27" s="55" t="s">
        <v>32</v>
      </c>
      <c r="D27" s="56">
        <v>4</v>
      </c>
      <c r="E27" s="56" t="s">
        <v>334</v>
      </c>
      <c r="G27" s="61" t="s">
        <v>565</v>
      </c>
      <c r="H27" s="61" t="s">
        <v>40</v>
      </c>
      <c r="I27" s="63">
        <v>1</v>
      </c>
      <c r="J27" s="63" t="s">
        <v>334</v>
      </c>
      <c r="N27" s="61"/>
      <c r="R27" s="61"/>
      <c r="V27" s="61"/>
      <c r="Z27" s="61"/>
      <c r="AH27" s="61"/>
      <c r="AK27" s="61"/>
    </row>
    <row r="28" spans="2:37" ht="13.5" customHeight="1" x14ac:dyDescent="0.2">
      <c r="B28" s="55" t="s">
        <v>565</v>
      </c>
      <c r="C28" s="55" t="s">
        <v>40</v>
      </c>
      <c r="D28" s="56">
        <v>2</v>
      </c>
      <c r="E28" s="56" t="s">
        <v>334</v>
      </c>
      <c r="G28" s="61" t="s">
        <v>668</v>
      </c>
      <c r="H28" s="61" t="s">
        <v>41</v>
      </c>
      <c r="I28" s="63">
        <v>6</v>
      </c>
      <c r="J28" s="63" t="s">
        <v>334</v>
      </c>
      <c r="N28" s="61"/>
      <c r="R28" s="61"/>
      <c r="V28" s="61"/>
      <c r="Z28" s="61"/>
      <c r="AH28" s="61"/>
      <c r="AK28" s="61"/>
    </row>
    <row r="29" spans="2:37" ht="13.5" customHeight="1" x14ac:dyDescent="0.2">
      <c r="B29" s="55" t="s">
        <v>570</v>
      </c>
      <c r="C29" s="55" t="s">
        <v>41</v>
      </c>
      <c r="D29" s="56">
        <v>7</v>
      </c>
      <c r="E29" s="56" t="s">
        <v>334</v>
      </c>
      <c r="J29" s="63" t="s">
        <v>334</v>
      </c>
      <c r="N29" s="61"/>
      <c r="R29" s="61"/>
      <c r="V29" s="61"/>
      <c r="Z29" s="61"/>
      <c r="AH29" s="61"/>
      <c r="AK29" s="61"/>
    </row>
    <row r="30" spans="2:37" ht="13.5" customHeight="1" x14ac:dyDescent="0.2">
      <c r="N30" s="61"/>
      <c r="R30" s="61"/>
      <c r="V30" s="61"/>
      <c r="Z30" s="61"/>
      <c r="AH30" s="61"/>
      <c r="AK30" s="61"/>
    </row>
    <row r="31" spans="2:37" ht="13.5" customHeight="1" x14ac:dyDescent="0.2">
      <c r="B31" s="55" t="s">
        <v>573</v>
      </c>
      <c r="C31" s="55" t="s">
        <v>0</v>
      </c>
      <c r="D31" s="56">
        <v>6</v>
      </c>
      <c r="E31" s="56" t="s">
        <v>331</v>
      </c>
      <c r="G31" s="61" t="s">
        <v>571</v>
      </c>
      <c r="H31" s="61" t="s">
        <v>0</v>
      </c>
      <c r="I31" s="63">
        <v>7</v>
      </c>
      <c r="J31" s="63" t="s">
        <v>331</v>
      </c>
      <c r="N31" s="61"/>
      <c r="R31" s="61"/>
      <c r="V31" s="61"/>
      <c r="Z31" s="61"/>
      <c r="AH31" s="61"/>
      <c r="AK31" s="61"/>
    </row>
    <row r="32" spans="2:37" ht="13.5" customHeight="1" x14ac:dyDescent="0.2">
      <c r="B32" s="55" t="s">
        <v>571</v>
      </c>
      <c r="C32" s="55" t="s">
        <v>0</v>
      </c>
      <c r="D32" s="56">
        <v>7</v>
      </c>
      <c r="E32" s="56" t="s">
        <v>331</v>
      </c>
      <c r="G32" s="61" t="s">
        <v>669</v>
      </c>
      <c r="H32" s="61" t="s">
        <v>11</v>
      </c>
      <c r="I32" s="63">
        <v>1</v>
      </c>
      <c r="J32" s="63" t="s">
        <v>331</v>
      </c>
      <c r="N32" s="61"/>
      <c r="R32" s="61"/>
      <c r="V32" s="61"/>
      <c r="Z32" s="61"/>
      <c r="AH32" s="61"/>
      <c r="AK32" s="61"/>
    </row>
    <row r="33" spans="2:37" ht="13.5" customHeight="1" x14ac:dyDescent="0.2">
      <c r="B33" s="55" t="s">
        <v>572</v>
      </c>
      <c r="C33" s="55" t="s">
        <v>0</v>
      </c>
      <c r="D33" s="56">
        <v>9</v>
      </c>
      <c r="E33" s="56" t="s">
        <v>331</v>
      </c>
      <c r="G33" s="61" t="s">
        <v>670</v>
      </c>
      <c r="H33" s="61" t="s">
        <v>11</v>
      </c>
      <c r="I33" s="63">
        <v>8</v>
      </c>
      <c r="J33" s="63" t="s">
        <v>331</v>
      </c>
      <c r="N33" s="61"/>
      <c r="R33" s="61"/>
      <c r="V33" s="61"/>
      <c r="Z33" s="61"/>
      <c r="AH33" s="61"/>
      <c r="AK33" s="61"/>
    </row>
    <row r="34" spans="2:37" ht="13.5" customHeight="1" x14ac:dyDescent="0.2">
      <c r="B34" s="55" t="s">
        <v>671</v>
      </c>
      <c r="C34" s="55" t="s">
        <v>11</v>
      </c>
      <c r="D34" s="56">
        <v>9</v>
      </c>
      <c r="E34" s="56" t="s">
        <v>331</v>
      </c>
      <c r="G34" s="61" t="s">
        <v>636</v>
      </c>
      <c r="H34" s="61" t="s">
        <v>11</v>
      </c>
      <c r="I34" s="63">
        <v>2</v>
      </c>
      <c r="J34" s="63" t="s">
        <v>331</v>
      </c>
      <c r="N34" s="61"/>
      <c r="R34" s="61"/>
      <c r="V34" s="61"/>
      <c r="Z34" s="61"/>
      <c r="AH34" s="61"/>
      <c r="AK34" s="61"/>
    </row>
    <row r="35" spans="2:37" ht="13.5" customHeight="1" x14ac:dyDescent="0.2">
      <c r="B35" s="55" t="s">
        <v>451</v>
      </c>
      <c r="C35" s="55" t="s">
        <v>49</v>
      </c>
      <c r="D35" s="56">
        <v>9</v>
      </c>
      <c r="E35" s="56" t="s">
        <v>331</v>
      </c>
      <c r="G35" s="61" t="s">
        <v>637</v>
      </c>
      <c r="H35" s="61" t="s">
        <v>30</v>
      </c>
      <c r="I35" s="63">
        <v>5</v>
      </c>
      <c r="J35" s="63" t="s">
        <v>331</v>
      </c>
      <c r="N35" s="61"/>
      <c r="R35" s="61"/>
      <c r="V35" s="61"/>
      <c r="Z35" s="61"/>
      <c r="AH35" s="61"/>
      <c r="AK35" s="61"/>
    </row>
    <row r="36" spans="2:37" ht="13.5" customHeight="1" x14ac:dyDescent="0.2">
      <c r="B36" s="55" t="s">
        <v>576</v>
      </c>
      <c r="C36" s="55" t="s">
        <v>30</v>
      </c>
      <c r="D36" s="56">
        <v>5</v>
      </c>
      <c r="E36" s="56" t="s">
        <v>331</v>
      </c>
      <c r="G36" s="61" t="s">
        <v>585</v>
      </c>
      <c r="H36" s="61" t="s">
        <v>47</v>
      </c>
      <c r="I36" s="63">
        <v>4</v>
      </c>
      <c r="J36" s="63" t="s">
        <v>331</v>
      </c>
      <c r="N36" s="61"/>
      <c r="R36" s="61"/>
      <c r="V36" s="61"/>
      <c r="Z36" s="61"/>
      <c r="AH36" s="61"/>
      <c r="AK36" s="61"/>
    </row>
    <row r="37" spans="2:37" ht="13.5" customHeight="1" x14ac:dyDescent="0.2">
      <c r="B37" s="55" t="s">
        <v>672</v>
      </c>
      <c r="C37" s="55" t="s">
        <v>30</v>
      </c>
      <c r="D37" s="56">
        <v>4</v>
      </c>
      <c r="E37" s="56" t="s">
        <v>331</v>
      </c>
      <c r="G37" s="61" t="s">
        <v>320</v>
      </c>
      <c r="H37" s="61" t="s">
        <v>33</v>
      </c>
      <c r="I37" s="63">
        <v>3</v>
      </c>
      <c r="J37" s="63" t="s">
        <v>331</v>
      </c>
      <c r="N37" s="61"/>
      <c r="R37" s="61"/>
      <c r="V37" s="61"/>
      <c r="Z37" s="61"/>
      <c r="AH37" s="61"/>
      <c r="AK37" s="61"/>
    </row>
    <row r="38" spans="2:37" ht="13.5" customHeight="1" x14ac:dyDescent="0.2">
      <c r="B38" s="55" t="s">
        <v>673</v>
      </c>
      <c r="C38" s="55" t="s">
        <v>48</v>
      </c>
      <c r="D38" s="56">
        <v>9</v>
      </c>
      <c r="E38" s="56" t="s">
        <v>331</v>
      </c>
      <c r="G38" s="61" t="s">
        <v>674</v>
      </c>
      <c r="H38" s="61" t="s">
        <v>33</v>
      </c>
      <c r="I38" s="63">
        <v>6</v>
      </c>
      <c r="J38" s="63" t="s">
        <v>331</v>
      </c>
      <c r="N38" s="61"/>
      <c r="R38" s="61"/>
      <c r="V38" s="61"/>
      <c r="Z38" s="61"/>
      <c r="AH38" s="61"/>
      <c r="AK38" s="61"/>
    </row>
    <row r="39" spans="2:37" ht="13.5" customHeight="1" x14ac:dyDescent="0.2">
      <c r="B39" s="55" t="s">
        <v>581</v>
      </c>
      <c r="C39" s="55" t="s">
        <v>280</v>
      </c>
      <c r="D39" s="56">
        <v>2</v>
      </c>
      <c r="E39" s="56" t="s">
        <v>331</v>
      </c>
      <c r="N39" s="61"/>
      <c r="R39" s="61"/>
      <c r="V39" s="61"/>
      <c r="Z39" s="61"/>
      <c r="AH39" s="61"/>
      <c r="AK39" s="61"/>
    </row>
    <row r="40" spans="2:37" ht="13.5" customHeight="1" x14ac:dyDescent="0.2">
      <c r="B40" s="55" t="s">
        <v>583</v>
      </c>
      <c r="C40" s="55" t="s">
        <v>280</v>
      </c>
      <c r="D40" s="56">
        <v>8</v>
      </c>
      <c r="E40" s="56" t="s">
        <v>331</v>
      </c>
      <c r="N40" s="61"/>
      <c r="R40" s="61"/>
      <c r="V40" s="61"/>
      <c r="Z40" s="61"/>
      <c r="AH40" s="61"/>
      <c r="AK40" s="61"/>
    </row>
    <row r="41" spans="2:37" ht="13.5" customHeight="1" x14ac:dyDescent="0.2">
      <c r="B41" s="55" t="s">
        <v>675</v>
      </c>
      <c r="C41" s="55" t="s">
        <v>280</v>
      </c>
      <c r="D41" s="56">
        <v>9</v>
      </c>
      <c r="E41" s="56" t="s">
        <v>331</v>
      </c>
      <c r="N41" s="61"/>
      <c r="R41" s="61"/>
      <c r="V41" s="61"/>
      <c r="Z41" s="61"/>
      <c r="AH41" s="61"/>
      <c r="AK41" s="61"/>
    </row>
    <row r="42" spans="2:37" ht="13.5" customHeight="1" x14ac:dyDescent="0.2">
      <c r="B42" s="55" t="s">
        <v>584</v>
      </c>
      <c r="C42" s="55" t="s">
        <v>47</v>
      </c>
      <c r="D42" s="56">
        <v>3</v>
      </c>
      <c r="E42" s="56" t="s">
        <v>331</v>
      </c>
      <c r="N42" s="61"/>
      <c r="R42" s="61"/>
      <c r="V42" s="61"/>
      <c r="Z42" s="61"/>
      <c r="AH42" s="61"/>
      <c r="AK42" s="61"/>
    </row>
    <row r="43" spans="2:37" ht="13.5" customHeight="1" x14ac:dyDescent="0.2">
      <c r="B43" s="55" t="s">
        <v>585</v>
      </c>
      <c r="C43" s="55" t="s">
        <v>47</v>
      </c>
      <c r="D43" s="56">
        <v>9</v>
      </c>
      <c r="E43" s="56" t="s">
        <v>331</v>
      </c>
      <c r="N43" s="61"/>
      <c r="R43" s="61"/>
      <c r="V43" s="61"/>
      <c r="Z43" s="61"/>
      <c r="AH43" s="61"/>
      <c r="AK43" s="61"/>
    </row>
    <row r="44" spans="2:37" ht="13.5" customHeight="1" x14ac:dyDescent="0.2">
      <c r="B44" s="55" t="s">
        <v>676</v>
      </c>
      <c r="C44" s="55" t="s">
        <v>286</v>
      </c>
      <c r="D44" s="56">
        <v>9</v>
      </c>
      <c r="E44" s="56" t="s">
        <v>331</v>
      </c>
      <c r="N44" s="61"/>
      <c r="R44" s="61"/>
      <c r="V44" s="61"/>
      <c r="Z44" s="61"/>
      <c r="AH44" s="61"/>
      <c r="AK44" s="61"/>
    </row>
    <row r="45" spans="2:37" ht="13.5" customHeight="1" x14ac:dyDescent="0.2">
      <c r="B45" s="55" t="s">
        <v>306</v>
      </c>
      <c r="C45" s="55" t="s">
        <v>33</v>
      </c>
      <c r="D45" s="56">
        <v>1</v>
      </c>
      <c r="E45" s="56" t="s">
        <v>331</v>
      </c>
      <c r="N45" s="61"/>
      <c r="R45" s="61"/>
      <c r="V45" s="61"/>
      <c r="Z45" s="61"/>
      <c r="AH45" s="61"/>
      <c r="AK45" s="61"/>
    </row>
    <row r="46" spans="2:37" ht="13.5" customHeight="1" x14ac:dyDescent="0.2">
      <c r="B46" s="55" t="s">
        <v>677</v>
      </c>
      <c r="C46" s="55" t="s">
        <v>294</v>
      </c>
      <c r="D46" s="56">
        <v>9</v>
      </c>
      <c r="E46" s="56" t="s">
        <v>331</v>
      </c>
      <c r="N46" s="61"/>
      <c r="R46" s="61"/>
      <c r="V46" s="61"/>
      <c r="Z46" s="61"/>
      <c r="AH46" s="61"/>
      <c r="AK46" s="61"/>
    </row>
    <row r="47" spans="2:37" ht="13.5" customHeight="1" x14ac:dyDescent="0.2">
      <c r="N47" s="61"/>
      <c r="R47" s="61"/>
      <c r="V47" s="61"/>
      <c r="Z47" s="61"/>
      <c r="AH47" s="61"/>
      <c r="AK47" s="61"/>
    </row>
    <row r="48" spans="2:37" ht="13.5" customHeight="1" x14ac:dyDescent="0.2">
      <c r="B48" s="55" t="s">
        <v>89</v>
      </c>
      <c r="C48" s="55" t="s">
        <v>43</v>
      </c>
      <c r="D48" s="56">
        <v>2</v>
      </c>
      <c r="E48" s="56" t="s">
        <v>337</v>
      </c>
      <c r="G48" s="61" t="s">
        <v>321</v>
      </c>
      <c r="H48" s="61" t="s">
        <v>43</v>
      </c>
      <c r="I48" s="63">
        <v>2</v>
      </c>
      <c r="J48" s="63" t="s">
        <v>337</v>
      </c>
      <c r="N48" s="61"/>
      <c r="R48" s="61"/>
      <c r="V48" s="61"/>
      <c r="Z48" s="61"/>
      <c r="AH48" s="61"/>
      <c r="AK48" s="61"/>
    </row>
    <row r="49" spans="2:37" ht="13.5" customHeight="1" x14ac:dyDescent="0.2">
      <c r="B49" s="55" t="s">
        <v>143</v>
      </c>
      <c r="C49" s="55" t="s">
        <v>36</v>
      </c>
      <c r="D49" s="56">
        <v>4</v>
      </c>
      <c r="E49" s="56" t="s">
        <v>337</v>
      </c>
      <c r="G49" s="61" t="s">
        <v>143</v>
      </c>
      <c r="H49" s="61" t="s">
        <v>36</v>
      </c>
      <c r="I49" s="63">
        <v>3</v>
      </c>
      <c r="J49" s="63" t="s">
        <v>337</v>
      </c>
      <c r="N49" s="61"/>
      <c r="R49" s="61"/>
      <c r="V49" s="61"/>
      <c r="Z49" s="61"/>
      <c r="AH49" s="61"/>
      <c r="AK49" s="61"/>
    </row>
    <row r="50" spans="2:37" ht="13.5" customHeight="1" x14ac:dyDescent="0.2">
      <c r="B50" s="55" t="s">
        <v>144</v>
      </c>
      <c r="C50" s="55" t="s">
        <v>36</v>
      </c>
      <c r="D50" s="56">
        <v>5</v>
      </c>
      <c r="E50" s="56" t="s">
        <v>337</v>
      </c>
      <c r="G50" s="61" t="s">
        <v>144</v>
      </c>
      <c r="H50" s="61" t="s">
        <v>36</v>
      </c>
      <c r="I50" s="63">
        <v>9</v>
      </c>
      <c r="J50" s="63" t="s">
        <v>337</v>
      </c>
      <c r="N50" s="61"/>
      <c r="R50" s="61"/>
      <c r="V50" s="61"/>
      <c r="Z50" s="61"/>
      <c r="AH50" s="61"/>
      <c r="AK50" s="61"/>
    </row>
    <row r="51" spans="2:37" ht="13.5" customHeight="1" x14ac:dyDescent="0.2">
      <c r="B51" s="55" t="s">
        <v>322</v>
      </c>
      <c r="C51" s="55" t="s">
        <v>36</v>
      </c>
      <c r="D51" s="56">
        <v>7</v>
      </c>
      <c r="E51" s="56" t="s">
        <v>337</v>
      </c>
      <c r="G51" s="61" t="s">
        <v>322</v>
      </c>
      <c r="H51" s="61" t="s">
        <v>36</v>
      </c>
      <c r="I51" s="63">
        <v>8</v>
      </c>
      <c r="J51" s="63" t="s">
        <v>337</v>
      </c>
      <c r="N51" s="61"/>
      <c r="R51" s="61"/>
      <c r="V51" s="61"/>
      <c r="Z51" s="61"/>
      <c r="AH51" s="61"/>
      <c r="AK51" s="61"/>
    </row>
    <row r="52" spans="2:37" ht="13.5" customHeight="1" x14ac:dyDescent="0.2">
      <c r="B52" s="55" t="s">
        <v>501</v>
      </c>
      <c r="C52" s="55" t="s">
        <v>36</v>
      </c>
      <c r="D52" s="56">
        <v>9</v>
      </c>
      <c r="E52" s="56" t="s">
        <v>337</v>
      </c>
      <c r="G52" s="61" t="s">
        <v>501</v>
      </c>
      <c r="H52" s="61" t="s">
        <v>36</v>
      </c>
      <c r="I52" s="63">
        <v>9</v>
      </c>
      <c r="J52" s="63" t="s">
        <v>337</v>
      </c>
      <c r="N52" s="61"/>
      <c r="R52" s="61"/>
      <c r="V52" s="61"/>
      <c r="Z52" s="61"/>
      <c r="AH52" s="61"/>
      <c r="AK52" s="61"/>
    </row>
    <row r="53" spans="2:37" ht="13.5" customHeight="1" x14ac:dyDescent="0.2">
      <c r="B53" s="55" t="s">
        <v>678</v>
      </c>
      <c r="C53" s="55" t="s">
        <v>398</v>
      </c>
      <c r="D53" s="56">
        <v>9</v>
      </c>
      <c r="E53" s="56" t="s">
        <v>337</v>
      </c>
      <c r="G53" s="61" t="s">
        <v>319</v>
      </c>
      <c r="H53" s="61" t="s">
        <v>39</v>
      </c>
      <c r="I53" s="63">
        <v>9</v>
      </c>
      <c r="J53" s="63" t="s">
        <v>337</v>
      </c>
      <c r="N53" s="61"/>
      <c r="R53" s="61"/>
      <c r="V53" s="61"/>
      <c r="Z53" s="61"/>
      <c r="AH53" s="61"/>
      <c r="AK53" s="61"/>
    </row>
    <row r="54" spans="2:37" ht="13.5" customHeight="1" x14ac:dyDescent="0.2">
      <c r="B54" s="55" t="s">
        <v>679</v>
      </c>
      <c r="C54" s="55" t="s">
        <v>398</v>
      </c>
      <c r="D54" s="56">
        <v>9</v>
      </c>
      <c r="E54" s="56" t="s">
        <v>337</v>
      </c>
      <c r="G54" s="61" t="s">
        <v>680</v>
      </c>
      <c r="H54" s="61" t="s">
        <v>35</v>
      </c>
      <c r="I54" s="63">
        <v>4</v>
      </c>
      <c r="J54" s="63" t="s">
        <v>337</v>
      </c>
      <c r="N54" s="61"/>
      <c r="R54" s="61"/>
      <c r="V54" s="61"/>
      <c r="Z54" s="61"/>
      <c r="AH54" s="61"/>
      <c r="AK54" s="61"/>
    </row>
    <row r="55" spans="2:37" ht="13.5" customHeight="1" x14ac:dyDescent="0.2">
      <c r="B55" s="55" t="s">
        <v>319</v>
      </c>
      <c r="C55" s="55" t="s">
        <v>39</v>
      </c>
      <c r="D55" s="56">
        <v>3</v>
      </c>
      <c r="E55" s="56" t="s">
        <v>337</v>
      </c>
      <c r="G55" s="61" t="s">
        <v>603</v>
      </c>
      <c r="H55" s="61" t="s">
        <v>604</v>
      </c>
      <c r="I55" s="63">
        <v>6</v>
      </c>
      <c r="J55" s="63" t="s">
        <v>337</v>
      </c>
      <c r="N55" s="61"/>
      <c r="R55" s="61"/>
      <c r="V55" s="61"/>
      <c r="Z55" s="61"/>
      <c r="AH55" s="61"/>
      <c r="AK55" s="61"/>
    </row>
    <row r="56" spans="2:37" ht="13.5" customHeight="1" x14ac:dyDescent="0.2">
      <c r="B56" s="55" t="s">
        <v>681</v>
      </c>
      <c r="C56" s="55" t="s">
        <v>35</v>
      </c>
      <c r="D56" s="56">
        <v>9</v>
      </c>
      <c r="E56" s="56" t="s">
        <v>337</v>
      </c>
      <c r="G56" s="61" t="s">
        <v>114</v>
      </c>
      <c r="H56" s="61" t="s">
        <v>28</v>
      </c>
      <c r="I56" s="63">
        <v>1</v>
      </c>
      <c r="J56" s="63" t="s">
        <v>337</v>
      </c>
      <c r="N56" s="61"/>
      <c r="R56" s="61"/>
      <c r="V56" s="61"/>
      <c r="Z56" s="61"/>
      <c r="AH56" s="61"/>
      <c r="AK56" s="61"/>
    </row>
    <row r="57" spans="2:37" ht="13.5" customHeight="1" x14ac:dyDescent="0.2">
      <c r="B57" s="55" t="s">
        <v>682</v>
      </c>
      <c r="C57" s="55" t="s">
        <v>35</v>
      </c>
      <c r="D57" s="56">
        <v>9</v>
      </c>
      <c r="E57" s="56" t="s">
        <v>337</v>
      </c>
      <c r="G57" s="61" t="s">
        <v>606</v>
      </c>
      <c r="H57" s="61" t="s">
        <v>28</v>
      </c>
      <c r="I57" s="63">
        <v>5</v>
      </c>
      <c r="J57" s="63" t="s">
        <v>337</v>
      </c>
      <c r="N57" s="61"/>
      <c r="R57" s="61"/>
      <c r="V57" s="61"/>
      <c r="Z57" s="61"/>
      <c r="AH57" s="61"/>
      <c r="AK57" s="61"/>
    </row>
    <row r="58" spans="2:37" ht="13.5" customHeight="1" x14ac:dyDescent="0.2">
      <c r="B58" s="55" t="s">
        <v>603</v>
      </c>
      <c r="C58" s="55" t="s">
        <v>604</v>
      </c>
      <c r="D58" s="56">
        <v>8</v>
      </c>
      <c r="E58" s="56" t="s">
        <v>337</v>
      </c>
      <c r="G58" s="61" t="s">
        <v>644</v>
      </c>
      <c r="H58" s="61" t="s">
        <v>28</v>
      </c>
      <c r="I58" s="63">
        <v>9</v>
      </c>
      <c r="J58" s="63" t="s">
        <v>337</v>
      </c>
      <c r="N58" s="61"/>
      <c r="R58" s="61"/>
      <c r="V58" s="61"/>
      <c r="Z58" s="61"/>
      <c r="AH58" s="61"/>
      <c r="AK58" s="61"/>
    </row>
    <row r="59" spans="2:37" ht="13.5" customHeight="1" x14ac:dyDescent="0.2">
      <c r="B59" s="55" t="s">
        <v>114</v>
      </c>
      <c r="C59" s="55" t="s">
        <v>28</v>
      </c>
      <c r="D59" s="56">
        <v>1</v>
      </c>
      <c r="E59" s="56" t="s">
        <v>337</v>
      </c>
      <c r="G59" s="61" t="s">
        <v>683</v>
      </c>
      <c r="H59" s="61" t="s">
        <v>59</v>
      </c>
      <c r="I59" s="63">
        <v>9</v>
      </c>
      <c r="J59" s="63" t="s">
        <v>337</v>
      </c>
      <c r="N59" s="61"/>
      <c r="R59" s="61"/>
      <c r="V59" s="61"/>
      <c r="Z59" s="61"/>
      <c r="AH59" s="61"/>
      <c r="AK59" s="61"/>
    </row>
    <row r="60" spans="2:37" ht="13.5" customHeight="1" x14ac:dyDescent="0.2">
      <c r="B60" s="55" t="s">
        <v>115</v>
      </c>
      <c r="C60" s="55" t="s">
        <v>28</v>
      </c>
      <c r="D60" s="56">
        <v>6</v>
      </c>
      <c r="E60" s="56" t="s">
        <v>337</v>
      </c>
      <c r="G60" s="61" t="s">
        <v>684</v>
      </c>
      <c r="H60" s="61" t="s">
        <v>59</v>
      </c>
      <c r="I60" s="63">
        <v>9</v>
      </c>
      <c r="J60" s="63" t="s">
        <v>337</v>
      </c>
      <c r="N60" s="61"/>
      <c r="R60" s="61"/>
      <c r="V60" s="61"/>
      <c r="Z60" s="61"/>
      <c r="AH60" s="61"/>
      <c r="AK60" s="61"/>
    </row>
    <row r="61" spans="2:37" ht="13.5" customHeight="1" x14ac:dyDescent="0.2">
      <c r="B61" s="55" t="s">
        <v>683</v>
      </c>
      <c r="C61" s="55" t="s">
        <v>59</v>
      </c>
      <c r="D61" s="56">
        <v>9</v>
      </c>
      <c r="E61" s="56" t="s">
        <v>337</v>
      </c>
      <c r="G61" s="61" t="s">
        <v>685</v>
      </c>
      <c r="H61" s="61" t="s">
        <v>55</v>
      </c>
      <c r="I61" s="63">
        <v>9</v>
      </c>
      <c r="J61" s="63" t="s">
        <v>337</v>
      </c>
      <c r="N61" s="61"/>
      <c r="R61" s="61"/>
      <c r="V61" s="61"/>
      <c r="Z61" s="61"/>
      <c r="AH61" s="61"/>
      <c r="AK61" s="61"/>
    </row>
    <row r="62" spans="2:37" ht="13.5" customHeight="1" x14ac:dyDescent="0.2">
      <c r="B62" s="55" t="s">
        <v>684</v>
      </c>
      <c r="C62" s="55" t="s">
        <v>59</v>
      </c>
      <c r="D62" s="56">
        <v>9</v>
      </c>
      <c r="E62" s="56" t="s">
        <v>337</v>
      </c>
      <c r="G62" s="61" t="s">
        <v>117</v>
      </c>
      <c r="H62" s="61" t="s">
        <v>55</v>
      </c>
      <c r="I62" s="63">
        <v>9</v>
      </c>
      <c r="J62" s="63" t="s">
        <v>337</v>
      </c>
      <c r="N62" s="61"/>
      <c r="R62" s="61"/>
      <c r="V62" s="61"/>
      <c r="Z62" s="61"/>
      <c r="AH62" s="61"/>
      <c r="AK62" s="61"/>
    </row>
    <row r="63" spans="2:37" ht="13.5" customHeight="1" x14ac:dyDescent="0.2">
      <c r="B63" s="55" t="s">
        <v>117</v>
      </c>
      <c r="C63" s="55" t="s">
        <v>55</v>
      </c>
      <c r="D63" s="56">
        <v>9</v>
      </c>
      <c r="E63" s="56" t="s">
        <v>337</v>
      </c>
      <c r="G63" s="61" t="s">
        <v>614</v>
      </c>
      <c r="H63" s="61" t="s">
        <v>56</v>
      </c>
      <c r="I63" s="63">
        <v>7</v>
      </c>
      <c r="J63" s="63" t="s">
        <v>337</v>
      </c>
      <c r="N63" s="61"/>
      <c r="R63" s="61"/>
      <c r="V63" s="61"/>
      <c r="Z63" s="61"/>
      <c r="AH63" s="61"/>
      <c r="AK63" s="61"/>
    </row>
    <row r="64" spans="2:37" ht="13.5" customHeight="1" x14ac:dyDescent="0.2">
      <c r="I64" s="56"/>
      <c r="N64" s="61"/>
      <c r="R64" s="61"/>
      <c r="V64" s="61"/>
      <c r="Z64" s="61"/>
      <c r="AH64" s="61"/>
      <c r="AK64" s="61"/>
    </row>
    <row r="65" spans="9:37" ht="13.5" customHeight="1" x14ac:dyDescent="0.2">
      <c r="I65" s="56"/>
      <c r="N65" s="61"/>
      <c r="R65" s="61"/>
      <c r="V65" s="61"/>
      <c r="Z65" s="61"/>
      <c r="AH65" s="61"/>
      <c r="AK65" s="61"/>
    </row>
    <row r="66" spans="9:37" ht="13.5" customHeight="1" x14ac:dyDescent="0.25">
      <c r="I66" s="56"/>
    </row>
    <row r="67" spans="9:37" ht="13.5" customHeight="1" x14ac:dyDescent="0.25">
      <c r="I67" s="56"/>
    </row>
    <row r="68" spans="9:37" ht="13.5" customHeight="1" x14ac:dyDescent="0.25">
      <c r="I68" s="56"/>
    </row>
    <row r="69" spans="9:37" ht="13.5" customHeight="1" x14ac:dyDescent="0.25">
      <c r="I69" s="56"/>
    </row>
    <row r="70" spans="9:37" ht="13.5" customHeight="1" x14ac:dyDescent="0.25">
      <c r="I70" s="56"/>
    </row>
    <row r="71" spans="9:37" ht="13.5" customHeight="1" x14ac:dyDescent="0.25">
      <c r="I71" s="56"/>
    </row>
  </sheetData>
  <sortState ref="B31:E38">
    <sortCondition ref="D31:D38"/>
  </sortState>
  <mergeCells count="8">
    <mergeCell ref="B1:J1"/>
    <mergeCell ref="L1:R1"/>
    <mergeCell ref="T1:Z1"/>
    <mergeCell ref="AB1:AH1"/>
    <mergeCell ref="B2:E2"/>
    <mergeCell ref="G2:J2"/>
    <mergeCell ref="L2:N2"/>
    <mergeCell ref="P2:R2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B1:Z110"/>
  <sheetViews>
    <sheetView zoomScaleNormal="100" workbookViewId="0">
      <selection sqref="A1:XFD1048576"/>
    </sheetView>
  </sheetViews>
  <sheetFormatPr defaultRowHeight="12.75" customHeight="1" x14ac:dyDescent="0.2"/>
  <cols>
    <col min="1" max="1" width="2.7109375" style="38" customWidth="1"/>
    <col min="2" max="2" width="3.140625" style="38" customWidth="1"/>
    <col min="3" max="3" width="23.7109375" style="152" bestFit="1" customWidth="1"/>
    <col min="4" max="4" width="25" style="38" bestFit="1" customWidth="1"/>
    <col min="5" max="5" width="10.42578125" style="38" customWidth="1"/>
    <col min="6" max="6" width="2.7109375" style="176" customWidth="1"/>
    <col min="7" max="7" width="3.5703125" style="165" customWidth="1"/>
    <col min="8" max="8" width="4.5703125" style="176" bestFit="1" customWidth="1"/>
    <col min="9" max="9" width="2.7109375" style="236" bestFit="1" customWidth="1"/>
    <col min="10" max="10" width="7" style="165" bestFit="1" customWidth="1"/>
    <col min="11" max="11" width="3.5703125" style="237" customWidth="1"/>
    <col min="12" max="12" width="3.140625" style="38" bestFit="1" customWidth="1"/>
    <col min="13" max="13" width="20.28515625" style="38" bestFit="1" customWidth="1"/>
    <col min="14" max="14" width="28.85546875" style="38" bestFit="1" customWidth="1"/>
    <col min="15" max="15" width="10.42578125" style="38" bestFit="1" customWidth="1"/>
    <col min="16" max="16" width="2.7109375" style="42" bestFit="1" customWidth="1"/>
    <col min="17" max="17" width="2.85546875" style="38" customWidth="1"/>
    <col min="18" max="18" width="3.140625" style="42" customWidth="1"/>
    <col min="19" max="19" width="27.140625" style="38" customWidth="1"/>
    <col min="20" max="20" width="2.7109375" style="38" customWidth="1"/>
    <col min="21" max="21" width="3.28515625" style="38" customWidth="1"/>
    <col min="22" max="22" width="4.5703125" style="238" customWidth="1"/>
    <col min="23" max="23" width="22.7109375" style="38" bestFit="1" customWidth="1"/>
    <col min="24" max="24" width="4.5703125" style="38" customWidth="1"/>
    <col min="25" max="25" width="4.85546875" style="38" customWidth="1"/>
    <col min="26" max="26" width="2.7109375" style="38" bestFit="1" customWidth="1"/>
    <col min="27" max="27" width="3.140625" style="38" customWidth="1"/>
    <col min="28" max="16384" width="9.140625" style="38"/>
  </cols>
  <sheetData>
    <row r="1" spans="2:26" s="162" customFormat="1" ht="24.75" customHeight="1" x14ac:dyDescent="0.2">
      <c r="C1" s="231" t="s">
        <v>686</v>
      </c>
      <c r="D1" s="168" t="s">
        <v>2</v>
      </c>
      <c r="E1" s="168" t="s">
        <v>215</v>
      </c>
      <c r="F1" s="173" t="s">
        <v>159</v>
      </c>
      <c r="G1" s="173" t="s">
        <v>236</v>
      </c>
      <c r="H1" s="169" t="s">
        <v>323</v>
      </c>
      <c r="I1" s="173" t="s">
        <v>88</v>
      </c>
      <c r="J1" s="166" t="s">
        <v>324</v>
      </c>
      <c r="K1" s="232"/>
      <c r="M1" s="164" t="s">
        <v>323</v>
      </c>
      <c r="N1" s="164" t="s">
        <v>687</v>
      </c>
      <c r="O1" s="164"/>
      <c r="Q1" s="233"/>
      <c r="S1" s="164" t="s">
        <v>359</v>
      </c>
      <c r="V1" s="234" t="s">
        <v>688</v>
      </c>
      <c r="W1" s="164"/>
      <c r="Z1" s="233"/>
    </row>
    <row r="2" spans="2:26" ht="12.75" customHeight="1" x14ac:dyDescent="0.2">
      <c r="B2" s="41"/>
      <c r="C2" s="39" t="s">
        <v>689</v>
      </c>
      <c r="D2" s="187" t="s">
        <v>329</v>
      </c>
      <c r="E2" s="186" t="s">
        <v>122</v>
      </c>
      <c r="F2" s="188"/>
      <c r="G2" s="165">
        <v>200</v>
      </c>
      <c r="H2" s="174">
        <v>8</v>
      </c>
      <c r="I2" s="175"/>
      <c r="J2" s="171">
        <v>208</v>
      </c>
      <c r="K2" s="40"/>
      <c r="L2" s="40" t="s">
        <v>5</v>
      </c>
      <c r="M2" s="186" t="s">
        <v>690</v>
      </c>
      <c r="N2" s="187" t="s">
        <v>691</v>
      </c>
      <c r="O2" s="186" t="s">
        <v>43</v>
      </c>
      <c r="P2" s="42">
        <v>32</v>
      </c>
      <c r="R2" s="235" t="s">
        <v>5</v>
      </c>
      <c r="S2" s="43"/>
      <c r="T2" s="42">
        <v>32</v>
      </c>
      <c r="V2" s="56" t="s">
        <v>5</v>
      </c>
      <c r="W2" s="39"/>
      <c r="X2" s="41"/>
      <c r="Y2" s="41"/>
      <c r="Z2" s="42">
        <v>32</v>
      </c>
    </row>
    <row r="3" spans="2:26" ht="12.75" customHeight="1" x14ac:dyDescent="0.2">
      <c r="B3" s="41"/>
      <c r="C3" s="39" t="s">
        <v>692</v>
      </c>
      <c r="D3" s="187" t="s">
        <v>23</v>
      </c>
      <c r="E3" s="186" t="s">
        <v>14</v>
      </c>
      <c r="F3" s="188"/>
      <c r="G3" s="165">
        <v>200</v>
      </c>
      <c r="H3" s="174">
        <v>25</v>
      </c>
      <c r="I3" s="175"/>
      <c r="J3" s="171">
        <v>225</v>
      </c>
      <c r="K3" s="40"/>
      <c r="L3" s="40" t="s">
        <v>7</v>
      </c>
      <c r="M3" s="186" t="s">
        <v>693</v>
      </c>
      <c r="N3" s="187" t="s">
        <v>70</v>
      </c>
      <c r="O3" s="186" t="s">
        <v>47</v>
      </c>
      <c r="P3" s="42">
        <v>31</v>
      </c>
      <c r="R3" s="235" t="s">
        <v>7</v>
      </c>
      <c r="S3" s="43"/>
      <c r="T3" s="42">
        <v>31</v>
      </c>
      <c r="V3" s="56" t="s">
        <v>7</v>
      </c>
      <c r="W3" s="39"/>
      <c r="X3" s="41"/>
      <c r="Y3" s="41"/>
      <c r="Z3" s="42">
        <v>31</v>
      </c>
    </row>
    <row r="4" spans="2:26" ht="12.75" customHeight="1" x14ac:dyDescent="0.2">
      <c r="B4" s="41"/>
      <c r="C4" s="39" t="s">
        <v>694</v>
      </c>
      <c r="D4" s="187" t="s">
        <v>375</v>
      </c>
      <c r="E4" s="186" t="s">
        <v>39</v>
      </c>
      <c r="F4" s="188"/>
      <c r="G4" s="165">
        <v>200</v>
      </c>
      <c r="H4" s="174">
        <v>24</v>
      </c>
      <c r="I4" s="175"/>
      <c r="J4" s="171">
        <v>224</v>
      </c>
      <c r="K4" s="40"/>
      <c r="L4" s="40" t="s">
        <v>8</v>
      </c>
      <c r="M4" s="186" t="s">
        <v>695</v>
      </c>
      <c r="N4" s="187" t="s">
        <v>387</v>
      </c>
      <c r="O4" s="186" t="s">
        <v>34</v>
      </c>
      <c r="P4" s="42">
        <v>30</v>
      </c>
      <c r="R4" s="235" t="s">
        <v>8</v>
      </c>
      <c r="S4" s="43"/>
      <c r="T4" s="42">
        <v>30</v>
      </c>
      <c r="V4" s="56" t="s">
        <v>8</v>
      </c>
      <c r="W4" s="39"/>
      <c r="X4" s="41"/>
      <c r="Y4" s="41"/>
      <c r="Z4" s="42">
        <v>30</v>
      </c>
    </row>
    <row r="5" spans="2:26" ht="12.75" customHeight="1" x14ac:dyDescent="0.2">
      <c r="B5" s="41"/>
      <c r="C5" s="39" t="s">
        <v>432</v>
      </c>
      <c r="D5" s="187" t="s">
        <v>67</v>
      </c>
      <c r="E5" s="186" t="s">
        <v>14</v>
      </c>
      <c r="F5" s="188"/>
      <c r="G5" s="165">
        <v>100</v>
      </c>
      <c r="H5" s="174">
        <v>8</v>
      </c>
      <c r="I5" s="175"/>
      <c r="J5" s="171">
        <v>108</v>
      </c>
      <c r="K5" s="40"/>
      <c r="L5" s="40" t="s">
        <v>9</v>
      </c>
      <c r="M5" s="186" t="s">
        <v>696</v>
      </c>
      <c r="N5" s="187" t="s">
        <v>325</v>
      </c>
      <c r="O5" s="186" t="s">
        <v>40</v>
      </c>
      <c r="P5" s="42">
        <v>29</v>
      </c>
      <c r="R5" s="235" t="s">
        <v>9</v>
      </c>
      <c r="S5" s="43"/>
      <c r="T5" s="42">
        <v>29</v>
      </c>
      <c r="V5" s="56" t="s">
        <v>9</v>
      </c>
      <c r="W5" s="39"/>
      <c r="X5" s="41"/>
      <c r="Y5" s="41"/>
      <c r="Z5" s="42">
        <v>29</v>
      </c>
    </row>
    <row r="6" spans="2:26" ht="12.75" customHeight="1" x14ac:dyDescent="0.2">
      <c r="B6" s="41"/>
      <c r="C6" s="39" t="s">
        <v>697</v>
      </c>
      <c r="D6" s="187" t="s">
        <v>375</v>
      </c>
      <c r="E6" s="186" t="s">
        <v>39</v>
      </c>
      <c r="F6" s="188"/>
      <c r="G6" s="165">
        <v>200</v>
      </c>
      <c r="H6" s="174">
        <v>20</v>
      </c>
      <c r="I6" s="175"/>
      <c r="J6" s="171">
        <v>220</v>
      </c>
      <c r="K6" s="40"/>
      <c r="L6" s="40" t="s">
        <v>10</v>
      </c>
      <c r="M6" s="186" t="s">
        <v>698</v>
      </c>
      <c r="N6" s="187" t="s">
        <v>389</v>
      </c>
      <c r="O6" s="186" t="s">
        <v>40</v>
      </c>
      <c r="P6" s="42">
        <v>28</v>
      </c>
      <c r="R6" s="235" t="s">
        <v>10</v>
      </c>
      <c r="S6" s="43"/>
      <c r="T6" s="42">
        <v>28</v>
      </c>
      <c r="V6" s="56" t="s">
        <v>10</v>
      </c>
      <c r="W6" s="39"/>
      <c r="X6" s="41"/>
      <c r="Y6" s="41"/>
      <c r="Z6" s="42">
        <v>28</v>
      </c>
    </row>
    <row r="7" spans="2:26" ht="12.75" customHeight="1" x14ac:dyDescent="0.2">
      <c r="B7" s="41"/>
      <c r="C7" s="39" t="s">
        <v>699</v>
      </c>
      <c r="D7" s="187" t="s">
        <v>691</v>
      </c>
      <c r="E7" s="186" t="s">
        <v>43</v>
      </c>
      <c r="F7" s="188"/>
      <c r="G7" s="165">
        <v>200</v>
      </c>
      <c r="H7" s="174">
        <v>27</v>
      </c>
      <c r="I7" s="175"/>
      <c r="J7" s="171">
        <v>227</v>
      </c>
      <c r="K7" s="40"/>
      <c r="L7" s="40" t="s">
        <v>12</v>
      </c>
      <c r="M7" s="186" t="s">
        <v>700</v>
      </c>
      <c r="N7" s="187" t="s">
        <v>691</v>
      </c>
      <c r="O7" s="186" t="s">
        <v>43</v>
      </c>
      <c r="P7" s="42">
        <v>27</v>
      </c>
      <c r="R7" s="235" t="s">
        <v>12</v>
      </c>
      <c r="S7" s="43"/>
      <c r="T7" s="42">
        <v>27</v>
      </c>
      <c r="V7" s="56" t="s">
        <v>12</v>
      </c>
      <c r="W7" s="39"/>
      <c r="X7" s="41"/>
      <c r="Y7" s="41"/>
      <c r="Z7" s="42">
        <v>27</v>
      </c>
    </row>
    <row r="8" spans="2:26" ht="12.75" customHeight="1" x14ac:dyDescent="0.2">
      <c r="B8" s="41"/>
      <c r="C8" s="39" t="s">
        <v>87</v>
      </c>
      <c r="D8" s="187" t="s">
        <v>355</v>
      </c>
      <c r="E8" s="186" t="s">
        <v>41</v>
      </c>
      <c r="F8" s="188"/>
      <c r="G8" s="165">
        <v>100</v>
      </c>
      <c r="H8" s="174">
        <v>27</v>
      </c>
      <c r="I8" s="175"/>
      <c r="J8" s="171">
        <v>127</v>
      </c>
      <c r="K8" s="40"/>
      <c r="L8" s="40" t="s">
        <v>13</v>
      </c>
      <c r="M8" s="186" t="s">
        <v>701</v>
      </c>
      <c r="N8" s="187" t="s">
        <v>72</v>
      </c>
      <c r="O8" s="186" t="s">
        <v>6</v>
      </c>
      <c r="P8" s="42">
        <v>26</v>
      </c>
      <c r="R8" s="235" t="s">
        <v>13</v>
      </c>
      <c r="S8" s="43"/>
      <c r="T8" s="42">
        <v>26</v>
      </c>
      <c r="V8" s="56" t="s">
        <v>13</v>
      </c>
      <c r="W8" s="39"/>
      <c r="X8" s="41"/>
      <c r="Y8" s="41"/>
      <c r="Z8" s="42">
        <v>26</v>
      </c>
    </row>
    <row r="9" spans="2:26" ht="12.75" customHeight="1" x14ac:dyDescent="0.2">
      <c r="B9" s="41"/>
      <c r="C9" s="39" t="s">
        <v>400</v>
      </c>
      <c r="D9" s="187" t="s">
        <v>58</v>
      </c>
      <c r="E9" s="186" t="s">
        <v>14</v>
      </c>
      <c r="F9" s="188"/>
      <c r="G9" s="165">
        <v>100</v>
      </c>
      <c r="H9" s="174">
        <v>31</v>
      </c>
      <c r="I9" s="175"/>
      <c r="J9" s="171">
        <v>131</v>
      </c>
      <c r="K9" s="40"/>
      <c r="L9" s="40" t="s">
        <v>15</v>
      </c>
      <c r="M9" s="186" t="s">
        <v>702</v>
      </c>
      <c r="N9" s="187" t="s">
        <v>23</v>
      </c>
      <c r="O9" s="186" t="s">
        <v>14</v>
      </c>
      <c r="P9" s="42">
        <v>25</v>
      </c>
      <c r="R9" s="235" t="s">
        <v>15</v>
      </c>
      <c r="S9" s="43"/>
      <c r="T9" s="42">
        <v>25</v>
      </c>
      <c r="V9" s="56" t="s">
        <v>15</v>
      </c>
      <c r="W9" s="39"/>
      <c r="X9" s="41"/>
      <c r="Y9" s="41"/>
      <c r="Z9" s="42">
        <v>25</v>
      </c>
    </row>
    <row r="10" spans="2:26" ht="12.75" customHeight="1" x14ac:dyDescent="0.2">
      <c r="B10" s="41"/>
      <c r="C10" s="39" t="s">
        <v>703</v>
      </c>
      <c r="D10" s="187" t="s">
        <v>389</v>
      </c>
      <c r="E10" s="186" t="s">
        <v>40</v>
      </c>
      <c r="F10" s="188"/>
      <c r="G10" s="165">
        <v>200</v>
      </c>
      <c r="H10" s="174">
        <v>28</v>
      </c>
      <c r="I10" s="175"/>
      <c r="J10" s="171">
        <v>228</v>
      </c>
      <c r="K10" s="40"/>
      <c r="L10" s="40" t="s">
        <v>16</v>
      </c>
      <c r="M10" s="186" t="s">
        <v>704</v>
      </c>
      <c r="N10" s="187" t="s">
        <v>375</v>
      </c>
      <c r="O10" s="186" t="s">
        <v>39</v>
      </c>
      <c r="P10" s="42">
        <v>24</v>
      </c>
      <c r="R10" s="235" t="s">
        <v>16</v>
      </c>
      <c r="S10" s="43"/>
      <c r="T10" s="42">
        <v>24</v>
      </c>
      <c r="V10" s="56" t="s">
        <v>16</v>
      </c>
      <c r="W10" s="39"/>
      <c r="X10" s="41"/>
      <c r="Y10" s="41"/>
      <c r="Z10" s="42">
        <v>24</v>
      </c>
    </row>
    <row r="11" spans="2:26" ht="12.75" customHeight="1" x14ac:dyDescent="0.2">
      <c r="B11" s="41"/>
      <c r="C11" s="39" t="s">
        <v>705</v>
      </c>
      <c r="D11" s="187" t="s">
        <v>388</v>
      </c>
      <c r="E11" s="186" t="s">
        <v>30</v>
      </c>
      <c r="F11" s="188"/>
      <c r="G11" s="165">
        <v>200</v>
      </c>
      <c r="H11" s="174">
        <v>17</v>
      </c>
      <c r="I11" s="175"/>
      <c r="J11" s="171">
        <v>217</v>
      </c>
      <c r="K11" s="40"/>
      <c r="L11" s="40" t="s">
        <v>18</v>
      </c>
      <c r="M11" s="186" t="s">
        <v>706</v>
      </c>
      <c r="N11" s="187" t="s">
        <v>23</v>
      </c>
      <c r="O11" s="186" t="s">
        <v>14</v>
      </c>
      <c r="P11" s="42">
        <v>23</v>
      </c>
      <c r="R11" s="235" t="s">
        <v>18</v>
      </c>
      <c r="S11" s="43"/>
      <c r="T11" s="42">
        <v>23</v>
      </c>
      <c r="V11" s="56" t="s">
        <v>18</v>
      </c>
      <c r="W11" s="39"/>
      <c r="X11" s="41"/>
      <c r="Y11" s="41"/>
      <c r="Z11" s="42">
        <v>23</v>
      </c>
    </row>
    <row r="12" spans="2:26" ht="12.75" customHeight="1" x14ac:dyDescent="0.2">
      <c r="B12" s="41"/>
      <c r="C12" s="39" t="s">
        <v>707</v>
      </c>
      <c r="D12" s="187" t="s">
        <v>325</v>
      </c>
      <c r="E12" s="186" t="s">
        <v>40</v>
      </c>
      <c r="F12" s="188"/>
      <c r="G12" s="165">
        <v>200</v>
      </c>
      <c r="H12" s="174">
        <v>29</v>
      </c>
      <c r="I12" s="175"/>
      <c r="J12" s="171">
        <v>229</v>
      </c>
      <c r="K12" s="40"/>
      <c r="L12" s="40" t="s">
        <v>19</v>
      </c>
      <c r="M12" s="186" t="s">
        <v>708</v>
      </c>
      <c r="N12" s="187" t="s">
        <v>325</v>
      </c>
      <c r="O12" s="186" t="s">
        <v>40</v>
      </c>
      <c r="P12" s="42">
        <v>22</v>
      </c>
      <c r="R12" s="235" t="s">
        <v>19</v>
      </c>
      <c r="S12" s="43"/>
      <c r="T12" s="42">
        <v>22</v>
      </c>
      <c r="V12" s="56" t="s">
        <v>19</v>
      </c>
      <c r="W12" s="39"/>
      <c r="X12" s="41"/>
      <c r="Y12" s="41"/>
      <c r="Z12" s="42">
        <v>22</v>
      </c>
    </row>
    <row r="13" spans="2:26" ht="12.75" customHeight="1" x14ac:dyDescent="0.2">
      <c r="B13" s="41"/>
      <c r="C13" s="39" t="s">
        <v>408</v>
      </c>
      <c r="D13" s="187" t="s">
        <v>72</v>
      </c>
      <c r="E13" s="186" t="s">
        <v>6</v>
      </c>
      <c r="F13" s="188"/>
      <c r="G13" s="165">
        <v>100</v>
      </c>
      <c r="H13" s="174">
        <v>18</v>
      </c>
      <c r="I13" s="175"/>
      <c r="J13" s="171">
        <v>118</v>
      </c>
      <c r="K13" s="40"/>
      <c r="L13" s="40" t="s">
        <v>20</v>
      </c>
      <c r="M13" s="186" t="s">
        <v>709</v>
      </c>
      <c r="N13" s="187" t="s">
        <v>710</v>
      </c>
      <c r="O13" s="186" t="s">
        <v>28</v>
      </c>
      <c r="P13" s="42">
        <v>21</v>
      </c>
      <c r="R13" s="235" t="s">
        <v>20</v>
      </c>
      <c r="S13" s="43"/>
      <c r="T13" s="42">
        <v>21</v>
      </c>
      <c r="V13" s="56" t="s">
        <v>20</v>
      </c>
      <c r="W13" s="39"/>
      <c r="X13" s="41"/>
      <c r="Y13" s="41"/>
      <c r="Z13" s="42">
        <v>21</v>
      </c>
    </row>
    <row r="14" spans="2:26" ht="12.75" customHeight="1" x14ac:dyDescent="0.2">
      <c r="B14" s="41"/>
      <c r="C14" s="39" t="s">
        <v>352</v>
      </c>
      <c r="D14" s="187" t="s">
        <v>362</v>
      </c>
      <c r="E14" s="186" t="s">
        <v>30</v>
      </c>
      <c r="F14" s="188"/>
      <c r="G14" s="165">
        <v>100</v>
      </c>
      <c r="H14" s="174">
        <v>17</v>
      </c>
      <c r="I14" s="175"/>
      <c r="J14" s="171">
        <v>117</v>
      </c>
      <c r="K14" s="40"/>
      <c r="L14" s="40" t="s">
        <v>21</v>
      </c>
      <c r="M14" s="186" t="s">
        <v>711</v>
      </c>
      <c r="N14" s="187" t="s">
        <v>375</v>
      </c>
      <c r="O14" s="186" t="s">
        <v>39</v>
      </c>
      <c r="P14" s="42">
        <v>20</v>
      </c>
      <c r="R14" s="235" t="s">
        <v>21</v>
      </c>
      <c r="S14" s="43"/>
      <c r="T14" s="42">
        <v>20</v>
      </c>
      <c r="V14" s="56" t="s">
        <v>21</v>
      </c>
      <c r="W14" s="39"/>
      <c r="X14" s="41"/>
      <c r="Y14" s="41"/>
      <c r="Z14" s="42">
        <v>20</v>
      </c>
    </row>
    <row r="15" spans="2:26" ht="12.75" customHeight="1" x14ac:dyDescent="0.2">
      <c r="B15" s="41"/>
      <c r="C15" s="39" t="s">
        <v>712</v>
      </c>
      <c r="D15" s="187" t="s">
        <v>23</v>
      </c>
      <c r="E15" s="186" t="s">
        <v>14</v>
      </c>
      <c r="F15" s="188"/>
      <c r="G15" s="165">
        <v>200</v>
      </c>
      <c r="H15" s="174">
        <v>23</v>
      </c>
      <c r="I15" s="175"/>
      <c r="J15" s="171">
        <v>223</v>
      </c>
      <c r="K15" s="40"/>
      <c r="L15" s="40" t="s">
        <v>22</v>
      </c>
      <c r="M15" s="186" t="s">
        <v>713</v>
      </c>
      <c r="N15" s="187" t="s">
        <v>360</v>
      </c>
      <c r="O15" s="186" t="s">
        <v>238</v>
      </c>
      <c r="P15" s="42">
        <v>19</v>
      </c>
      <c r="R15" s="235" t="s">
        <v>22</v>
      </c>
      <c r="S15" s="43"/>
      <c r="T15" s="42">
        <v>19</v>
      </c>
      <c r="V15" s="56" t="s">
        <v>22</v>
      </c>
      <c r="W15" s="39"/>
      <c r="X15" s="41"/>
      <c r="Y15" s="41"/>
      <c r="Z15" s="42">
        <v>19</v>
      </c>
    </row>
    <row r="16" spans="2:26" ht="12.75" customHeight="1" x14ac:dyDescent="0.2">
      <c r="B16" s="41"/>
      <c r="C16" s="39" t="s">
        <v>86</v>
      </c>
      <c r="D16" s="187" t="s">
        <v>365</v>
      </c>
      <c r="E16" s="186" t="s">
        <v>52</v>
      </c>
      <c r="F16" s="188"/>
      <c r="G16" s="165">
        <v>100</v>
      </c>
      <c r="H16" s="174">
        <v>16</v>
      </c>
      <c r="I16" s="175"/>
      <c r="J16" s="171">
        <v>116</v>
      </c>
      <c r="K16" s="40"/>
      <c r="L16" s="40" t="s">
        <v>24</v>
      </c>
      <c r="M16" s="186" t="s">
        <v>714</v>
      </c>
      <c r="N16" s="187" t="s">
        <v>70</v>
      </c>
      <c r="O16" s="186" t="s">
        <v>47</v>
      </c>
      <c r="P16" s="42">
        <v>18</v>
      </c>
      <c r="R16" s="235" t="s">
        <v>24</v>
      </c>
      <c r="S16" s="43"/>
      <c r="T16" s="42">
        <v>18</v>
      </c>
      <c r="V16" s="56" t="s">
        <v>24</v>
      </c>
      <c r="W16" s="39"/>
      <c r="X16" s="41"/>
      <c r="Y16" s="41"/>
      <c r="Z16" s="42">
        <v>18</v>
      </c>
    </row>
    <row r="17" spans="2:26" ht="12.75" customHeight="1" x14ac:dyDescent="0.2">
      <c r="B17" s="41"/>
      <c r="C17" s="39" t="s">
        <v>340</v>
      </c>
      <c r="D17" s="187" t="s">
        <v>75</v>
      </c>
      <c r="E17" s="186" t="s">
        <v>0</v>
      </c>
      <c r="F17" s="188"/>
      <c r="G17" s="165">
        <v>100</v>
      </c>
      <c r="H17" s="174">
        <v>8</v>
      </c>
      <c r="I17" s="175"/>
      <c r="J17" s="171">
        <v>108</v>
      </c>
      <c r="K17" s="40"/>
      <c r="L17" s="40" t="s">
        <v>25</v>
      </c>
      <c r="M17" s="186" t="s">
        <v>705</v>
      </c>
      <c r="N17" s="187" t="s">
        <v>388</v>
      </c>
      <c r="O17" s="186" t="s">
        <v>30</v>
      </c>
      <c r="P17" s="42">
        <v>17</v>
      </c>
      <c r="R17" s="235" t="s">
        <v>25</v>
      </c>
      <c r="S17" s="43"/>
      <c r="T17" s="42">
        <v>17</v>
      </c>
      <c r="V17" s="56" t="s">
        <v>25</v>
      </c>
      <c r="W17" s="39"/>
      <c r="X17" s="41"/>
      <c r="Y17" s="41"/>
      <c r="Z17" s="42">
        <v>17</v>
      </c>
    </row>
    <row r="18" spans="2:26" ht="12.75" customHeight="1" x14ac:dyDescent="0.2">
      <c r="B18" s="41"/>
      <c r="C18" s="39" t="s">
        <v>715</v>
      </c>
      <c r="D18" s="187" t="s">
        <v>388</v>
      </c>
      <c r="E18" s="186" t="s">
        <v>30</v>
      </c>
      <c r="F18" s="188"/>
      <c r="G18" s="165">
        <v>200</v>
      </c>
      <c r="H18" s="174">
        <v>16</v>
      </c>
      <c r="I18" s="175"/>
      <c r="J18" s="171">
        <v>216</v>
      </c>
      <c r="K18" s="40"/>
      <c r="L18" s="40" t="s">
        <v>26</v>
      </c>
      <c r="M18" s="186" t="s">
        <v>716</v>
      </c>
      <c r="N18" s="187" t="s">
        <v>717</v>
      </c>
      <c r="O18" s="186" t="s">
        <v>11</v>
      </c>
      <c r="P18" s="42">
        <v>16</v>
      </c>
      <c r="R18" s="235"/>
      <c r="S18" s="43"/>
      <c r="T18" s="42"/>
      <c r="V18" s="56" t="s">
        <v>26</v>
      </c>
      <c r="W18" s="39"/>
      <c r="X18" s="41"/>
      <c r="Y18" s="41"/>
      <c r="Z18" s="42">
        <v>16</v>
      </c>
    </row>
    <row r="19" spans="2:26" ht="12.75" customHeight="1" x14ac:dyDescent="0.2">
      <c r="B19" s="41"/>
      <c r="C19" s="39" t="s">
        <v>404</v>
      </c>
      <c r="D19" s="187" t="s">
        <v>72</v>
      </c>
      <c r="E19" s="186" t="s">
        <v>6</v>
      </c>
      <c r="F19" s="188"/>
      <c r="G19" s="165">
        <v>100</v>
      </c>
      <c r="H19" s="174">
        <v>30</v>
      </c>
      <c r="I19" s="175"/>
      <c r="J19" s="171">
        <v>130</v>
      </c>
      <c r="K19" s="40"/>
      <c r="L19" s="40" t="s">
        <v>26</v>
      </c>
      <c r="M19" s="186" t="s">
        <v>718</v>
      </c>
      <c r="N19" s="187" t="s">
        <v>375</v>
      </c>
      <c r="O19" s="186" t="s">
        <v>39</v>
      </c>
      <c r="P19" s="42">
        <v>16</v>
      </c>
      <c r="R19" s="235"/>
      <c r="S19" s="43"/>
      <c r="T19" s="42"/>
      <c r="V19" s="56" t="s">
        <v>26</v>
      </c>
      <c r="W19" s="39"/>
      <c r="X19" s="41"/>
      <c r="Y19" s="41"/>
      <c r="Z19" s="42">
        <v>16</v>
      </c>
    </row>
    <row r="20" spans="2:26" ht="12.75" customHeight="1" x14ac:dyDescent="0.2">
      <c r="B20" s="41"/>
      <c r="C20" s="39" t="s">
        <v>719</v>
      </c>
      <c r="D20" s="187" t="s">
        <v>100</v>
      </c>
      <c r="E20" s="186" t="s">
        <v>36</v>
      </c>
      <c r="F20" s="188"/>
      <c r="G20" s="165">
        <v>200</v>
      </c>
      <c r="H20" s="174">
        <v>8</v>
      </c>
      <c r="I20" s="175"/>
      <c r="J20" s="171">
        <v>208</v>
      </c>
      <c r="K20" s="40"/>
      <c r="L20" s="40" t="s">
        <v>26</v>
      </c>
      <c r="M20" s="186" t="s">
        <v>720</v>
      </c>
      <c r="N20" s="187" t="s">
        <v>361</v>
      </c>
      <c r="O20" s="186" t="s">
        <v>0</v>
      </c>
      <c r="P20" s="42">
        <v>16</v>
      </c>
      <c r="R20" s="235"/>
      <c r="S20" s="43"/>
      <c r="T20" s="42"/>
      <c r="V20" s="56" t="s">
        <v>26</v>
      </c>
      <c r="W20" s="39"/>
      <c r="X20" s="41"/>
      <c r="Y20" s="41"/>
      <c r="Z20" s="42">
        <v>16</v>
      </c>
    </row>
    <row r="21" spans="2:26" ht="12.75" customHeight="1" x14ac:dyDescent="0.2">
      <c r="B21" s="41"/>
      <c r="C21" s="39" t="s">
        <v>405</v>
      </c>
      <c r="D21" s="187" t="s">
        <v>347</v>
      </c>
      <c r="E21" s="186" t="s">
        <v>14</v>
      </c>
      <c r="F21" s="188"/>
      <c r="G21" s="165">
        <v>100</v>
      </c>
      <c r="H21" s="174">
        <v>29</v>
      </c>
      <c r="I21" s="175"/>
      <c r="J21" s="171">
        <v>129</v>
      </c>
      <c r="K21" s="40"/>
      <c r="L21" s="40" t="s">
        <v>26</v>
      </c>
      <c r="M21" s="186" t="s">
        <v>721</v>
      </c>
      <c r="N21" s="187" t="s">
        <v>371</v>
      </c>
      <c r="O21" s="186" t="s">
        <v>41</v>
      </c>
      <c r="P21" s="42">
        <v>16</v>
      </c>
      <c r="R21" s="235"/>
      <c r="S21" s="43"/>
      <c r="T21" s="42"/>
      <c r="V21" s="56" t="s">
        <v>26</v>
      </c>
      <c r="W21" s="39"/>
      <c r="X21" s="41"/>
      <c r="Y21" s="41"/>
      <c r="Z21" s="42">
        <v>16</v>
      </c>
    </row>
    <row r="22" spans="2:26" ht="12.75" customHeight="1" x14ac:dyDescent="0.2">
      <c r="B22" s="41"/>
      <c r="C22" s="39" t="s">
        <v>713</v>
      </c>
      <c r="D22" s="187" t="s">
        <v>360</v>
      </c>
      <c r="E22" s="186" t="s">
        <v>238</v>
      </c>
      <c r="F22" s="188"/>
      <c r="G22" s="165">
        <v>200</v>
      </c>
      <c r="H22" s="174">
        <v>19</v>
      </c>
      <c r="I22" s="175"/>
      <c r="J22" s="171">
        <v>219</v>
      </c>
      <c r="K22" s="40"/>
      <c r="L22" s="40" t="s">
        <v>26</v>
      </c>
      <c r="M22" s="186" t="s">
        <v>715</v>
      </c>
      <c r="N22" s="187" t="s">
        <v>388</v>
      </c>
      <c r="O22" s="186" t="s">
        <v>30</v>
      </c>
      <c r="P22" s="42">
        <v>16</v>
      </c>
      <c r="R22" s="235"/>
      <c r="S22" s="43"/>
      <c r="T22" s="42"/>
      <c r="V22" s="56" t="s">
        <v>26</v>
      </c>
      <c r="W22" s="39"/>
      <c r="X22" s="41"/>
      <c r="Y22" s="41"/>
      <c r="Z22" s="42">
        <v>16</v>
      </c>
    </row>
    <row r="23" spans="2:26" ht="12.75" customHeight="1" x14ac:dyDescent="0.2">
      <c r="B23" s="41"/>
      <c r="C23" s="39" t="s">
        <v>720</v>
      </c>
      <c r="D23" s="187" t="s">
        <v>361</v>
      </c>
      <c r="E23" s="186" t="s">
        <v>0</v>
      </c>
      <c r="F23" s="188"/>
      <c r="G23" s="165">
        <v>200</v>
      </c>
      <c r="H23" s="174">
        <v>16</v>
      </c>
      <c r="I23" s="175"/>
      <c r="J23" s="171">
        <v>216</v>
      </c>
      <c r="K23" s="40"/>
      <c r="L23" s="40" t="s">
        <v>26</v>
      </c>
      <c r="M23" s="186" t="s">
        <v>722</v>
      </c>
      <c r="N23" s="187" t="s">
        <v>387</v>
      </c>
      <c r="O23" s="186" t="s">
        <v>34</v>
      </c>
      <c r="P23" s="42">
        <v>16</v>
      </c>
      <c r="R23" s="235"/>
      <c r="S23" s="43"/>
      <c r="T23" s="42"/>
      <c r="V23" s="56" t="s">
        <v>26</v>
      </c>
      <c r="W23" s="39"/>
      <c r="X23" s="41"/>
      <c r="Y23" s="41"/>
      <c r="Z23" s="42">
        <v>16</v>
      </c>
    </row>
    <row r="24" spans="2:26" ht="12.75" customHeight="1" x14ac:dyDescent="0.2">
      <c r="B24" s="41"/>
      <c r="C24" s="39" t="s">
        <v>434</v>
      </c>
      <c r="D24" s="187" t="s">
        <v>370</v>
      </c>
      <c r="E24" s="186" t="s">
        <v>43</v>
      </c>
      <c r="F24" s="188"/>
      <c r="G24" s="165">
        <v>100</v>
      </c>
      <c r="H24" s="174">
        <v>8</v>
      </c>
      <c r="I24" s="175"/>
      <c r="J24" s="171">
        <v>108</v>
      </c>
      <c r="K24" s="40"/>
      <c r="L24" s="40" t="s">
        <v>26</v>
      </c>
      <c r="M24" s="186" t="s">
        <v>723</v>
      </c>
      <c r="N24" s="187" t="s">
        <v>724</v>
      </c>
      <c r="O24" s="186" t="s">
        <v>45</v>
      </c>
      <c r="P24" s="42">
        <v>16</v>
      </c>
      <c r="R24" s="235"/>
      <c r="S24" s="43"/>
      <c r="T24" s="42"/>
      <c r="V24" s="56" t="s">
        <v>26</v>
      </c>
      <c r="W24" s="39"/>
      <c r="X24" s="41"/>
      <c r="Y24" s="41"/>
      <c r="Z24" s="42">
        <v>16</v>
      </c>
    </row>
    <row r="25" spans="2:26" ht="12.75" customHeight="1" x14ac:dyDescent="0.2">
      <c r="B25" s="41"/>
      <c r="C25" s="39" t="s">
        <v>723</v>
      </c>
      <c r="D25" s="187" t="s">
        <v>724</v>
      </c>
      <c r="E25" s="186" t="s">
        <v>45</v>
      </c>
      <c r="F25" s="188"/>
      <c r="G25" s="165">
        <v>200</v>
      </c>
      <c r="H25" s="174">
        <v>16</v>
      </c>
      <c r="I25" s="175"/>
      <c r="J25" s="171">
        <v>216</v>
      </c>
      <c r="K25" s="40"/>
      <c r="L25" s="40" t="s">
        <v>26</v>
      </c>
      <c r="M25" s="186" t="s">
        <v>725</v>
      </c>
      <c r="N25" s="187" t="s">
        <v>382</v>
      </c>
      <c r="O25" s="186" t="s">
        <v>51</v>
      </c>
      <c r="P25" s="42">
        <v>16</v>
      </c>
      <c r="R25" s="235"/>
      <c r="S25" s="43"/>
      <c r="T25" s="42"/>
      <c r="V25" s="56" t="s">
        <v>26</v>
      </c>
      <c r="W25" s="39"/>
      <c r="X25" s="41"/>
      <c r="Y25" s="41"/>
      <c r="Z25" s="42">
        <v>16</v>
      </c>
    </row>
    <row r="26" spans="2:26" ht="12.75" customHeight="1" x14ac:dyDescent="0.2">
      <c r="B26" s="41"/>
      <c r="C26" s="39" t="s">
        <v>435</v>
      </c>
      <c r="D26" s="187" t="s">
        <v>327</v>
      </c>
      <c r="E26" s="186" t="s">
        <v>14</v>
      </c>
      <c r="F26" s="188"/>
      <c r="G26" s="165">
        <v>100</v>
      </c>
      <c r="H26" s="174">
        <v>16</v>
      </c>
      <c r="I26" s="175"/>
      <c r="J26" s="171">
        <v>116</v>
      </c>
      <c r="K26" s="40"/>
      <c r="L26" s="40" t="s">
        <v>27</v>
      </c>
      <c r="M26" s="186" t="s">
        <v>726</v>
      </c>
      <c r="N26" s="187" t="s">
        <v>325</v>
      </c>
      <c r="O26" s="186" t="s">
        <v>40</v>
      </c>
      <c r="P26" s="42">
        <v>8</v>
      </c>
      <c r="R26" s="235"/>
      <c r="S26" s="43"/>
      <c r="T26" s="42"/>
      <c r="V26" s="56" t="s">
        <v>27</v>
      </c>
      <c r="W26" s="39"/>
      <c r="X26" s="41"/>
      <c r="Y26" s="41"/>
      <c r="Z26" s="42">
        <v>8</v>
      </c>
    </row>
    <row r="27" spans="2:26" ht="12.75" customHeight="1" x14ac:dyDescent="0.2">
      <c r="B27" s="41"/>
      <c r="C27" s="39" t="s">
        <v>85</v>
      </c>
      <c r="D27" s="187" t="s">
        <v>211</v>
      </c>
      <c r="E27" s="186" t="s">
        <v>17</v>
      </c>
      <c r="F27" s="188"/>
      <c r="G27" s="165">
        <v>100</v>
      </c>
      <c r="H27" s="174">
        <v>23</v>
      </c>
      <c r="I27" s="175"/>
      <c r="J27" s="171">
        <v>123</v>
      </c>
      <c r="K27" s="40"/>
      <c r="L27" s="40" t="s">
        <v>27</v>
      </c>
      <c r="M27" s="186" t="s">
        <v>727</v>
      </c>
      <c r="N27" s="187" t="s">
        <v>100</v>
      </c>
      <c r="O27" s="186" t="s">
        <v>36</v>
      </c>
      <c r="P27" s="42">
        <v>8</v>
      </c>
      <c r="R27" s="235"/>
      <c r="S27" s="43"/>
      <c r="T27" s="42"/>
      <c r="V27" s="56" t="s">
        <v>27</v>
      </c>
      <c r="W27" s="39"/>
      <c r="X27" s="41"/>
      <c r="Y27" s="41"/>
      <c r="Z27" s="42">
        <v>8</v>
      </c>
    </row>
    <row r="28" spans="2:26" ht="12.75" customHeight="1" x14ac:dyDescent="0.2">
      <c r="B28" s="41"/>
      <c r="C28" s="39" t="s">
        <v>403</v>
      </c>
      <c r="D28" s="187" t="s">
        <v>23</v>
      </c>
      <c r="E28" s="186" t="s">
        <v>14</v>
      </c>
      <c r="F28" s="188"/>
      <c r="G28" s="165">
        <v>100</v>
      </c>
      <c r="H28" s="174">
        <v>32</v>
      </c>
      <c r="I28" s="175"/>
      <c r="J28" s="171">
        <v>132</v>
      </c>
      <c r="K28" s="40"/>
      <c r="L28" s="40" t="s">
        <v>27</v>
      </c>
      <c r="M28" s="186" t="s">
        <v>728</v>
      </c>
      <c r="N28" s="187" t="s">
        <v>326</v>
      </c>
      <c r="O28" s="186" t="s">
        <v>29</v>
      </c>
      <c r="P28" s="42">
        <v>8</v>
      </c>
      <c r="R28" s="235"/>
      <c r="S28" s="43"/>
      <c r="T28" s="42"/>
      <c r="V28" s="56" t="s">
        <v>27</v>
      </c>
      <c r="W28" s="39"/>
      <c r="X28" s="41"/>
      <c r="Y28" s="41"/>
      <c r="Z28" s="42">
        <v>8</v>
      </c>
    </row>
    <row r="29" spans="2:26" ht="12.75" customHeight="1" x14ac:dyDescent="0.2">
      <c r="B29" s="41"/>
      <c r="C29" s="39" t="s">
        <v>242</v>
      </c>
      <c r="D29" s="187" t="s">
        <v>360</v>
      </c>
      <c r="E29" s="186" t="s">
        <v>238</v>
      </c>
      <c r="F29" s="188"/>
      <c r="G29" s="165">
        <v>100</v>
      </c>
      <c r="H29" s="174">
        <v>28</v>
      </c>
      <c r="I29" s="175"/>
      <c r="J29" s="171">
        <v>128</v>
      </c>
      <c r="K29" s="40"/>
      <c r="L29" s="40" t="s">
        <v>27</v>
      </c>
      <c r="M29" s="186" t="s">
        <v>729</v>
      </c>
      <c r="N29" s="187" t="s">
        <v>575</v>
      </c>
      <c r="O29" s="186" t="s">
        <v>11</v>
      </c>
      <c r="P29" s="42">
        <v>8</v>
      </c>
      <c r="R29" s="235"/>
      <c r="S29" s="43"/>
      <c r="T29" s="42"/>
      <c r="V29" s="56" t="s">
        <v>27</v>
      </c>
      <c r="W29" s="39"/>
      <c r="X29" s="41"/>
      <c r="Y29" s="41"/>
      <c r="Z29" s="42">
        <v>8</v>
      </c>
    </row>
    <row r="30" spans="2:26" ht="12.75" customHeight="1" x14ac:dyDescent="0.2">
      <c r="B30" s="41"/>
      <c r="C30" s="39" t="s">
        <v>730</v>
      </c>
      <c r="D30" s="187" t="s">
        <v>691</v>
      </c>
      <c r="E30" s="186" t="s">
        <v>43</v>
      </c>
      <c r="F30" s="188"/>
      <c r="G30" s="165">
        <v>200</v>
      </c>
      <c r="H30" s="174">
        <v>32</v>
      </c>
      <c r="I30" s="175"/>
      <c r="J30" s="171">
        <v>232</v>
      </c>
      <c r="K30" s="40"/>
      <c r="L30" s="40" t="s">
        <v>27</v>
      </c>
      <c r="M30" s="186" t="s">
        <v>731</v>
      </c>
      <c r="N30" s="187" t="s">
        <v>347</v>
      </c>
      <c r="O30" s="186" t="s">
        <v>14</v>
      </c>
      <c r="P30" s="42">
        <v>8</v>
      </c>
      <c r="R30" s="235"/>
      <c r="S30" s="43"/>
      <c r="T30" s="42"/>
      <c r="V30" s="56" t="s">
        <v>27</v>
      </c>
      <c r="W30" s="39"/>
      <c r="X30" s="41"/>
      <c r="Y30" s="41"/>
      <c r="Z30" s="42">
        <v>8</v>
      </c>
    </row>
    <row r="31" spans="2:26" ht="12.75" customHeight="1" x14ac:dyDescent="0.2">
      <c r="B31" s="41"/>
      <c r="C31" s="39" t="s">
        <v>84</v>
      </c>
      <c r="D31" s="187" t="s">
        <v>211</v>
      </c>
      <c r="E31" s="186" t="s">
        <v>17</v>
      </c>
      <c r="F31" s="188"/>
      <c r="G31" s="165">
        <v>100</v>
      </c>
      <c r="H31" s="174">
        <v>8</v>
      </c>
      <c r="I31" s="175"/>
      <c r="J31" s="171">
        <v>108</v>
      </c>
      <c r="K31" s="40"/>
      <c r="L31" s="40" t="s">
        <v>27</v>
      </c>
      <c r="M31" s="186" t="s">
        <v>732</v>
      </c>
      <c r="N31" s="187" t="s">
        <v>733</v>
      </c>
      <c r="O31" s="186" t="s">
        <v>14</v>
      </c>
      <c r="P31" s="42">
        <v>8</v>
      </c>
      <c r="R31" s="235"/>
      <c r="S31" s="43"/>
      <c r="T31" s="42"/>
      <c r="V31" s="56" t="s">
        <v>27</v>
      </c>
      <c r="W31" s="39"/>
      <c r="X31" s="41"/>
      <c r="Y31" s="41"/>
      <c r="Z31" s="42">
        <v>8</v>
      </c>
    </row>
    <row r="32" spans="2:26" ht="12.75" customHeight="1" x14ac:dyDescent="0.2">
      <c r="B32" s="41"/>
      <c r="C32" s="39" t="s">
        <v>709</v>
      </c>
      <c r="D32" s="187" t="s">
        <v>710</v>
      </c>
      <c r="E32" s="186" t="s">
        <v>28</v>
      </c>
      <c r="F32" s="188"/>
      <c r="G32" s="165">
        <v>200</v>
      </c>
      <c r="H32" s="174">
        <v>21</v>
      </c>
      <c r="I32" s="175"/>
      <c r="J32" s="171">
        <v>221</v>
      </c>
      <c r="K32" s="40"/>
      <c r="L32" s="40" t="s">
        <v>27</v>
      </c>
      <c r="M32" s="186" t="s">
        <v>719</v>
      </c>
      <c r="N32" s="187" t="s">
        <v>100</v>
      </c>
      <c r="O32" s="186" t="s">
        <v>36</v>
      </c>
      <c r="P32" s="42">
        <v>8</v>
      </c>
      <c r="R32" s="235"/>
      <c r="S32" s="43"/>
      <c r="T32" s="42"/>
      <c r="V32" s="56" t="s">
        <v>27</v>
      </c>
      <c r="W32" s="39"/>
      <c r="X32" s="41"/>
      <c r="Y32" s="41"/>
      <c r="Z32" s="42">
        <v>8</v>
      </c>
    </row>
    <row r="33" spans="2:26" ht="12.75" customHeight="1" x14ac:dyDescent="0.2">
      <c r="B33" s="41"/>
      <c r="C33" s="39" t="s">
        <v>406</v>
      </c>
      <c r="D33" s="187" t="s">
        <v>327</v>
      </c>
      <c r="E33" s="186" t="s">
        <v>14</v>
      </c>
      <c r="F33" s="188"/>
      <c r="G33" s="165">
        <v>100</v>
      </c>
      <c r="H33" s="174">
        <v>25</v>
      </c>
      <c r="I33" s="175"/>
      <c r="J33" s="171">
        <v>125</v>
      </c>
      <c r="K33" s="40"/>
      <c r="L33" s="40" t="s">
        <v>27</v>
      </c>
      <c r="M33" s="186" t="s">
        <v>689</v>
      </c>
      <c r="N33" s="187" t="s">
        <v>329</v>
      </c>
      <c r="O33" s="186" t="s">
        <v>122</v>
      </c>
      <c r="P33" s="42">
        <v>8</v>
      </c>
      <c r="R33" s="235"/>
      <c r="S33" s="43"/>
      <c r="T33" s="42"/>
      <c r="V33" s="56" t="s">
        <v>27</v>
      </c>
      <c r="W33" s="39"/>
      <c r="X33" s="41"/>
      <c r="Y33" s="41"/>
      <c r="Z33" s="42">
        <v>8</v>
      </c>
    </row>
    <row r="34" spans="2:26" ht="12.75" customHeight="1" x14ac:dyDescent="0.2">
      <c r="B34" s="41"/>
      <c r="C34" s="39" t="s">
        <v>734</v>
      </c>
      <c r="D34" s="187" t="s">
        <v>72</v>
      </c>
      <c r="E34" s="186" t="s">
        <v>6</v>
      </c>
      <c r="F34" s="188"/>
      <c r="G34" s="165">
        <v>200</v>
      </c>
      <c r="H34" s="174">
        <v>26</v>
      </c>
      <c r="I34" s="175"/>
      <c r="J34" s="171">
        <v>226</v>
      </c>
      <c r="K34" s="40"/>
      <c r="L34" s="40"/>
      <c r="M34" s="186"/>
      <c r="N34" s="187"/>
      <c r="O34" s="186"/>
      <c r="R34" s="235"/>
      <c r="S34" s="43"/>
      <c r="T34" s="42"/>
      <c r="V34" s="56"/>
      <c r="W34" s="39"/>
      <c r="X34" s="41"/>
      <c r="Y34" s="41"/>
      <c r="Z34" s="42"/>
    </row>
    <row r="35" spans="2:26" ht="12.75" customHeight="1" x14ac:dyDescent="0.2">
      <c r="B35" s="41"/>
      <c r="C35" s="39" t="s">
        <v>735</v>
      </c>
      <c r="D35" s="187" t="s">
        <v>325</v>
      </c>
      <c r="E35" s="186" t="s">
        <v>40</v>
      </c>
      <c r="F35" s="188"/>
      <c r="G35" s="165">
        <v>200</v>
      </c>
      <c r="H35" s="174">
        <v>8</v>
      </c>
      <c r="I35" s="175"/>
      <c r="J35" s="171">
        <v>208</v>
      </c>
      <c r="K35" s="40"/>
      <c r="L35" s="40"/>
      <c r="M35" s="186"/>
      <c r="N35" s="187"/>
      <c r="O35" s="186"/>
      <c r="R35" s="235"/>
      <c r="S35" s="43"/>
      <c r="T35" s="42"/>
      <c r="V35" s="56"/>
      <c r="W35" s="39"/>
      <c r="X35" s="41"/>
      <c r="Y35" s="41"/>
      <c r="Z35" s="42"/>
    </row>
    <row r="36" spans="2:26" ht="12.75" customHeight="1" x14ac:dyDescent="0.2">
      <c r="B36" s="41"/>
      <c r="C36" s="39" t="s">
        <v>736</v>
      </c>
      <c r="D36" s="187" t="s">
        <v>347</v>
      </c>
      <c r="E36" s="186" t="s">
        <v>14</v>
      </c>
      <c r="F36" s="188"/>
      <c r="G36" s="165">
        <v>200</v>
      </c>
      <c r="H36" s="174">
        <v>8</v>
      </c>
      <c r="I36" s="175"/>
      <c r="J36" s="171">
        <v>208</v>
      </c>
      <c r="K36" s="40"/>
      <c r="L36" s="40"/>
      <c r="M36" s="186"/>
      <c r="N36" s="187"/>
      <c r="O36" s="186"/>
      <c r="R36" s="235"/>
      <c r="S36" s="43"/>
      <c r="T36" s="42"/>
      <c r="V36" s="56"/>
      <c r="W36" s="39"/>
      <c r="X36" s="41"/>
      <c r="Y36" s="41"/>
      <c r="Z36" s="42"/>
    </row>
    <row r="37" spans="2:26" ht="12.75" customHeight="1" x14ac:dyDescent="0.2">
      <c r="B37" s="41"/>
      <c r="C37" s="39" t="s">
        <v>83</v>
      </c>
      <c r="D37" s="187" t="s">
        <v>365</v>
      </c>
      <c r="E37" s="186" t="s">
        <v>52</v>
      </c>
      <c r="F37" s="188"/>
      <c r="G37" s="165">
        <v>100</v>
      </c>
      <c r="H37" s="174">
        <v>16</v>
      </c>
      <c r="I37" s="175"/>
      <c r="J37" s="171">
        <v>116</v>
      </c>
      <c r="K37" s="40"/>
      <c r="L37" s="40"/>
      <c r="M37" s="186"/>
      <c r="N37" s="187"/>
      <c r="O37" s="186"/>
      <c r="R37" s="235"/>
      <c r="S37" s="43"/>
      <c r="T37" s="42"/>
      <c r="V37" s="56"/>
      <c r="W37" s="39"/>
      <c r="X37" s="41"/>
      <c r="Y37" s="41"/>
      <c r="Z37" s="42"/>
    </row>
    <row r="38" spans="2:26" ht="12.75" customHeight="1" x14ac:dyDescent="0.2">
      <c r="B38" s="41"/>
      <c r="C38" s="39" t="s">
        <v>401</v>
      </c>
      <c r="D38" s="187" t="s">
        <v>58</v>
      </c>
      <c r="E38" s="186" t="s">
        <v>14</v>
      </c>
      <c r="F38" s="188"/>
      <c r="G38" s="165">
        <v>100</v>
      </c>
      <c r="H38" s="174">
        <v>26</v>
      </c>
      <c r="I38" s="175"/>
      <c r="J38" s="171">
        <v>126</v>
      </c>
      <c r="K38" s="40"/>
      <c r="L38" s="40"/>
      <c r="M38" s="186"/>
      <c r="N38" s="187"/>
      <c r="O38" s="186"/>
      <c r="R38" s="235"/>
      <c r="S38" s="43"/>
      <c r="T38" s="42"/>
      <c r="V38" s="56"/>
      <c r="W38" s="39"/>
      <c r="X38" s="41"/>
      <c r="Y38" s="41"/>
      <c r="Z38" s="42"/>
    </row>
    <row r="39" spans="2:26" ht="12.75" customHeight="1" x14ac:dyDescent="0.2">
      <c r="B39" s="41"/>
      <c r="C39" s="39" t="s">
        <v>82</v>
      </c>
      <c r="D39" s="187" t="s">
        <v>366</v>
      </c>
      <c r="E39" s="186" t="s">
        <v>31</v>
      </c>
      <c r="F39" s="188"/>
      <c r="G39" s="165">
        <v>100</v>
      </c>
      <c r="H39" s="174">
        <v>16</v>
      </c>
      <c r="I39" s="175"/>
      <c r="J39" s="171">
        <v>116</v>
      </c>
      <c r="K39" s="40"/>
      <c r="L39" s="40"/>
      <c r="M39" s="186"/>
      <c r="N39" s="187"/>
      <c r="O39" s="186"/>
      <c r="R39" s="235"/>
      <c r="S39" s="43"/>
      <c r="T39" s="42"/>
      <c r="V39" s="56"/>
      <c r="W39" s="39"/>
      <c r="X39" s="41"/>
      <c r="Y39" s="41"/>
      <c r="Z39" s="42"/>
    </row>
    <row r="40" spans="2:26" ht="12.75" customHeight="1" x14ac:dyDescent="0.2">
      <c r="B40" s="41"/>
      <c r="C40" s="39" t="s">
        <v>737</v>
      </c>
      <c r="D40" s="187" t="s">
        <v>70</v>
      </c>
      <c r="E40" s="186" t="s">
        <v>47</v>
      </c>
      <c r="F40" s="188"/>
      <c r="G40" s="165">
        <v>200</v>
      </c>
      <c r="H40" s="174">
        <v>31</v>
      </c>
      <c r="I40" s="175"/>
      <c r="J40" s="171">
        <v>231</v>
      </c>
      <c r="K40" s="40"/>
      <c r="L40" s="40"/>
      <c r="M40" s="186"/>
      <c r="N40" s="187"/>
      <c r="O40" s="186"/>
      <c r="R40" s="235"/>
      <c r="S40" s="43"/>
      <c r="T40" s="42"/>
      <c r="V40" s="56"/>
      <c r="W40" s="39"/>
      <c r="X40" s="41"/>
      <c r="Y40" s="41"/>
      <c r="Z40" s="42"/>
    </row>
    <row r="41" spans="2:26" ht="12.75" customHeight="1" x14ac:dyDescent="0.2">
      <c r="B41" s="41"/>
      <c r="C41" s="39" t="s">
        <v>436</v>
      </c>
      <c r="D41" s="187" t="s">
        <v>347</v>
      </c>
      <c r="E41" s="186" t="s">
        <v>14</v>
      </c>
      <c r="F41" s="188"/>
      <c r="G41" s="165">
        <v>100</v>
      </c>
      <c r="H41" s="174">
        <v>8</v>
      </c>
      <c r="I41" s="175"/>
      <c r="J41" s="171">
        <v>108</v>
      </c>
      <c r="K41" s="40"/>
      <c r="L41" s="40"/>
      <c r="M41" s="186"/>
      <c r="N41" s="187"/>
      <c r="O41" s="186"/>
      <c r="R41" s="235"/>
      <c r="S41" s="43"/>
      <c r="T41" s="42"/>
      <c r="V41" s="56"/>
      <c r="W41" s="39"/>
      <c r="X41" s="41"/>
      <c r="Y41" s="41"/>
      <c r="Z41" s="42"/>
    </row>
    <row r="42" spans="2:26" ht="12.75" customHeight="1" x14ac:dyDescent="0.2">
      <c r="B42" s="41"/>
      <c r="C42" s="39" t="s">
        <v>81</v>
      </c>
      <c r="D42" s="187" t="s">
        <v>364</v>
      </c>
      <c r="E42" s="186" t="s">
        <v>28</v>
      </c>
      <c r="F42" s="188"/>
      <c r="G42" s="165">
        <v>100</v>
      </c>
      <c r="H42" s="174">
        <v>16</v>
      </c>
      <c r="I42" s="175"/>
      <c r="J42" s="171">
        <v>116</v>
      </c>
      <c r="K42" s="40"/>
      <c r="L42" s="40"/>
      <c r="M42" s="186"/>
      <c r="N42" s="187"/>
      <c r="O42" s="186"/>
      <c r="R42" s="235"/>
      <c r="S42" s="43"/>
      <c r="T42" s="42"/>
      <c r="V42" s="56"/>
      <c r="W42" s="39"/>
      <c r="X42" s="41"/>
      <c r="Y42" s="41"/>
      <c r="Z42" s="42"/>
    </row>
    <row r="43" spans="2:26" ht="12.75" customHeight="1" x14ac:dyDescent="0.2">
      <c r="B43" s="41"/>
      <c r="C43" s="39" t="s">
        <v>721</v>
      </c>
      <c r="D43" s="187" t="s">
        <v>371</v>
      </c>
      <c r="E43" s="186" t="s">
        <v>41</v>
      </c>
      <c r="F43" s="188"/>
      <c r="G43" s="165">
        <v>200</v>
      </c>
      <c r="H43" s="174">
        <v>16</v>
      </c>
      <c r="I43" s="175"/>
      <c r="J43" s="171">
        <v>216</v>
      </c>
      <c r="K43" s="40"/>
      <c r="L43" s="40"/>
      <c r="M43" s="186"/>
      <c r="N43" s="187"/>
      <c r="O43" s="186"/>
      <c r="R43" s="235"/>
      <c r="S43" s="43"/>
      <c r="T43" s="42"/>
      <c r="V43" s="56"/>
      <c r="W43" s="39"/>
      <c r="X43" s="41"/>
      <c r="Y43" s="41"/>
      <c r="Z43" s="42"/>
    </row>
    <row r="44" spans="2:26" ht="12.75" customHeight="1" x14ac:dyDescent="0.2">
      <c r="B44" s="41"/>
      <c r="C44" s="39" t="s">
        <v>341</v>
      </c>
      <c r="D44" s="187" t="s">
        <v>361</v>
      </c>
      <c r="E44" s="186" t="s">
        <v>0</v>
      </c>
      <c r="F44" s="188"/>
      <c r="G44" s="165">
        <v>100</v>
      </c>
      <c r="H44" s="174">
        <v>16</v>
      </c>
      <c r="I44" s="175"/>
      <c r="J44" s="171">
        <v>116</v>
      </c>
      <c r="K44" s="40"/>
      <c r="L44" s="40"/>
      <c r="M44" s="186"/>
      <c r="N44" s="187"/>
      <c r="O44" s="186"/>
      <c r="R44" s="235"/>
      <c r="S44" s="43"/>
      <c r="T44" s="42"/>
      <c r="V44" s="56"/>
      <c r="W44" s="39"/>
      <c r="X44" s="41"/>
      <c r="Y44" s="41"/>
      <c r="Z44" s="42"/>
    </row>
    <row r="45" spans="2:26" ht="12.75" customHeight="1" x14ac:dyDescent="0.2">
      <c r="B45" s="41"/>
      <c r="C45" s="39" t="s">
        <v>738</v>
      </c>
      <c r="D45" s="187" t="s">
        <v>575</v>
      </c>
      <c r="E45" s="186" t="s">
        <v>11</v>
      </c>
      <c r="F45" s="188"/>
      <c r="G45" s="165">
        <v>200</v>
      </c>
      <c r="H45" s="174">
        <v>8</v>
      </c>
      <c r="I45" s="175"/>
      <c r="J45" s="171">
        <v>208</v>
      </c>
      <c r="K45" s="40"/>
      <c r="L45" s="40"/>
      <c r="M45" s="186"/>
      <c r="N45" s="187"/>
      <c r="O45" s="186"/>
      <c r="R45" s="235"/>
      <c r="S45" s="43"/>
      <c r="T45" s="42"/>
      <c r="V45" s="56"/>
      <c r="W45" s="39"/>
      <c r="X45" s="41"/>
      <c r="Y45" s="41"/>
      <c r="Z45" s="42"/>
    </row>
    <row r="46" spans="2:26" ht="12.75" customHeight="1" x14ac:dyDescent="0.2">
      <c r="B46" s="41"/>
      <c r="C46" s="39" t="s">
        <v>80</v>
      </c>
      <c r="D46" s="187" t="s">
        <v>211</v>
      </c>
      <c r="E46" s="186" t="s">
        <v>17</v>
      </c>
      <c r="F46" s="188"/>
      <c r="G46" s="165">
        <v>100</v>
      </c>
      <c r="H46" s="174">
        <v>19</v>
      </c>
      <c r="I46" s="175"/>
      <c r="J46" s="171">
        <v>119</v>
      </c>
      <c r="K46" s="40"/>
      <c r="L46" s="40"/>
      <c r="M46" s="186"/>
      <c r="N46" s="187"/>
      <c r="O46" s="186"/>
      <c r="R46" s="235"/>
      <c r="S46" s="43"/>
      <c r="T46" s="42"/>
      <c r="V46" s="56"/>
      <c r="W46" s="39"/>
      <c r="X46" s="41"/>
      <c r="Y46" s="41"/>
      <c r="Z46" s="42"/>
    </row>
    <row r="47" spans="2:26" ht="12.75" customHeight="1" x14ac:dyDescent="0.2">
      <c r="B47" s="41"/>
      <c r="C47" s="39" t="s">
        <v>728</v>
      </c>
      <c r="D47" s="187" t="s">
        <v>326</v>
      </c>
      <c r="E47" s="186" t="s">
        <v>29</v>
      </c>
      <c r="F47" s="188"/>
      <c r="G47" s="165">
        <v>200</v>
      </c>
      <c r="H47" s="174">
        <v>8</v>
      </c>
      <c r="I47" s="175"/>
      <c r="J47" s="171">
        <v>208</v>
      </c>
      <c r="K47" s="40"/>
      <c r="L47" s="40"/>
      <c r="M47" s="186"/>
      <c r="N47" s="187"/>
      <c r="O47" s="186"/>
      <c r="R47" s="235"/>
      <c r="S47" s="43"/>
      <c r="T47" s="42"/>
      <c r="V47" s="56"/>
      <c r="W47" s="39"/>
      <c r="X47" s="41"/>
      <c r="Y47" s="41"/>
      <c r="Z47" s="42"/>
    </row>
    <row r="48" spans="2:26" ht="12.75" customHeight="1" x14ac:dyDescent="0.2">
      <c r="B48" s="41"/>
      <c r="C48" s="39" t="s">
        <v>407</v>
      </c>
      <c r="D48" s="187" t="s">
        <v>67</v>
      </c>
      <c r="E48" s="186" t="s">
        <v>14</v>
      </c>
      <c r="F48" s="188"/>
      <c r="G48" s="165">
        <v>100</v>
      </c>
      <c r="H48" s="174">
        <v>22</v>
      </c>
      <c r="I48" s="175"/>
      <c r="J48" s="171">
        <v>122</v>
      </c>
      <c r="K48" s="40"/>
      <c r="L48" s="40"/>
      <c r="M48" s="186"/>
      <c r="N48" s="187"/>
      <c r="O48" s="186"/>
      <c r="R48" s="235"/>
      <c r="S48" s="43"/>
      <c r="T48" s="42"/>
      <c r="V48" s="56"/>
      <c r="W48" s="39"/>
      <c r="X48" s="41"/>
      <c r="Y48" s="41"/>
      <c r="Z48" s="42"/>
    </row>
    <row r="49" spans="2:26" ht="12.75" customHeight="1" x14ac:dyDescent="0.2">
      <c r="B49" s="41"/>
      <c r="C49" s="39" t="s">
        <v>369</v>
      </c>
      <c r="D49" s="187" t="s">
        <v>44</v>
      </c>
      <c r="E49" s="186" t="s">
        <v>32</v>
      </c>
      <c r="F49" s="188"/>
      <c r="G49" s="165">
        <v>100</v>
      </c>
      <c r="H49" s="174">
        <v>8</v>
      </c>
      <c r="I49" s="175"/>
      <c r="J49" s="171">
        <v>108</v>
      </c>
      <c r="K49" s="40"/>
      <c r="L49" s="40"/>
      <c r="M49" s="186"/>
      <c r="N49" s="187"/>
      <c r="O49" s="186"/>
      <c r="R49" s="235"/>
      <c r="S49" s="43"/>
      <c r="T49" s="42"/>
      <c r="V49" s="56"/>
      <c r="W49" s="39"/>
      <c r="X49" s="41"/>
      <c r="Y49" s="41"/>
      <c r="Z49" s="42"/>
    </row>
    <row r="50" spans="2:26" ht="12.75" customHeight="1" x14ac:dyDescent="0.2">
      <c r="B50" s="41"/>
      <c r="C50" s="39" t="s">
        <v>402</v>
      </c>
      <c r="D50" s="187" t="s">
        <v>327</v>
      </c>
      <c r="E50" s="186" t="s">
        <v>14</v>
      </c>
      <c r="F50" s="188"/>
      <c r="G50" s="165">
        <v>100</v>
      </c>
      <c r="H50" s="174">
        <v>16</v>
      </c>
      <c r="I50" s="175"/>
      <c r="J50" s="171">
        <v>116</v>
      </c>
      <c r="K50" s="40"/>
      <c r="L50" s="40"/>
      <c r="M50" s="186"/>
      <c r="N50" s="187"/>
      <c r="O50" s="186"/>
      <c r="R50" s="235"/>
      <c r="S50" s="43"/>
      <c r="T50" s="42"/>
      <c r="V50" s="56"/>
      <c r="W50" s="39"/>
      <c r="X50" s="41"/>
      <c r="Y50" s="41"/>
      <c r="Z50" s="42"/>
    </row>
    <row r="51" spans="2:26" ht="12.75" customHeight="1" x14ac:dyDescent="0.2">
      <c r="B51" s="41"/>
      <c r="C51" s="39" t="s">
        <v>424</v>
      </c>
      <c r="D51" s="187" t="s">
        <v>325</v>
      </c>
      <c r="E51" s="186" t="s">
        <v>40</v>
      </c>
      <c r="F51" s="188"/>
      <c r="G51" s="165">
        <v>100</v>
      </c>
      <c r="H51" s="174">
        <v>8</v>
      </c>
      <c r="I51" s="175"/>
      <c r="J51" s="171">
        <v>108</v>
      </c>
      <c r="K51" s="40"/>
      <c r="L51" s="40"/>
      <c r="M51" s="186"/>
      <c r="N51" s="187"/>
      <c r="O51" s="186"/>
      <c r="R51" s="235"/>
      <c r="S51" s="43"/>
      <c r="T51" s="42"/>
      <c r="V51" s="56"/>
      <c r="W51" s="39"/>
      <c r="X51" s="41"/>
      <c r="Y51" s="41"/>
      <c r="Z51" s="42"/>
    </row>
    <row r="52" spans="2:26" ht="12.75" customHeight="1" x14ac:dyDescent="0.2">
      <c r="B52" s="41"/>
      <c r="C52" s="39" t="s">
        <v>79</v>
      </c>
      <c r="D52" s="187" t="s">
        <v>211</v>
      </c>
      <c r="E52" s="186" t="s">
        <v>17</v>
      </c>
      <c r="F52" s="188"/>
      <c r="G52" s="165">
        <v>100</v>
      </c>
      <c r="H52" s="174">
        <v>21</v>
      </c>
      <c r="I52" s="175"/>
      <c r="J52" s="171">
        <v>121</v>
      </c>
      <c r="K52" s="40"/>
      <c r="L52" s="40"/>
      <c r="M52" s="186"/>
      <c r="N52" s="187"/>
      <c r="O52" s="186"/>
      <c r="R52" s="235"/>
      <c r="S52" s="43"/>
      <c r="T52" s="42"/>
      <c r="V52" s="56"/>
      <c r="W52" s="39"/>
      <c r="X52" s="41"/>
      <c r="Y52" s="41"/>
      <c r="Z52" s="42"/>
    </row>
    <row r="53" spans="2:26" ht="12.75" customHeight="1" x14ac:dyDescent="0.2">
      <c r="B53" s="41"/>
      <c r="C53" s="39" t="s">
        <v>739</v>
      </c>
      <c r="D53" s="187" t="s">
        <v>325</v>
      </c>
      <c r="E53" s="186" t="s">
        <v>40</v>
      </c>
      <c r="F53" s="188"/>
      <c r="G53" s="165">
        <v>200</v>
      </c>
      <c r="H53" s="174">
        <v>22</v>
      </c>
      <c r="I53" s="175"/>
      <c r="J53" s="171">
        <v>222</v>
      </c>
      <c r="K53" s="40"/>
      <c r="L53" s="40"/>
      <c r="M53" s="186"/>
      <c r="N53" s="187"/>
      <c r="O53" s="186"/>
      <c r="R53" s="235"/>
      <c r="S53" s="43"/>
      <c r="T53" s="42"/>
      <c r="V53" s="56"/>
      <c r="W53" s="39"/>
      <c r="X53" s="41"/>
      <c r="Y53" s="41"/>
      <c r="Z53" s="42"/>
    </row>
    <row r="54" spans="2:26" ht="12.75" customHeight="1" x14ac:dyDescent="0.2">
      <c r="B54" s="41"/>
      <c r="C54" s="39" t="s">
        <v>740</v>
      </c>
      <c r="D54" s="187" t="s">
        <v>70</v>
      </c>
      <c r="E54" s="186" t="s">
        <v>47</v>
      </c>
      <c r="F54" s="188"/>
      <c r="G54" s="165">
        <v>200</v>
      </c>
      <c r="H54" s="174">
        <v>18</v>
      </c>
      <c r="I54" s="175"/>
      <c r="J54" s="171">
        <v>218</v>
      </c>
      <c r="K54" s="40"/>
      <c r="L54" s="40"/>
      <c r="M54" s="186"/>
      <c r="N54" s="187"/>
      <c r="O54" s="186"/>
      <c r="R54" s="235"/>
      <c r="S54" s="43"/>
      <c r="T54" s="42"/>
      <c r="V54" s="56"/>
      <c r="W54" s="39"/>
      <c r="X54" s="41"/>
      <c r="Y54" s="41"/>
      <c r="Z54" s="42"/>
    </row>
    <row r="55" spans="2:26" ht="12.75" customHeight="1" x14ac:dyDescent="0.2">
      <c r="B55" s="41"/>
      <c r="C55" s="39" t="s">
        <v>78</v>
      </c>
      <c r="D55" s="187" t="s">
        <v>361</v>
      </c>
      <c r="E55" s="186" t="s">
        <v>0</v>
      </c>
      <c r="F55" s="188"/>
      <c r="G55" s="165">
        <v>100</v>
      </c>
      <c r="H55" s="174">
        <v>20</v>
      </c>
      <c r="I55" s="175"/>
      <c r="J55" s="171">
        <v>120</v>
      </c>
      <c r="K55" s="40"/>
      <c r="L55" s="40"/>
      <c r="M55" s="186"/>
      <c r="N55" s="187"/>
      <c r="O55" s="186"/>
      <c r="R55" s="235"/>
      <c r="S55" s="43"/>
      <c r="T55" s="42"/>
      <c r="V55" s="56"/>
      <c r="W55" s="39"/>
      <c r="X55" s="41"/>
      <c r="Y55" s="41"/>
      <c r="Z55" s="42"/>
    </row>
    <row r="56" spans="2:26" ht="12.75" customHeight="1" x14ac:dyDescent="0.2">
      <c r="B56" s="41"/>
      <c r="C56" s="39" t="s">
        <v>741</v>
      </c>
      <c r="D56" s="187" t="s">
        <v>387</v>
      </c>
      <c r="E56" s="186" t="s">
        <v>34</v>
      </c>
      <c r="F56" s="188"/>
      <c r="G56" s="165">
        <v>200</v>
      </c>
      <c r="H56" s="174">
        <v>16</v>
      </c>
      <c r="I56" s="175"/>
      <c r="J56" s="171">
        <v>216</v>
      </c>
      <c r="K56" s="40"/>
      <c r="L56" s="40"/>
      <c r="M56" s="186"/>
      <c r="N56" s="187"/>
      <c r="O56" s="186"/>
      <c r="R56" s="235"/>
      <c r="S56" s="43"/>
      <c r="T56" s="42"/>
      <c r="V56" s="56"/>
      <c r="W56" s="39"/>
      <c r="X56" s="41"/>
      <c r="Y56" s="41"/>
      <c r="Z56" s="42"/>
    </row>
    <row r="57" spans="2:26" ht="12.75" customHeight="1" x14ac:dyDescent="0.2">
      <c r="B57" s="41"/>
      <c r="C57" s="39" t="s">
        <v>742</v>
      </c>
      <c r="D57" s="187" t="s">
        <v>387</v>
      </c>
      <c r="E57" s="186" t="s">
        <v>34</v>
      </c>
      <c r="F57" s="188"/>
      <c r="G57" s="165">
        <v>200</v>
      </c>
      <c r="H57" s="174">
        <v>30</v>
      </c>
      <c r="I57" s="175"/>
      <c r="J57" s="171">
        <v>230</v>
      </c>
      <c r="K57" s="40"/>
      <c r="L57" s="40"/>
      <c r="M57" s="186"/>
      <c r="N57" s="187"/>
      <c r="O57" s="186"/>
      <c r="R57" s="235"/>
      <c r="S57" s="43"/>
      <c r="T57" s="42"/>
      <c r="V57" s="56"/>
      <c r="W57" s="39"/>
      <c r="X57" s="41"/>
      <c r="Y57" s="41"/>
      <c r="Z57" s="42"/>
    </row>
    <row r="58" spans="2:26" ht="12.75" customHeight="1" x14ac:dyDescent="0.2">
      <c r="B58" s="41"/>
      <c r="C58" s="39" t="s">
        <v>743</v>
      </c>
      <c r="D58" s="187" t="s">
        <v>717</v>
      </c>
      <c r="E58" s="186" t="s">
        <v>11</v>
      </c>
      <c r="F58" s="188"/>
      <c r="G58" s="165">
        <v>200</v>
      </c>
      <c r="H58" s="174">
        <v>16</v>
      </c>
      <c r="I58" s="175"/>
      <c r="J58" s="171">
        <v>216</v>
      </c>
      <c r="K58" s="40"/>
      <c r="L58" s="40"/>
      <c r="M58" s="186"/>
      <c r="N58" s="187"/>
      <c r="O58" s="186"/>
      <c r="R58" s="235"/>
      <c r="S58" s="43"/>
      <c r="T58" s="42"/>
      <c r="V58" s="56"/>
      <c r="W58" s="39"/>
      <c r="X58" s="41"/>
      <c r="Y58" s="41"/>
      <c r="Z58" s="42"/>
    </row>
    <row r="59" spans="2:26" ht="12.75" customHeight="1" x14ac:dyDescent="0.2">
      <c r="B59" s="41"/>
      <c r="C59" s="39" t="s">
        <v>438</v>
      </c>
      <c r="D59" s="187" t="s">
        <v>367</v>
      </c>
      <c r="E59" s="186" t="s">
        <v>368</v>
      </c>
      <c r="F59" s="188"/>
      <c r="G59" s="165">
        <v>100</v>
      </c>
      <c r="H59" s="174">
        <v>8</v>
      </c>
      <c r="I59" s="175"/>
      <c r="J59" s="171">
        <v>108</v>
      </c>
      <c r="K59" s="40"/>
      <c r="L59" s="40"/>
      <c r="M59" s="186"/>
      <c r="N59" s="187"/>
      <c r="O59" s="186"/>
      <c r="R59" s="235"/>
      <c r="S59" s="43"/>
      <c r="T59" s="42"/>
      <c r="V59" s="56"/>
      <c r="W59" s="39"/>
      <c r="X59" s="41"/>
      <c r="Y59" s="41"/>
      <c r="Z59" s="42"/>
    </row>
    <row r="60" spans="2:26" ht="12.75" customHeight="1" x14ac:dyDescent="0.2">
      <c r="B60" s="41"/>
      <c r="C60" s="39" t="s">
        <v>727</v>
      </c>
      <c r="D60" s="187" t="s">
        <v>100</v>
      </c>
      <c r="E60" s="186" t="s">
        <v>36</v>
      </c>
      <c r="F60" s="188"/>
      <c r="G60" s="165">
        <v>200</v>
      </c>
      <c r="H60" s="174">
        <v>8</v>
      </c>
      <c r="I60" s="175"/>
      <c r="J60" s="171">
        <v>208</v>
      </c>
      <c r="K60" s="40"/>
      <c r="L60" s="40"/>
      <c r="M60" s="186"/>
      <c r="N60" s="187"/>
      <c r="O60" s="186"/>
      <c r="R60" s="235"/>
      <c r="S60" s="43"/>
      <c r="T60" s="42"/>
      <c r="V60" s="56"/>
      <c r="W60" s="39"/>
      <c r="X60" s="41"/>
      <c r="Y60" s="41"/>
      <c r="Z60" s="42"/>
    </row>
    <row r="61" spans="2:26" ht="12.75" customHeight="1" x14ac:dyDescent="0.2">
      <c r="B61" s="41"/>
      <c r="C61" s="39" t="s">
        <v>744</v>
      </c>
      <c r="D61" s="187" t="s">
        <v>375</v>
      </c>
      <c r="E61" s="186" t="s">
        <v>39</v>
      </c>
      <c r="F61" s="188"/>
      <c r="G61" s="165">
        <v>200</v>
      </c>
      <c r="H61" s="174">
        <v>16</v>
      </c>
      <c r="I61" s="175"/>
      <c r="J61" s="171">
        <v>216</v>
      </c>
      <c r="K61" s="40"/>
      <c r="L61" s="40"/>
      <c r="M61" s="186"/>
      <c r="N61" s="187"/>
      <c r="O61" s="186"/>
      <c r="R61" s="235"/>
      <c r="S61" s="43"/>
      <c r="T61" s="42"/>
      <c r="V61" s="56"/>
      <c r="W61" s="39"/>
      <c r="X61" s="41"/>
      <c r="Y61" s="41"/>
      <c r="Z61" s="42"/>
    </row>
    <row r="62" spans="2:26" ht="12.75" customHeight="1" x14ac:dyDescent="0.2">
      <c r="B62" s="41"/>
      <c r="C62" s="39" t="s">
        <v>76</v>
      </c>
      <c r="D62" s="187" t="s">
        <v>361</v>
      </c>
      <c r="E62" s="186" t="s">
        <v>0</v>
      </c>
      <c r="F62" s="188"/>
      <c r="G62" s="165">
        <v>100</v>
      </c>
      <c r="H62" s="174">
        <v>24</v>
      </c>
      <c r="I62" s="175"/>
      <c r="J62" s="171">
        <v>124</v>
      </c>
      <c r="K62" s="40"/>
      <c r="L62" s="40"/>
      <c r="M62" s="186"/>
      <c r="N62" s="187"/>
      <c r="O62" s="186"/>
      <c r="R62" s="235"/>
      <c r="S62" s="43"/>
      <c r="T62" s="42"/>
      <c r="V62" s="56"/>
      <c r="W62" s="39"/>
      <c r="X62" s="41"/>
      <c r="Y62" s="41"/>
      <c r="Z62" s="42"/>
    </row>
    <row r="63" spans="2:26" ht="12.75" customHeight="1" x14ac:dyDescent="0.2">
      <c r="B63" s="41"/>
      <c r="C63" s="39" t="s">
        <v>745</v>
      </c>
      <c r="D63" s="187" t="s">
        <v>733</v>
      </c>
      <c r="E63" s="186" t="s">
        <v>14</v>
      </c>
      <c r="F63" s="188"/>
      <c r="G63" s="165">
        <v>200</v>
      </c>
      <c r="H63" s="174">
        <v>8</v>
      </c>
      <c r="I63" s="175"/>
      <c r="J63" s="171">
        <v>208</v>
      </c>
      <c r="K63" s="40"/>
      <c r="L63" s="40"/>
      <c r="M63" s="186"/>
      <c r="N63" s="187"/>
      <c r="O63" s="186"/>
      <c r="R63" s="235"/>
      <c r="S63" s="43"/>
      <c r="T63" s="42"/>
      <c r="V63" s="56"/>
      <c r="W63" s="39"/>
      <c r="X63" s="41"/>
      <c r="Y63" s="41"/>
      <c r="Z63" s="42"/>
    </row>
    <row r="64" spans="2:26" ht="12.75" customHeight="1" x14ac:dyDescent="0.2">
      <c r="B64" s="41"/>
      <c r="C64" s="39" t="s">
        <v>725</v>
      </c>
      <c r="D64" s="187" t="s">
        <v>382</v>
      </c>
      <c r="E64" s="186" t="s">
        <v>51</v>
      </c>
      <c r="F64" s="188"/>
      <c r="G64" s="165">
        <v>200</v>
      </c>
      <c r="H64" s="174">
        <v>16</v>
      </c>
      <c r="I64" s="175"/>
      <c r="J64" s="171">
        <v>216</v>
      </c>
      <c r="K64" s="40"/>
      <c r="L64" s="40"/>
      <c r="M64" s="186"/>
      <c r="N64" s="187"/>
      <c r="O64" s="186"/>
      <c r="R64" s="235"/>
      <c r="S64" s="43"/>
      <c r="T64" s="42"/>
      <c r="V64" s="56"/>
      <c r="W64" s="39"/>
      <c r="X64" s="41"/>
      <c r="Y64" s="41"/>
      <c r="Z64" s="42"/>
    </row>
    <row r="65" spans="2:26" ht="12.75" customHeight="1" x14ac:dyDescent="0.2">
      <c r="B65" s="41"/>
      <c r="C65" s="39" t="s">
        <v>363</v>
      </c>
      <c r="D65" s="187" t="s">
        <v>326</v>
      </c>
      <c r="E65" s="186" t="s">
        <v>29</v>
      </c>
      <c r="F65" s="188"/>
      <c r="G65" s="165">
        <v>100</v>
      </c>
      <c r="H65" s="174">
        <v>16</v>
      </c>
      <c r="I65" s="175"/>
      <c r="J65" s="171">
        <v>116</v>
      </c>
      <c r="K65" s="40"/>
      <c r="L65" s="40"/>
      <c r="M65" s="186"/>
      <c r="N65" s="187"/>
      <c r="O65" s="186"/>
      <c r="R65" s="235"/>
      <c r="S65" s="43"/>
      <c r="T65" s="42"/>
      <c r="V65" s="56"/>
      <c r="W65" s="39"/>
      <c r="X65" s="41"/>
      <c r="Y65" s="41"/>
      <c r="Z65" s="42"/>
    </row>
    <row r="66" spans="2:26" ht="12.75" customHeight="1" x14ac:dyDescent="0.2">
      <c r="B66" s="39"/>
      <c r="C66" s="39"/>
      <c r="K66" s="40"/>
      <c r="M66" s="42"/>
      <c r="N66" s="42"/>
      <c r="O66" s="42"/>
      <c r="P66" s="38"/>
      <c r="V66" s="56"/>
      <c r="W66" s="39"/>
      <c r="X66" s="41"/>
      <c r="Y66" s="41"/>
      <c r="Z66" s="42"/>
    </row>
    <row r="67" spans="2:26" ht="12.75" customHeight="1" x14ac:dyDescent="0.2">
      <c r="B67" s="39"/>
      <c r="C67" s="39"/>
      <c r="K67" s="40"/>
      <c r="M67" s="42"/>
      <c r="N67" s="42"/>
      <c r="O67" s="42"/>
      <c r="P67" s="38"/>
      <c r="V67" s="56"/>
      <c r="W67" s="39"/>
      <c r="X67" s="41"/>
      <c r="Y67" s="41"/>
      <c r="Z67" s="42"/>
    </row>
    <row r="68" spans="2:26" ht="12.75" customHeight="1" x14ac:dyDescent="0.2">
      <c r="B68" s="37"/>
      <c r="K68" s="40"/>
      <c r="M68" s="42"/>
      <c r="N68" s="42"/>
      <c r="O68" s="42"/>
      <c r="P68" s="38"/>
      <c r="V68" s="56"/>
      <c r="W68" s="39"/>
      <c r="X68" s="41"/>
      <c r="Y68" s="41"/>
      <c r="Z68" s="42"/>
    </row>
    <row r="69" spans="2:26" ht="12.75" customHeight="1" x14ac:dyDescent="0.2">
      <c r="B69" s="37"/>
      <c r="K69" s="40"/>
      <c r="M69" s="42"/>
      <c r="N69" s="42"/>
      <c r="O69" s="42"/>
      <c r="P69" s="38"/>
      <c r="V69" s="56"/>
      <c r="W69" s="39"/>
      <c r="X69" s="41"/>
      <c r="Y69" s="41"/>
      <c r="Z69" s="42"/>
    </row>
    <row r="70" spans="2:26" ht="12.75" customHeight="1" x14ac:dyDescent="0.2">
      <c r="B70" s="37"/>
      <c r="K70" s="40"/>
      <c r="M70" s="42"/>
      <c r="N70" s="42"/>
      <c r="O70" s="42"/>
      <c r="P70" s="38"/>
      <c r="V70" s="56"/>
      <c r="W70" s="39"/>
      <c r="X70" s="41"/>
      <c r="Y70" s="41"/>
      <c r="Z70" s="42"/>
    </row>
    <row r="71" spans="2:26" ht="12.75" customHeight="1" x14ac:dyDescent="0.2">
      <c r="B71" s="37"/>
      <c r="K71" s="40"/>
      <c r="M71" s="42"/>
      <c r="N71" s="42"/>
      <c r="O71" s="42"/>
      <c r="P71" s="38"/>
      <c r="V71" s="56"/>
      <c r="W71" s="39"/>
      <c r="X71" s="41"/>
      <c r="Y71" s="41"/>
      <c r="Z71" s="42"/>
    </row>
    <row r="72" spans="2:26" ht="12.75" customHeight="1" x14ac:dyDescent="0.2">
      <c r="B72" s="37"/>
      <c r="K72" s="40"/>
      <c r="M72" s="42"/>
      <c r="N72" s="42"/>
      <c r="O72" s="42"/>
      <c r="P72" s="38"/>
      <c r="V72" s="56"/>
      <c r="W72" s="39"/>
      <c r="X72" s="41"/>
      <c r="Y72" s="41"/>
      <c r="Z72" s="42"/>
    </row>
    <row r="73" spans="2:26" ht="12.75" customHeight="1" x14ac:dyDescent="0.2">
      <c r="B73" s="37"/>
      <c r="M73" s="42"/>
      <c r="N73" s="42"/>
      <c r="O73" s="42"/>
      <c r="P73" s="38"/>
      <c r="V73" s="56"/>
      <c r="W73" s="39"/>
      <c r="X73" s="41"/>
      <c r="Y73" s="41"/>
      <c r="Z73" s="42"/>
    </row>
    <row r="74" spans="2:26" ht="12.75" customHeight="1" x14ac:dyDescent="0.2">
      <c r="B74" s="37"/>
      <c r="M74" s="42"/>
      <c r="N74" s="42"/>
      <c r="O74" s="42"/>
      <c r="P74" s="38"/>
      <c r="V74" s="56"/>
      <c r="W74" s="39"/>
      <c r="X74" s="41"/>
      <c r="Y74" s="41"/>
      <c r="Z74" s="42"/>
    </row>
    <row r="75" spans="2:26" ht="12.75" customHeight="1" x14ac:dyDescent="0.2">
      <c r="B75" s="37"/>
      <c r="M75" s="42"/>
      <c r="N75" s="42"/>
      <c r="O75" s="42"/>
      <c r="P75" s="38"/>
      <c r="V75" s="56"/>
      <c r="W75" s="39"/>
      <c r="X75" s="41"/>
      <c r="Y75" s="41"/>
      <c r="Z75" s="42"/>
    </row>
    <row r="76" spans="2:26" ht="12.75" customHeight="1" x14ac:dyDescent="0.2">
      <c r="B76" s="37"/>
      <c r="M76" s="42"/>
      <c r="N76" s="42"/>
      <c r="O76" s="42"/>
      <c r="P76" s="38"/>
      <c r="V76" s="56"/>
      <c r="W76" s="39"/>
      <c r="X76" s="41"/>
      <c r="Y76" s="41"/>
      <c r="Z76" s="42"/>
    </row>
    <row r="77" spans="2:26" ht="12.75" customHeight="1" x14ac:dyDescent="0.2">
      <c r="B77" s="37"/>
      <c r="M77" s="42"/>
      <c r="N77" s="42"/>
      <c r="O77" s="42"/>
      <c r="P77" s="38"/>
      <c r="V77" s="56"/>
      <c r="W77" s="39"/>
      <c r="X77" s="41"/>
      <c r="Y77" s="41"/>
      <c r="Z77" s="42"/>
    </row>
    <row r="78" spans="2:26" ht="12.75" customHeight="1" x14ac:dyDescent="0.2">
      <c r="B78" s="37"/>
      <c r="K78" s="40"/>
      <c r="M78" s="42"/>
      <c r="N78" s="42"/>
      <c r="O78" s="42"/>
      <c r="P78" s="38"/>
      <c r="V78" s="56"/>
      <c r="W78" s="39"/>
      <c r="X78" s="41"/>
      <c r="Y78" s="41"/>
      <c r="Z78" s="42"/>
    </row>
    <row r="79" spans="2:26" ht="12.75" customHeight="1" x14ac:dyDescent="0.2">
      <c r="B79" s="37"/>
      <c r="V79" s="56"/>
      <c r="W79" s="39"/>
      <c r="X79" s="41"/>
      <c r="Y79" s="41"/>
      <c r="Z79" s="42"/>
    </row>
    <row r="80" spans="2:26" ht="12.75" customHeight="1" x14ac:dyDescent="0.2">
      <c r="B80" s="37"/>
      <c r="V80" s="56"/>
      <c r="W80" s="39"/>
      <c r="X80" s="41"/>
      <c r="Y80" s="41"/>
      <c r="Z80" s="42"/>
    </row>
    <row r="81" spans="2:26" ht="12.75" customHeight="1" x14ac:dyDescent="0.2">
      <c r="B81" s="37"/>
      <c r="V81" s="56"/>
      <c r="W81" s="39"/>
      <c r="X81" s="41"/>
      <c r="Y81" s="41"/>
      <c r="Z81" s="42"/>
    </row>
    <row r="82" spans="2:26" ht="12.75" customHeight="1" x14ac:dyDescent="0.2">
      <c r="B82" s="37"/>
      <c r="V82" s="56"/>
      <c r="W82" s="39"/>
      <c r="X82" s="41"/>
      <c r="Y82" s="41"/>
      <c r="Z82" s="42"/>
    </row>
    <row r="83" spans="2:26" ht="12.75" customHeight="1" x14ac:dyDescent="0.2">
      <c r="B83" s="37"/>
      <c r="K83" s="40"/>
      <c r="V83" s="56"/>
      <c r="W83" s="39"/>
      <c r="X83" s="41"/>
      <c r="Y83" s="41"/>
      <c r="Z83" s="42"/>
    </row>
    <row r="84" spans="2:26" ht="12.75" customHeight="1" x14ac:dyDescent="0.2">
      <c r="B84" s="37"/>
      <c r="V84" s="56"/>
      <c r="W84" s="39"/>
      <c r="X84" s="41"/>
      <c r="Y84" s="41"/>
      <c r="Z84" s="42"/>
    </row>
    <row r="85" spans="2:26" ht="12.75" customHeight="1" x14ac:dyDescent="0.2">
      <c r="B85" s="37"/>
      <c r="V85" s="56"/>
      <c r="W85" s="39"/>
      <c r="X85" s="41"/>
      <c r="Y85" s="41"/>
      <c r="Z85" s="42"/>
    </row>
    <row r="86" spans="2:26" ht="12.75" customHeight="1" x14ac:dyDescent="0.2">
      <c r="B86" s="37"/>
      <c r="V86" s="56"/>
      <c r="W86" s="39"/>
      <c r="X86" s="41"/>
      <c r="Y86" s="41"/>
      <c r="Z86" s="42"/>
    </row>
    <row r="87" spans="2:26" ht="12.75" customHeight="1" x14ac:dyDescent="0.2">
      <c r="B87" s="37"/>
      <c r="V87" s="56"/>
      <c r="W87" s="39"/>
      <c r="X87" s="41"/>
      <c r="Y87" s="41"/>
      <c r="Z87" s="42"/>
    </row>
    <row r="88" spans="2:26" ht="12.75" customHeight="1" x14ac:dyDescent="0.2">
      <c r="B88" s="37"/>
      <c r="V88" s="56"/>
      <c r="W88" s="39"/>
      <c r="X88" s="41"/>
      <c r="Y88" s="41"/>
      <c r="Z88" s="42"/>
    </row>
    <row r="89" spans="2:26" ht="12.75" customHeight="1" x14ac:dyDescent="0.2">
      <c r="B89" s="37"/>
      <c r="K89" s="40"/>
    </row>
    <row r="90" spans="2:26" ht="12.75" customHeight="1" x14ac:dyDescent="0.2">
      <c r="B90" s="37"/>
    </row>
    <row r="91" spans="2:26" ht="12.75" customHeight="1" x14ac:dyDescent="0.2">
      <c r="B91" s="37"/>
      <c r="K91" s="40"/>
      <c r="P91" s="38"/>
      <c r="Q91" s="42"/>
    </row>
    <row r="92" spans="2:26" ht="12.75" customHeight="1" x14ac:dyDescent="0.2">
      <c r="B92" s="37"/>
      <c r="P92" s="38"/>
      <c r="Q92" s="42"/>
    </row>
    <row r="93" spans="2:26" ht="12.75" customHeight="1" x14ac:dyDescent="0.2">
      <c r="P93" s="38"/>
      <c r="Q93" s="42"/>
    </row>
    <row r="94" spans="2:26" ht="12.75" customHeight="1" x14ac:dyDescent="0.2">
      <c r="K94" s="40"/>
      <c r="P94" s="38"/>
      <c r="Q94" s="42"/>
    </row>
    <row r="95" spans="2:26" ht="12.75" customHeight="1" x14ac:dyDescent="0.2">
      <c r="P95" s="38"/>
      <c r="Q95" s="42"/>
    </row>
    <row r="96" spans="2:26" ht="12.75" customHeight="1" x14ac:dyDescent="0.2">
      <c r="K96" s="40"/>
      <c r="P96" s="38"/>
      <c r="Q96" s="42"/>
    </row>
    <row r="97" spans="11:17" ht="12.75" customHeight="1" x14ac:dyDescent="0.2">
      <c r="P97" s="38"/>
      <c r="Q97" s="42"/>
    </row>
    <row r="98" spans="11:17" ht="12.75" customHeight="1" x14ac:dyDescent="0.2">
      <c r="P98" s="38"/>
      <c r="Q98" s="42"/>
    </row>
    <row r="99" spans="11:17" ht="12.75" customHeight="1" x14ac:dyDescent="0.2">
      <c r="P99" s="38"/>
      <c r="Q99" s="42"/>
    </row>
    <row r="100" spans="11:17" ht="12.75" customHeight="1" x14ac:dyDescent="0.2">
      <c r="K100" s="40"/>
    </row>
    <row r="101" spans="11:17" ht="12.75" customHeight="1" x14ac:dyDescent="0.2">
      <c r="K101" s="40"/>
    </row>
    <row r="104" spans="11:17" ht="12.75" customHeight="1" x14ac:dyDescent="0.2">
      <c r="K104" s="40"/>
    </row>
    <row r="107" spans="11:17" ht="12.75" customHeight="1" x14ac:dyDescent="0.2">
      <c r="K107" s="40"/>
    </row>
    <row r="110" spans="11:17" ht="12.75" customHeight="1" x14ac:dyDescent="0.2">
      <c r="K110" s="40"/>
    </row>
  </sheetData>
  <sortState ref="C2:I98">
    <sortCondition ref="C1:C98"/>
  </sortState>
  <conditionalFormatting sqref="B2:B65">
    <cfRule type="duplicateValues" dxfId="37" priority="1"/>
    <cfRule type="duplicateValues" dxfId="36" priority="2"/>
    <cfRule type="duplicateValues" dxfId="35" priority="3"/>
    <cfRule type="duplicateValues" dxfId="34" priority="4"/>
    <cfRule type="duplicateValues" dxfId="33" priority="5"/>
    <cfRule type="duplicateValues" dxfId="32" priority="6"/>
    <cfRule type="duplicateValues" dxfId="31" priority="7"/>
    <cfRule type="duplicateValues" dxfId="30" priority="8"/>
    <cfRule type="duplicateValues" dxfId="29" priority="9"/>
    <cfRule type="duplicateValues" dxfId="28" priority="10"/>
    <cfRule type="duplicateValues" dxfId="27" priority="11"/>
    <cfRule type="duplicateValues" dxfId="26" priority="12"/>
  </conditionalFormatting>
  <conditionalFormatting sqref="C1 C68:C1048576">
    <cfRule type="duplicateValues" dxfId="25" priority="13"/>
    <cfRule type="duplicateValues" dxfId="24" priority="14"/>
    <cfRule type="duplicateValues" dxfId="23" priority="18"/>
    <cfRule type="duplicateValues" dxfId="22" priority="19"/>
    <cfRule type="duplicateValues" dxfId="21" priority="20"/>
    <cfRule type="duplicateValues" dxfId="20" priority="21"/>
  </conditionalFormatting>
  <conditionalFormatting sqref="D2:E65">
    <cfRule type="containsErrors" dxfId="19" priority="15">
      <formula>ISERROR(D2)</formula>
    </cfRule>
  </conditionalFormatting>
  <conditionalFormatting sqref="N2:O65">
    <cfRule type="containsErrors" dxfId="18" priority="16">
      <formula>ISERROR(N2)</formula>
    </cfRule>
  </conditionalFormatting>
  <conditionalFormatting sqref="S1">
    <cfRule type="duplicateValues" dxfId="17" priority="17"/>
  </conditionalFormatting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B1:AA71"/>
  <sheetViews>
    <sheetView workbookViewId="0">
      <selection sqref="A1:XFD1048576"/>
    </sheetView>
  </sheetViews>
  <sheetFormatPr defaultRowHeight="12.75" customHeight="1" x14ac:dyDescent="0.2"/>
  <cols>
    <col min="1" max="1" width="3" style="47" customWidth="1"/>
    <col min="2" max="2" width="4.5703125" style="47" bestFit="1" customWidth="1"/>
    <col min="3" max="3" width="21.85546875" style="50" bestFit="1" customWidth="1"/>
    <col min="4" max="4" width="24" style="47" bestFit="1" customWidth="1"/>
    <col min="5" max="5" width="15.28515625" style="247" bestFit="1" customWidth="1"/>
    <col min="6" max="6" width="3.28515625" style="108" bestFit="1" customWidth="1"/>
    <col min="7" max="7" width="4.140625" style="108" customWidth="1"/>
    <col min="8" max="8" width="4.5703125" style="108" customWidth="1"/>
    <col min="9" max="9" width="2.85546875" style="248" bestFit="1" customWidth="1"/>
    <col min="10" max="10" width="7.5703125" style="108" bestFit="1" customWidth="1"/>
    <col min="11" max="11" width="2.42578125" style="6" customWidth="1"/>
    <col min="12" max="12" width="3.7109375" style="47" bestFit="1" customWidth="1"/>
    <col min="13" max="13" width="21.7109375" style="246" bestFit="1" customWidth="1"/>
    <col min="14" max="14" width="24" style="246" bestFit="1" customWidth="1"/>
    <col min="15" max="15" width="15.28515625" style="246" bestFit="1" customWidth="1"/>
    <col min="16" max="16" width="3.28515625" style="47" bestFit="1" customWidth="1"/>
    <col min="17" max="17" width="5" style="47" customWidth="1"/>
    <col min="18" max="18" width="3.7109375" style="246" bestFit="1" customWidth="1"/>
    <col min="19" max="19" width="21.140625" style="47" customWidth="1"/>
    <col min="20" max="20" width="3.28515625" style="47" bestFit="1" customWidth="1"/>
    <col min="21" max="21" width="3.28515625" style="47" customWidth="1"/>
    <col min="22" max="22" width="3.7109375" style="246" bestFit="1" customWidth="1"/>
    <col min="23" max="23" width="21.140625" style="47" bestFit="1" customWidth="1"/>
    <col min="24" max="24" width="13.42578125" style="47" customWidth="1"/>
    <col min="25" max="25" width="7" style="47" customWidth="1"/>
    <col min="26" max="26" width="3.28515625" style="47" bestFit="1" customWidth="1"/>
    <col min="27" max="27" width="3.140625" style="47" customWidth="1"/>
    <col min="28" max="16384" width="9.140625" style="47"/>
  </cols>
  <sheetData>
    <row r="1" spans="2:27" s="163" customFormat="1" ht="24.75" customHeight="1" x14ac:dyDescent="0.2">
      <c r="C1" s="168" t="s">
        <v>746</v>
      </c>
      <c r="D1" s="168" t="s">
        <v>2</v>
      </c>
      <c r="E1" s="239" t="s">
        <v>215</v>
      </c>
      <c r="F1" s="169" t="s">
        <v>159</v>
      </c>
      <c r="G1" s="169" t="s">
        <v>236</v>
      </c>
      <c r="H1" s="169" t="s">
        <v>323</v>
      </c>
      <c r="I1" s="169" t="s">
        <v>88</v>
      </c>
      <c r="J1" s="166" t="s">
        <v>324</v>
      </c>
      <c r="K1" s="189"/>
      <c r="L1" s="240"/>
      <c r="M1" s="167" t="s">
        <v>323</v>
      </c>
      <c r="N1" s="167" t="s">
        <v>687</v>
      </c>
      <c r="O1" s="167"/>
      <c r="P1" s="167"/>
      <c r="Q1" s="240"/>
      <c r="R1" s="241"/>
      <c r="S1" s="167" t="s">
        <v>747</v>
      </c>
      <c r="T1" s="240"/>
      <c r="U1" s="240"/>
      <c r="V1" s="242" t="s">
        <v>688</v>
      </c>
      <c r="W1" s="167"/>
      <c r="X1" s="240"/>
      <c r="Y1" s="240"/>
      <c r="Z1" s="240"/>
      <c r="AA1" s="240"/>
    </row>
    <row r="2" spans="2:27" ht="12.75" customHeight="1" x14ac:dyDescent="0.2">
      <c r="B2" s="41"/>
      <c r="C2" s="193" t="s">
        <v>440</v>
      </c>
      <c r="D2" s="191" t="s">
        <v>72</v>
      </c>
      <c r="E2" s="190" t="s">
        <v>6</v>
      </c>
      <c r="F2" s="170"/>
      <c r="G2" s="243">
        <v>100</v>
      </c>
      <c r="H2" s="244">
        <v>16</v>
      </c>
      <c r="I2" s="172"/>
      <c r="J2" s="171">
        <f t="shared" ref="J2:J65" si="0">F2+G2+H2+I2</f>
        <v>116</v>
      </c>
      <c r="K2" s="192"/>
      <c r="L2" s="49" t="s">
        <v>5</v>
      </c>
      <c r="M2" s="190" t="s">
        <v>748</v>
      </c>
      <c r="N2" s="191" t="s">
        <v>328</v>
      </c>
      <c r="O2" s="190" t="s">
        <v>11</v>
      </c>
      <c r="P2" s="50">
        <v>32</v>
      </c>
      <c r="R2" s="245" t="s">
        <v>5</v>
      </c>
      <c r="S2" s="153"/>
      <c r="T2" s="50">
        <v>32</v>
      </c>
      <c r="V2" s="45" t="s">
        <v>5</v>
      </c>
      <c r="W2" s="48"/>
      <c r="X2" s="46"/>
      <c r="Y2" s="46"/>
      <c r="Z2" s="50">
        <v>32</v>
      </c>
    </row>
    <row r="3" spans="2:27" ht="12.75" customHeight="1" x14ac:dyDescent="0.2">
      <c r="B3" s="41"/>
      <c r="C3" s="190" t="s">
        <v>749</v>
      </c>
      <c r="D3" s="191" t="s">
        <v>23</v>
      </c>
      <c r="E3" s="190" t="s">
        <v>14</v>
      </c>
      <c r="F3" s="170"/>
      <c r="G3" s="243">
        <v>200</v>
      </c>
      <c r="H3" s="244">
        <v>28</v>
      </c>
      <c r="I3" s="172"/>
      <c r="J3" s="171">
        <f t="shared" si="0"/>
        <v>228</v>
      </c>
      <c r="K3" s="49"/>
      <c r="L3" s="49" t="s">
        <v>7</v>
      </c>
      <c r="M3" s="190" t="s">
        <v>750</v>
      </c>
      <c r="N3" s="191" t="s">
        <v>710</v>
      </c>
      <c r="O3" s="190" t="s">
        <v>28</v>
      </c>
      <c r="P3" s="50">
        <v>31</v>
      </c>
      <c r="R3" s="245" t="s">
        <v>7</v>
      </c>
      <c r="S3" s="153"/>
      <c r="T3" s="50">
        <v>31</v>
      </c>
      <c r="V3" s="45" t="s">
        <v>7</v>
      </c>
      <c r="W3" s="48"/>
      <c r="X3" s="46"/>
      <c r="Y3" s="46"/>
      <c r="Z3" s="50">
        <v>31</v>
      </c>
    </row>
    <row r="4" spans="2:27" ht="12.75" customHeight="1" x14ac:dyDescent="0.2">
      <c r="B4" s="41"/>
      <c r="C4" s="193" t="s">
        <v>416</v>
      </c>
      <c r="D4" s="191" t="s">
        <v>375</v>
      </c>
      <c r="E4" s="190" t="s">
        <v>39</v>
      </c>
      <c r="F4" s="170"/>
      <c r="G4" s="243">
        <v>100</v>
      </c>
      <c r="H4" s="244">
        <v>20</v>
      </c>
      <c r="I4" s="172"/>
      <c r="J4" s="171">
        <f t="shared" si="0"/>
        <v>120</v>
      </c>
      <c r="K4" s="49"/>
      <c r="L4" s="49" t="s">
        <v>8</v>
      </c>
      <c r="M4" s="190" t="s">
        <v>751</v>
      </c>
      <c r="N4" s="191" t="s">
        <v>382</v>
      </c>
      <c r="O4" s="190" t="s">
        <v>51</v>
      </c>
      <c r="P4" s="50">
        <v>30</v>
      </c>
      <c r="R4" s="245" t="s">
        <v>8</v>
      </c>
      <c r="S4" s="153"/>
      <c r="T4" s="50">
        <v>30</v>
      </c>
      <c r="V4" s="45" t="s">
        <v>8</v>
      </c>
      <c r="W4" s="48"/>
      <c r="X4" s="46"/>
      <c r="Y4" s="46"/>
      <c r="Z4" s="50">
        <v>30</v>
      </c>
    </row>
    <row r="5" spans="2:27" ht="12.75" customHeight="1" x14ac:dyDescent="0.2">
      <c r="B5" s="41"/>
      <c r="C5" s="193" t="s">
        <v>90</v>
      </c>
      <c r="D5" s="191" t="s">
        <v>371</v>
      </c>
      <c r="E5" s="190" t="s">
        <v>41</v>
      </c>
      <c r="F5" s="170"/>
      <c r="G5" s="243">
        <v>100</v>
      </c>
      <c r="H5" s="244">
        <v>31</v>
      </c>
      <c r="I5" s="172"/>
      <c r="J5" s="171">
        <f t="shared" si="0"/>
        <v>131</v>
      </c>
      <c r="K5" s="49"/>
      <c r="L5" s="49" t="s">
        <v>9</v>
      </c>
      <c r="M5" s="190" t="s">
        <v>752</v>
      </c>
      <c r="N5" s="191" t="s">
        <v>328</v>
      </c>
      <c r="O5" s="190" t="s">
        <v>11</v>
      </c>
      <c r="P5" s="50">
        <v>29</v>
      </c>
      <c r="R5" s="245" t="s">
        <v>9</v>
      </c>
      <c r="S5" s="153"/>
      <c r="T5" s="50">
        <v>29</v>
      </c>
      <c r="V5" s="45" t="s">
        <v>9</v>
      </c>
      <c r="W5" s="48"/>
      <c r="X5" s="46"/>
      <c r="Y5" s="46"/>
      <c r="Z5" s="50">
        <v>29</v>
      </c>
    </row>
    <row r="6" spans="2:27" ht="12.75" customHeight="1" x14ac:dyDescent="0.2">
      <c r="B6" s="41"/>
      <c r="C6" s="193" t="s">
        <v>753</v>
      </c>
      <c r="D6" s="191" t="s">
        <v>70</v>
      </c>
      <c r="E6" s="190" t="s">
        <v>47</v>
      </c>
      <c r="F6" s="170"/>
      <c r="G6" s="243">
        <v>200</v>
      </c>
      <c r="H6" s="244">
        <v>8</v>
      </c>
      <c r="I6" s="172"/>
      <c r="J6" s="171">
        <f t="shared" si="0"/>
        <v>208</v>
      </c>
      <c r="K6" s="49"/>
      <c r="L6" s="49" t="s">
        <v>10</v>
      </c>
      <c r="M6" s="190" t="s">
        <v>754</v>
      </c>
      <c r="N6" s="191" t="s">
        <v>23</v>
      </c>
      <c r="O6" s="190" t="s">
        <v>14</v>
      </c>
      <c r="P6" s="50">
        <v>28</v>
      </c>
      <c r="R6" s="245" t="s">
        <v>10</v>
      </c>
      <c r="S6" s="153"/>
      <c r="T6" s="50">
        <v>28</v>
      </c>
      <c r="V6" s="45" t="s">
        <v>10</v>
      </c>
      <c r="W6" s="48"/>
      <c r="X6" s="46"/>
      <c r="Y6" s="46"/>
      <c r="Z6" s="50">
        <v>28</v>
      </c>
    </row>
    <row r="7" spans="2:27" ht="12.75" customHeight="1" x14ac:dyDescent="0.2">
      <c r="B7" s="41"/>
      <c r="C7" s="193" t="s">
        <v>755</v>
      </c>
      <c r="D7" s="191" t="s">
        <v>635</v>
      </c>
      <c r="E7" s="190" t="s">
        <v>11</v>
      </c>
      <c r="F7" s="170"/>
      <c r="G7" s="243">
        <v>200</v>
      </c>
      <c r="H7" s="244">
        <v>8</v>
      </c>
      <c r="I7" s="172"/>
      <c r="J7" s="171">
        <f t="shared" si="0"/>
        <v>208</v>
      </c>
      <c r="K7" s="49"/>
      <c r="L7" s="49" t="s">
        <v>12</v>
      </c>
      <c r="M7" s="190" t="s">
        <v>756</v>
      </c>
      <c r="N7" s="191" t="s">
        <v>89</v>
      </c>
      <c r="O7" s="190" t="s">
        <v>43</v>
      </c>
      <c r="P7" s="50">
        <v>27</v>
      </c>
      <c r="R7" s="245" t="s">
        <v>12</v>
      </c>
      <c r="S7" s="153"/>
      <c r="T7" s="50">
        <v>27</v>
      </c>
      <c r="V7" s="45" t="s">
        <v>12</v>
      </c>
      <c r="W7" s="48"/>
      <c r="X7" s="46"/>
      <c r="Y7" s="46"/>
      <c r="Z7" s="50">
        <v>27</v>
      </c>
    </row>
    <row r="8" spans="2:27" ht="12.75" customHeight="1" x14ac:dyDescent="0.2">
      <c r="B8" s="41"/>
      <c r="C8" s="193" t="s">
        <v>415</v>
      </c>
      <c r="D8" s="191" t="s">
        <v>374</v>
      </c>
      <c r="E8" s="190" t="s">
        <v>14</v>
      </c>
      <c r="F8" s="170"/>
      <c r="G8" s="243">
        <v>100</v>
      </c>
      <c r="H8" s="244">
        <v>21</v>
      </c>
      <c r="I8" s="172"/>
      <c r="J8" s="171">
        <f t="shared" si="0"/>
        <v>121</v>
      </c>
      <c r="K8" s="49"/>
      <c r="L8" s="49" t="s">
        <v>13</v>
      </c>
      <c r="M8" s="190" t="s">
        <v>757</v>
      </c>
      <c r="N8" s="191" t="s">
        <v>758</v>
      </c>
      <c r="O8" s="190" t="s">
        <v>31</v>
      </c>
      <c r="P8" s="50">
        <v>26</v>
      </c>
      <c r="R8" s="245" t="s">
        <v>13</v>
      </c>
      <c r="S8" s="153"/>
      <c r="T8" s="50">
        <v>26</v>
      </c>
      <c r="V8" s="45" t="s">
        <v>13</v>
      </c>
      <c r="W8" s="48"/>
      <c r="X8" s="46"/>
      <c r="Y8" s="46"/>
      <c r="Z8" s="50">
        <v>26</v>
      </c>
    </row>
    <row r="9" spans="2:27" ht="12.75" customHeight="1" x14ac:dyDescent="0.2">
      <c r="B9" s="41"/>
      <c r="C9" s="190" t="s">
        <v>750</v>
      </c>
      <c r="D9" s="191" t="s">
        <v>710</v>
      </c>
      <c r="E9" s="190" t="s">
        <v>28</v>
      </c>
      <c r="F9" s="170"/>
      <c r="G9" s="243">
        <v>200</v>
      </c>
      <c r="H9" s="244">
        <v>31</v>
      </c>
      <c r="I9" s="172"/>
      <c r="J9" s="171">
        <f t="shared" si="0"/>
        <v>231</v>
      </c>
      <c r="K9" s="49"/>
      <c r="L9" s="49" t="s">
        <v>15</v>
      </c>
      <c r="M9" s="190" t="s">
        <v>759</v>
      </c>
      <c r="N9" s="191" t="s">
        <v>326</v>
      </c>
      <c r="O9" s="190" t="s">
        <v>29</v>
      </c>
      <c r="P9" s="50">
        <v>25</v>
      </c>
      <c r="R9" s="245" t="s">
        <v>15</v>
      </c>
      <c r="S9" s="153"/>
      <c r="T9" s="50">
        <v>25</v>
      </c>
      <c r="V9" s="45" t="s">
        <v>15</v>
      </c>
      <c r="W9" s="48"/>
      <c r="X9" s="46"/>
      <c r="Y9" s="46"/>
      <c r="Z9" s="50">
        <v>25</v>
      </c>
    </row>
    <row r="10" spans="2:27" ht="12.75" customHeight="1" x14ac:dyDescent="0.2">
      <c r="B10" s="41"/>
      <c r="C10" s="193" t="s">
        <v>441</v>
      </c>
      <c r="D10" s="191" t="s">
        <v>72</v>
      </c>
      <c r="E10" s="190" t="s">
        <v>6</v>
      </c>
      <c r="F10" s="170"/>
      <c r="G10" s="243">
        <v>100</v>
      </c>
      <c r="H10" s="244">
        <v>16</v>
      </c>
      <c r="I10" s="172"/>
      <c r="J10" s="171">
        <f t="shared" si="0"/>
        <v>116</v>
      </c>
      <c r="K10" s="49"/>
      <c r="L10" s="49" t="s">
        <v>16</v>
      </c>
      <c r="M10" s="190" t="s">
        <v>760</v>
      </c>
      <c r="N10" s="191" t="s">
        <v>100</v>
      </c>
      <c r="O10" s="190" t="s">
        <v>36</v>
      </c>
      <c r="P10" s="50">
        <v>24</v>
      </c>
      <c r="R10" s="245" t="s">
        <v>16</v>
      </c>
      <c r="S10" s="153"/>
      <c r="T10" s="50">
        <v>24</v>
      </c>
      <c r="V10" s="45" t="s">
        <v>16</v>
      </c>
      <c r="W10" s="48"/>
      <c r="X10" s="46"/>
      <c r="Y10" s="46"/>
      <c r="Z10" s="50">
        <v>24</v>
      </c>
    </row>
    <row r="11" spans="2:27" ht="12.75" customHeight="1" x14ac:dyDescent="0.2">
      <c r="B11" s="41"/>
      <c r="C11" s="190" t="s">
        <v>761</v>
      </c>
      <c r="D11" s="191" t="s">
        <v>70</v>
      </c>
      <c r="E11" s="190" t="s">
        <v>47</v>
      </c>
      <c r="F11" s="170"/>
      <c r="G11" s="243">
        <v>200</v>
      </c>
      <c r="H11" s="244">
        <v>23</v>
      </c>
      <c r="I11" s="172"/>
      <c r="J11" s="171">
        <f t="shared" si="0"/>
        <v>223</v>
      </c>
      <c r="K11" s="49"/>
      <c r="L11" s="49" t="s">
        <v>18</v>
      </c>
      <c r="M11" s="190" t="s">
        <v>762</v>
      </c>
      <c r="N11" s="191" t="s">
        <v>70</v>
      </c>
      <c r="O11" s="190" t="s">
        <v>47</v>
      </c>
      <c r="P11" s="50">
        <v>23</v>
      </c>
      <c r="R11" s="245" t="s">
        <v>18</v>
      </c>
      <c r="S11" s="153"/>
      <c r="T11" s="50">
        <v>23</v>
      </c>
      <c r="V11" s="45" t="s">
        <v>18</v>
      </c>
      <c r="W11" s="48"/>
      <c r="X11" s="46"/>
      <c r="Y11" s="46"/>
      <c r="Z11" s="50">
        <v>23</v>
      </c>
    </row>
    <row r="12" spans="2:27" ht="12.75" customHeight="1" x14ac:dyDescent="0.2">
      <c r="B12" s="41"/>
      <c r="C12" s="193" t="s">
        <v>383</v>
      </c>
      <c r="D12" s="191" t="s">
        <v>384</v>
      </c>
      <c r="E12" s="190" t="s">
        <v>51</v>
      </c>
      <c r="F12" s="170"/>
      <c r="G12" s="243">
        <v>100</v>
      </c>
      <c r="H12" s="244">
        <v>8</v>
      </c>
      <c r="I12" s="172"/>
      <c r="J12" s="171">
        <f t="shared" si="0"/>
        <v>108</v>
      </c>
      <c r="K12" s="49"/>
      <c r="L12" s="49" t="s">
        <v>19</v>
      </c>
      <c r="M12" s="190" t="s">
        <v>763</v>
      </c>
      <c r="N12" s="191" t="s">
        <v>758</v>
      </c>
      <c r="O12" s="190" t="s">
        <v>31</v>
      </c>
      <c r="P12" s="50">
        <v>22</v>
      </c>
      <c r="R12" s="245" t="s">
        <v>19</v>
      </c>
      <c r="S12" s="153"/>
      <c r="T12" s="50">
        <v>22</v>
      </c>
      <c r="V12" s="45" t="s">
        <v>19</v>
      </c>
      <c r="W12" s="48"/>
      <c r="X12" s="46"/>
      <c r="Y12" s="46"/>
      <c r="Z12" s="50">
        <v>22</v>
      </c>
    </row>
    <row r="13" spans="2:27" ht="12.75" customHeight="1" x14ac:dyDescent="0.2">
      <c r="B13" s="41"/>
      <c r="C13" s="190" t="s">
        <v>764</v>
      </c>
      <c r="D13" s="191" t="s">
        <v>89</v>
      </c>
      <c r="E13" s="190" t="s">
        <v>43</v>
      </c>
      <c r="G13" s="243">
        <v>200</v>
      </c>
      <c r="H13" s="244">
        <v>27</v>
      </c>
      <c r="I13" s="172"/>
      <c r="J13" s="171">
        <f t="shared" si="0"/>
        <v>227</v>
      </c>
      <c r="K13" s="49"/>
      <c r="L13" s="49" t="s">
        <v>20</v>
      </c>
      <c r="M13" s="190" t="s">
        <v>765</v>
      </c>
      <c r="N13" s="191" t="s">
        <v>326</v>
      </c>
      <c r="O13" s="190" t="s">
        <v>29</v>
      </c>
      <c r="P13" s="50">
        <v>21</v>
      </c>
      <c r="R13" s="245" t="s">
        <v>20</v>
      </c>
      <c r="S13" s="153"/>
      <c r="T13" s="50">
        <v>21</v>
      </c>
      <c r="V13" s="45" t="s">
        <v>20</v>
      </c>
      <c r="W13" s="48"/>
      <c r="X13" s="46"/>
      <c r="Y13" s="46"/>
      <c r="Z13" s="50">
        <v>21</v>
      </c>
    </row>
    <row r="14" spans="2:27" ht="12.75" customHeight="1" x14ac:dyDescent="0.2">
      <c r="B14" s="41"/>
      <c r="C14" s="190" t="s">
        <v>766</v>
      </c>
      <c r="D14" s="191" t="s">
        <v>328</v>
      </c>
      <c r="E14" s="190" t="s">
        <v>11</v>
      </c>
      <c r="F14" s="170"/>
      <c r="G14" s="243">
        <v>200</v>
      </c>
      <c r="H14" s="244">
        <v>32</v>
      </c>
      <c r="I14" s="172"/>
      <c r="J14" s="171">
        <f t="shared" si="0"/>
        <v>232</v>
      </c>
      <c r="K14" s="49"/>
      <c r="L14" s="49" t="s">
        <v>21</v>
      </c>
      <c r="M14" s="190" t="s">
        <v>767</v>
      </c>
      <c r="N14" s="191" t="s">
        <v>386</v>
      </c>
      <c r="O14" s="190" t="s">
        <v>11</v>
      </c>
      <c r="P14" s="50">
        <v>20</v>
      </c>
      <c r="R14" s="245" t="s">
        <v>21</v>
      </c>
      <c r="S14" s="153"/>
      <c r="T14" s="50">
        <v>20</v>
      </c>
      <c r="V14" s="45" t="s">
        <v>21</v>
      </c>
      <c r="W14" s="48"/>
      <c r="X14" s="46"/>
      <c r="Y14" s="46"/>
      <c r="Z14" s="50">
        <v>20</v>
      </c>
    </row>
    <row r="15" spans="2:27" ht="12.75" customHeight="1" x14ac:dyDescent="0.2">
      <c r="B15" s="41"/>
      <c r="C15" s="193" t="s">
        <v>339</v>
      </c>
      <c r="D15" s="191" t="s">
        <v>211</v>
      </c>
      <c r="E15" s="190" t="s">
        <v>17</v>
      </c>
      <c r="F15" s="170"/>
      <c r="G15" s="243">
        <v>100</v>
      </c>
      <c r="H15" s="244">
        <v>8</v>
      </c>
      <c r="I15" s="172"/>
      <c r="J15" s="171">
        <f t="shared" si="0"/>
        <v>108</v>
      </c>
      <c r="K15" s="49"/>
      <c r="L15" s="49" t="s">
        <v>22</v>
      </c>
      <c r="M15" s="190" t="s">
        <v>768</v>
      </c>
      <c r="N15" s="191" t="s">
        <v>391</v>
      </c>
      <c r="O15" s="190" t="s">
        <v>33</v>
      </c>
      <c r="P15" s="50">
        <v>19</v>
      </c>
      <c r="R15" s="245" t="s">
        <v>22</v>
      </c>
      <c r="S15" s="153"/>
      <c r="T15" s="50">
        <v>19</v>
      </c>
      <c r="V15" s="45" t="s">
        <v>22</v>
      </c>
      <c r="W15" s="48"/>
      <c r="X15" s="46"/>
      <c r="Y15" s="46"/>
      <c r="Z15" s="50">
        <v>19</v>
      </c>
    </row>
    <row r="16" spans="2:27" ht="12.75" customHeight="1" x14ac:dyDescent="0.2">
      <c r="B16" s="41"/>
      <c r="C16" s="193" t="s">
        <v>442</v>
      </c>
      <c r="D16" s="191" t="s">
        <v>370</v>
      </c>
      <c r="E16" s="190" t="s">
        <v>43</v>
      </c>
      <c r="F16" s="170"/>
      <c r="G16" s="243">
        <v>100</v>
      </c>
      <c r="H16" s="244">
        <v>16</v>
      </c>
      <c r="I16" s="172"/>
      <c r="J16" s="171">
        <f t="shared" si="0"/>
        <v>116</v>
      </c>
      <c r="K16" s="49"/>
      <c r="L16" s="49" t="s">
        <v>24</v>
      </c>
      <c r="M16" s="190" t="s">
        <v>769</v>
      </c>
      <c r="N16" s="191" t="s">
        <v>391</v>
      </c>
      <c r="O16" s="190" t="s">
        <v>33</v>
      </c>
      <c r="P16" s="50">
        <v>18</v>
      </c>
      <c r="R16" s="245" t="s">
        <v>24</v>
      </c>
      <c r="S16" s="153"/>
      <c r="T16" s="50">
        <v>18</v>
      </c>
      <c r="V16" s="45" t="s">
        <v>24</v>
      </c>
      <c r="W16" s="48"/>
      <c r="X16" s="46"/>
      <c r="Y16" s="46"/>
      <c r="Z16" s="50">
        <v>18</v>
      </c>
    </row>
    <row r="17" spans="2:26" ht="12.75" customHeight="1" x14ac:dyDescent="0.2">
      <c r="B17" s="41"/>
      <c r="C17" s="193" t="s">
        <v>239</v>
      </c>
      <c r="D17" s="191" t="s">
        <v>329</v>
      </c>
      <c r="E17" s="190" t="s">
        <v>122</v>
      </c>
      <c r="F17" s="170"/>
      <c r="G17" s="243">
        <v>100</v>
      </c>
      <c r="H17" s="244">
        <v>17</v>
      </c>
      <c r="I17" s="172"/>
      <c r="J17" s="171">
        <f t="shared" si="0"/>
        <v>117</v>
      </c>
      <c r="K17" s="49"/>
      <c r="L17" s="49" t="s">
        <v>25</v>
      </c>
      <c r="M17" s="190" t="s">
        <v>770</v>
      </c>
      <c r="N17" s="191" t="s">
        <v>326</v>
      </c>
      <c r="O17" s="190" t="s">
        <v>29</v>
      </c>
      <c r="P17" s="50">
        <v>17</v>
      </c>
      <c r="R17" s="245" t="s">
        <v>25</v>
      </c>
      <c r="S17" s="153"/>
      <c r="T17" s="50">
        <v>17</v>
      </c>
      <c r="V17" s="45" t="s">
        <v>25</v>
      </c>
      <c r="W17" s="48"/>
      <c r="X17" s="46"/>
      <c r="Y17" s="46"/>
      <c r="Z17" s="50">
        <v>17</v>
      </c>
    </row>
    <row r="18" spans="2:26" ht="12.75" customHeight="1" x14ac:dyDescent="0.2">
      <c r="B18" s="41"/>
      <c r="C18" s="193" t="s">
        <v>91</v>
      </c>
      <c r="D18" s="191" t="s">
        <v>373</v>
      </c>
      <c r="E18" s="190" t="s">
        <v>28</v>
      </c>
      <c r="F18" s="170"/>
      <c r="G18" s="243">
        <v>100</v>
      </c>
      <c r="H18" s="244">
        <v>26</v>
      </c>
      <c r="I18" s="172"/>
      <c r="J18" s="171">
        <f t="shared" si="0"/>
        <v>126</v>
      </c>
      <c r="K18" s="170"/>
      <c r="L18" s="49" t="s">
        <v>26</v>
      </c>
      <c r="M18" s="190" t="s">
        <v>771</v>
      </c>
      <c r="N18" s="191" t="s">
        <v>628</v>
      </c>
      <c r="O18" s="190" t="s">
        <v>32</v>
      </c>
      <c r="P18" s="50">
        <v>16</v>
      </c>
      <c r="R18" s="245"/>
      <c r="S18" s="153"/>
      <c r="T18" s="50"/>
      <c r="V18" s="45" t="s">
        <v>26</v>
      </c>
      <c r="W18" s="48"/>
      <c r="X18" s="46"/>
      <c r="Y18" s="46"/>
      <c r="Z18" s="50">
        <v>16</v>
      </c>
    </row>
    <row r="19" spans="2:26" ht="12.75" customHeight="1" x14ac:dyDescent="0.2">
      <c r="B19" s="41"/>
      <c r="C19" s="190" t="s">
        <v>771</v>
      </c>
      <c r="D19" s="191" t="s">
        <v>628</v>
      </c>
      <c r="E19" s="190" t="s">
        <v>32</v>
      </c>
      <c r="F19" s="170"/>
      <c r="G19" s="243">
        <v>200</v>
      </c>
      <c r="H19" s="244">
        <v>16</v>
      </c>
      <c r="I19" s="172"/>
      <c r="J19" s="171">
        <f t="shared" si="0"/>
        <v>216</v>
      </c>
      <c r="K19" s="170"/>
      <c r="L19" s="49" t="s">
        <v>26</v>
      </c>
      <c r="M19" s="190" t="s">
        <v>772</v>
      </c>
      <c r="N19" s="191" t="s">
        <v>326</v>
      </c>
      <c r="O19" s="190" t="s">
        <v>29</v>
      </c>
      <c r="P19" s="50">
        <v>16</v>
      </c>
      <c r="R19" s="245"/>
      <c r="S19" s="153"/>
      <c r="T19" s="50"/>
      <c r="V19" s="45" t="s">
        <v>26</v>
      </c>
      <c r="W19" s="48"/>
      <c r="X19" s="46"/>
      <c r="Y19" s="46"/>
      <c r="Z19" s="50">
        <v>16</v>
      </c>
    </row>
    <row r="20" spans="2:26" ht="12.75" customHeight="1" x14ac:dyDescent="0.2">
      <c r="B20" s="41"/>
      <c r="C20" s="190" t="s">
        <v>769</v>
      </c>
      <c r="D20" s="191" t="s">
        <v>391</v>
      </c>
      <c r="E20" s="190" t="s">
        <v>33</v>
      </c>
      <c r="F20" s="170"/>
      <c r="G20" s="243">
        <v>200</v>
      </c>
      <c r="H20" s="244">
        <v>18</v>
      </c>
      <c r="I20" s="172"/>
      <c r="J20" s="171">
        <f t="shared" si="0"/>
        <v>218</v>
      </c>
      <c r="K20" s="170"/>
      <c r="L20" s="49" t="s">
        <v>26</v>
      </c>
      <c r="M20" s="190" t="s">
        <v>773</v>
      </c>
      <c r="N20" s="191" t="s">
        <v>710</v>
      </c>
      <c r="O20" s="190" t="s">
        <v>28</v>
      </c>
      <c r="P20" s="50">
        <v>16</v>
      </c>
      <c r="R20" s="245"/>
      <c r="S20" s="153"/>
      <c r="T20" s="50"/>
      <c r="V20" s="45" t="s">
        <v>26</v>
      </c>
      <c r="W20" s="48"/>
      <c r="X20" s="46"/>
      <c r="Y20" s="46"/>
      <c r="Z20" s="50">
        <v>16</v>
      </c>
    </row>
    <row r="21" spans="2:26" ht="12.75" customHeight="1" x14ac:dyDescent="0.2">
      <c r="B21" s="41"/>
      <c r="C21" s="193" t="s">
        <v>92</v>
      </c>
      <c r="D21" s="191" t="s">
        <v>365</v>
      </c>
      <c r="E21" s="190" t="s">
        <v>52</v>
      </c>
      <c r="F21" s="170"/>
      <c r="G21" s="243">
        <v>100</v>
      </c>
      <c r="H21" s="244">
        <v>23</v>
      </c>
      <c r="I21" s="172"/>
      <c r="J21" s="171">
        <f t="shared" si="0"/>
        <v>123</v>
      </c>
      <c r="K21" s="170"/>
      <c r="L21" s="49" t="s">
        <v>26</v>
      </c>
      <c r="M21" s="190" t="s">
        <v>774</v>
      </c>
      <c r="N21" s="191" t="s">
        <v>100</v>
      </c>
      <c r="O21" s="190" t="s">
        <v>36</v>
      </c>
      <c r="P21" s="50">
        <v>16</v>
      </c>
      <c r="R21" s="245"/>
      <c r="S21" s="153"/>
      <c r="T21" s="50"/>
      <c r="V21" s="45" t="s">
        <v>26</v>
      </c>
      <c r="W21" s="48"/>
      <c r="X21" s="46"/>
      <c r="Y21" s="46"/>
      <c r="Z21" s="50">
        <v>16</v>
      </c>
    </row>
    <row r="22" spans="2:26" ht="12.75" customHeight="1" x14ac:dyDescent="0.2">
      <c r="B22" s="41"/>
      <c r="C22" s="193" t="s">
        <v>413</v>
      </c>
      <c r="D22" s="191" t="s">
        <v>72</v>
      </c>
      <c r="E22" s="190" t="s">
        <v>6</v>
      </c>
      <c r="F22" s="170"/>
      <c r="G22" s="243">
        <v>100</v>
      </c>
      <c r="H22" s="244">
        <v>24</v>
      </c>
      <c r="I22" s="172"/>
      <c r="J22" s="171">
        <f t="shared" si="0"/>
        <v>124</v>
      </c>
      <c r="K22" s="170"/>
      <c r="L22" s="49" t="s">
        <v>26</v>
      </c>
      <c r="M22" s="190" t="s">
        <v>775</v>
      </c>
      <c r="N22" s="191" t="s">
        <v>326</v>
      </c>
      <c r="O22" s="190" t="s">
        <v>29</v>
      </c>
      <c r="P22" s="50">
        <v>16</v>
      </c>
      <c r="R22" s="245"/>
      <c r="S22" s="153"/>
      <c r="T22" s="50"/>
      <c r="V22" s="45" t="s">
        <v>26</v>
      </c>
      <c r="W22" s="48"/>
      <c r="X22" s="46"/>
      <c r="Y22" s="46"/>
      <c r="Z22" s="50">
        <v>16</v>
      </c>
    </row>
    <row r="23" spans="2:26" ht="12.75" customHeight="1" x14ac:dyDescent="0.2">
      <c r="B23" s="41"/>
      <c r="C23" s="193" t="s">
        <v>776</v>
      </c>
      <c r="D23" s="191" t="s">
        <v>777</v>
      </c>
      <c r="E23" s="190" t="s">
        <v>32</v>
      </c>
      <c r="F23" s="170"/>
      <c r="G23" s="243">
        <v>200</v>
      </c>
      <c r="H23" s="244">
        <v>8</v>
      </c>
      <c r="I23" s="172"/>
      <c r="J23" s="171">
        <f t="shared" si="0"/>
        <v>208</v>
      </c>
      <c r="K23" s="170"/>
      <c r="L23" s="49" t="s">
        <v>26</v>
      </c>
      <c r="M23" s="190" t="s">
        <v>778</v>
      </c>
      <c r="N23" s="191" t="s">
        <v>724</v>
      </c>
      <c r="O23" s="190" t="s">
        <v>45</v>
      </c>
      <c r="P23" s="50">
        <v>16</v>
      </c>
      <c r="R23" s="245"/>
      <c r="S23" s="153"/>
      <c r="T23" s="50"/>
      <c r="V23" s="45" t="s">
        <v>26</v>
      </c>
      <c r="W23" s="48"/>
      <c r="X23" s="46"/>
      <c r="Y23" s="46"/>
      <c r="Z23" s="50">
        <v>16</v>
      </c>
    </row>
    <row r="24" spans="2:26" ht="12.75" customHeight="1" x14ac:dyDescent="0.2">
      <c r="B24" s="41"/>
      <c r="C24" s="193" t="s">
        <v>93</v>
      </c>
      <c r="D24" s="191" t="s">
        <v>74</v>
      </c>
      <c r="E24" s="190" t="s">
        <v>55</v>
      </c>
      <c r="F24" s="170"/>
      <c r="G24" s="243">
        <v>100</v>
      </c>
      <c r="H24" s="244">
        <v>8</v>
      </c>
      <c r="I24" s="172"/>
      <c r="J24" s="171">
        <f t="shared" si="0"/>
        <v>108</v>
      </c>
      <c r="K24" s="170"/>
      <c r="L24" s="49" t="s">
        <v>26</v>
      </c>
      <c r="M24" s="190" t="s">
        <v>779</v>
      </c>
      <c r="N24" s="191" t="s">
        <v>89</v>
      </c>
      <c r="O24" s="190" t="s">
        <v>43</v>
      </c>
      <c r="P24" s="50">
        <v>16</v>
      </c>
      <c r="R24" s="245"/>
      <c r="S24" s="153"/>
      <c r="T24" s="50"/>
      <c r="V24" s="45" t="s">
        <v>26</v>
      </c>
      <c r="W24" s="48"/>
      <c r="X24" s="46"/>
      <c r="Y24" s="46"/>
      <c r="Z24" s="50">
        <v>16</v>
      </c>
    </row>
    <row r="25" spans="2:26" ht="12.75" customHeight="1" x14ac:dyDescent="0.2">
      <c r="B25" s="41"/>
      <c r="C25" s="190" t="s">
        <v>775</v>
      </c>
      <c r="D25" s="191" t="s">
        <v>326</v>
      </c>
      <c r="E25" s="190" t="s">
        <v>29</v>
      </c>
      <c r="F25" s="170"/>
      <c r="G25" s="243">
        <v>200</v>
      </c>
      <c r="H25" s="244">
        <v>16</v>
      </c>
      <c r="I25" s="172"/>
      <c r="J25" s="171">
        <f t="shared" si="0"/>
        <v>216</v>
      </c>
      <c r="K25" s="170"/>
      <c r="L25" s="49" t="s">
        <v>26</v>
      </c>
      <c r="M25" s="190" t="s">
        <v>780</v>
      </c>
      <c r="N25" s="191" t="s">
        <v>70</v>
      </c>
      <c r="O25" s="190" t="s">
        <v>47</v>
      </c>
      <c r="P25" s="50">
        <v>16</v>
      </c>
      <c r="R25" s="245"/>
      <c r="S25" s="153"/>
      <c r="T25" s="50"/>
      <c r="V25" s="45" t="s">
        <v>26</v>
      </c>
      <c r="W25" s="48"/>
      <c r="X25" s="46"/>
      <c r="Y25" s="46"/>
      <c r="Z25" s="50">
        <v>16</v>
      </c>
    </row>
    <row r="26" spans="2:26" ht="12.75" customHeight="1" x14ac:dyDescent="0.2">
      <c r="B26" s="41"/>
      <c r="C26" s="193" t="s">
        <v>380</v>
      </c>
      <c r="D26" s="191" t="s">
        <v>381</v>
      </c>
      <c r="E26" s="190" t="s">
        <v>52</v>
      </c>
      <c r="F26" s="170"/>
      <c r="G26" s="243">
        <v>100</v>
      </c>
      <c r="H26" s="244">
        <v>8</v>
      </c>
      <c r="I26" s="172"/>
      <c r="J26" s="171">
        <f t="shared" si="0"/>
        <v>108</v>
      </c>
      <c r="K26" s="170"/>
      <c r="L26" s="49" t="s">
        <v>27</v>
      </c>
      <c r="M26" s="193" t="s">
        <v>781</v>
      </c>
      <c r="N26" s="191" t="s">
        <v>782</v>
      </c>
      <c r="O26" s="190" t="s">
        <v>30</v>
      </c>
      <c r="P26" s="50">
        <v>8</v>
      </c>
      <c r="R26" s="245"/>
      <c r="S26" s="153"/>
      <c r="T26" s="50"/>
      <c r="V26" s="45" t="s">
        <v>27</v>
      </c>
      <c r="W26" s="48"/>
      <c r="X26" s="46"/>
      <c r="Y26" s="46"/>
      <c r="Z26" s="50">
        <v>8</v>
      </c>
    </row>
    <row r="27" spans="2:26" ht="12.75" customHeight="1" x14ac:dyDescent="0.2">
      <c r="B27" s="41"/>
      <c r="C27" s="190" t="s">
        <v>783</v>
      </c>
      <c r="D27" s="191" t="s">
        <v>328</v>
      </c>
      <c r="E27" s="190" t="s">
        <v>11</v>
      </c>
      <c r="F27" s="170"/>
      <c r="G27" s="243">
        <v>200</v>
      </c>
      <c r="H27" s="244">
        <v>29</v>
      </c>
      <c r="I27" s="172"/>
      <c r="J27" s="171">
        <f t="shared" si="0"/>
        <v>229</v>
      </c>
      <c r="K27" s="170"/>
      <c r="L27" s="49" t="s">
        <v>27</v>
      </c>
      <c r="M27" s="193" t="s">
        <v>784</v>
      </c>
      <c r="N27" s="191" t="s">
        <v>72</v>
      </c>
      <c r="O27" s="190" t="s">
        <v>6</v>
      </c>
      <c r="P27" s="50">
        <v>8</v>
      </c>
      <c r="R27" s="245"/>
      <c r="S27" s="153"/>
      <c r="T27" s="50"/>
      <c r="V27" s="45" t="s">
        <v>27</v>
      </c>
      <c r="W27" s="48"/>
      <c r="X27" s="46"/>
      <c r="Y27" s="46"/>
      <c r="Z27" s="50">
        <v>8</v>
      </c>
    </row>
    <row r="28" spans="2:26" ht="12.75" customHeight="1" x14ac:dyDescent="0.2">
      <c r="B28" s="41"/>
      <c r="C28" s="190" t="s">
        <v>765</v>
      </c>
      <c r="D28" s="191" t="s">
        <v>326</v>
      </c>
      <c r="E28" s="190" t="s">
        <v>29</v>
      </c>
      <c r="F28" s="170"/>
      <c r="G28" s="243">
        <v>200</v>
      </c>
      <c r="H28" s="244">
        <v>21</v>
      </c>
      <c r="I28" s="172"/>
      <c r="J28" s="171">
        <f t="shared" si="0"/>
        <v>221</v>
      </c>
      <c r="K28" s="170"/>
      <c r="L28" s="49" t="s">
        <v>27</v>
      </c>
      <c r="M28" s="193" t="s">
        <v>785</v>
      </c>
      <c r="N28" s="191" t="s">
        <v>758</v>
      </c>
      <c r="O28" s="190" t="s">
        <v>31</v>
      </c>
      <c r="P28" s="50">
        <v>8</v>
      </c>
      <c r="R28" s="245"/>
      <c r="S28" s="153"/>
      <c r="T28" s="50"/>
      <c r="V28" s="45" t="s">
        <v>27</v>
      </c>
      <c r="W28" s="48"/>
      <c r="X28" s="46"/>
      <c r="Y28" s="46"/>
      <c r="Z28" s="50">
        <v>8</v>
      </c>
    </row>
    <row r="29" spans="2:26" ht="12.75" customHeight="1" x14ac:dyDescent="0.2">
      <c r="B29" s="41"/>
      <c r="C29" s="190" t="s">
        <v>774</v>
      </c>
      <c r="D29" s="191" t="s">
        <v>100</v>
      </c>
      <c r="E29" s="190" t="s">
        <v>36</v>
      </c>
      <c r="F29" s="170"/>
      <c r="G29" s="243">
        <v>200</v>
      </c>
      <c r="H29" s="244">
        <v>16</v>
      </c>
      <c r="I29" s="172"/>
      <c r="J29" s="171">
        <f t="shared" si="0"/>
        <v>216</v>
      </c>
      <c r="K29" s="170"/>
      <c r="L29" s="49" t="s">
        <v>27</v>
      </c>
      <c r="M29" s="193" t="s">
        <v>786</v>
      </c>
      <c r="N29" s="191" t="s">
        <v>70</v>
      </c>
      <c r="O29" s="190" t="s">
        <v>47</v>
      </c>
      <c r="P29" s="50">
        <v>8</v>
      </c>
      <c r="R29" s="245"/>
      <c r="S29" s="153"/>
      <c r="T29" s="50"/>
      <c r="V29" s="45" t="s">
        <v>27</v>
      </c>
      <c r="W29" s="48"/>
      <c r="X29" s="46"/>
      <c r="Y29" s="46"/>
      <c r="Z29" s="50">
        <v>8</v>
      </c>
    </row>
    <row r="30" spans="2:26" ht="12.75" customHeight="1" x14ac:dyDescent="0.2">
      <c r="B30" s="41"/>
      <c r="C30" s="193" t="s">
        <v>781</v>
      </c>
      <c r="D30" s="191" t="s">
        <v>782</v>
      </c>
      <c r="E30" s="190" t="s">
        <v>30</v>
      </c>
      <c r="F30" s="170"/>
      <c r="G30" s="243">
        <v>200</v>
      </c>
      <c r="H30" s="244">
        <v>8</v>
      </c>
      <c r="I30" s="172"/>
      <c r="J30" s="171">
        <f t="shared" si="0"/>
        <v>208</v>
      </c>
      <c r="K30" s="170"/>
      <c r="L30" s="49" t="s">
        <v>27</v>
      </c>
      <c r="M30" s="193" t="s">
        <v>776</v>
      </c>
      <c r="N30" s="191" t="s">
        <v>777</v>
      </c>
      <c r="O30" s="190" t="s">
        <v>32</v>
      </c>
      <c r="P30" s="50">
        <v>8</v>
      </c>
      <c r="R30" s="245"/>
      <c r="S30" s="153"/>
      <c r="T30" s="50"/>
      <c r="V30" s="45" t="s">
        <v>27</v>
      </c>
      <c r="W30" s="48"/>
      <c r="X30" s="46"/>
      <c r="Y30" s="46"/>
      <c r="Z30" s="50">
        <v>8</v>
      </c>
    </row>
    <row r="31" spans="2:26" ht="12.75" customHeight="1" x14ac:dyDescent="0.2">
      <c r="B31" s="41"/>
      <c r="C31" s="193" t="s">
        <v>241</v>
      </c>
      <c r="D31" s="191" t="s">
        <v>382</v>
      </c>
      <c r="E31" s="190" t="s">
        <v>51</v>
      </c>
      <c r="F31" s="170"/>
      <c r="G31" s="243">
        <v>100</v>
      </c>
      <c r="H31" s="244">
        <v>8</v>
      </c>
      <c r="I31" s="172"/>
      <c r="J31" s="171">
        <f t="shared" si="0"/>
        <v>108</v>
      </c>
      <c r="K31" s="170"/>
      <c r="L31" s="49" t="s">
        <v>27</v>
      </c>
      <c r="M31" s="193" t="s">
        <v>787</v>
      </c>
      <c r="N31" s="191" t="s">
        <v>373</v>
      </c>
      <c r="O31" s="190" t="s">
        <v>28</v>
      </c>
      <c r="P31" s="50">
        <v>8</v>
      </c>
      <c r="R31" s="245"/>
      <c r="S31" s="153"/>
      <c r="T31" s="50"/>
      <c r="V31" s="45" t="s">
        <v>27</v>
      </c>
      <c r="W31" s="48"/>
      <c r="X31" s="46"/>
      <c r="Y31" s="46"/>
      <c r="Z31" s="50">
        <v>8</v>
      </c>
    </row>
    <row r="32" spans="2:26" ht="12.75" customHeight="1" x14ac:dyDescent="0.2">
      <c r="B32" s="41"/>
      <c r="C32" s="190" t="s">
        <v>788</v>
      </c>
      <c r="D32" s="191" t="s">
        <v>70</v>
      </c>
      <c r="E32" s="190" t="s">
        <v>47</v>
      </c>
      <c r="F32" s="170"/>
      <c r="G32" s="243">
        <v>200</v>
      </c>
      <c r="H32" s="244">
        <v>16</v>
      </c>
      <c r="I32" s="172"/>
      <c r="J32" s="171">
        <f t="shared" si="0"/>
        <v>216</v>
      </c>
      <c r="K32" s="170"/>
      <c r="L32" s="49" t="s">
        <v>27</v>
      </c>
      <c r="M32" s="193" t="s">
        <v>789</v>
      </c>
      <c r="N32" s="191" t="s">
        <v>367</v>
      </c>
      <c r="O32" s="190" t="s">
        <v>368</v>
      </c>
      <c r="P32" s="50">
        <v>8</v>
      </c>
      <c r="R32" s="245"/>
      <c r="S32" s="153"/>
      <c r="T32" s="50"/>
      <c r="V32" s="45" t="s">
        <v>27</v>
      </c>
      <c r="W32" s="48"/>
      <c r="X32" s="46"/>
      <c r="Y32" s="46"/>
      <c r="Z32" s="50">
        <v>8</v>
      </c>
    </row>
    <row r="33" spans="2:26" ht="12.75" customHeight="1" x14ac:dyDescent="0.2">
      <c r="B33" s="41"/>
      <c r="C33" s="190" t="s">
        <v>759</v>
      </c>
      <c r="D33" s="191" t="s">
        <v>326</v>
      </c>
      <c r="E33" s="190" t="s">
        <v>29</v>
      </c>
      <c r="F33" s="170"/>
      <c r="G33" s="243">
        <v>200</v>
      </c>
      <c r="H33" s="244">
        <v>25</v>
      </c>
      <c r="I33" s="172"/>
      <c r="J33" s="171">
        <f t="shared" si="0"/>
        <v>225</v>
      </c>
      <c r="K33" s="170"/>
      <c r="L33" s="49" t="s">
        <v>27</v>
      </c>
      <c r="M33" s="193" t="s">
        <v>790</v>
      </c>
      <c r="N33" s="191" t="s">
        <v>635</v>
      </c>
      <c r="O33" s="190" t="s">
        <v>11</v>
      </c>
      <c r="P33" s="50">
        <v>8</v>
      </c>
      <c r="R33" s="245"/>
      <c r="S33" s="153"/>
      <c r="T33" s="50"/>
      <c r="V33" s="45" t="s">
        <v>27</v>
      </c>
      <c r="W33" s="48"/>
      <c r="X33" s="46"/>
      <c r="Y33" s="46"/>
      <c r="Z33" s="50">
        <v>8</v>
      </c>
    </row>
    <row r="34" spans="2:26" ht="12.75" customHeight="1" x14ac:dyDescent="0.2">
      <c r="B34" s="41"/>
      <c r="C34" s="190" t="s">
        <v>751</v>
      </c>
      <c r="D34" s="191" t="s">
        <v>382</v>
      </c>
      <c r="E34" s="190" t="s">
        <v>51</v>
      </c>
      <c r="F34" s="170"/>
      <c r="G34" s="243">
        <v>200</v>
      </c>
      <c r="H34" s="244">
        <v>30</v>
      </c>
      <c r="I34" s="172"/>
      <c r="J34" s="171">
        <f t="shared" si="0"/>
        <v>230</v>
      </c>
      <c r="K34" s="170"/>
      <c r="L34" s="49"/>
      <c r="M34" s="193"/>
      <c r="N34" s="191"/>
      <c r="O34" s="190"/>
      <c r="P34" s="50"/>
      <c r="R34" s="245"/>
      <c r="S34" s="153"/>
      <c r="T34" s="50"/>
      <c r="V34" s="45"/>
      <c r="W34" s="48"/>
      <c r="X34" s="46"/>
      <c r="Y34" s="46"/>
      <c r="Z34" s="50"/>
    </row>
    <row r="35" spans="2:26" ht="12.75" customHeight="1" x14ac:dyDescent="0.2">
      <c r="B35" s="41"/>
      <c r="C35" s="193" t="s">
        <v>94</v>
      </c>
      <c r="D35" s="191" t="s">
        <v>361</v>
      </c>
      <c r="E35" s="190" t="s">
        <v>0</v>
      </c>
      <c r="F35" s="170"/>
      <c r="G35" s="243">
        <v>100</v>
      </c>
      <c r="H35" s="244">
        <v>8</v>
      </c>
      <c r="I35" s="172"/>
      <c r="J35" s="171">
        <f t="shared" si="0"/>
        <v>108</v>
      </c>
      <c r="K35" s="170"/>
      <c r="L35" s="49"/>
      <c r="M35" s="193"/>
      <c r="N35" s="191"/>
      <c r="O35" s="190"/>
      <c r="P35" s="50"/>
      <c r="R35" s="245"/>
      <c r="S35" s="153"/>
      <c r="T35" s="50"/>
      <c r="V35" s="45"/>
      <c r="W35" s="48"/>
      <c r="X35" s="46"/>
      <c r="Y35" s="46"/>
      <c r="Z35" s="50"/>
    </row>
    <row r="36" spans="2:26" ht="12.75" customHeight="1" x14ac:dyDescent="0.2">
      <c r="B36" s="41"/>
      <c r="C36" s="193" t="s">
        <v>789</v>
      </c>
      <c r="D36" s="191" t="s">
        <v>367</v>
      </c>
      <c r="E36" s="190" t="s">
        <v>368</v>
      </c>
      <c r="F36" s="170"/>
      <c r="G36" s="243">
        <v>200</v>
      </c>
      <c r="H36" s="244">
        <v>8</v>
      </c>
      <c r="I36" s="172"/>
      <c r="J36" s="171">
        <f t="shared" si="0"/>
        <v>208</v>
      </c>
      <c r="K36" s="170"/>
      <c r="L36" s="49"/>
      <c r="M36" s="193"/>
      <c r="N36" s="191"/>
      <c r="O36" s="190"/>
      <c r="P36" s="50"/>
      <c r="R36" s="245"/>
      <c r="S36" s="153"/>
      <c r="T36" s="50"/>
      <c r="V36" s="45"/>
      <c r="W36" s="48"/>
      <c r="X36" s="46"/>
      <c r="Y36" s="46"/>
      <c r="Z36" s="50"/>
    </row>
    <row r="37" spans="2:26" ht="12.75" customHeight="1" x14ac:dyDescent="0.2">
      <c r="B37" s="41"/>
      <c r="C37" s="193" t="s">
        <v>791</v>
      </c>
      <c r="D37" s="191" t="s">
        <v>72</v>
      </c>
      <c r="E37" s="190" t="s">
        <v>6</v>
      </c>
      <c r="F37" s="246"/>
      <c r="G37" s="243">
        <v>200</v>
      </c>
      <c r="H37" s="244">
        <v>8</v>
      </c>
      <c r="I37" s="172"/>
      <c r="J37" s="171">
        <f t="shared" si="0"/>
        <v>208</v>
      </c>
      <c r="K37" s="170"/>
      <c r="L37" s="49"/>
      <c r="M37" s="193"/>
      <c r="N37" s="191"/>
      <c r="O37" s="190"/>
      <c r="P37" s="50"/>
      <c r="R37" s="245"/>
      <c r="S37" s="153"/>
      <c r="T37" s="50"/>
      <c r="V37" s="45"/>
      <c r="W37" s="48"/>
      <c r="X37" s="46"/>
      <c r="Y37" s="46"/>
      <c r="Z37" s="50"/>
    </row>
    <row r="38" spans="2:26" ht="12.75" customHeight="1" x14ac:dyDescent="0.2">
      <c r="B38" s="41"/>
      <c r="C38" s="193" t="s">
        <v>414</v>
      </c>
      <c r="D38" s="191" t="s">
        <v>89</v>
      </c>
      <c r="E38" s="190" t="s">
        <v>43</v>
      </c>
      <c r="F38" s="170"/>
      <c r="G38" s="243">
        <v>100</v>
      </c>
      <c r="H38" s="244">
        <v>22</v>
      </c>
      <c r="I38" s="172"/>
      <c r="J38" s="171">
        <f t="shared" si="0"/>
        <v>122</v>
      </c>
      <c r="K38" s="170"/>
      <c r="L38" s="49"/>
      <c r="M38" s="193"/>
      <c r="N38" s="191"/>
      <c r="O38" s="190"/>
      <c r="P38" s="50"/>
      <c r="R38" s="245"/>
      <c r="S38" s="153"/>
      <c r="T38" s="50"/>
      <c r="V38" s="45"/>
      <c r="W38" s="48"/>
      <c r="X38" s="46"/>
      <c r="Y38" s="46"/>
      <c r="Z38" s="50"/>
    </row>
    <row r="39" spans="2:26" ht="12.75" customHeight="1" x14ac:dyDescent="0.2">
      <c r="B39" s="41"/>
      <c r="C39" s="190" t="s">
        <v>763</v>
      </c>
      <c r="D39" s="191" t="s">
        <v>758</v>
      </c>
      <c r="E39" s="190" t="s">
        <v>31</v>
      </c>
      <c r="F39" s="170"/>
      <c r="G39" s="243">
        <v>200</v>
      </c>
      <c r="H39" s="244">
        <v>22</v>
      </c>
      <c r="I39" s="172"/>
      <c r="J39" s="171">
        <f t="shared" si="0"/>
        <v>222</v>
      </c>
      <c r="K39" s="170"/>
      <c r="L39" s="49"/>
      <c r="M39" s="193"/>
      <c r="N39" s="191"/>
      <c r="O39" s="190"/>
      <c r="P39" s="50"/>
      <c r="R39" s="245"/>
      <c r="S39" s="153"/>
      <c r="T39" s="50"/>
      <c r="V39" s="45"/>
      <c r="W39" s="48"/>
      <c r="X39" s="46"/>
      <c r="Y39" s="46"/>
      <c r="Z39" s="50"/>
    </row>
    <row r="40" spans="2:26" ht="12.75" customHeight="1" x14ac:dyDescent="0.2">
      <c r="B40" s="41"/>
      <c r="C40" s="193" t="s">
        <v>378</v>
      </c>
      <c r="D40" s="191" t="s">
        <v>44</v>
      </c>
      <c r="E40" s="190" t="s">
        <v>32</v>
      </c>
      <c r="F40" s="170"/>
      <c r="G40" s="243">
        <v>100</v>
      </c>
      <c r="H40" s="244">
        <v>16</v>
      </c>
      <c r="I40" s="172"/>
      <c r="J40" s="171">
        <f t="shared" si="0"/>
        <v>116</v>
      </c>
      <c r="K40" s="170"/>
      <c r="L40" s="49"/>
      <c r="M40" s="193"/>
      <c r="N40" s="191"/>
      <c r="O40" s="190"/>
      <c r="P40" s="50"/>
      <c r="R40" s="245"/>
      <c r="S40" s="153"/>
      <c r="T40" s="50"/>
      <c r="V40" s="45"/>
      <c r="W40" s="48"/>
      <c r="X40" s="46"/>
      <c r="Y40" s="46"/>
      <c r="Z40" s="50"/>
    </row>
    <row r="41" spans="2:26" ht="12.75" customHeight="1" x14ac:dyDescent="0.2">
      <c r="B41" s="41"/>
      <c r="C41" s="190" t="s">
        <v>773</v>
      </c>
      <c r="D41" s="191" t="s">
        <v>710</v>
      </c>
      <c r="E41" s="190" t="s">
        <v>28</v>
      </c>
      <c r="F41" s="170"/>
      <c r="G41" s="243">
        <v>200</v>
      </c>
      <c r="H41" s="244">
        <v>16</v>
      </c>
      <c r="I41" s="172"/>
      <c r="J41" s="171">
        <f t="shared" si="0"/>
        <v>216</v>
      </c>
      <c r="K41" s="170"/>
      <c r="L41" s="49"/>
      <c r="M41" s="193"/>
      <c r="N41" s="191"/>
      <c r="O41" s="190"/>
      <c r="P41" s="50"/>
      <c r="R41" s="245"/>
      <c r="S41" s="153"/>
      <c r="T41" s="50"/>
      <c r="V41" s="45"/>
      <c r="W41" s="48"/>
      <c r="X41" s="46"/>
      <c r="Y41" s="46"/>
      <c r="Z41" s="50"/>
    </row>
    <row r="42" spans="2:26" ht="12.75" customHeight="1" x14ac:dyDescent="0.2">
      <c r="B42" s="41"/>
      <c r="C42" s="193" t="s">
        <v>410</v>
      </c>
      <c r="D42" s="191" t="s">
        <v>327</v>
      </c>
      <c r="E42" s="190" t="s">
        <v>14</v>
      </c>
      <c r="F42" s="170"/>
      <c r="G42" s="243">
        <v>100</v>
      </c>
      <c r="H42" s="244">
        <v>29</v>
      </c>
      <c r="I42" s="172"/>
      <c r="J42" s="171">
        <f t="shared" si="0"/>
        <v>129</v>
      </c>
      <c r="K42" s="170"/>
      <c r="L42" s="49"/>
      <c r="M42" s="193"/>
      <c r="N42" s="191"/>
      <c r="O42" s="190"/>
      <c r="P42" s="50"/>
      <c r="R42" s="245"/>
      <c r="S42" s="153"/>
      <c r="T42" s="50"/>
      <c r="V42" s="45"/>
      <c r="W42" s="48"/>
      <c r="X42" s="46"/>
      <c r="Y42" s="46"/>
      <c r="Z42" s="50"/>
    </row>
    <row r="43" spans="2:26" ht="12.75" customHeight="1" x14ac:dyDescent="0.2">
      <c r="B43" s="41"/>
      <c r="C43" s="193" t="s">
        <v>412</v>
      </c>
      <c r="D43" s="191" t="s">
        <v>70</v>
      </c>
      <c r="E43" s="190" t="s">
        <v>47</v>
      </c>
      <c r="F43" s="170"/>
      <c r="G43" s="243">
        <v>100</v>
      </c>
      <c r="H43" s="244">
        <v>27</v>
      </c>
      <c r="I43" s="172"/>
      <c r="J43" s="171">
        <f t="shared" si="0"/>
        <v>127</v>
      </c>
      <c r="K43" s="170"/>
      <c r="L43" s="49"/>
      <c r="M43" s="193"/>
      <c r="N43" s="191"/>
      <c r="O43" s="190"/>
      <c r="P43" s="50"/>
      <c r="R43" s="245"/>
      <c r="S43" s="153"/>
      <c r="T43" s="50"/>
      <c r="V43" s="45"/>
      <c r="W43" s="48"/>
      <c r="X43" s="46"/>
      <c r="Y43" s="46"/>
      <c r="Z43" s="50"/>
    </row>
    <row r="44" spans="2:26" ht="12.75" customHeight="1" x14ac:dyDescent="0.2">
      <c r="B44" s="41"/>
      <c r="C44" s="193" t="s">
        <v>785</v>
      </c>
      <c r="D44" s="191" t="s">
        <v>758</v>
      </c>
      <c r="E44" s="190" t="s">
        <v>31</v>
      </c>
      <c r="F44" s="170"/>
      <c r="G44" s="243">
        <v>200</v>
      </c>
      <c r="H44" s="244">
        <v>8</v>
      </c>
      <c r="I44" s="172"/>
      <c r="J44" s="171">
        <f t="shared" si="0"/>
        <v>208</v>
      </c>
      <c r="K44" s="170"/>
      <c r="L44" s="49"/>
      <c r="M44" s="193"/>
      <c r="N44" s="191"/>
      <c r="O44" s="190"/>
      <c r="P44" s="50"/>
      <c r="R44" s="245"/>
      <c r="S44" s="153"/>
      <c r="T44" s="50"/>
      <c r="V44" s="45"/>
      <c r="W44" s="48"/>
      <c r="X44" s="46"/>
      <c r="Y44" s="46"/>
      <c r="Z44" s="50"/>
    </row>
    <row r="45" spans="2:26" ht="12.75" customHeight="1" x14ac:dyDescent="0.2">
      <c r="B45" s="41"/>
      <c r="C45" s="190" t="s">
        <v>792</v>
      </c>
      <c r="D45" s="191" t="s">
        <v>386</v>
      </c>
      <c r="E45" s="190" t="s">
        <v>11</v>
      </c>
      <c r="F45" s="170"/>
      <c r="G45" s="243">
        <v>200</v>
      </c>
      <c r="H45" s="244">
        <v>20</v>
      </c>
      <c r="I45" s="172"/>
      <c r="J45" s="171">
        <f t="shared" si="0"/>
        <v>220</v>
      </c>
      <c r="K45" s="170"/>
      <c r="L45" s="49"/>
      <c r="M45" s="193"/>
      <c r="N45" s="191"/>
      <c r="O45" s="190"/>
      <c r="P45" s="50"/>
      <c r="R45" s="245"/>
      <c r="S45" s="153"/>
      <c r="T45" s="50"/>
      <c r="V45" s="45"/>
      <c r="W45" s="48"/>
      <c r="X45" s="46"/>
      <c r="Y45" s="46"/>
      <c r="Z45" s="50"/>
    </row>
    <row r="46" spans="2:26" ht="12.75" customHeight="1" x14ac:dyDescent="0.2">
      <c r="B46" s="41"/>
      <c r="C46" s="193" t="s">
        <v>417</v>
      </c>
      <c r="D46" s="191" t="s">
        <v>374</v>
      </c>
      <c r="E46" s="190" t="s">
        <v>14</v>
      </c>
      <c r="F46" s="170"/>
      <c r="G46" s="243">
        <v>100</v>
      </c>
      <c r="H46" s="244">
        <v>19</v>
      </c>
      <c r="I46" s="172"/>
      <c r="J46" s="171">
        <f t="shared" si="0"/>
        <v>119</v>
      </c>
      <c r="K46" s="170"/>
      <c r="L46" s="49"/>
      <c r="M46" s="193"/>
      <c r="N46" s="191"/>
      <c r="O46" s="190"/>
      <c r="P46" s="50"/>
      <c r="R46" s="245"/>
      <c r="S46" s="153"/>
      <c r="T46" s="50"/>
      <c r="V46" s="45"/>
      <c r="W46" s="48"/>
      <c r="X46" s="46"/>
      <c r="Y46" s="46"/>
      <c r="Z46" s="50"/>
    </row>
    <row r="47" spans="2:26" ht="12.75" customHeight="1" x14ac:dyDescent="0.2">
      <c r="B47" s="41"/>
      <c r="C47" s="190" t="s">
        <v>793</v>
      </c>
      <c r="D47" s="191" t="s">
        <v>89</v>
      </c>
      <c r="E47" s="190" t="s">
        <v>43</v>
      </c>
      <c r="F47" s="170"/>
      <c r="G47" s="243">
        <v>200</v>
      </c>
      <c r="H47" s="244">
        <v>16</v>
      </c>
      <c r="I47" s="172"/>
      <c r="J47" s="171">
        <f t="shared" si="0"/>
        <v>216</v>
      </c>
      <c r="K47" s="170"/>
      <c r="L47" s="49"/>
      <c r="M47" s="193"/>
      <c r="N47" s="191"/>
      <c r="O47" s="190"/>
      <c r="P47" s="50"/>
      <c r="R47" s="245"/>
      <c r="S47" s="153"/>
      <c r="T47" s="50"/>
      <c r="V47" s="45"/>
      <c r="W47" s="48"/>
      <c r="X47" s="46"/>
      <c r="Y47" s="46"/>
      <c r="Z47" s="50"/>
    </row>
    <row r="48" spans="2:26" ht="12.75" customHeight="1" x14ac:dyDescent="0.2">
      <c r="B48" s="41"/>
      <c r="C48" s="190" t="s">
        <v>757</v>
      </c>
      <c r="D48" s="191" t="s">
        <v>758</v>
      </c>
      <c r="E48" s="190" t="s">
        <v>31</v>
      </c>
      <c r="G48" s="243">
        <v>200</v>
      </c>
      <c r="H48" s="244">
        <v>26</v>
      </c>
      <c r="I48" s="172"/>
      <c r="J48" s="171">
        <f t="shared" si="0"/>
        <v>226</v>
      </c>
      <c r="K48" s="170"/>
      <c r="L48" s="49"/>
      <c r="M48" s="193"/>
      <c r="N48" s="191"/>
      <c r="O48" s="190"/>
      <c r="P48" s="50"/>
      <c r="R48" s="245"/>
      <c r="S48" s="153"/>
      <c r="T48" s="50"/>
      <c r="V48" s="45"/>
      <c r="W48" s="48"/>
      <c r="X48" s="46"/>
      <c r="Y48" s="46"/>
      <c r="Z48" s="50"/>
    </row>
    <row r="49" spans="2:26" ht="12.75" customHeight="1" x14ac:dyDescent="0.2">
      <c r="B49" s="41"/>
      <c r="C49" s="193" t="s">
        <v>95</v>
      </c>
      <c r="D49" s="191" t="s">
        <v>100</v>
      </c>
      <c r="E49" s="190" t="s">
        <v>36</v>
      </c>
      <c r="F49" s="170"/>
      <c r="G49" s="243">
        <v>100</v>
      </c>
      <c r="H49" s="244">
        <v>25</v>
      </c>
      <c r="I49" s="172"/>
      <c r="J49" s="171">
        <f t="shared" si="0"/>
        <v>125</v>
      </c>
      <c r="K49" s="170"/>
      <c r="L49" s="49"/>
      <c r="M49" s="193"/>
      <c r="N49" s="191"/>
      <c r="O49" s="190"/>
      <c r="P49" s="50"/>
      <c r="R49" s="245"/>
      <c r="S49" s="153"/>
      <c r="T49" s="50"/>
      <c r="V49" s="45"/>
      <c r="W49" s="48"/>
      <c r="X49" s="46"/>
      <c r="Y49" s="46"/>
      <c r="Z49" s="50"/>
    </row>
    <row r="50" spans="2:26" ht="12.75" customHeight="1" x14ac:dyDescent="0.2">
      <c r="B50" s="41"/>
      <c r="C50" s="190" t="s">
        <v>768</v>
      </c>
      <c r="D50" s="191" t="s">
        <v>391</v>
      </c>
      <c r="E50" s="190" t="s">
        <v>33</v>
      </c>
      <c r="F50" s="170"/>
      <c r="G50" s="243">
        <v>200</v>
      </c>
      <c r="H50" s="244">
        <v>19</v>
      </c>
      <c r="I50" s="172"/>
      <c r="J50" s="171">
        <f t="shared" si="0"/>
        <v>219</v>
      </c>
      <c r="K50" s="170"/>
      <c r="L50" s="49"/>
      <c r="M50" s="193"/>
      <c r="N50" s="191"/>
      <c r="O50" s="190"/>
      <c r="P50" s="50"/>
      <c r="R50" s="245"/>
      <c r="S50" s="153"/>
      <c r="T50" s="50"/>
      <c r="V50" s="45"/>
      <c r="W50" s="48"/>
      <c r="X50" s="46"/>
      <c r="Y50" s="46"/>
      <c r="Z50" s="50"/>
    </row>
    <row r="51" spans="2:26" ht="12.75" customHeight="1" x14ac:dyDescent="0.2">
      <c r="B51" s="41"/>
      <c r="C51" s="193" t="s">
        <v>444</v>
      </c>
      <c r="D51" s="191" t="s">
        <v>327</v>
      </c>
      <c r="E51" s="190" t="s">
        <v>14</v>
      </c>
      <c r="F51" s="170"/>
      <c r="G51" s="243">
        <v>100</v>
      </c>
      <c r="H51" s="244">
        <v>8</v>
      </c>
      <c r="I51" s="172"/>
      <c r="J51" s="171">
        <f t="shared" si="0"/>
        <v>108</v>
      </c>
      <c r="K51" s="170"/>
      <c r="L51" s="49"/>
      <c r="M51" s="193"/>
      <c r="N51" s="191"/>
      <c r="O51" s="190"/>
      <c r="P51" s="50"/>
      <c r="R51" s="245"/>
      <c r="S51" s="153"/>
      <c r="T51" s="50"/>
      <c r="V51" s="45"/>
      <c r="W51" s="48"/>
      <c r="X51" s="46"/>
      <c r="Y51" s="46"/>
      <c r="Z51" s="50"/>
    </row>
    <row r="52" spans="2:26" ht="12.75" customHeight="1" x14ac:dyDescent="0.2">
      <c r="B52" s="41"/>
      <c r="C52" s="190" t="s">
        <v>770</v>
      </c>
      <c r="D52" s="191" t="s">
        <v>326</v>
      </c>
      <c r="E52" s="190" t="s">
        <v>29</v>
      </c>
      <c r="F52" s="170"/>
      <c r="G52" s="243">
        <v>200</v>
      </c>
      <c r="H52" s="244">
        <v>17</v>
      </c>
      <c r="I52" s="172"/>
      <c r="J52" s="171">
        <f t="shared" si="0"/>
        <v>217</v>
      </c>
      <c r="K52" s="170"/>
      <c r="L52" s="49"/>
      <c r="M52" s="193"/>
      <c r="N52" s="191"/>
      <c r="O52" s="190"/>
      <c r="P52" s="50"/>
      <c r="R52" s="245"/>
      <c r="S52" s="153"/>
      <c r="T52" s="50"/>
      <c r="V52" s="45"/>
      <c r="W52" s="48"/>
      <c r="X52" s="46"/>
      <c r="Y52" s="46"/>
      <c r="Z52" s="50"/>
    </row>
    <row r="53" spans="2:26" ht="12.75" customHeight="1" x14ac:dyDescent="0.2">
      <c r="B53" s="41"/>
      <c r="C53" s="193" t="s">
        <v>356</v>
      </c>
      <c r="D53" s="191" t="s">
        <v>329</v>
      </c>
      <c r="E53" s="190" t="s">
        <v>122</v>
      </c>
      <c r="F53" s="170"/>
      <c r="G53" s="243">
        <v>100</v>
      </c>
      <c r="H53" s="244">
        <v>16</v>
      </c>
      <c r="I53" s="172"/>
      <c r="J53" s="171">
        <f t="shared" si="0"/>
        <v>116</v>
      </c>
      <c r="K53" s="170"/>
      <c r="L53" s="49"/>
      <c r="M53" s="193"/>
      <c r="N53" s="191"/>
      <c r="O53" s="190"/>
      <c r="P53" s="50"/>
      <c r="R53" s="245"/>
      <c r="S53" s="153"/>
      <c r="T53" s="50"/>
      <c r="V53" s="45"/>
      <c r="W53" s="48"/>
      <c r="X53" s="46"/>
      <c r="Y53" s="46"/>
      <c r="Z53" s="50"/>
    </row>
    <row r="54" spans="2:26" ht="12.75" customHeight="1" x14ac:dyDescent="0.2">
      <c r="B54" s="41"/>
      <c r="C54" s="193" t="s">
        <v>787</v>
      </c>
      <c r="D54" s="191" t="s">
        <v>373</v>
      </c>
      <c r="E54" s="190" t="s">
        <v>28</v>
      </c>
      <c r="F54" s="170"/>
      <c r="G54" s="243">
        <v>200</v>
      </c>
      <c r="H54" s="244">
        <v>8</v>
      </c>
      <c r="I54" s="172"/>
      <c r="J54" s="171">
        <f t="shared" si="0"/>
        <v>208</v>
      </c>
      <c r="K54" s="170"/>
      <c r="L54" s="49"/>
      <c r="M54" s="193"/>
      <c r="N54" s="191"/>
      <c r="O54" s="190"/>
      <c r="P54" s="50"/>
      <c r="R54" s="245"/>
      <c r="S54" s="153"/>
      <c r="T54" s="50"/>
      <c r="V54" s="45"/>
      <c r="W54" s="48"/>
      <c r="X54" s="46"/>
      <c r="Y54" s="46"/>
      <c r="Z54" s="50"/>
    </row>
    <row r="55" spans="2:26" ht="12.75" customHeight="1" x14ac:dyDescent="0.2">
      <c r="B55" s="41"/>
      <c r="C55" s="193" t="s">
        <v>411</v>
      </c>
      <c r="D55" s="191" t="s">
        <v>327</v>
      </c>
      <c r="E55" s="190" t="s">
        <v>14</v>
      </c>
      <c r="F55" s="170"/>
      <c r="G55" s="243">
        <v>100</v>
      </c>
      <c r="H55" s="244">
        <v>30</v>
      </c>
      <c r="I55" s="172"/>
      <c r="J55" s="171">
        <f t="shared" si="0"/>
        <v>130</v>
      </c>
      <c r="K55" s="170"/>
      <c r="L55" s="49"/>
      <c r="M55" s="193"/>
      <c r="N55" s="191"/>
      <c r="O55" s="190"/>
      <c r="P55" s="50"/>
      <c r="R55" s="245"/>
      <c r="S55" s="153"/>
      <c r="T55" s="50"/>
      <c r="V55" s="45"/>
      <c r="W55" s="48"/>
      <c r="X55" s="46"/>
      <c r="Y55" s="46"/>
      <c r="Z55" s="50"/>
    </row>
    <row r="56" spans="2:26" ht="12.75" customHeight="1" x14ac:dyDescent="0.2">
      <c r="B56" s="41"/>
      <c r="C56" s="193" t="s">
        <v>418</v>
      </c>
      <c r="D56" s="191" t="s">
        <v>72</v>
      </c>
      <c r="E56" s="190" t="s">
        <v>6</v>
      </c>
      <c r="F56" s="170"/>
      <c r="G56" s="243">
        <v>100</v>
      </c>
      <c r="H56" s="244">
        <v>18</v>
      </c>
      <c r="I56" s="172"/>
      <c r="J56" s="171">
        <f t="shared" si="0"/>
        <v>118</v>
      </c>
      <c r="K56" s="170"/>
      <c r="L56" s="49"/>
      <c r="M56" s="193"/>
      <c r="N56" s="191"/>
      <c r="O56" s="190"/>
      <c r="P56" s="50"/>
      <c r="R56" s="245"/>
      <c r="S56" s="153"/>
      <c r="T56" s="50"/>
      <c r="V56" s="45"/>
      <c r="W56" s="48"/>
      <c r="X56" s="46"/>
      <c r="Y56" s="46"/>
      <c r="Z56" s="50"/>
    </row>
    <row r="57" spans="2:26" ht="12.75" customHeight="1" x14ac:dyDescent="0.2">
      <c r="B57" s="41"/>
      <c r="C57" s="193" t="s">
        <v>379</v>
      </c>
      <c r="D57" s="191" t="s">
        <v>38</v>
      </c>
      <c r="E57" s="190" t="s">
        <v>37</v>
      </c>
      <c r="F57" s="170"/>
      <c r="G57" s="243">
        <v>100</v>
      </c>
      <c r="H57" s="244">
        <v>8</v>
      </c>
      <c r="I57" s="172"/>
      <c r="J57" s="171">
        <f t="shared" si="0"/>
        <v>108</v>
      </c>
      <c r="K57" s="170"/>
      <c r="L57" s="49"/>
      <c r="M57" s="193"/>
      <c r="N57" s="191"/>
      <c r="O57" s="190"/>
      <c r="P57" s="50"/>
      <c r="R57" s="245"/>
      <c r="S57" s="153"/>
      <c r="T57" s="50"/>
      <c r="V57" s="45"/>
      <c r="W57" s="48"/>
      <c r="X57" s="46"/>
      <c r="Y57" s="46"/>
      <c r="Z57" s="50"/>
    </row>
    <row r="58" spans="2:26" ht="12.75" customHeight="1" x14ac:dyDescent="0.2">
      <c r="B58" s="41"/>
      <c r="C58" s="190" t="s">
        <v>772</v>
      </c>
      <c r="D58" s="191" t="s">
        <v>326</v>
      </c>
      <c r="E58" s="190" t="s">
        <v>29</v>
      </c>
      <c r="F58" s="172"/>
      <c r="G58" s="243">
        <v>200</v>
      </c>
      <c r="H58" s="244">
        <v>16</v>
      </c>
      <c r="I58" s="172"/>
      <c r="J58" s="171">
        <f t="shared" si="0"/>
        <v>216</v>
      </c>
      <c r="K58" s="170"/>
      <c r="L58" s="49"/>
      <c r="M58" s="193"/>
      <c r="N58" s="191"/>
      <c r="O58" s="190"/>
      <c r="P58" s="50"/>
      <c r="R58" s="245"/>
      <c r="S58" s="153"/>
      <c r="T58" s="50"/>
      <c r="V58" s="45"/>
      <c r="W58" s="48"/>
      <c r="X58" s="46"/>
      <c r="Y58" s="46"/>
      <c r="Z58" s="50"/>
    </row>
    <row r="59" spans="2:26" ht="12.75" customHeight="1" x14ac:dyDescent="0.2">
      <c r="B59" s="41"/>
      <c r="C59" s="193" t="s">
        <v>445</v>
      </c>
      <c r="D59" s="191" t="s">
        <v>375</v>
      </c>
      <c r="E59" s="190" t="s">
        <v>39</v>
      </c>
      <c r="F59" s="170"/>
      <c r="G59" s="243">
        <v>100</v>
      </c>
      <c r="H59" s="244">
        <v>16</v>
      </c>
      <c r="I59" s="172"/>
      <c r="J59" s="171">
        <f t="shared" si="0"/>
        <v>116</v>
      </c>
      <c r="K59" s="170"/>
      <c r="L59" s="49"/>
      <c r="M59" s="193"/>
      <c r="N59" s="191"/>
      <c r="O59" s="190"/>
      <c r="P59" s="50"/>
      <c r="R59" s="245"/>
      <c r="S59" s="153"/>
      <c r="T59" s="50"/>
      <c r="V59" s="45"/>
      <c r="W59" s="48"/>
      <c r="X59" s="46"/>
      <c r="Y59" s="46"/>
      <c r="Z59" s="50"/>
    </row>
    <row r="60" spans="2:26" ht="12.75" customHeight="1" x14ac:dyDescent="0.2">
      <c r="B60" s="41"/>
      <c r="C60" s="190" t="s">
        <v>760</v>
      </c>
      <c r="D60" s="191" t="s">
        <v>100</v>
      </c>
      <c r="E60" s="190" t="s">
        <v>36</v>
      </c>
      <c r="F60" s="170"/>
      <c r="G60" s="243">
        <v>200</v>
      </c>
      <c r="H60" s="244">
        <v>24</v>
      </c>
      <c r="I60" s="172"/>
      <c r="J60" s="171">
        <f t="shared" si="0"/>
        <v>224</v>
      </c>
      <c r="K60" s="170"/>
      <c r="L60" s="49"/>
      <c r="M60" s="193"/>
      <c r="N60" s="191"/>
      <c r="O60" s="190"/>
      <c r="P60" s="50"/>
      <c r="R60" s="245"/>
      <c r="S60" s="153"/>
      <c r="T60" s="50"/>
      <c r="V60" s="45"/>
      <c r="W60" s="48"/>
      <c r="X60" s="46"/>
      <c r="Y60" s="46"/>
      <c r="Z60" s="50"/>
    </row>
    <row r="61" spans="2:26" ht="12.75" customHeight="1" x14ac:dyDescent="0.2">
      <c r="B61" s="41"/>
      <c r="C61" s="190" t="s">
        <v>778</v>
      </c>
      <c r="D61" s="191" t="s">
        <v>724</v>
      </c>
      <c r="E61" s="190" t="s">
        <v>45</v>
      </c>
      <c r="F61" s="170"/>
      <c r="G61" s="243">
        <v>200</v>
      </c>
      <c r="H61" s="244">
        <v>16</v>
      </c>
      <c r="I61" s="172"/>
      <c r="J61" s="171">
        <f t="shared" si="0"/>
        <v>216</v>
      </c>
      <c r="K61" s="170"/>
      <c r="L61" s="49"/>
      <c r="M61" s="193"/>
      <c r="N61" s="191"/>
      <c r="O61" s="190"/>
      <c r="P61" s="50"/>
      <c r="R61" s="245"/>
      <c r="S61" s="153"/>
      <c r="T61" s="50"/>
      <c r="V61" s="45"/>
      <c r="W61" s="48"/>
      <c r="X61" s="46"/>
      <c r="Y61" s="46"/>
      <c r="Z61" s="50"/>
    </row>
    <row r="62" spans="2:26" ht="12.75" customHeight="1" x14ac:dyDescent="0.2">
      <c r="B62" s="41"/>
      <c r="C62" s="193" t="s">
        <v>346</v>
      </c>
      <c r="D62" s="191" t="s">
        <v>355</v>
      </c>
      <c r="E62" s="190" t="s">
        <v>41</v>
      </c>
      <c r="F62" s="170"/>
      <c r="G62" s="243">
        <v>100</v>
      </c>
      <c r="H62" s="244">
        <v>16</v>
      </c>
      <c r="I62" s="172"/>
      <c r="J62" s="171">
        <f t="shared" si="0"/>
        <v>116</v>
      </c>
      <c r="K62" s="170"/>
      <c r="L62" s="49"/>
      <c r="M62" s="193"/>
      <c r="N62" s="191"/>
      <c r="O62" s="190"/>
      <c r="P62" s="50"/>
      <c r="R62" s="245"/>
      <c r="S62" s="153"/>
      <c r="T62" s="50"/>
      <c r="V62" s="45"/>
      <c r="W62" s="48"/>
      <c r="X62" s="46"/>
      <c r="Y62" s="46"/>
      <c r="Z62" s="50"/>
    </row>
    <row r="63" spans="2:26" ht="12.75" customHeight="1" x14ac:dyDescent="0.2">
      <c r="B63" s="41"/>
      <c r="C63" s="193" t="s">
        <v>409</v>
      </c>
      <c r="D63" s="191" t="s">
        <v>23</v>
      </c>
      <c r="E63" s="190" t="s">
        <v>14</v>
      </c>
      <c r="F63" s="170"/>
      <c r="G63" s="243">
        <v>100</v>
      </c>
      <c r="H63" s="244">
        <v>32</v>
      </c>
      <c r="I63" s="172"/>
      <c r="J63" s="171">
        <f t="shared" si="0"/>
        <v>132</v>
      </c>
      <c r="K63" s="170"/>
      <c r="L63" s="49"/>
      <c r="M63" s="193"/>
      <c r="N63" s="191"/>
      <c r="O63" s="190"/>
      <c r="P63" s="50"/>
      <c r="R63" s="245"/>
      <c r="S63" s="153"/>
      <c r="T63" s="50"/>
      <c r="V63" s="45"/>
      <c r="W63" s="48"/>
      <c r="X63" s="46"/>
      <c r="Y63" s="46"/>
      <c r="Z63" s="50"/>
    </row>
    <row r="64" spans="2:26" ht="12.75" customHeight="1" x14ac:dyDescent="0.2">
      <c r="B64" s="41"/>
      <c r="C64" s="193" t="s">
        <v>376</v>
      </c>
      <c r="D64" s="191" t="s">
        <v>377</v>
      </c>
      <c r="E64" s="190" t="s">
        <v>276</v>
      </c>
      <c r="F64" s="170"/>
      <c r="G64" s="243">
        <v>100</v>
      </c>
      <c r="H64" s="244">
        <v>16</v>
      </c>
      <c r="I64" s="172"/>
      <c r="J64" s="171">
        <f t="shared" si="0"/>
        <v>116</v>
      </c>
      <c r="K64" s="170"/>
      <c r="L64" s="49"/>
      <c r="M64" s="193"/>
      <c r="N64" s="191"/>
      <c r="O64" s="190"/>
      <c r="P64" s="50"/>
      <c r="R64" s="245"/>
      <c r="S64" s="153"/>
      <c r="T64" s="50"/>
      <c r="V64" s="45"/>
      <c r="W64" s="48"/>
      <c r="X64" s="46"/>
      <c r="Y64" s="46"/>
      <c r="Z64" s="50"/>
    </row>
    <row r="65" spans="2:26" ht="12.75" customHeight="1" x14ac:dyDescent="0.2">
      <c r="B65" s="41"/>
      <c r="C65" s="193" t="s">
        <v>96</v>
      </c>
      <c r="D65" s="191" t="s">
        <v>372</v>
      </c>
      <c r="E65" s="190" t="s">
        <v>35</v>
      </c>
      <c r="F65" s="170"/>
      <c r="G65" s="243">
        <v>100</v>
      </c>
      <c r="H65" s="244">
        <v>28</v>
      </c>
      <c r="I65" s="172"/>
      <c r="J65" s="171">
        <f t="shared" si="0"/>
        <v>128</v>
      </c>
      <c r="K65" s="170"/>
      <c r="L65" s="49"/>
      <c r="M65" s="193"/>
      <c r="N65" s="191"/>
      <c r="O65" s="190"/>
      <c r="P65" s="50"/>
      <c r="R65" s="245"/>
      <c r="S65" s="153"/>
      <c r="T65" s="50"/>
      <c r="V65" s="45"/>
      <c r="W65" s="48"/>
      <c r="X65" s="46"/>
      <c r="Y65" s="46"/>
      <c r="Z65" s="50"/>
    </row>
    <row r="66" spans="2:26" ht="12.75" customHeight="1" x14ac:dyDescent="0.2">
      <c r="B66" s="39"/>
      <c r="C66" s="193" t="s">
        <v>439</v>
      </c>
      <c r="D66" s="191"/>
      <c r="E66" s="190"/>
      <c r="F66" s="170"/>
      <c r="G66" s="243"/>
      <c r="H66" s="244"/>
      <c r="I66" s="172"/>
      <c r="J66" s="171"/>
      <c r="K66" s="170"/>
      <c r="L66" s="49"/>
      <c r="M66" s="193"/>
      <c r="N66" s="191"/>
      <c r="O66" s="190"/>
      <c r="P66" s="50"/>
      <c r="R66" s="245"/>
      <c r="S66" s="153"/>
      <c r="T66" s="50"/>
      <c r="V66" s="45"/>
      <c r="W66" s="48"/>
      <c r="X66" s="46"/>
      <c r="Y66" s="46"/>
      <c r="Z66" s="50"/>
    </row>
    <row r="67" spans="2:26" ht="12.75" customHeight="1" x14ac:dyDescent="0.2">
      <c r="B67" s="39"/>
      <c r="C67" s="50" t="s">
        <v>439</v>
      </c>
    </row>
    <row r="70" spans="2:26" ht="12.75" customHeight="1" x14ac:dyDescent="0.2">
      <c r="M70" s="47"/>
      <c r="N70" s="47"/>
      <c r="O70" s="47"/>
    </row>
    <row r="71" spans="2:26" ht="12.75" customHeight="1" x14ac:dyDescent="0.2">
      <c r="M71" s="47"/>
      <c r="N71" s="47"/>
      <c r="O71" s="47"/>
    </row>
  </sheetData>
  <sortState ref="C2:J65">
    <sortCondition ref="C1:C65"/>
  </sortState>
  <conditionalFormatting sqref="B2:B65">
    <cfRule type="duplicateValues" dxfId="16" priority="1"/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  <cfRule type="duplicateValues" dxfId="10" priority="7"/>
    <cfRule type="duplicateValues" dxfId="9" priority="8"/>
    <cfRule type="duplicateValues" dxfId="8" priority="9"/>
    <cfRule type="duplicateValues" dxfId="7" priority="10"/>
    <cfRule type="duplicateValues" dxfId="6" priority="11"/>
    <cfRule type="duplicateValues" dxfId="5" priority="12"/>
  </conditionalFormatting>
  <conditionalFormatting sqref="C1 C67:C1048576">
    <cfRule type="duplicateValues" dxfId="4" priority="16"/>
    <cfRule type="duplicateValues" dxfId="3" priority="17"/>
  </conditionalFormatting>
  <conditionalFormatting sqref="C1:C1048576">
    <cfRule type="duplicateValues" dxfId="2" priority="13"/>
  </conditionalFormatting>
  <conditionalFormatting sqref="D2:E66">
    <cfRule type="containsErrors" dxfId="1" priority="14">
      <formula>ISERROR(D2)</formula>
    </cfRule>
  </conditionalFormatting>
  <conditionalFormatting sqref="N2:O66">
    <cfRule type="containsErrors" dxfId="0" priority="15">
      <formula>ISERROR(N2)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3"/>
  <dimension ref="B1:E29"/>
  <sheetViews>
    <sheetView workbookViewId="0">
      <selection activeCell="D20" sqref="D20"/>
    </sheetView>
  </sheetViews>
  <sheetFormatPr defaultRowHeight="15" x14ac:dyDescent="0.25"/>
  <cols>
    <col min="1" max="1" width="4.140625" customWidth="1"/>
    <col min="2" max="2" width="13" style="155" customWidth="1"/>
    <col min="3" max="3" width="13.140625" style="155" customWidth="1"/>
    <col min="4" max="4" width="13.42578125" style="155" customWidth="1"/>
    <col min="5" max="5" width="15" style="155" bestFit="1" customWidth="1"/>
  </cols>
  <sheetData>
    <row r="1" spans="2:5" x14ac:dyDescent="0.25">
      <c r="B1" s="159" t="s">
        <v>250</v>
      </c>
      <c r="C1" s="159" t="s">
        <v>251</v>
      </c>
      <c r="D1" s="159" t="s">
        <v>252</v>
      </c>
      <c r="E1" s="159" t="s">
        <v>253</v>
      </c>
    </row>
    <row r="2" spans="2:5" ht="13.5" customHeight="1" x14ac:dyDescent="0.25">
      <c r="B2" s="156" t="s">
        <v>54</v>
      </c>
      <c r="C2" s="156" t="s">
        <v>254</v>
      </c>
      <c r="D2" s="156" t="s">
        <v>255</v>
      </c>
      <c r="E2" s="156" t="s">
        <v>256</v>
      </c>
    </row>
    <row r="3" spans="2:5" ht="13.5" customHeight="1" x14ac:dyDescent="0.25">
      <c r="B3" s="156" t="s">
        <v>257</v>
      </c>
      <c r="C3" s="156" t="s">
        <v>258</v>
      </c>
      <c r="D3" s="156" t="s">
        <v>0</v>
      </c>
      <c r="E3" s="156" t="s">
        <v>259</v>
      </c>
    </row>
    <row r="4" spans="2:5" ht="13.5" customHeight="1" x14ac:dyDescent="0.25">
      <c r="B4" s="156" t="s">
        <v>50</v>
      </c>
      <c r="C4" s="156" t="s">
        <v>37</v>
      </c>
      <c r="D4" s="156" t="s">
        <v>11</v>
      </c>
      <c r="E4" s="156" t="s">
        <v>260</v>
      </c>
    </row>
    <row r="5" spans="2:5" ht="13.5" customHeight="1" x14ac:dyDescent="0.25">
      <c r="B5" s="156" t="s">
        <v>246</v>
      </c>
      <c r="C5" s="156" t="s">
        <v>238</v>
      </c>
      <c r="D5" s="156" t="s">
        <v>261</v>
      </c>
      <c r="E5" s="156" t="s">
        <v>262</v>
      </c>
    </row>
    <row r="6" spans="2:5" ht="13.5" customHeight="1" x14ac:dyDescent="0.25">
      <c r="B6" s="156" t="s">
        <v>29</v>
      </c>
      <c r="C6" s="156" t="s">
        <v>263</v>
      </c>
      <c r="D6" s="156" t="s">
        <v>264</v>
      </c>
      <c r="E6" s="156" t="s">
        <v>265</v>
      </c>
    </row>
    <row r="7" spans="2:5" ht="13.5" customHeight="1" x14ac:dyDescent="0.25">
      <c r="B7" s="156" t="s">
        <v>266</v>
      </c>
      <c r="C7" s="156" t="s">
        <v>57</v>
      </c>
      <c r="D7" s="156" t="s">
        <v>49</v>
      </c>
      <c r="E7" s="156" t="s">
        <v>267</v>
      </c>
    </row>
    <row r="8" spans="2:5" ht="13.5" customHeight="1" x14ac:dyDescent="0.25">
      <c r="B8" s="156" t="s">
        <v>268</v>
      </c>
      <c r="C8" s="156" t="s">
        <v>34</v>
      </c>
      <c r="D8" s="156" t="s">
        <v>269</v>
      </c>
      <c r="E8" s="156" t="s">
        <v>270</v>
      </c>
    </row>
    <row r="9" spans="2:5" ht="13.5" customHeight="1" x14ac:dyDescent="0.25">
      <c r="B9" s="156" t="s">
        <v>52</v>
      </c>
      <c r="C9" s="156" t="s">
        <v>32</v>
      </c>
      <c r="D9" s="156" t="s">
        <v>30</v>
      </c>
      <c r="E9" s="156" t="s">
        <v>271</v>
      </c>
    </row>
    <row r="10" spans="2:5" ht="13.5" customHeight="1" x14ac:dyDescent="0.25">
      <c r="B10" s="156" t="s">
        <v>272</v>
      </c>
      <c r="C10" s="156" t="s">
        <v>273</v>
      </c>
      <c r="D10" s="156" t="s">
        <v>106</v>
      </c>
      <c r="E10" s="156" t="s">
        <v>274</v>
      </c>
    </row>
    <row r="11" spans="2:5" ht="13.5" customHeight="1" x14ac:dyDescent="0.25">
      <c r="B11" s="156" t="s">
        <v>14</v>
      </c>
      <c r="C11" s="156" t="s">
        <v>40</v>
      </c>
      <c r="D11" s="156" t="s">
        <v>107</v>
      </c>
      <c r="E11" s="156" t="s">
        <v>275</v>
      </c>
    </row>
    <row r="12" spans="2:5" ht="13.5" customHeight="1" x14ac:dyDescent="0.25">
      <c r="B12" s="156" t="s">
        <v>276</v>
      </c>
      <c r="C12" s="156" t="s">
        <v>151</v>
      </c>
      <c r="D12" s="156" t="s">
        <v>48</v>
      </c>
      <c r="E12" s="156" t="s">
        <v>277</v>
      </c>
    </row>
    <row r="13" spans="2:5" ht="13.5" customHeight="1" x14ac:dyDescent="0.25">
      <c r="B13" s="156" t="s">
        <v>45</v>
      </c>
      <c r="C13" s="156" t="s">
        <v>73</v>
      </c>
      <c r="D13" s="156" t="s">
        <v>278</v>
      </c>
      <c r="E13" s="156" t="s">
        <v>279</v>
      </c>
    </row>
    <row r="14" spans="2:5" ht="13.5" customHeight="1" x14ac:dyDescent="0.25">
      <c r="B14" s="156" t="s">
        <v>31</v>
      </c>
      <c r="C14" s="156" t="s">
        <v>41</v>
      </c>
      <c r="D14" s="156" t="s">
        <v>280</v>
      </c>
      <c r="E14" s="156" t="s">
        <v>281</v>
      </c>
    </row>
    <row r="15" spans="2:5" ht="13.5" customHeight="1" x14ac:dyDescent="0.25">
      <c r="B15" s="156" t="s">
        <v>51</v>
      </c>
      <c r="C15" s="156" t="s">
        <v>282</v>
      </c>
      <c r="D15" s="156" t="s">
        <v>283</v>
      </c>
      <c r="E15" s="156" t="s">
        <v>284</v>
      </c>
    </row>
    <row r="16" spans="2:5" ht="13.5" customHeight="1" x14ac:dyDescent="0.25">
      <c r="B16" s="156" t="s">
        <v>17</v>
      </c>
      <c r="C16" s="156"/>
      <c r="D16" s="156" t="s">
        <v>47</v>
      </c>
      <c r="E16" s="156" t="s">
        <v>285</v>
      </c>
    </row>
    <row r="17" spans="2:5" ht="13.5" customHeight="1" x14ac:dyDescent="0.25">
      <c r="B17" s="156" t="s">
        <v>6</v>
      </c>
      <c r="C17" s="156"/>
      <c r="D17" s="156" t="s">
        <v>286</v>
      </c>
      <c r="E17" s="156" t="s">
        <v>287</v>
      </c>
    </row>
    <row r="18" spans="2:5" ht="13.5" customHeight="1" x14ac:dyDescent="0.25">
      <c r="B18" s="156" t="s">
        <v>122</v>
      </c>
      <c r="C18" s="156"/>
      <c r="D18" s="156" t="s">
        <v>232</v>
      </c>
      <c r="E18" s="156" t="s">
        <v>288</v>
      </c>
    </row>
    <row r="19" spans="2:5" ht="13.5" customHeight="1" x14ac:dyDescent="0.25">
      <c r="B19" s="156"/>
      <c r="C19" s="156"/>
      <c r="D19" s="156" t="s">
        <v>33</v>
      </c>
      <c r="E19" s="156" t="s">
        <v>289</v>
      </c>
    </row>
    <row r="20" spans="2:5" ht="13.5" customHeight="1" x14ac:dyDescent="0.25">
      <c r="B20" s="156"/>
      <c r="C20" s="156"/>
      <c r="D20" s="156" t="s">
        <v>290</v>
      </c>
      <c r="E20" s="156" t="s">
        <v>291</v>
      </c>
    </row>
    <row r="21" spans="2:5" ht="13.5" customHeight="1" x14ac:dyDescent="0.25">
      <c r="B21" s="156"/>
      <c r="C21" s="156"/>
      <c r="D21" s="156" t="s">
        <v>292</v>
      </c>
      <c r="E21" s="156" t="s">
        <v>293</v>
      </c>
    </row>
    <row r="22" spans="2:5" ht="13.5" customHeight="1" x14ac:dyDescent="0.25">
      <c r="B22" s="156"/>
      <c r="C22" s="156"/>
      <c r="D22" s="156" t="s">
        <v>294</v>
      </c>
      <c r="E22" s="156" t="s">
        <v>295</v>
      </c>
    </row>
    <row r="23" spans="2:5" ht="13.5" customHeight="1" x14ac:dyDescent="0.25">
      <c r="B23" s="156"/>
      <c r="C23" s="156"/>
      <c r="D23" s="156" t="s">
        <v>296</v>
      </c>
      <c r="E23" s="156" t="s">
        <v>297</v>
      </c>
    </row>
    <row r="24" spans="2:5" ht="13.5" customHeight="1" x14ac:dyDescent="0.25">
      <c r="B24" s="156"/>
      <c r="C24" s="156"/>
      <c r="D24" s="156" t="s">
        <v>298</v>
      </c>
      <c r="E24" s="156" t="s">
        <v>299</v>
      </c>
    </row>
    <row r="25" spans="2:5" ht="13.5" customHeight="1" x14ac:dyDescent="0.25">
      <c r="B25" s="156"/>
      <c r="C25" s="156"/>
      <c r="D25" s="156" t="s">
        <v>300</v>
      </c>
      <c r="E25" s="156" t="s">
        <v>301</v>
      </c>
    </row>
    <row r="26" spans="2:5" ht="13.5" customHeight="1" x14ac:dyDescent="0.25">
      <c r="B26" s="156"/>
      <c r="C26" s="156"/>
      <c r="D26" s="157"/>
      <c r="E26" s="156" t="s">
        <v>302</v>
      </c>
    </row>
    <row r="27" spans="2:5" ht="13.5" customHeight="1" x14ac:dyDescent="0.25">
      <c r="B27" s="156"/>
      <c r="C27" s="156"/>
      <c r="D27" s="156"/>
      <c r="E27" s="156" t="s">
        <v>303</v>
      </c>
    </row>
    <row r="29" spans="2:5" x14ac:dyDescent="0.25">
      <c r="B29" s="15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6"/>
  <sheetViews>
    <sheetView topLeftCell="A53" workbookViewId="0">
      <selection activeCell="J69" sqref="J69"/>
    </sheetView>
  </sheetViews>
  <sheetFormatPr defaultColWidth="9.140625" defaultRowHeight="15" x14ac:dyDescent="0.25"/>
  <cols>
    <col min="1" max="1" width="2.7109375" style="38" customWidth="1"/>
    <col min="2" max="2" width="2.7109375" style="42" customWidth="1"/>
    <col min="3" max="3" width="37.42578125" style="195" bestFit="1" customWidth="1"/>
    <col min="4" max="4" width="5.42578125" style="256" bestFit="1" customWidth="1"/>
    <col min="5" max="5" width="14.5703125" style="206" bestFit="1" customWidth="1"/>
    <col min="6" max="6" width="4.42578125" style="254" bestFit="1" customWidth="1"/>
    <col min="7" max="7" width="4.42578125" style="254" customWidth="1"/>
    <col min="8" max="8" width="4.140625" style="255" customWidth="1"/>
    <col min="9" max="9" width="20.28515625" style="38" bestFit="1" customWidth="1"/>
    <col min="10" max="10" width="9.140625" style="253"/>
    <col min="11" max="11" width="27.85546875" style="44" bestFit="1" customWidth="1"/>
    <col min="12" max="12" width="9.140625" style="38"/>
    <col min="13" max="13" width="10.85546875" style="38" bestFit="1" customWidth="1"/>
    <col min="14" max="16384" width="9.140625" style="38"/>
  </cols>
  <sheetData>
    <row r="1" spans="2:11" s="41" customFormat="1" ht="12.75" customHeight="1" x14ac:dyDescent="0.2">
      <c r="B1" s="55"/>
      <c r="C1" s="194" t="s">
        <v>511</v>
      </c>
      <c r="D1" s="194"/>
      <c r="E1" s="194"/>
      <c r="F1" s="207"/>
      <c r="G1" s="207"/>
      <c r="H1" s="207"/>
      <c r="K1" s="39"/>
    </row>
    <row r="2" spans="2:11" s="41" customFormat="1" ht="12.75" customHeight="1" x14ac:dyDescent="0.2">
      <c r="B2" s="55"/>
      <c r="C2" s="207" t="s">
        <v>2</v>
      </c>
      <c r="D2" s="249" t="s">
        <v>1</v>
      </c>
      <c r="E2" s="207" t="s">
        <v>1</v>
      </c>
      <c r="F2" s="207" t="s">
        <v>419</v>
      </c>
      <c r="G2" s="207" t="s">
        <v>420</v>
      </c>
      <c r="H2" s="250" t="s">
        <v>244</v>
      </c>
      <c r="K2" s="39"/>
    </row>
    <row r="3" spans="2:11" s="55" customFormat="1" ht="12.75" customHeight="1" x14ac:dyDescent="0.2">
      <c r="B3" s="55">
        <v>1</v>
      </c>
      <c r="C3" s="257" t="s">
        <v>120</v>
      </c>
      <c r="D3" s="38" t="s">
        <v>141</v>
      </c>
      <c r="E3" s="38" t="s">
        <v>6</v>
      </c>
      <c r="F3" s="251">
        <v>6</v>
      </c>
      <c r="G3" s="252" t="s">
        <v>439</v>
      </c>
      <c r="H3" s="56" t="s">
        <v>330</v>
      </c>
    </row>
    <row r="4" spans="2:11" s="55" customFormat="1" ht="12.75" customHeight="1" x14ac:dyDescent="0.2">
      <c r="B4" s="55">
        <v>2</v>
      </c>
      <c r="C4" s="257" t="s">
        <v>1231</v>
      </c>
      <c r="D4" s="38" t="s">
        <v>98</v>
      </c>
      <c r="E4" s="38" t="s">
        <v>14</v>
      </c>
      <c r="F4" s="251">
        <v>9</v>
      </c>
      <c r="G4" s="252"/>
      <c r="H4" s="56" t="s">
        <v>330</v>
      </c>
    </row>
    <row r="5" spans="2:11" ht="12.75" customHeight="1" x14ac:dyDescent="0.25">
      <c r="B5" s="55">
        <v>3</v>
      </c>
      <c r="C5" s="257" t="s">
        <v>535</v>
      </c>
      <c r="D5" s="38" t="s">
        <v>98</v>
      </c>
      <c r="E5" s="38" t="s">
        <v>14</v>
      </c>
      <c r="F5" s="251" t="s">
        <v>439</v>
      </c>
      <c r="G5" s="252">
        <v>1</v>
      </c>
      <c r="H5" s="56" t="s">
        <v>330</v>
      </c>
    </row>
    <row r="6" spans="2:11" ht="12.75" customHeight="1" x14ac:dyDescent="0.25">
      <c r="B6" s="55">
        <v>4</v>
      </c>
      <c r="C6" s="257" t="s">
        <v>546</v>
      </c>
      <c r="D6" s="206" t="s">
        <v>140</v>
      </c>
      <c r="E6" s="206" t="s">
        <v>17</v>
      </c>
      <c r="F6" s="251" t="s">
        <v>439</v>
      </c>
      <c r="G6" s="252">
        <v>7</v>
      </c>
      <c r="H6" s="56" t="s">
        <v>330</v>
      </c>
    </row>
    <row r="7" spans="2:11" ht="12.75" customHeight="1" x14ac:dyDescent="0.25">
      <c r="B7" s="55">
        <v>5</v>
      </c>
      <c r="C7" s="257" t="s">
        <v>526</v>
      </c>
      <c r="D7" s="38" t="s">
        <v>129</v>
      </c>
      <c r="E7" s="38" t="s">
        <v>29</v>
      </c>
      <c r="F7" s="251" t="s">
        <v>439</v>
      </c>
      <c r="G7" s="252">
        <v>8</v>
      </c>
      <c r="H7" s="56" t="s">
        <v>330</v>
      </c>
    </row>
    <row r="8" spans="2:11" ht="12.75" customHeight="1" x14ac:dyDescent="0.25">
      <c r="B8" s="55">
        <v>6</v>
      </c>
      <c r="C8" s="257" t="s">
        <v>529</v>
      </c>
      <c r="D8" s="38" t="s">
        <v>456</v>
      </c>
      <c r="E8" s="38" t="s">
        <v>52</v>
      </c>
      <c r="F8" s="251" t="s">
        <v>439</v>
      </c>
      <c r="G8" s="252">
        <v>9</v>
      </c>
      <c r="H8" s="56" t="s">
        <v>330</v>
      </c>
    </row>
    <row r="9" spans="2:11" ht="12.75" customHeight="1" x14ac:dyDescent="0.25">
      <c r="B9" s="55">
        <v>7</v>
      </c>
      <c r="C9" s="257" t="s">
        <v>536</v>
      </c>
      <c r="D9" s="38" t="s">
        <v>98</v>
      </c>
      <c r="E9" s="38" t="s">
        <v>14</v>
      </c>
      <c r="F9" s="251" t="s">
        <v>439</v>
      </c>
      <c r="G9" s="252">
        <v>9</v>
      </c>
      <c r="H9" s="56" t="s">
        <v>330</v>
      </c>
    </row>
    <row r="10" spans="2:11" ht="12.75" customHeight="1" x14ac:dyDescent="0.25">
      <c r="B10" s="55">
        <v>8</v>
      </c>
      <c r="C10" s="257" t="s">
        <v>537</v>
      </c>
      <c r="D10" s="38" t="s">
        <v>98</v>
      </c>
      <c r="E10" s="38" t="s">
        <v>14</v>
      </c>
      <c r="F10" s="251" t="s">
        <v>439</v>
      </c>
      <c r="G10" s="252">
        <v>9</v>
      </c>
      <c r="H10" s="56" t="s">
        <v>330</v>
      </c>
    </row>
    <row r="11" spans="2:11" ht="12.75" customHeight="1" x14ac:dyDescent="0.25">
      <c r="B11" s="55">
        <v>9</v>
      </c>
      <c r="C11" s="257" t="s">
        <v>542</v>
      </c>
      <c r="D11" s="38" t="s">
        <v>338</v>
      </c>
      <c r="E11" s="38" t="s">
        <v>543</v>
      </c>
      <c r="F11" s="251" t="s">
        <v>439</v>
      </c>
      <c r="G11" s="252">
        <v>9</v>
      </c>
      <c r="H11" s="56" t="s">
        <v>330</v>
      </c>
    </row>
    <row r="12" spans="2:11" ht="12.75" customHeight="1" x14ac:dyDescent="0.25">
      <c r="B12" s="55">
        <v>10</v>
      </c>
      <c r="C12" s="257" t="s">
        <v>540</v>
      </c>
      <c r="D12" s="38" t="s">
        <v>338</v>
      </c>
      <c r="E12" s="38" t="s">
        <v>45</v>
      </c>
      <c r="F12" s="251" t="s">
        <v>439</v>
      </c>
      <c r="G12" s="252">
        <v>9</v>
      </c>
      <c r="H12" s="56" t="s">
        <v>330</v>
      </c>
    </row>
    <row r="13" spans="2:11" ht="12.75" customHeight="1" x14ac:dyDescent="0.25">
      <c r="B13" s="55">
        <v>11</v>
      </c>
      <c r="C13" s="257" t="s">
        <v>547</v>
      </c>
      <c r="D13" s="38" t="s">
        <v>140</v>
      </c>
      <c r="E13" s="38" t="s">
        <v>17</v>
      </c>
      <c r="F13" s="251" t="s">
        <v>439</v>
      </c>
      <c r="G13" s="252">
        <v>9</v>
      </c>
      <c r="H13" s="56" t="s">
        <v>330</v>
      </c>
    </row>
    <row r="14" spans="2:11" ht="12.75" customHeight="1" x14ac:dyDescent="0.25">
      <c r="B14" s="55">
        <v>12</v>
      </c>
      <c r="C14" s="257" t="s">
        <v>523</v>
      </c>
      <c r="D14" s="38" t="s">
        <v>129</v>
      </c>
      <c r="E14" s="38" t="s">
        <v>29</v>
      </c>
      <c r="F14" s="251"/>
      <c r="G14" s="252"/>
      <c r="H14" s="56" t="s">
        <v>330</v>
      </c>
    </row>
    <row r="15" spans="2:11" ht="12.75" customHeight="1" x14ac:dyDescent="0.25">
      <c r="B15" s="55">
        <v>13</v>
      </c>
      <c r="C15" s="257" t="s">
        <v>524</v>
      </c>
      <c r="D15" s="38" t="s">
        <v>129</v>
      </c>
      <c r="E15" s="38" t="s">
        <v>29</v>
      </c>
      <c r="F15" s="251" t="s">
        <v>439</v>
      </c>
      <c r="G15" s="252" t="s">
        <v>439</v>
      </c>
      <c r="H15" s="56" t="s">
        <v>330</v>
      </c>
    </row>
    <row r="16" spans="2:11" ht="12.75" customHeight="1" x14ac:dyDescent="0.25">
      <c r="B16" s="55">
        <v>14</v>
      </c>
      <c r="C16" s="257" t="s">
        <v>525</v>
      </c>
      <c r="D16" s="38" t="s">
        <v>129</v>
      </c>
      <c r="E16" s="38" t="s">
        <v>29</v>
      </c>
      <c r="F16" s="251" t="s">
        <v>439</v>
      </c>
      <c r="G16" s="252" t="s">
        <v>439</v>
      </c>
      <c r="H16" s="56" t="s">
        <v>330</v>
      </c>
    </row>
    <row r="17" spans="2:8" ht="12.75" customHeight="1" x14ac:dyDescent="0.25">
      <c r="B17" s="55">
        <v>15</v>
      </c>
      <c r="C17" s="257" t="s">
        <v>527</v>
      </c>
      <c r="D17" s="38" t="s">
        <v>129</v>
      </c>
      <c r="E17" s="38" t="s">
        <v>29</v>
      </c>
      <c r="F17" s="251" t="s">
        <v>439</v>
      </c>
      <c r="G17" s="252" t="s">
        <v>439</v>
      </c>
      <c r="H17" s="56" t="s">
        <v>330</v>
      </c>
    </row>
    <row r="18" spans="2:8" ht="12.75" customHeight="1" x14ac:dyDescent="0.25">
      <c r="B18" s="55">
        <v>16</v>
      </c>
      <c r="C18" s="257" t="s">
        <v>530</v>
      </c>
      <c r="D18" s="38" t="s">
        <v>456</v>
      </c>
      <c r="E18" s="38" t="s">
        <v>52</v>
      </c>
      <c r="F18" s="251" t="s">
        <v>439</v>
      </c>
      <c r="G18" s="252" t="s">
        <v>439</v>
      </c>
      <c r="H18" s="56" t="s">
        <v>330</v>
      </c>
    </row>
    <row r="19" spans="2:8" ht="12.75" customHeight="1" x14ac:dyDescent="0.25">
      <c r="B19" s="55">
        <v>17</v>
      </c>
      <c r="C19" s="257" t="s">
        <v>531</v>
      </c>
      <c r="D19" s="38" t="s">
        <v>456</v>
      </c>
      <c r="E19" s="38" t="s">
        <v>532</v>
      </c>
      <c r="F19" s="251" t="s">
        <v>439</v>
      </c>
      <c r="G19" s="252" t="s">
        <v>439</v>
      </c>
      <c r="H19" s="56" t="s">
        <v>330</v>
      </c>
    </row>
    <row r="20" spans="2:8" ht="12.75" customHeight="1" x14ac:dyDescent="0.25">
      <c r="B20" s="55">
        <v>18</v>
      </c>
      <c r="C20" s="257" t="s">
        <v>533</v>
      </c>
      <c r="D20" s="38" t="s">
        <v>98</v>
      </c>
      <c r="E20" s="38" t="s">
        <v>14</v>
      </c>
      <c r="F20" s="251" t="s">
        <v>439</v>
      </c>
      <c r="G20" s="252" t="s">
        <v>439</v>
      </c>
      <c r="H20" s="56" t="s">
        <v>330</v>
      </c>
    </row>
    <row r="21" spans="2:8" ht="12.75" customHeight="1" x14ac:dyDescent="0.25">
      <c r="B21" s="55">
        <v>19</v>
      </c>
      <c r="C21" s="257" t="s">
        <v>534</v>
      </c>
      <c r="D21" s="38" t="s">
        <v>98</v>
      </c>
      <c r="E21" s="38" t="s">
        <v>14</v>
      </c>
      <c r="F21" s="251" t="s">
        <v>439</v>
      </c>
      <c r="G21" s="252" t="s">
        <v>439</v>
      </c>
      <c r="H21" s="56" t="s">
        <v>330</v>
      </c>
    </row>
    <row r="22" spans="2:8" ht="12.75" customHeight="1" x14ac:dyDescent="0.25">
      <c r="B22" s="55">
        <v>20</v>
      </c>
      <c r="C22" s="257" t="s">
        <v>1232</v>
      </c>
      <c r="D22" s="38" t="s">
        <v>98</v>
      </c>
      <c r="E22" s="38" t="s">
        <v>14</v>
      </c>
      <c r="F22" s="251" t="s">
        <v>439</v>
      </c>
      <c r="G22" s="252" t="s">
        <v>439</v>
      </c>
      <c r="H22" s="56" t="s">
        <v>330</v>
      </c>
    </row>
    <row r="23" spans="2:8" ht="12.75" customHeight="1" x14ac:dyDescent="0.25">
      <c r="B23" s="55">
        <v>21</v>
      </c>
      <c r="C23" s="257" t="s">
        <v>538</v>
      </c>
      <c r="D23" s="38" t="s">
        <v>98</v>
      </c>
      <c r="E23" s="38" t="s">
        <v>14</v>
      </c>
      <c r="F23" s="251" t="s">
        <v>439</v>
      </c>
      <c r="G23" s="252" t="s">
        <v>439</v>
      </c>
      <c r="H23" s="56" t="s">
        <v>330</v>
      </c>
    </row>
    <row r="24" spans="2:8" ht="12.75" customHeight="1" x14ac:dyDescent="0.25">
      <c r="B24" s="55">
        <v>22</v>
      </c>
      <c r="C24" s="257" t="s">
        <v>539</v>
      </c>
      <c r="D24" s="38" t="s">
        <v>98</v>
      </c>
      <c r="E24" s="38" t="s">
        <v>14</v>
      </c>
      <c r="F24" s="251" t="s">
        <v>439</v>
      </c>
      <c r="G24" s="252" t="s">
        <v>439</v>
      </c>
      <c r="H24" s="56" t="s">
        <v>330</v>
      </c>
    </row>
    <row r="25" spans="2:8" ht="12.75" customHeight="1" x14ac:dyDescent="0.25">
      <c r="B25" s="55">
        <v>23</v>
      </c>
      <c r="C25" s="257" t="s">
        <v>541</v>
      </c>
      <c r="D25" s="38" t="s">
        <v>338</v>
      </c>
      <c r="E25" s="38" t="s">
        <v>45</v>
      </c>
      <c r="F25" s="251" t="s">
        <v>439</v>
      </c>
      <c r="G25" s="252" t="s">
        <v>439</v>
      </c>
      <c r="H25" s="56" t="s">
        <v>330</v>
      </c>
    </row>
    <row r="26" spans="2:8" ht="12.75" customHeight="1" x14ac:dyDescent="0.25">
      <c r="B26" s="55">
        <v>24</v>
      </c>
      <c r="C26" s="257" t="s">
        <v>544</v>
      </c>
      <c r="D26" s="38" t="s">
        <v>338</v>
      </c>
      <c r="E26" s="38" t="s">
        <v>543</v>
      </c>
      <c r="F26" s="251" t="s">
        <v>439</v>
      </c>
      <c r="G26" s="252" t="s">
        <v>439</v>
      </c>
      <c r="H26" s="56" t="s">
        <v>330</v>
      </c>
    </row>
    <row r="27" spans="2:8" ht="12.75" customHeight="1" x14ac:dyDescent="0.25">
      <c r="B27" s="55">
        <v>25</v>
      </c>
      <c r="C27" s="257" t="s">
        <v>548</v>
      </c>
      <c r="D27" s="38" t="s">
        <v>140</v>
      </c>
      <c r="E27" s="38" t="s">
        <v>17</v>
      </c>
      <c r="F27" s="251" t="s">
        <v>439</v>
      </c>
      <c r="G27" s="252" t="s">
        <v>439</v>
      </c>
      <c r="H27" s="56" t="s">
        <v>330</v>
      </c>
    </row>
    <row r="28" spans="2:8" ht="12.75" customHeight="1" x14ac:dyDescent="0.25">
      <c r="B28" s="55">
        <v>26</v>
      </c>
      <c r="C28" s="257" t="s">
        <v>121</v>
      </c>
      <c r="D28" s="38" t="s">
        <v>141</v>
      </c>
      <c r="E28" s="38" t="s">
        <v>6</v>
      </c>
      <c r="F28" s="251" t="s">
        <v>439</v>
      </c>
      <c r="G28" s="252" t="s">
        <v>439</v>
      </c>
      <c r="H28" s="56" t="s">
        <v>330</v>
      </c>
    </row>
    <row r="29" spans="2:8" ht="12.75" customHeight="1" x14ac:dyDescent="0.25">
      <c r="B29" s="55">
        <v>27</v>
      </c>
      <c r="C29" s="257" t="s">
        <v>453</v>
      </c>
      <c r="D29" s="38" t="s">
        <v>452</v>
      </c>
      <c r="E29" s="38" t="s">
        <v>122</v>
      </c>
      <c r="F29" s="251" t="s">
        <v>439</v>
      </c>
      <c r="G29" s="252" t="s">
        <v>439</v>
      </c>
      <c r="H29" s="56" t="s">
        <v>330</v>
      </c>
    </row>
    <row r="30" spans="2:8" ht="12.75" customHeight="1" x14ac:dyDescent="0.25">
      <c r="C30" s="257"/>
      <c r="D30" s="38"/>
      <c r="E30" s="38"/>
      <c r="F30" s="251"/>
      <c r="G30" s="252"/>
      <c r="H30" s="56"/>
    </row>
    <row r="31" spans="2:8" ht="12.75" customHeight="1" x14ac:dyDescent="0.25">
      <c r="B31" s="42">
        <v>1</v>
      </c>
      <c r="C31" s="257" t="s">
        <v>570</v>
      </c>
      <c r="D31" s="38" t="s">
        <v>139</v>
      </c>
      <c r="E31" s="38" t="s">
        <v>41</v>
      </c>
      <c r="F31" s="251">
        <v>1</v>
      </c>
      <c r="G31" s="252">
        <v>7</v>
      </c>
      <c r="H31" s="56" t="s">
        <v>334</v>
      </c>
    </row>
    <row r="32" spans="2:8" ht="12.75" customHeight="1" x14ac:dyDescent="0.25">
      <c r="B32" s="42">
        <v>2</v>
      </c>
      <c r="C32" s="257" t="s">
        <v>565</v>
      </c>
      <c r="D32" s="38" t="s">
        <v>353</v>
      </c>
      <c r="E32" s="38" t="s">
        <v>40</v>
      </c>
      <c r="F32" s="251">
        <v>3</v>
      </c>
      <c r="G32" s="252">
        <v>2</v>
      </c>
      <c r="H32" s="56" t="s">
        <v>334</v>
      </c>
    </row>
    <row r="33" spans="2:14" ht="12.75" customHeight="1" x14ac:dyDescent="0.25">
      <c r="B33" s="42">
        <v>3</v>
      </c>
      <c r="C33" s="257" t="s">
        <v>653</v>
      </c>
      <c r="D33" s="38" t="s">
        <v>135</v>
      </c>
      <c r="E33" s="38" t="s">
        <v>32</v>
      </c>
      <c r="F33" s="251">
        <v>10</v>
      </c>
      <c r="G33" s="252">
        <v>4</v>
      </c>
      <c r="H33" s="56" t="s">
        <v>334</v>
      </c>
    </row>
    <row r="34" spans="2:14" ht="12.75" customHeight="1" x14ac:dyDescent="0.25">
      <c r="B34" s="42">
        <v>4</v>
      </c>
      <c r="C34" s="257" t="s">
        <v>566</v>
      </c>
      <c r="D34" s="38" t="s">
        <v>353</v>
      </c>
      <c r="E34" s="38" t="s">
        <v>40</v>
      </c>
      <c r="F34" s="251">
        <v>16</v>
      </c>
      <c r="G34" s="252" t="s">
        <v>439</v>
      </c>
      <c r="H34" s="56" t="s">
        <v>334</v>
      </c>
    </row>
    <row r="35" spans="2:14" ht="12.75" customHeight="1" x14ac:dyDescent="0.25">
      <c r="B35" s="42">
        <v>5</v>
      </c>
      <c r="C35" s="257" t="s">
        <v>314</v>
      </c>
      <c r="D35" s="38" t="s">
        <v>125</v>
      </c>
      <c r="E35" s="38" t="s">
        <v>37</v>
      </c>
      <c r="F35" s="251" t="s">
        <v>439</v>
      </c>
      <c r="G35" s="252">
        <v>1</v>
      </c>
      <c r="H35" s="56" t="s">
        <v>334</v>
      </c>
    </row>
    <row r="36" spans="2:14" ht="12.75" customHeight="1" x14ac:dyDescent="0.25">
      <c r="B36" s="42">
        <v>6</v>
      </c>
      <c r="C36" s="257" t="s">
        <v>558</v>
      </c>
      <c r="D36" s="38" t="s">
        <v>134</v>
      </c>
      <c r="E36" s="38" t="s">
        <v>34</v>
      </c>
      <c r="F36" s="251" t="s">
        <v>439</v>
      </c>
      <c r="G36" s="252">
        <v>5</v>
      </c>
      <c r="H36" s="56" t="s">
        <v>334</v>
      </c>
    </row>
    <row r="37" spans="2:14" ht="12.75" customHeight="1" x14ac:dyDescent="0.25">
      <c r="B37" s="42">
        <v>7</v>
      </c>
      <c r="C37" s="257" t="s">
        <v>551</v>
      </c>
      <c r="D37" s="38" t="s">
        <v>333</v>
      </c>
      <c r="E37" s="38" t="s">
        <v>238</v>
      </c>
      <c r="F37" s="251" t="s">
        <v>439</v>
      </c>
      <c r="G37" s="252">
        <v>6</v>
      </c>
      <c r="H37" s="56" t="s">
        <v>334</v>
      </c>
    </row>
    <row r="38" spans="2:14" ht="12.75" customHeight="1" x14ac:dyDescent="0.25">
      <c r="B38" s="42">
        <v>8</v>
      </c>
      <c r="C38" s="257" t="s">
        <v>549</v>
      </c>
      <c r="D38" s="38" t="s">
        <v>460</v>
      </c>
      <c r="E38" s="38" t="s">
        <v>550</v>
      </c>
      <c r="F38" s="251" t="s">
        <v>439</v>
      </c>
      <c r="G38" s="252" t="s">
        <v>439</v>
      </c>
      <c r="H38" s="56" t="s">
        <v>334</v>
      </c>
    </row>
    <row r="39" spans="2:14" ht="12.75" customHeight="1" x14ac:dyDescent="0.25">
      <c r="B39" s="42">
        <v>9</v>
      </c>
      <c r="C39" s="257" t="s">
        <v>552</v>
      </c>
      <c r="D39" s="38" t="s">
        <v>333</v>
      </c>
      <c r="E39" s="38" t="s">
        <v>238</v>
      </c>
      <c r="F39" s="251" t="s">
        <v>439</v>
      </c>
      <c r="G39" s="252" t="s">
        <v>439</v>
      </c>
      <c r="H39" s="56" t="s">
        <v>334</v>
      </c>
      <c r="N39" s="55"/>
    </row>
    <row r="40" spans="2:14" ht="12.75" customHeight="1" x14ac:dyDescent="0.25">
      <c r="B40" s="42">
        <v>10</v>
      </c>
      <c r="C40" s="257" t="s">
        <v>553</v>
      </c>
      <c r="D40" s="38" t="s">
        <v>333</v>
      </c>
      <c r="E40" s="38" t="s">
        <v>238</v>
      </c>
      <c r="F40" s="251" t="s">
        <v>439</v>
      </c>
      <c r="G40" s="252" t="s">
        <v>439</v>
      </c>
      <c r="H40" s="56" t="s">
        <v>334</v>
      </c>
    </row>
    <row r="41" spans="2:14" ht="12.75" customHeight="1" x14ac:dyDescent="0.25">
      <c r="B41" s="42">
        <v>11</v>
      </c>
      <c r="C41" s="257" t="s">
        <v>555</v>
      </c>
      <c r="D41" s="38" t="s">
        <v>554</v>
      </c>
      <c r="E41" s="38" t="s">
        <v>263</v>
      </c>
      <c r="F41" s="251" t="s">
        <v>439</v>
      </c>
      <c r="G41" s="252" t="s">
        <v>439</v>
      </c>
      <c r="H41" s="56" t="s">
        <v>334</v>
      </c>
    </row>
    <row r="42" spans="2:14" ht="12.75" customHeight="1" x14ac:dyDescent="0.25">
      <c r="B42" s="42">
        <v>12</v>
      </c>
      <c r="C42" s="257" t="s">
        <v>557</v>
      </c>
      <c r="D42" s="38" t="s">
        <v>556</v>
      </c>
      <c r="E42" s="38" t="s">
        <v>57</v>
      </c>
      <c r="F42" s="251" t="s">
        <v>439</v>
      </c>
      <c r="G42" s="252" t="s">
        <v>439</v>
      </c>
      <c r="H42" s="56" t="s">
        <v>334</v>
      </c>
    </row>
    <row r="43" spans="2:14" ht="12.75" customHeight="1" x14ac:dyDescent="0.25">
      <c r="B43" s="42">
        <v>13</v>
      </c>
      <c r="C43" s="257" t="s">
        <v>559</v>
      </c>
      <c r="D43" s="38" t="s">
        <v>134</v>
      </c>
      <c r="E43" s="38" t="s">
        <v>34</v>
      </c>
      <c r="F43" s="251" t="s">
        <v>439</v>
      </c>
      <c r="G43" s="252" t="s">
        <v>439</v>
      </c>
      <c r="H43" s="56" t="s">
        <v>334</v>
      </c>
    </row>
    <row r="44" spans="2:14" ht="12.75" customHeight="1" x14ac:dyDescent="0.25">
      <c r="B44" s="42">
        <v>14</v>
      </c>
      <c r="C44" s="257" t="s">
        <v>560</v>
      </c>
      <c r="D44" s="38" t="s">
        <v>135</v>
      </c>
      <c r="E44" s="38" t="s">
        <v>32</v>
      </c>
      <c r="F44" s="251" t="s">
        <v>439</v>
      </c>
      <c r="G44" s="252" t="s">
        <v>439</v>
      </c>
      <c r="H44" s="56" t="s">
        <v>334</v>
      </c>
    </row>
    <row r="45" spans="2:14" ht="12.75" customHeight="1" x14ac:dyDescent="0.25">
      <c r="B45" s="42">
        <v>15</v>
      </c>
      <c r="C45" s="257" t="s">
        <v>794</v>
      </c>
      <c r="D45" s="38" t="s">
        <v>135</v>
      </c>
      <c r="E45" s="38" t="s">
        <v>32</v>
      </c>
      <c r="F45" s="251"/>
      <c r="G45" s="252"/>
      <c r="H45" s="56" t="s">
        <v>334</v>
      </c>
    </row>
    <row r="46" spans="2:14" ht="12.75" customHeight="1" x14ac:dyDescent="0.25">
      <c r="B46" s="42">
        <v>16</v>
      </c>
      <c r="C46" s="257" t="s">
        <v>561</v>
      </c>
      <c r="D46" s="38" t="s">
        <v>135</v>
      </c>
      <c r="E46" s="38" t="s">
        <v>32</v>
      </c>
      <c r="F46" s="251" t="s">
        <v>439</v>
      </c>
      <c r="G46" s="252" t="s">
        <v>439</v>
      </c>
      <c r="H46" s="56" t="s">
        <v>334</v>
      </c>
    </row>
    <row r="47" spans="2:14" ht="12.75" customHeight="1" x14ac:dyDescent="0.25">
      <c r="B47" s="42">
        <v>17</v>
      </c>
      <c r="C47" s="257" t="s">
        <v>562</v>
      </c>
      <c r="D47" s="38" t="s">
        <v>135</v>
      </c>
      <c r="E47" s="38" t="s">
        <v>32</v>
      </c>
      <c r="F47" s="251" t="s">
        <v>439</v>
      </c>
      <c r="G47" s="252" t="s">
        <v>439</v>
      </c>
      <c r="H47" s="56" t="s">
        <v>334</v>
      </c>
    </row>
    <row r="48" spans="2:14" ht="12.75" customHeight="1" x14ac:dyDescent="0.25">
      <c r="B48" s="42">
        <v>18</v>
      </c>
      <c r="C48" s="257" t="s">
        <v>563</v>
      </c>
      <c r="D48" s="38" t="s">
        <v>353</v>
      </c>
      <c r="E48" s="38" t="s">
        <v>40</v>
      </c>
      <c r="F48" s="251" t="s">
        <v>439</v>
      </c>
      <c r="G48" s="252" t="s">
        <v>439</v>
      </c>
      <c r="H48" s="56" t="s">
        <v>334</v>
      </c>
    </row>
    <row r="49" spans="2:8" ht="12.75" customHeight="1" x14ac:dyDescent="0.25">
      <c r="B49" s="42">
        <v>19</v>
      </c>
      <c r="C49" s="257" t="s">
        <v>545</v>
      </c>
      <c r="D49" s="38" t="s">
        <v>353</v>
      </c>
      <c r="E49" s="38" t="s">
        <v>40</v>
      </c>
      <c r="F49" s="251" t="s">
        <v>439</v>
      </c>
      <c r="G49" s="252" t="s">
        <v>439</v>
      </c>
      <c r="H49" s="56" t="s">
        <v>334</v>
      </c>
    </row>
    <row r="50" spans="2:8" ht="12.75" customHeight="1" x14ac:dyDescent="0.25">
      <c r="B50" s="42">
        <v>20</v>
      </c>
      <c r="C50" s="257" t="s">
        <v>564</v>
      </c>
      <c r="D50" s="38" t="s">
        <v>353</v>
      </c>
      <c r="E50" s="38" t="s">
        <v>40</v>
      </c>
      <c r="F50" s="251" t="s">
        <v>439</v>
      </c>
      <c r="G50" s="252" t="s">
        <v>439</v>
      </c>
      <c r="H50" s="56" t="s">
        <v>334</v>
      </c>
    </row>
    <row r="51" spans="2:8" ht="12.75" customHeight="1" x14ac:dyDescent="0.25">
      <c r="B51" s="42">
        <v>21</v>
      </c>
      <c r="C51" s="257" t="s">
        <v>567</v>
      </c>
      <c r="D51" s="38" t="s">
        <v>335</v>
      </c>
      <c r="E51" s="38" t="s">
        <v>73</v>
      </c>
      <c r="F51" s="251" t="s">
        <v>439</v>
      </c>
      <c r="G51" s="252" t="s">
        <v>439</v>
      </c>
      <c r="H51" s="56" t="s">
        <v>334</v>
      </c>
    </row>
    <row r="52" spans="2:8" ht="12.75" customHeight="1" x14ac:dyDescent="0.25">
      <c r="B52" s="42">
        <v>22</v>
      </c>
      <c r="C52" s="257" t="s">
        <v>568</v>
      </c>
      <c r="D52" s="38" t="s">
        <v>335</v>
      </c>
      <c r="E52" s="38" t="s">
        <v>73</v>
      </c>
      <c r="F52" s="251" t="s">
        <v>439</v>
      </c>
      <c r="G52" s="252" t="s">
        <v>439</v>
      </c>
      <c r="H52" s="56" t="s">
        <v>334</v>
      </c>
    </row>
    <row r="53" spans="2:8" ht="12.75" customHeight="1" x14ac:dyDescent="0.25">
      <c r="B53" s="42">
        <v>23</v>
      </c>
      <c r="C53" s="257" t="s">
        <v>569</v>
      </c>
      <c r="D53" s="38" t="s">
        <v>335</v>
      </c>
      <c r="E53" s="38" t="s">
        <v>73</v>
      </c>
      <c r="F53" s="251" t="s">
        <v>439</v>
      </c>
      <c r="G53" s="252" t="s">
        <v>439</v>
      </c>
      <c r="H53" s="56" t="s">
        <v>334</v>
      </c>
    </row>
    <row r="54" spans="2:8" ht="12.75" customHeight="1" x14ac:dyDescent="0.25">
      <c r="C54" s="257"/>
      <c r="D54" s="38"/>
      <c r="E54" s="38"/>
      <c r="F54" s="251"/>
      <c r="G54" s="252"/>
      <c r="H54" s="56"/>
    </row>
    <row r="55" spans="2:8" ht="12.75" customHeight="1" x14ac:dyDescent="0.25">
      <c r="B55" s="42">
        <v>1</v>
      </c>
      <c r="C55" s="257" t="s">
        <v>576</v>
      </c>
      <c r="D55" s="38" t="s">
        <v>130</v>
      </c>
      <c r="E55" s="38" t="s">
        <v>30</v>
      </c>
      <c r="F55" s="251">
        <v>2</v>
      </c>
      <c r="G55" s="252">
        <v>5</v>
      </c>
      <c r="H55" s="56" t="s">
        <v>331</v>
      </c>
    </row>
    <row r="56" spans="2:8" ht="12.75" customHeight="1" x14ac:dyDescent="0.25">
      <c r="B56" s="42">
        <v>2</v>
      </c>
      <c r="C56" s="257" t="s">
        <v>306</v>
      </c>
      <c r="D56" s="38" t="s">
        <v>590</v>
      </c>
      <c r="E56" s="38" t="s">
        <v>33</v>
      </c>
      <c r="F56" s="251" t="s">
        <v>439</v>
      </c>
      <c r="G56" s="252">
        <v>1</v>
      </c>
      <c r="H56" s="56" t="s">
        <v>331</v>
      </c>
    </row>
    <row r="57" spans="2:8" ht="12.75" customHeight="1" x14ac:dyDescent="0.25">
      <c r="B57" s="42">
        <v>3</v>
      </c>
      <c r="C57" s="257" t="s">
        <v>581</v>
      </c>
      <c r="D57" s="38" t="s">
        <v>399</v>
      </c>
      <c r="E57" s="38" t="s">
        <v>280</v>
      </c>
      <c r="F57" s="251" t="s">
        <v>439</v>
      </c>
      <c r="G57" s="252">
        <v>2</v>
      </c>
      <c r="H57" s="56" t="s">
        <v>331</v>
      </c>
    </row>
    <row r="58" spans="2:8" ht="12.75" customHeight="1" x14ac:dyDescent="0.25">
      <c r="B58" s="42">
        <v>4</v>
      </c>
      <c r="C58" s="257" t="s">
        <v>584</v>
      </c>
      <c r="D58" s="38" t="s">
        <v>332</v>
      </c>
      <c r="E58" s="38" t="s">
        <v>47</v>
      </c>
      <c r="F58" s="251" t="s">
        <v>439</v>
      </c>
      <c r="G58" s="252">
        <v>3</v>
      </c>
      <c r="H58" s="56" t="s">
        <v>331</v>
      </c>
    </row>
    <row r="59" spans="2:8" ht="12.75" customHeight="1" x14ac:dyDescent="0.25">
      <c r="B59" s="42">
        <v>5</v>
      </c>
      <c r="C59" s="257" t="s">
        <v>573</v>
      </c>
      <c r="D59" s="38" t="s">
        <v>343</v>
      </c>
      <c r="E59" s="38" t="s">
        <v>0</v>
      </c>
      <c r="F59" s="251" t="s">
        <v>439</v>
      </c>
      <c r="G59" s="252">
        <v>6</v>
      </c>
      <c r="H59" s="56" t="s">
        <v>331</v>
      </c>
    </row>
    <row r="60" spans="2:8" ht="12.75" customHeight="1" x14ac:dyDescent="0.25">
      <c r="B60" s="42">
        <v>6</v>
      </c>
      <c r="C60" s="257" t="s">
        <v>571</v>
      </c>
      <c r="D60" s="38" t="s">
        <v>343</v>
      </c>
      <c r="E60" s="38" t="s">
        <v>0</v>
      </c>
      <c r="F60" s="251" t="s">
        <v>439</v>
      </c>
      <c r="G60" s="252">
        <v>7</v>
      </c>
      <c r="H60" s="56" t="s">
        <v>331</v>
      </c>
    </row>
    <row r="61" spans="2:8" ht="12.75" customHeight="1" x14ac:dyDescent="0.25">
      <c r="B61" s="42">
        <v>7</v>
      </c>
      <c r="C61" s="257" t="s">
        <v>583</v>
      </c>
      <c r="D61" s="38" t="s">
        <v>399</v>
      </c>
      <c r="E61" s="38" t="s">
        <v>280</v>
      </c>
      <c r="F61" s="251" t="s">
        <v>439</v>
      </c>
      <c r="G61" s="252">
        <v>8</v>
      </c>
      <c r="H61" s="56" t="s">
        <v>331</v>
      </c>
    </row>
    <row r="62" spans="2:8" ht="12.75" customHeight="1" x14ac:dyDescent="0.25">
      <c r="B62" s="42">
        <v>8</v>
      </c>
      <c r="C62" s="257" t="s">
        <v>572</v>
      </c>
      <c r="D62" s="38" t="s">
        <v>343</v>
      </c>
      <c r="E62" s="38" t="s">
        <v>0</v>
      </c>
      <c r="F62" s="251" t="s">
        <v>439</v>
      </c>
      <c r="G62" s="252">
        <v>9</v>
      </c>
      <c r="H62" s="56" t="s">
        <v>331</v>
      </c>
    </row>
    <row r="63" spans="2:8" ht="12.75" customHeight="1" x14ac:dyDescent="0.25">
      <c r="B63" s="42">
        <v>9</v>
      </c>
      <c r="C63" s="257" t="s">
        <v>585</v>
      </c>
      <c r="D63" s="38" t="s">
        <v>332</v>
      </c>
      <c r="E63" s="38" t="s">
        <v>47</v>
      </c>
      <c r="F63" s="251" t="s">
        <v>439</v>
      </c>
      <c r="G63" s="252">
        <v>9</v>
      </c>
      <c r="H63" s="56" t="s">
        <v>331</v>
      </c>
    </row>
    <row r="64" spans="2:8" ht="12.75" customHeight="1" x14ac:dyDescent="0.25">
      <c r="B64" s="42">
        <v>10</v>
      </c>
      <c r="C64" s="257" t="s">
        <v>677</v>
      </c>
      <c r="D64" s="38" t="s">
        <v>1260</v>
      </c>
      <c r="E64" s="253" t="s">
        <v>294</v>
      </c>
      <c r="F64" s="251"/>
      <c r="G64" s="252">
        <v>9</v>
      </c>
      <c r="H64" s="56" t="s">
        <v>331</v>
      </c>
    </row>
    <row r="65" spans="2:9" ht="12.75" customHeight="1" x14ac:dyDescent="0.25">
      <c r="B65" s="42">
        <v>11</v>
      </c>
      <c r="C65" s="257" t="s">
        <v>574</v>
      </c>
      <c r="D65" s="38" t="s">
        <v>343</v>
      </c>
      <c r="E65" s="38" t="s">
        <v>0</v>
      </c>
      <c r="F65" s="251" t="s">
        <v>439</v>
      </c>
      <c r="G65" s="252" t="s">
        <v>439</v>
      </c>
      <c r="H65" s="56" t="s">
        <v>331</v>
      </c>
    </row>
    <row r="66" spans="2:9" ht="12.75" customHeight="1" x14ac:dyDescent="0.25">
      <c r="B66" s="42">
        <v>12</v>
      </c>
      <c r="C66" s="257" t="s">
        <v>575</v>
      </c>
      <c r="D66" s="38" t="s">
        <v>124</v>
      </c>
      <c r="E66" s="38" t="s">
        <v>11</v>
      </c>
      <c r="F66" s="251" t="s">
        <v>439</v>
      </c>
      <c r="G66" s="252" t="s">
        <v>439</v>
      </c>
      <c r="H66" s="56" t="s">
        <v>331</v>
      </c>
    </row>
    <row r="67" spans="2:9" ht="12.75" customHeight="1" x14ac:dyDescent="0.25">
      <c r="B67" s="42">
        <v>13</v>
      </c>
      <c r="C67" s="257" t="s">
        <v>513</v>
      </c>
      <c r="D67" s="38" t="s">
        <v>130</v>
      </c>
      <c r="E67" s="38" t="s">
        <v>30</v>
      </c>
      <c r="F67" s="251" t="s">
        <v>439</v>
      </c>
      <c r="G67" s="252" t="s">
        <v>439</v>
      </c>
      <c r="H67" s="56" t="s">
        <v>331</v>
      </c>
    </row>
    <row r="68" spans="2:9" ht="12.75" customHeight="1" x14ac:dyDescent="0.25">
      <c r="B68" s="42">
        <v>14</v>
      </c>
      <c r="C68" s="257" t="s">
        <v>514</v>
      </c>
      <c r="D68" s="38" t="s">
        <v>130</v>
      </c>
      <c r="E68" s="38" t="s">
        <v>30</v>
      </c>
      <c r="F68" s="251" t="s">
        <v>439</v>
      </c>
      <c r="G68" s="252" t="s">
        <v>439</v>
      </c>
      <c r="H68" s="56" t="s">
        <v>331</v>
      </c>
    </row>
    <row r="69" spans="2:9" ht="12.75" customHeight="1" x14ac:dyDescent="0.25">
      <c r="B69" s="42">
        <v>15</v>
      </c>
      <c r="C69" s="257" t="s">
        <v>577</v>
      </c>
      <c r="D69" s="38" t="s">
        <v>130</v>
      </c>
      <c r="E69" s="38" t="s">
        <v>30</v>
      </c>
      <c r="F69" s="251" t="s">
        <v>439</v>
      </c>
      <c r="G69" s="252" t="s">
        <v>439</v>
      </c>
      <c r="H69" s="56" t="s">
        <v>331</v>
      </c>
    </row>
    <row r="70" spans="2:9" ht="12.75" customHeight="1" x14ac:dyDescent="0.25">
      <c r="B70" s="42">
        <v>16</v>
      </c>
      <c r="C70" s="257" t="s">
        <v>578</v>
      </c>
      <c r="D70" s="38" t="s">
        <v>131</v>
      </c>
      <c r="E70" s="38" t="s">
        <v>107</v>
      </c>
      <c r="F70" s="251" t="s">
        <v>439</v>
      </c>
      <c r="G70" s="252" t="s">
        <v>439</v>
      </c>
      <c r="H70" s="56" t="s">
        <v>331</v>
      </c>
    </row>
    <row r="71" spans="2:9" ht="12.75" customHeight="1" x14ac:dyDescent="0.25">
      <c r="B71" s="42">
        <v>17</v>
      </c>
      <c r="C71" s="257" t="s">
        <v>582</v>
      </c>
      <c r="D71" s="38" t="s">
        <v>399</v>
      </c>
      <c r="E71" s="38" t="s">
        <v>280</v>
      </c>
      <c r="F71" s="251" t="s">
        <v>439</v>
      </c>
      <c r="G71" s="252" t="s">
        <v>439</v>
      </c>
      <c r="H71" s="56" t="s">
        <v>331</v>
      </c>
    </row>
    <row r="72" spans="2:9" ht="12.75" customHeight="1" x14ac:dyDescent="0.25">
      <c r="B72" s="42">
        <v>18</v>
      </c>
      <c r="C72" s="257" t="s">
        <v>586</v>
      </c>
      <c r="D72" s="38" t="s">
        <v>332</v>
      </c>
      <c r="E72" s="38" t="s">
        <v>47</v>
      </c>
      <c r="F72" s="251" t="s">
        <v>439</v>
      </c>
      <c r="G72" s="252" t="s">
        <v>439</v>
      </c>
      <c r="H72" s="56" t="s">
        <v>331</v>
      </c>
    </row>
    <row r="73" spans="2:9" ht="12.75" customHeight="1" x14ac:dyDescent="0.25">
      <c r="B73" s="42">
        <v>19</v>
      </c>
      <c r="C73" s="257" t="s">
        <v>587</v>
      </c>
      <c r="D73" s="38" t="s">
        <v>345</v>
      </c>
      <c r="E73" s="38" t="s">
        <v>286</v>
      </c>
      <c r="F73" s="251" t="s">
        <v>439</v>
      </c>
      <c r="G73" s="252" t="s">
        <v>439</v>
      </c>
      <c r="H73" s="56" t="s">
        <v>331</v>
      </c>
      <c r="I73" s="206"/>
    </row>
    <row r="74" spans="2:9" ht="12.75" customHeight="1" x14ac:dyDescent="0.25">
      <c r="B74" s="42">
        <v>20</v>
      </c>
      <c r="C74" s="257" t="s">
        <v>588</v>
      </c>
      <c r="D74" s="38" t="s">
        <v>354</v>
      </c>
      <c r="E74" s="38" t="s">
        <v>232</v>
      </c>
      <c r="F74" s="251" t="s">
        <v>439</v>
      </c>
      <c r="G74" s="252" t="s">
        <v>439</v>
      </c>
      <c r="H74" s="56" t="s">
        <v>331</v>
      </c>
    </row>
    <row r="75" spans="2:9" ht="12.75" customHeight="1" x14ac:dyDescent="0.25">
      <c r="B75" s="42">
        <v>21</v>
      </c>
      <c r="C75" s="257" t="s">
        <v>589</v>
      </c>
      <c r="D75" s="38" t="s">
        <v>354</v>
      </c>
      <c r="E75" s="38" t="s">
        <v>232</v>
      </c>
      <c r="F75" s="251" t="s">
        <v>439</v>
      </c>
      <c r="G75" s="252" t="s">
        <v>439</v>
      </c>
      <c r="H75" s="56" t="s">
        <v>331</v>
      </c>
    </row>
    <row r="76" spans="2:9" ht="12.75" customHeight="1" x14ac:dyDescent="0.25">
      <c r="B76" s="42">
        <v>22</v>
      </c>
      <c r="C76" s="257" t="s">
        <v>591</v>
      </c>
      <c r="D76" s="38" t="s">
        <v>350</v>
      </c>
      <c r="E76" s="38" t="s">
        <v>290</v>
      </c>
      <c r="F76" s="251" t="s">
        <v>439</v>
      </c>
      <c r="G76" s="252" t="s">
        <v>439</v>
      </c>
      <c r="H76" s="56" t="s">
        <v>331</v>
      </c>
    </row>
    <row r="77" spans="2:9" ht="12.75" customHeight="1" x14ac:dyDescent="0.25">
      <c r="B77" s="42">
        <v>23</v>
      </c>
      <c r="C77" s="257" t="s">
        <v>592</v>
      </c>
      <c r="D77" s="38" t="s">
        <v>350</v>
      </c>
      <c r="E77" s="38" t="s">
        <v>290</v>
      </c>
      <c r="F77" s="251" t="s">
        <v>439</v>
      </c>
      <c r="G77" s="252" t="s">
        <v>439</v>
      </c>
      <c r="H77" s="56" t="s">
        <v>331</v>
      </c>
    </row>
    <row r="78" spans="2:9" ht="12.75" customHeight="1" x14ac:dyDescent="0.25">
      <c r="B78" s="42">
        <v>24</v>
      </c>
      <c r="C78" s="257" t="s">
        <v>593</v>
      </c>
      <c r="D78" s="38" t="s">
        <v>350</v>
      </c>
      <c r="E78" s="38" t="s">
        <v>290</v>
      </c>
      <c r="F78" s="251" t="s">
        <v>439</v>
      </c>
      <c r="G78" s="252" t="s">
        <v>439</v>
      </c>
      <c r="H78" s="56" t="s">
        <v>331</v>
      </c>
    </row>
    <row r="79" spans="2:9" ht="12.75" customHeight="1" x14ac:dyDescent="0.25">
      <c r="C79" s="257"/>
      <c r="D79" s="38"/>
      <c r="E79" s="38"/>
      <c r="F79" s="251"/>
      <c r="G79" s="252"/>
      <c r="H79" s="56"/>
    </row>
    <row r="80" spans="2:9" ht="12.75" customHeight="1" x14ac:dyDescent="0.25">
      <c r="B80" s="42">
        <v>1</v>
      </c>
      <c r="C80" s="257" t="s">
        <v>114</v>
      </c>
      <c r="D80" s="38" t="s">
        <v>97</v>
      </c>
      <c r="E80" s="38" t="s">
        <v>28</v>
      </c>
      <c r="F80" s="251">
        <v>4</v>
      </c>
      <c r="G80" s="252">
        <v>1</v>
      </c>
      <c r="H80" s="56" t="s">
        <v>337</v>
      </c>
    </row>
    <row r="81" spans="2:8" ht="12.75" customHeight="1" x14ac:dyDescent="0.25">
      <c r="B81" s="42">
        <v>2</v>
      </c>
      <c r="C81" s="257" t="s">
        <v>143</v>
      </c>
      <c r="D81" s="38" t="s">
        <v>126</v>
      </c>
      <c r="E81" s="38" t="s">
        <v>36</v>
      </c>
      <c r="F81" s="251">
        <v>13</v>
      </c>
      <c r="G81" s="252">
        <v>4</v>
      </c>
      <c r="H81" s="56" t="s">
        <v>337</v>
      </c>
    </row>
    <row r="82" spans="2:8" ht="12.75" customHeight="1" x14ac:dyDescent="0.25">
      <c r="B82" s="42">
        <v>3</v>
      </c>
      <c r="C82" s="257" t="s">
        <v>319</v>
      </c>
      <c r="D82" s="38" t="s">
        <v>132</v>
      </c>
      <c r="E82" s="38" t="s">
        <v>39</v>
      </c>
      <c r="F82" s="251">
        <v>14</v>
      </c>
      <c r="G82" s="252">
        <v>3</v>
      </c>
      <c r="H82" s="56" t="s">
        <v>337</v>
      </c>
    </row>
    <row r="83" spans="2:8" ht="12.75" customHeight="1" x14ac:dyDescent="0.25">
      <c r="B83" s="42">
        <v>4</v>
      </c>
      <c r="C83" s="257" t="s">
        <v>144</v>
      </c>
      <c r="D83" s="38" t="s">
        <v>126</v>
      </c>
      <c r="E83" s="38" t="s">
        <v>36</v>
      </c>
      <c r="F83" s="251">
        <v>15</v>
      </c>
      <c r="G83" s="252">
        <v>5</v>
      </c>
      <c r="H83" s="56" t="s">
        <v>337</v>
      </c>
    </row>
    <row r="84" spans="2:8" ht="12.75" customHeight="1" x14ac:dyDescent="0.25">
      <c r="B84" s="42">
        <v>5</v>
      </c>
      <c r="C84" s="257" t="s">
        <v>322</v>
      </c>
      <c r="D84" s="38" t="s">
        <v>126</v>
      </c>
      <c r="E84" s="38" t="s">
        <v>36</v>
      </c>
      <c r="F84" s="251" t="s">
        <v>439</v>
      </c>
      <c r="G84" s="252">
        <v>7</v>
      </c>
      <c r="H84" s="56" t="s">
        <v>337</v>
      </c>
    </row>
    <row r="85" spans="2:8" ht="12.75" customHeight="1" x14ac:dyDescent="0.25">
      <c r="B85" s="42">
        <v>6</v>
      </c>
      <c r="C85" s="257" t="s">
        <v>603</v>
      </c>
      <c r="D85" s="38" t="s">
        <v>473</v>
      </c>
      <c r="E85" s="38" t="s">
        <v>604</v>
      </c>
      <c r="F85" s="251" t="s">
        <v>439</v>
      </c>
      <c r="G85" s="252">
        <v>8</v>
      </c>
      <c r="H85" s="56" t="s">
        <v>337</v>
      </c>
    </row>
    <row r="86" spans="2:8" ht="12.75" customHeight="1" x14ac:dyDescent="0.25">
      <c r="B86" s="42">
        <v>7</v>
      </c>
      <c r="C86" s="257" t="s">
        <v>501</v>
      </c>
      <c r="D86" s="38" t="s">
        <v>126</v>
      </c>
      <c r="E86" s="38" t="s">
        <v>36</v>
      </c>
      <c r="F86" s="251" t="s">
        <v>439</v>
      </c>
      <c r="G86" s="252">
        <v>9</v>
      </c>
      <c r="H86" s="56" t="s">
        <v>337</v>
      </c>
    </row>
    <row r="87" spans="2:8" ht="12.75" customHeight="1" x14ac:dyDescent="0.25">
      <c r="B87" s="42">
        <v>8</v>
      </c>
      <c r="C87" s="257" t="s">
        <v>117</v>
      </c>
      <c r="D87" s="38" t="s">
        <v>138</v>
      </c>
      <c r="E87" s="38" t="s">
        <v>55</v>
      </c>
      <c r="F87" s="251"/>
      <c r="G87" s="252">
        <v>9</v>
      </c>
      <c r="H87" s="56" t="s">
        <v>337</v>
      </c>
    </row>
    <row r="88" spans="2:8" ht="12.75" customHeight="1" x14ac:dyDescent="0.25">
      <c r="B88" s="42">
        <v>9</v>
      </c>
      <c r="C88" s="257" t="s">
        <v>1244</v>
      </c>
      <c r="D88" s="38" t="s">
        <v>1246</v>
      </c>
      <c r="E88" s="38" t="s">
        <v>398</v>
      </c>
      <c r="F88" s="251"/>
      <c r="G88" s="252">
        <v>9</v>
      </c>
      <c r="H88" s="56" t="s">
        <v>337</v>
      </c>
    </row>
    <row r="89" spans="2:8" ht="12.75" customHeight="1" x14ac:dyDescent="0.25">
      <c r="B89" s="42">
        <v>10</v>
      </c>
      <c r="C89" s="257" t="s">
        <v>1245</v>
      </c>
      <c r="D89" s="38" t="s">
        <v>1246</v>
      </c>
      <c r="E89" s="38" t="s">
        <v>398</v>
      </c>
      <c r="F89" s="251"/>
      <c r="G89" s="252">
        <v>9</v>
      </c>
      <c r="H89" s="56" t="s">
        <v>337</v>
      </c>
    </row>
    <row r="90" spans="2:8" ht="12.75" customHeight="1" x14ac:dyDescent="0.25">
      <c r="B90" s="42">
        <v>11</v>
      </c>
      <c r="C90" s="257" t="s">
        <v>370</v>
      </c>
      <c r="D90" s="38" t="s">
        <v>123</v>
      </c>
      <c r="E90" s="38" t="s">
        <v>43</v>
      </c>
      <c r="F90" s="251" t="s">
        <v>439</v>
      </c>
      <c r="G90" s="252" t="s">
        <v>439</v>
      </c>
      <c r="H90" s="56" t="s">
        <v>337</v>
      </c>
    </row>
    <row r="91" spans="2:8" ht="12.75" customHeight="1" x14ac:dyDescent="0.25">
      <c r="B91" s="42">
        <v>12</v>
      </c>
      <c r="C91" s="257" t="s">
        <v>595</v>
      </c>
      <c r="D91" s="38" t="s">
        <v>594</v>
      </c>
      <c r="E91" s="38" t="s">
        <v>596</v>
      </c>
      <c r="F91" s="251" t="s">
        <v>439</v>
      </c>
      <c r="G91" s="252" t="s">
        <v>439</v>
      </c>
      <c r="H91" s="56" t="s">
        <v>337</v>
      </c>
    </row>
    <row r="92" spans="2:8" ht="12.75" customHeight="1" x14ac:dyDescent="0.25">
      <c r="B92" s="42">
        <v>13</v>
      </c>
      <c r="C92" s="257" t="s">
        <v>597</v>
      </c>
      <c r="D92" s="38" t="s">
        <v>594</v>
      </c>
      <c r="E92" s="38" t="s">
        <v>596</v>
      </c>
      <c r="F92" s="251" t="s">
        <v>439</v>
      </c>
      <c r="G92" s="252" t="s">
        <v>439</v>
      </c>
      <c r="H92" s="56" t="s">
        <v>337</v>
      </c>
    </row>
    <row r="93" spans="2:8" ht="12.75" customHeight="1" x14ac:dyDescent="0.25">
      <c r="B93" s="42">
        <v>14</v>
      </c>
      <c r="C93" s="257" t="s">
        <v>598</v>
      </c>
      <c r="D93" s="38" t="s">
        <v>594</v>
      </c>
      <c r="E93" s="38" t="s">
        <v>596</v>
      </c>
      <c r="F93" s="251" t="s">
        <v>439</v>
      </c>
      <c r="G93" s="252" t="s">
        <v>439</v>
      </c>
      <c r="H93" s="56" t="s">
        <v>337</v>
      </c>
    </row>
    <row r="94" spans="2:8" ht="12.75" customHeight="1" x14ac:dyDescent="0.25">
      <c r="B94" s="42">
        <v>15</v>
      </c>
      <c r="C94" s="257" t="s">
        <v>599</v>
      </c>
      <c r="D94" s="38" t="s">
        <v>128</v>
      </c>
      <c r="E94" s="38" t="s">
        <v>102</v>
      </c>
      <c r="F94" s="251" t="s">
        <v>439</v>
      </c>
      <c r="G94" s="252" t="s">
        <v>439</v>
      </c>
      <c r="H94" s="56" t="s">
        <v>337</v>
      </c>
    </row>
    <row r="95" spans="2:8" ht="12.75" customHeight="1" x14ac:dyDescent="0.25">
      <c r="B95" s="42">
        <v>16</v>
      </c>
      <c r="C95" s="257" t="s">
        <v>600</v>
      </c>
      <c r="D95" s="38" t="s">
        <v>153</v>
      </c>
      <c r="E95" s="38" t="s">
        <v>149</v>
      </c>
      <c r="F95" s="251" t="s">
        <v>439</v>
      </c>
      <c r="G95" s="252" t="s">
        <v>439</v>
      </c>
      <c r="H95" s="56" t="s">
        <v>337</v>
      </c>
    </row>
    <row r="96" spans="2:8" ht="12.75" customHeight="1" x14ac:dyDescent="0.25">
      <c r="B96" s="42">
        <v>17</v>
      </c>
      <c r="C96" s="257" t="s">
        <v>601</v>
      </c>
      <c r="D96" s="38" t="s">
        <v>153</v>
      </c>
      <c r="E96" s="38" t="s">
        <v>149</v>
      </c>
      <c r="F96" s="251" t="s">
        <v>439</v>
      </c>
      <c r="G96" s="252" t="s">
        <v>439</v>
      </c>
      <c r="H96" s="56" t="s">
        <v>337</v>
      </c>
    </row>
    <row r="97" spans="2:8" ht="12.75" customHeight="1" x14ac:dyDescent="0.25">
      <c r="B97" s="42">
        <v>18</v>
      </c>
      <c r="C97" s="257" t="s">
        <v>602</v>
      </c>
      <c r="D97" s="38" t="s">
        <v>153</v>
      </c>
      <c r="E97" s="38" t="s">
        <v>149</v>
      </c>
      <c r="F97" s="251" t="s">
        <v>439</v>
      </c>
      <c r="G97" s="252" t="s">
        <v>439</v>
      </c>
      <c r="H97" s="56" t="s">
        <v>337</v>
      </c>
    </row>
    <row r="98" spans="2:8" ht="12.75" customHeight="1" x14ac:dyDescent="0.25">
      <c r="B98" s="42">
        <v>19</v>
      </c>
      <c r="C98" s="257" t="s">
        <v>472</v>
      </c>
      <c r="D98" s="38" t="s">
        <v>132</v>
      </c>
      <c r="E98" s="38" t="s">
        <v>39</v>
      </c>
      <c r="F98" s="251" t="s">
        <v>439</v>
      </c>
      <c r="G98" s="252" t="s">
        <v>439</v>
      </c>
      <c r="H98" s="56" t="s">
        <v>337</v>
      </c>
    </row>
    <row r="99" spans="2:8" ht="12.75" customHeight="1" x14ac:dyDescent="0.25">
      <c r="B99" s="42">
        <v>20</v>
      </c>
      <c r="C99" s="257" t="s">
        <v>1206</v>
      </c>
      <c r="D99" s="38" t="s">
        <v>1209</v>
      </c>
      <c r="E99" s="38" t="s">
        <v>1207</v>
      </c>
      <c r="F99" s="251" t="s">
        <v>439</v>
      </c>
      <c r="G99" s="252" t="s">
        <v>439</v>
      </c>
      <c r="H99" s="56" t="s">
        <v>337</v>
      </c>
    </row>
    <row r="100" spans="2:8" ht="12.75" customHeight="1" x14ac:dyDescent="0.25">
      <c r="B100" s="42">
        <v>21</v>
      </c>
      <c r="C100" s="257" t="s">
        <v>1208</v>
      </c>
      <c r="D100" s="38" t="s">
        <v>1209</v>
      </c>
      <c r="E100" s="38" t="s">
        <v>1207</v>
      </c>
      <c r="F100" s="251" t="s">
        <v>439</v>
      </c>
      <c r="G100" s="252" t="s">
        <v>439</v>
      </c>
      <c r="H100" s="56" t="s">
        <v>337</v>
      </c>
    </row>
    <row r="101" spans="2:8" ht="12.75" customHeight="1" x14ac:dyDescent="0.25">
      <c r="B101" s="42">
        <v>22</v>
      </c>
      <c r="C101" s="257" t="s">
        <v>1210</v>
      </c>
      <c r="D101" s="38" t="s">
        <v>1209</v>
      </c>
      <c r="E101" s="38" t="s">
        <v>1207</v>
      </c>
      <c r="F101" s="251" t="s">
        <v>439</v>
      </c>
      <c r="G101" s="252" t="s">
        <v>439</v>
      </c>
      <c r="H101" s="56" t="s">
        <v>337</v>
      </c>
    </row>
    <row r="102" spans="2:8" ht="12.75" customHeight="1" x14ac:dyDescent="0.25">
      <c r="B102" s="42">
        <v>23</v>
      </c>
      <c r="C102" s="257" t="s">
        <v>1211</v>
      </c>
      <c r="D102" s="38" t="s">
        <v>1209</v>
      </c>
      <c r="E102" s="38" t="s">
        <v>1207</v>
      </c>
      <c r="F102" s="251" t="s">
        <v>439</v>
      </c>
      <c r="G102" s="252" t="s">
        <v>439</v>
      </c>
      <c r="H102" s="56" t="s">
        <v>337</v>
      </c>
    </row>
    <row r="103" spans="2:8" ht="12.75" customHeight="1" x14ac:dyDescent="0.25">
      <c r="B103" s="42">
        <v>24</v>
      </c>
      <c r="C103" s="257" t="s">
        <v>605</v>
      </c>
      <c r="D103" s="38" t="s">
        <v>473</v>
      </c>
      <c r="E103" s="38" t="s">
        <v>604</v>
      </c>
      <c r="F103" s="251" t="s">
        <v>439</v>
      </c>
      <c r="G103" s="252" t="s">
        <v>439</v>
      </c>
      <c r="H103" s="56" t="s">
        <v>337</v>
      </c>
    </row>
    <row r="104" spans="2:8" ht="12.75" customHeight="1" x14ac:dyDescent="0.25">
      <c r="B104" s="42">
        <v>25</v>
      </c>
      <c r="C104" s="257" t="s">
        <v>606</v>
      </c>
      <c r="D104" s="38" t="s">
        <v>97</v>
      </c>
      <c r="E104" s="38" t="s">
        <v>28</v>
      </c>
      <c r="F104" s="251" t="s">
        <v>439</v>
      </c>
      <c r="G104" s="252" t="s">
        <v>439</v>
      </c>
      <c r="H104" s="56" t="s">
        <v>337</v>
      </c>
    </row>
    <row r="105" spans="2:8" ht="12.75" customHeight="1" x14ac:dyDescent="0.25">
      <c r="B105" s="42">
        <v>26</v>
      </c>
      <c r="C105" s="257" t="s">
        <v>1198</v>
      </c>
      <c r="D105" s="38" t="s">
        <v>138</v>
      </c>
      <c r="E105" s="38" t="s">
        <v>55</v>
      </c>
      <c r="F105" s="251" t="s">
        <v>439</v>
      </c>
      <c r="G105" s="252" t="s">
        <v>439</v>
      </c>
      <c r="H105" s="56" t="s">
        <v>337</v>
      </c>
    </row>
    <row r="106" spans="2:8" ht="12.75" customHeight="1" x14ac:dyDescent="0.25">
      <c r="B106" s="42">
        <v>27</v>
      </c>
      <c r="C106" s="257" t="s">
        <v>1203</v>
      </c>
      <c r="D106" s="38" t="s">
        <v>138</v>
      </c>
      <c r="E106" s="38" t="s">
        <v>55</v>
      </c>
      <c r="F106" s="251" t="s">
        <v>439</v>
      </c>
      <c r="G106" s="252" t="s">
        <v>439</v>
      </c>
      <c r="H106" s="56" t="s">
        <v>337</v>
      </c>
    </row>
    <row r="107" spans="2:8" ht="12.75" customHeight="1" x14ac:dyDescent="0.25">
      <c r="B107" s="42">
        <v>28</v>
      </c>
      <c r="C107" s="257" t="s">
        <v>607</v>
      </c>
      <c r="D107" s="38" t="s">
        <v>349</v>
      </c>
      <c r="E107" s="38" t="s">
        <v>318</v>
      </c>
      <c r="F107" s="251"/>
      <c r="G107" s="252"/>
      <c r="H107" s="56" t="s">
        <v>337</v>
      </c>
    </row>
    <row r="108" spans="2:8" ht="12.75" customHeight="1" x14ac:dyDescent="0.25">
      <c r="B108" s="42">
        <v>29</v>
      </c>
      <c r="C108" s="257" t="s">
        <v>1214</v>
      </c>
      <c r="D108" s="38" t="s">
        <v>608</v>
      </c>
      <c r="E108" s="38" t="s">
        <v>609</v>
      </c>
      <c r="F108" s="251"/>
      <c r="G108" s="252"/>
      <c r="H108" s="56" t="s">
        <v>337</v>
      </c>
    </row>
    <row r="109" spans="2:8" ht="12.75" customHeight="1" x14ac:dyDescent="0.25">
      <c r="B109" s="42">
        <v>30</v>
      </c>
      <c r="C109" s="257" t="s">
        <v>611</v>
      </c>
      <c r="D109" s="38" t="s">
        <v>610</v>
      </c>
      <c r="E109" s="38" t="s">
        <v>612</v>
      </c>
      <c r="F109" s="251"/>
      <c r="G109" s="252"/>
      <c r="H109" s="56" t="s">
        <v>337</v>
      </c>
    </row>
    <row r="110" spans="2:8" ht="12.75" customHeight="1" x14ac:dyDescent="0.25">
      <c r="B110" s="42">
        <v>31</v>
      </c>
      <c r="C110" s="257" t="s">
        <v>613</v>
      </c>
      <c r="D110" s="38" t="s">
        <v>610</v>
      </c>
      <c r="E110" s="38" t="s">
        <v>612</v>
      </c>
      <c r="F110" s="251"/>
      <c r="G110" s="252"/>
      <c r="H110" s="56" t="s">
        <v>337</v>
      </c>
    </row>
    <row r="111" spans="2:8" ht="12.75" customHeight="1" x14ac:dyDescent="0.25">
      <c r="B111" s="42">
        <v>32</v>
      </c>
      <c r="C111" s="257" t="s">
        <v>614</v>
      </c>
      <c r="D111" s="38" t="s">
        <v>56</v>
      </c>
      <c r="E111" s="38" t="s">
        <v>56</v>
      </c>
      <c r="F111" s="251"/>
      <c r="G111" s="252"/>
      <c r="H111" s="56" t="s">
        <v>337</v>
      </c>
    </row>
    <row r="112" spans="2:8" ht="12.75" customHeight="1" x14ac:dyDescent="0.25">
      <c r="B112" s="42">
        <v>33</v>
      </c>
      <c r="C112" s="257" t="s">
        <v>615</v>
      </c>
      <c r="D112" s="38" t="s">
        <v>56</v>
      </c>
      <c r="E112" s="38" t="s">
        <v>56</v>
      </c>
      <c r="F112" s="251"/>
      <c r="G112" s="252"/>
      <c r="H112" s="56" t="s">
        <v>337</v>
      </c>
    </row>
    <row r="113" spans="3:8" ht="12.75" customHeight="1" x14ac:dyDescent="0.25">
      <c r="F113" s="286"/>
      <c r="G113" s="252"/>
      <c r="H113" s="253"/>
    </row>
    <row r="114" spans="3:8" ht="12.75" customHeight="1" x14ac:dyDescent="0.25">
      <c r="F114" s="286"/>
      <c r="G114" s="252"/>
      <c r="H114" s="253"/>
    </row>
    <row r="115" spans="3:8" ht="12.75" customHeight="1" x14ac:dyDescent="0.25">
      <c r="C115" s="155"/>
      <c r="D115" s="253"/>
      <c r="E115" s="253"/>
      <c r="F115" s="253"/>
      <c r="G115" s="253"/>
      <c r="H115" s="253"/>
    </row>
    <row r="116" spans="3:8" ht="12.75" customHeight="1" x14ac:dyDescent="0.25">
      <c r="C116" s="155"/>
      <c r="D116" s="253"/>
      <c r="E116" s="253"/>
      <c r="F116" s="253"/>
      <c r="G116" s="253"/>
      <c r="H116" s="253"/>
    </row>
    <row r="117" spans="3:8" ht="12.75" customHeight="1" x14ac:dyDescent="0.25">
      <c r="C117" s="155"/>
      <c r="D117" s="253"/>
      <c r="E117" s="253"/>
      <c r="F117" s="253"/>
      <c r="G117" s="253"/>
      <c r="H117" s="253"/>
    </row>
    <row r="118" spans="3:8" ht="12.75" customHeight="1" x14ac:dyDescent="0.25">
      <c r="C118" s="155"/>
      <c r="D118" s="253"/>
      <c r="E118" s="253"/>
      <c r="F118" s="253"/>
      <c r="G118" s="253"/>
      <c r="H118" s="253"/>
    </row>
    <row r="119" spans="3:8" ht="12.75" customHeight="1" x14ac:dyDescent="0.25">
      <c r="C119" s="155"/>
      <c r="D119" s="253"/>
      <c r="E119" s="253"/>
      <c r="F119" s="253"/>
      <c r="G119" s="253"/>
      <c r="H119" s="253"/>
    </row>
    <row r="120" spans="3:8" ht="12.75" customHeight="1" x14ac:dyDescent="0.25">
      <c r="C120" s="155"/>
      <c r="D120" s="253"/>
      <c r="E120" s="253"/>
      <c r="F120" s="253"/>
      <c r="G120" s="253"/>
      <c r="H120" s="253"/>
    </row>
    <row r="121" spans="3:8" ht="12.75" customHeight="1" x14ac:dyDescent="0.25">
      <c r="C121" s="155"/>
      <c r="D121" s="253"/>
      <c r="E121" s="253"/>
      <c r="F121" s="253"/>
      <c r="G121" s="253"/>
      <c r="H121" s="253"/>
    </row>
    <row r="122" spans="3:8" ht="12.75" customHeight="1" x14ac:dyDescent="0.25">
      <c r="C122" s="155"/>
      <c r="D122" s="253"/>
      <c r="E122" s="253"/>
      <c r="F122" s="253"/>
      <c r="G122" s="253"/>
      <c r="H122" s="253"/>
    </row>
    <row r="123" spans="3:8" ht="12.75" customHeight="1" x14ac:dyDescent="0.25">
      <c r="C123" s="155"/>
      <c r="D123" s="253"/>
      <c r="E123" s="253"/>
      <c r="F123" s="253"/>
      <c r="G123" s="253"/>
      <c r="H123" s="253"/>
    </row>
    <row r="124" spans="3:8" ht="12.75" customHeight="1" x14ac:dyDescent="0.25">
      <c r="C124" s="155"/>
      <c r="D124" s="253"/>
      <c r="E124" s="253"/>
      <c r="F124" s="253"/>
      <c r="G124" s="253"/>
      <c r="H124" s="253"/>
    </row>
    <row r="125" spans="3:8" ht="12.75" customHeight="1" x14ac:dyDescent="0.25">
      <c r="C125" s="155"/>
      <c r="D125" s="253"/>
      <c r="E125" s="253"/>
      <c r="F125" s="253"/>
      <c r="G125" s="253"/>
      <c r="H125" s="253"/>
    </row>
    <row r="126" spans="3:8" ht="12.75" customHeight="1" x14ac:dyDescent="0.25">
      <c r="C126" s="155"/>
      <c r="D126" s="253"/>
      <c r="E126" s="253"/>
      <c r="F126" s="253"/>
      <c r="G126" s="253"/>
      <c r="H126" s="253"/>
    </row>
    <row r="127" spans="3:8" ht="12.75" customHeight="1" x14ac:dyDescent="0.25">
      <c r="C127" s="155"/>
      <c r="D127" s="253"/>
      <c r="E127" s="253"/>
      <c r="F127" s="253"/>
      <c r="G127" s="253"/>
      <c r="H127" s="253"/>
    </row>
    <row r="128" spans="3:8" ht="12.75" customHeight="1" x14ac:dyDescent="0.25">
      <c r="C128" s="155"/>
      <c r="D128" s="253"/>
      <c r="E128" s="253"/>
      <c r="F128" s="253"/>
      <c r="G128" s="253"/>
      <c r="H128" s="253"/>
    </row>
    <row r="129" spans="3:8" ht="12.75" customHeight="1" x14ac:dyDescent="0.25">
      <c r="C129" s="155"/>
      <c r="D129" s="253"/>
      <c r="E129" s="253"/>
      <c r="F129" s="253"/>
      <c r="G129" s="253"/>
      <c r="H129" s="253"/>
    </row>
    <row r="130" spans="3:8" ht="12.75" customHeight="1" x14ac:dyDescent="0.25">
      <c r="C130" s="155"/>
      <c r="D130" s="253"/>
      <c r="E130" s="253"/>
      <c r="F130" s="253"/>
      <c r="G130" s="253"/>
      <c r="H130" s="253"/>
    </row>
    <row r="131" spans="3:8" ht="12.75" customHeight="1" x14ac:dyDescent="0.25">
      <c r="C131" s="155"/>
      <c r="D131" s="253"/>
      <c r="E131" s="253"/>
      <c r="F131" s="253"/>
      <c r="G131" s="253"/>
      <c r="H131" s="253"/>
    </row>
    <row r="132" spans="3:8" ht="12.75" customHeight="1" x14ac:dyDescent="0.25">
      <c r="C132" s="155"/>
      <c r="D132" s="253"/>
      <c r="E132" s="253"/>
      <c r="F132" s="253"/>
      <c r="G132" s="253"/>
      <c r="H132" s="253"/>
    </row>
    <row r="133" spans="3:8" ht="12.75" customHeight="1" x14ac:dyDescent="0.25">
      <c r="C133" s="155"/>
      <c r="D133" s="253"/>
      <c r="E133" s="253"/>
      <c r="F133" s="253"/>
      <c r="G133" s="253"/>
      <c r="H133" s="253"/>
    </row>
    <row r="134" spans="3:8" ht="12.75" customHeight="1" x14ac:dyDescent="0.25">
      <c r="C134" s="155"/>
      <c r="D134" s="253"/>
      <c r="E134" s="253"/>
      <c r="F134" s="253"/>
      <c r="G134" s="253"/>
      <c r="H134" s="253"/>
    </row>
    <row r="135" spans="3:8" ht="12.75" customHeight="1" x14ac:dyDescent="0.25">
      <c r="C135" s="155"/>
      <c r="D135" s="253"/>
      <c r="E135" s="253"/>
      <c r="F135" s="253"/>
      <c r="G135" s="253"/>
      <c r="H135" s="253"/>
    </row>
    <row r="136" spans="3:8" ht="12.75" customHeight="1" x14ac:dyDescent="0.25">
      <c r="C136" s="155"/>
      <c r="D136" s="253"/>
      <c r="E136" s="253"/>
      <c r="F136" s="253"/>
      <c r="G136" s="253"/>
      <c r="H136" s="253"/>
    </row>
    <row r="137" spans="3:8" ht="12.75" customHeight="1" x14ac:dyDescent="0.25">
      <c r="C137" s="155"/>
      <c r="D137" s="253"/>
      <c r="E137" s="253"/>
      <c r="F137" s="253"/>
      <c r="G137" s="253"/>
      <c r="H137" s="253"/>
    </row>
    <row r="138" spans="3:8" ht="12.75" customHeight="1" x14ac:dyDescent="0.25">
      <c r="C138" s="155"/>
      <c r="D138" s="253"/>
      <c r="E138" s="253"/>
      <c r="F138" s="253"/>
      <c r="G138" s="253"/>
      <c r="H138" s="253"/>
    </row>
    <row r="139" spans="3:8" ht="12.75" customHeight="1" x14ac:dyDescent="0.25">
      <c r="C139" s="155"/>
      <c r="D139" s="253"/>
      <c r="E139" s="253"/>
      <c r="F139" s="253"/>
      <c r="G139" s="253"/>
      <c r="H139" s="253"/>
    </row>
    <row r="140" spans="3:8" ht="12.75" customHeight="1" x14ac:dyDescent="0.25">
      <c r="C140" s="155"/>
      <c r="D140" s="253"/>
      <c r="E140" s="253"/>
      <c r="F140" s="253"/>
      <c r="G140" s="253"/>
      <c r="H140" s="253"/>
    </row>
    <row r="141" spans="3:8" ht="12.75" customHeight="1" x14ac:dyDescent="0.25">
      <c r="C141" s="155"/>
      <c r="D141" s="253"/>
      <c r="E141" s="253"/>
      <c r="F141" s="253"/>
      <c r="G141" s="253"/>
      <c r="H141" s="253"/>
    </row>
    <row r="142" spans="3:8" ht="12.75" customHeight="1" x14ac:dyDescent="0.25">
      <c r="C142" s="155"/>
      <c r="D142" s="253"/>
      <c r="E142" s="253"/>
      <c r="F142" s="253"/>
      <c r="G142" s="253"/>
      <c r="H142" s="253"/>
    </row>
    <row r="143" spans="3:8" ht="12.75" customHeight="1" x14ac:dyDescent="0.25">
      <c r="C143" s="155"/>
      <c r="D143" s="253"/>
      <c r="E143" s="253"/>
      <c r="F143" s="253"/>
      <c r="G143" s="253"/>
      <c r="H143" s="253"/>
    </row>
    <row r="144" spans="3:8" ht="12.75" customHeight="1" x14ac:dyDescent="0.25">
      <c r="C144" s="155"/>
      <c r="D144" s="253"/>
      <c r="E144" s="253"/>
      <c r="F144" s="253"/>
      <c r="G144" s="253"/>
      <c r="H144" s="253"/>
    </row>
    <row r="145" spans="3:8" ht="12.75" customHeight="1" x14ac:dyDescent="0.25">
      <c r="C145" s="155"/>
      <c r="D145" s="253"/>
      <c r="E145" s="253"/>
      <c r="F145" s="253"/>
      <c r="G145" s="253"/>
      <c r="H145" s="253"/>
    </row>
    <row r="146" spans="3:8" x14ac:dyDescent="0.25">
      <c r="C146" s="155"/>
      <c r="D146" s="253"/>
      <c r="E146" s="253"/>
      <c r="F146" s="253"/>
      <c r="G146" s="253"/>
      <c r="H146" s="253"/>
    </row>
    <row r="147" spans="3:8" x14ac:dyDescent="0.25">
      <c r="C147" s="155"/>
      <c r="D147" s="253"/>
      <c r="E147" s="253"/>
      <c r="F147" s="253"/>
      <c r="G147" s="253"/>
      <c r="H147" s="253"/>
    </row>
    <row r="148" spans="3:8" ht="12.75" customHeight="1" x14ac:dyDescent="0.25">
      <c r="C148" s="155"/>
      <c r="D148" s="253"/>
      <c r="E148" s="253"/>
      <c r="F148" s="253"/>
      <c r="G148" s="253"/>
      <c r="H148" s="253"/>
    </row>
    <row r="149" spans="3:8" x14ac:dyDescent="0.25">
      <c r="C149" s="155"/>
      <c r="D149" s="253"/>
      <c r="E149" s="253"/>
      <c r="F149" s="253"/>
      <c r="G149" s="253"/>
      <c r="H149" s="253"/>
    </row>
    <row r="150" spans="3:8" x14ac:dyDescent="0.25">
      <c r="C150" s="155"/>
      <c r="D150" s="253"/>
      <c r="E150" s="253"/>
      <c r="F150" s="253"/>
      <c r="G150" s="253"/>
      <c r="H150" s="253"/>
    </row>
    <row r="151" spans="3:8" x14ac:dyDescent="0.25">
      <c r="C151" s="155"/>
      <c r="D151" s="253"/>
      <c r="E151" s="253"/>
      <c r="F151" s="253"/>
      <c r="G151" s="253"/>
      <c r="H151" s="253"/>
    </row>
    <row r="152" spans="3:8" x14ac:dyDescent="0.25">
      <c r="C152" s="155"/>
      <c r="D152" s="253"/>
      <c r="E152" s="253"/>
      <c r="F152" s="253"/>
      <c r="G152" s="253"/>
      <c r="H152" s="253"/>
    </row>
    <row r="153" spans="3:8" x14ac:dyDescent="0.25">
      <c r="C153" s="155"/>
      <c r="D153" s="253"/>
      <c r="E153" s="253"/>
      <c r="F153" s="253"/>
      <c r="G153" s="253"/>
      <c r="H153" s="253"/>
    </row>
    <row r="154" spans="3:8" x14ac:dyDescent="0.25">
      <c r="C154" s="155"/>
      <c r="D154" s="253"/>
      <c r="E154" s="253"/>
      <c r="F154" s="253"/>
      <c r="G154" s="253"/>
      <c r="H154" s="253"/>
    </row>
    <row r="155" spans="3:8" x14ac:dyDescent="0.25">
      <c r="C155" s="155"/>
      <c r="D155" s="253"/>
      <c r="E155" s="253"/>
      <c r="F155" s="253"/>
      <c r="G155" s="253"/>
      <c r="H155" s="253"/>
    </row>
    <row r="156" spans="3:8" x14ac:dyDescent="0.25">
      <c r="C156" s="155"/>
      <c r="D156" s="253"/>
      <c r="E156" s="253"/>
      <c r="F156" s="253"/>
      <c r="G156" s="253"/>
      <c r="H156" s="253"/>
    </row>
    <row r="157" spans="3:8" x14ac:dyDescent="0.25">
      <c r="C157" s="155"/>
      <c r="D157" s="253"/>
      <c r="E157" s="253"/>
      <c r="F157" s="253"/>
      <c r="G157" s="253"/>
      <c r="H157" s="253"/>
    </row>
    <row r="158" spans="3:8" x14ac:dyDescent="0.25">
      <c r="C158" s="155"/>
      <c r="D158" s="253"/>
      <c r="E158" s="253"/>
      <c r="F158" s="253"/>
      <c r="G158" s="253"/>
      <c r="H158" s="253"/>
    </row>
    <row r="159" spans="3:8" x14ac:dyDescent="0.25">
      <c r="C159" s="155"/>
      <c r="D159" s="253"/>
      <c r="E159" s="253"/>
      <c r="F159" s="253"/>
      <c r="G159" s="253"/>
      <c r="H159" s="253"/>
    </row>
    <row r="160" spans="3:8" x14ac:dyDescent="0.25">
      <c r="C160" s="155"/>
      <c r="D160" s="253"/>
      <c r="E160" s="253"/>
      <c r="F160" s="253"/>
      <c r="G160" s="253"/>
      <c r="H160" s="253"/>
    </row>
    <row r="161" spans="3:8" x14ac:dyDescent="0.25">
      <c r="C161" s="155"/>
      <c r="D161" s="253"/>
      <c r="E161" s="253"/>
      <c r="F161" s="253"/>
      <c r="G161" s="253"/>
      <c r="H161" s="253"/>
    </row>
    <row r="162" spans="3:8" x14ac:dyDescent="0.25">
      <c r="C162" s="155"/>
      <c r="D162" s="253"/>
      <c r="E162" s="253"/>
      <c r="F162" s="253"/>
      <c r="G162" s="253"/>
      <c r="H162" s="253"/>
    </row>
    <row r="163" spans="3:8" x14ac:dyDescent="0.25">
      <c r="C163" s="155"/>
      <c r="D163" s="253"/>
      <c r="E163" s="253"/>
      <c r="F163" s="253"/>
      <c r="G163" s="253"/>
      <c r="H163" s="253"/>
    </row>
    <row r="164" spans="3:8" x14ac:dyDescent="0.25">
      <c r="C164" s="155"/>
      <c r="D164" s="253"/>
      <c r="E164" s="253"/>
      <c r="F164" s="253"/>
      <c r="G164" s="253"/>
      <c r="H164" s="253"/>
    </row>
    <row r="165" spans="3:8" x14ac:dyDescent="0.25">
      <c r="C165" s="155"/>
      <c r="D165" s="253"/>
      <c r="E165" s="253"/>
      <c r="F165" s="253"/>
      <c r="G165" s="253"/>
      <c r="H165" s="253"/>
    </row>
    <row r="166" spans="3:8" x14ac:dyDescent="0.25">
      <c r="C166" s="155"/>
      <c r="D166" s="253"/>
      <c r="E166" s="253"/>
      <c r="F166" s="253"/>
      <c r="G166" s="253"/>
      <c r="H166" s="253"/>
    </row>
    <row r="167" spans="3:8" x14ac:dyDescent="0.25">
      <c r="C167" s="155"/>
      <c r="D167" s="253"/>
      <c r="E167" s="253"/>
      <c r="F167" s="253"/>
      <c r="G167" s="253"/>
      <c r="H167" s="253"/>
    </row>
    <row r="168" spans="3:8" x14ac:dyDescent="0.25">
      <c r="C168" s="155"/>
      <c r="D168" s="253"/>
      <c r="E168" s="253"/>
      <c r="F168" s="253"/>
      <c r="G168" s="253"/>
      <c r="H168" s="253"/>
    </row>
    <row r="169" spans="3:8" x14ac:dyDescent="0.25">
      <c r="C169" s="155"/>
      <c r="D169" s="253"/>
      <c r="E169" s="253"/>
      <c r="F169" s="253"/>
      <c r="G169" s="253"/>
      <c r="H169" s="253"/>
    </row>
    <row r="170" spans="3:8" x14ac:dyDescent="0.25">
      <c r="C170" s="155"/>
      <c r="D170" s="253"/>
      <c r="E170" s="253"/>
      <c r="F170" s="253"/>
      <c r="G170" s="253"/>
      <c r="H170" s="253"/>
    </row>
    <row r="171" spans="3:8" x14ac:dyDescent="0.25">
      <c r="C171" s="155"/>
      <c r="D171" s="253"/>
      <c r="E171" s="253"/>
      <c r="F171" s="253"/>
      <c r="G171" s="253"/>
      <c r="H171" s="253"/>
    </row>
    <row r="172" spans="3:8" x14ac:dyDescent="0.25">
      <c r="C172" s="155"/>
      <c r="D172" s="253"/>
      <c r="E172" s="253"/>
      <c r="F172" s="253"/>
      <c r="G172" s="253"/>
      <c r="H172" s="253"/>
    </row>
    <row r="173" spans="3:8" x14ac:dyDescent="0.25">
      <c r="C173" s="155"/>
      <c r="D173" s="253"/>
      <c r="E173" s="253"/>
      <c r="F173" s="253"/>
      <c r="G173" s="253"/>
      <c r="H173" s="253"/>
    </row>
    <row r="174" spans="3:8" x14ac:dyDescent="0.25">
      <c r="C174" s="155"/>
      <c r="D174" s="253"/>
      <c r="E174" s="253"/>
      <c r="F174" s="253"/>
      <c r="G174" s="253"/>
      <c r="H174" s="253"/>
    </row>
    <row r="175" spans="3:8" x14ac:dyDescent="0.25">
      <c r="C175" s="155"/>
      <c r="D175" s="253"/>
      <c r="E175" s="253"/>
      <c r="F175" s="253"/>
      <c r="G175" s="253"/>
      <c r="H175" s="253"/>
    </row>
    <row r="176" spans="3:8" ht="12.75" customHeight="1" x14ac:dyDescent="0.25">
      <c r="C176" s="155"/>
      <c r="D176" s="253"/>
      <c r="E176" s="253"/>
      <c r="F176" s="253"/>
      <c r="G176" s="253"/>
      <c r="H176" s="253"/>
    </row>
    <row r="177" spans="3:8" x14ac:dyDescent="0.25">
      <c r="C177" s="155"/>
      <c r="D177" s="253"/>
      <c r="E177" s="253"/>
      <c r="F177" s="253"/>
      <c r="G177" s="253"/>
      <c r="H177" s="253"/>
    </row>
    <row r="178" spans="3:8" x14ac:dyDescent="0.25">
      <c r="C178" s="155"/>
      <c r="D178" s="253"/>
      <c r="E178" s="253"/>
      <c r="F178" s="253"/>
      <c r="G178" s="253"/>
      <c r="H178" s="253"/>
    </row>
    <row r="179" spans="3:8" x14ac:dyDescent="0.25">
      <c r="C179" s="155"/>
      <c r="D179" s="253"/>
      <c r="E179" s="253"/>
      <c r="F179" s="253"/>
      <c r="G179" s="253"/>
      <c r="H179" s="253"/>
    </row>
    <row r="180" spans="3:8" x14ac:dyDescent="0.25">
      <c r="C180" s="155"/>
      <c r="D180" s="253"/>
      <c r="E180" s="253"/>
      <c r="F180" s="253"/>
      <c r="G180" s="253"/>
      <c r="H180" s="253"/>
    </row>
    <row r="181" spans="3:8" x14ac:dyDescent="0.25">
      <c r="C181" s="155"/>
      <c r="D181" s="253"/>
      <c r="E181" s="253"/>
      <c r="F181" s="253"/>
      <c r="G181" s="253"/>
      <c r="H181" s="253"/>
    </row>
    <row r="182" spans="3:8" x14ac:dyDescent="0.25">
      <c r="C182" s="155"/>
      <c r="D182" s="253"/>
      <c r="E182" s="253"/>
      <c r="F182" s="253"/>
      <c r="G182" s="253"/>
      <c r="H182" s="253"/>
    </row>
    <row r="183" spans="3:8" x14ac:dyDescent="0.25">
      <c r="C183" s="155"/>
      <c r="D183" s="253"/>
      <c r="E183" s="253"/>
      <c r="F183" s="253"/>
      <c r="G183" s="253"/>
      <c r="H183" s="253"/>
    </row>
    <row r="184" spans="3:8" x14ac:dyDescent="0.25">
      <c r="C184" s="155"/>
      <c r="D184" s="253"/>
      <c r="E184" s="253"/>
      <c r="F184" s="253"/>
      <c r="G184" s="253"/>
      <c r="H184" s="253"/>
    </row>
    <row r="185" spans="3:8" x14ac:dyDescent="0.25">
      <c r="C185" s="155"/>
      <c r="D185" s="253"/>
      <c r="E185" s="253"/>
      <c r="F185" s="253"/>
      <c r="G185" s="253"/>
      <c r="H185" s="253"/>
    </row>
    <row r="186" spans="3:8" x14ac:dyDescent="0.25">
      <c r="C186" s="155"/>
      <c r="D186" s="253"/>
      <c r="E186" s="253"/>
      <c r="F186" s="253"/>
      <c r="G186" s="253"/>
      <c r="H186" s="253"/>
    </row>
    <row r="187" spans="3:8" x14ac:dyDescent="0.25">
      <c r="C187" s="155"/>
      <c r="D187" s="253"/>
      <c r="E187" s="253"/>
      <c r="F187" s="253"/>
      <c r="G187" s="253"/>
      <c r="H187" s="253"/>
    </row>
    <row r="188" spans="3:8" x14ac:dyDescent="0.25">
      <c r="C188" s="155"/>
      <c r="D188" s="253"/>
      <c r="E188" s="253"/>
      <c r="F188" s="253"/>
      <c r="G188" s="253"/>
      <c r="H188" s="253"/>
    </row>
    <row r="189" spans="3:8" x14ac:dyDescent="0.25">
      <c r="C189" s="155"/>
      <c r="D189" s="253"/>
      <c r="E189" s="253"/>
      <c r="F189" s="253"/>
      <c r="G189" s="253"/>
      <c r="H189" s="253"/>
    </row>
    <row r="190" spans="3:8" x14ac:dyDescent="0.25">
      <c r="C190" s="155"/>
      <c r="D190" s="253"/>
      <c r="E190" s="253"/>
      <c r="F190" s="253"/>
      <c r="G190" s="253"/>
      <c r="H190" s="253"/>
    </row>
    <row r="191" spans="3:8" x14ac:dyDescent="0.25">
      <c r="C191" s="155"/>
      <c r="D191" s="253"/>
      <c r="E191" s="253"/>
      <c r="F191" s="253"/>
      <c r="G191" s="253"/>
      <c r="H191" s="253"/>
    </row>
    <row r="192" spans="3:8" x14ac:dyDescent="0.25">
      <c r="C192" s="155"/>
      <c r="D192" s="253"/>
      <c r="E192" s="253"/>
      <c r="F192" s="253"/>
      <c r="G192" s="253"/>
      <c r="H192" s="253"/>
    </row>
    <row r="193" spans="3:8" x14ac:dyDescent="0.25">
      <c r="C193" s="155"/>
      <c r="D193" s="253"/>
      <c r="E193" s="253"/>
      <c r="F193" s="253"/>
      <c r="G193" s="253"/>
      <c r="H193" s="253"/>
    </row>
    <row r="194" spans="3:8" x14ac:dyDescent="0.25">
      <c r="C194" s="155"/>
      <c r="D194" s="253"/>
      <c r="E194" s="253"/>
      <c r="F194" s="253"/>
      <c r="G194" s="253"/>
      <c r="H194" s="253"/>
    </row>
    <row r="195" spans="3:8" x14ac:dyDescent="0.25">
      <c r="C195" s="155"/>
      <c r="D195" s="253"/>
      <c r="E195" s="253"/>
      <c r="F195" s="253"/>
      <c r="G195" s="253"/>
      <c r="H195" s="253"/>
    </row>
    <row r="196" spans="3:8" x14ac:dyDescent="0.25">
      <c r="C196" s="155"/>
      <c r="D196" s="253"/>
      <c r="E196" s="253"/>
      <c r="F196" s="253"/>
      <c r="G196" s="253"/>
      <c r="H196" s="253"/>
    </row>
    <row r="197" spans="3:8" x14ac:dyDescent="0.25">
      <c r="C197" s="155"/>
      <c r="D197" s="253"/>
      <c r="E197" s="253"/>
      <c r="F197" s="253"/>
      <c r="G197" s="253"/>
      <c r="H197" s="253"/>
    </row>
    <row r="198" spans="3:8" x14ac:dyDescent="0.25">
      <c r="C198" s="155"/>
      <c r="D198" s="253"/>
      <c r="E198" s="253"/>
      <c r="F198" s="253"/>
      <c r="G198" s="253"/>
      <c r="H198" s="253"/>
    </row>
    <row r="199" spans="3:8" x14ac:dyDescent="0.25">
      <c r="C199" s="155"/>
      <c r="D199" s="253"/>
      <c r="E199" s="253"/>
      <c r="F199" s="253"/>
      <c r="G199" s="253"/>
      <c r="H199" s="253"/>
    </row>
    <row r="200" spans="3:8" x14ac:dyDescent="0.25">
      <c r="C200" s="155"/>
      <c r="D200" s="253"/>
      <c r="E200" s="253"/>
      <c r="F200" s="253"/>
      <c r="G200" s="253"/>
      <c r="H200" s="253"/>
    </row>
    <row r="201" spans="3:8" x14ac:dyDescent="0.25">
      <c r="C201" s="155"/>
      <c r="D201" s="253"/>
      <c r="E201" s="253"/>
      <c r="F201" s="253"/>
      <c r="G201" s="253"/>
      <c r="H201" s="253"/>
    </row>
    <row r="202" spans="3:8" x14ac:dyDescent="0.25">
      <c r="C202" s="155"/>
      <c r="D202" s="253"/>
      <c r="E202" s="253"/>
      <c r="F202" s="253"/>
      <c r="G202" s="253"/>
      <c r="H202" s="253"/>
    </row>
    <row r="203" spans="3:8" x14ac:dyDescent="0.25">
      <c r="C203" s="155"/>
      <c r="D203" s="253"/>
      <c r="E203" s="253"/>
      <c r="F203" s="253"/>
      <c r="G203" s="253"/>
      <c r="H203" s="253"/>
    </row>
    <row r="204" spans="3:8" x14ac:dyDescent="0.25">
      <c r="C204" s="155"/>
      <c r="D204" s="253"/>
      <c r="E204" s="253"/>
      <c r="F204" s="253"/>
      <c r="G204" s="253"/>
      <c r="H204" s="253"/>
    </row>
    <row r="205" spans="3:8" x14ac:dyDescent="0.25">
      <c r="C205" s="155"/>
      <c r="D205" s="253"/>
      <c r="E205" s="253"/>
      <c r="F205" s="253"/>
      <c r="G205" s="253"/>
      <c r="H205" s="253"/>
    </row>
    <row r="206" spans="3:8" x14ac:dyDescent="0.25">
      <c r="C206" s="155"/>
      <c r="D206" s="253"/>
      <c r="E206" s="253"/>
      <c r="F206" s="253"/>
      <c r="G206" s="253"/>
      <c r="H206" s="253"/>
    </row>
    <row r="207" spans="3:8" x14ac:dyDescent="0.25">
      <c r="C207" s="155"/>
      <c r="D207" s="253"/>
      <c r="E207" s="253"/>
      <c r="F207" s="253"/>
      <c r="G207" s="253"/>
      <c r="H207" s="253"/>
    </row>
    <row r="208" spans="3:8" x14ac:dyDescent="0.25">
      <c r="C208" s="155"/>
      <c r="D208" s="253"/>
      <c r="E208" s="253"/>
      <c r="F208" s="253"/>
      <c r="G208" s="253"/>
      <c r="H208" s="253"/>
    </row>
    <row r="209" spans="3:8" x14ac:dyDescent="0.25">
      <c r="C209" s="155"/>
      <c r="D209" s="253"/>
      <c r="E209" s="253"/>
      <c r="F209" s="253"/>
      <c r="G209" s="253"/>
      <c r="H209" s="253"/>
    </row>
    <row r="210" spans="3:8" x14ac:dyDescent="0.25">
      <c r="C210" s="155"/>
      <c r="D210" s="253"/>
      <c r="E210" s="253"/>
      <c r="F210" s="253"/>
      <c r="G210" s="253"/>
      <c r="H210" s="253"/>
    </row>
    <row r="211" spans="3:8" x14ac:dyDescent="0.25">
      <c r="C211" s="155"/>
      <c r="D211" s="253"/>
      <c r="E211" s="253"/>
      <c r="F211" s="253"/>
      <c r="G211" s="253"/>
      <c r="H211" s="253"/>
    </row>
    <row r="212" spans="3:8" x14ac:dyDescent="0.25">
      <c r="C212" s="155"/>
      <c r="D212" s="253"/>
      <c r="E212" s="253"/>
      <c r="F212" s="253"/>
      <c r="G212" s="253"/>
      <c r="H212" s="253"/>
    </row>
    <row r="213" spans="3:8" x14ac:dyDescent="0.25">
      <c r="C213" s="155"/>
      <c r="D213" s="253"/>
      <c r="E213" s="253"/>
      <c r="F213" s="253"/>
      <c r="G213" s="253"/>
      <c r="H213" s="253"/>
    </row>
    <row r="214" spans="3:8" x14ac:dyDescent="0.25">
      <c r="C214" s="155"/>
      <c r="D214" s="253"/>
      <c r="E214" s="253"/>
      <c r="F214" s="253"/>
      <c r="G214" s="253"/>
      <c r="H214" s="253"/>
    </row>
    <row r="215" spans="3:8" x14ac:dyDescent="0.25">
      <c r="C215" s="155"/>
      <c r="D215" s="253"/>
      <c r="E215" s="253"/>
      <c r="F215" s="253"/>
      <c r="G215" s="253"/>
      <c r="H215" s="253"/>
    </row>
    <row r="216" spans="3:8" x14ac:dyDescent="0.25">
      <c r="C216" s="155"/>
      <c r="D216" s="253"/>
      <c r="E216" s="253"/>
      <c r="F216" s="253"/>
      <c r="G216" s="253"/>
      <c r="H216" s="253"/>
    </row>
    <row r="217" spans="3:8" x14ac:dyDescent="0.25">
      <c r="C217" s="155"/>
      <c r="D217" s="253"/>
      <c r="E217" s="253"/>
      <c r="F217" s="253"/>
      <c r="G217" s="253"/>
      <c r="H217" s="253"/>
    </row>
    <row r="218" spans="3:8" x14ac:dyDescent="0.25">
      <c r="C218" s="155"/>
      <c r="D218" s="253"/>
      <c r="E218" s="253"/>
      <c r="F218" s="253"/>
      <c r="G218" s="253"/>
      <c r="H218" s="253"/>
    </row>
    <row r="219" spans="3:8" x14ac:dyDescent="0.25">
      <c r="C219" s="155"/>
      <c r="D219" s="253"/>
      <c r="E219" s="253"/>
      <c r="F219" s="253"/>
      <c r="G219" s="253"/>
      <c r="H219" s="253"/>
    </row>
    <row r="220" spans="3:8" x14ac:dyDescent="0.25">
      <c r="C220" s="155"/>
      <c r="D220" s="253"/>
      <c r="E220" s="253"/>
      <c r="F220" s="253"/>
      <c r="G220" s="253"/>
      <c r="H220" s="253"/>
    </row>
    <row r="221" spans="3:8" x14ac:dyDescent="0.25">
      <c r="C221" s="155"/>
      <c r="D221" s="253"/>
      <c r="E221" s="253"/>
      <c r="F221" s="253"/>
      <c r="G221" s="253"/>
      <c r="H221" s="253"/>
    </row>
    <row r="222" spans="3:8" x14ac:dyDescent="0.25">
      <c r="C222" s="155"/>
      <c r="D222" s="253"/>
      <c r="E222" s="253"/>
      <c r="F222" s="253"/>
      <c r="G222" s="253"/>
      <c r="H222" s="253"/>
    </row>
    <row r="223" spans="3:8" x14ac:dyDescent="0.25">
      <c r="C223" s="155"/>
      <c r="D223" s="253"/>
      <c r="E223" s="253"/>
      <c r="F223" s="253"/>
      <c r="G223" s="253"/>
      <c r="H223" s="253"/>
    </row>
    <row r="224" spans="3:8" x14ac:dyDescent="0.25">
      <c r="C224" s="155"/>
      <c r="D224" s="253"/>
      <c r="E224" s="253"/>
      <c r="F224" s="253"/>
      <c r="G224" s="253"/>
      <c r="H224" s="253"/>
    </row>
    <row r="225" spans="3:8" x14ac:dyDescent="0.25">
      <c r="C225" s="155"/>
      <c r="D225" s="253"/>
      <c r="E225" s="253"/>
      <c r="F225" s="253"/>
      <c r="G225" s="253"/>
      <c r="H225" s="253"/>
    </row>
    <row r="226" spans="3:8" x14ac:dyDescent="0.25">
      <c r="C226" s="155"/>
      <c r="D226" s="253"/>
      <c r="E226" s="253"/>
      <c r="F226" s="253"/>
      <c r="G226" s="253"/>
      <c r="H226" s="253"/>
    </row>
    <row r="227" spans="3:8" x14ac:dyDescent="0.25">
      <c r="C227" s="155"/>
      <c r="D227" s="253"/>
      <c r="E227" s="253"/>
      <c r="F227" s="253"/>
      <c r="G227" s="253"/>
      <c r="H227" s="253"/>
    </row>
    <row r="228" spans="3:8" x14ac:dyDescent="0.25">
      <c r="C228" s="155"/>
      <c r="D228" s="253"/>
      <c r="E228" s="253"/>
      <c r="F228" s="253"/>
      <c r="G228" s="253"/>
      <c r="H228" s="253"/>
    </row>
    <row r="229" spans="3:8" x14ac:dyDescent="0.25">
      <c r="C229" s="155"/>
      <c r="D229" s="253"/>
      <c r="E229" s="253"/>
      <c r="F229" s="253"/>
      <c r="G229" s="253"/>
      <c r="H229" s="253"/>
    </row>
    <row r="230" spans="3:8" x14ac:dyDescent="0.25">
      <c r="C230" s="155"/>
      <c r="D230" s="253"/>
      <c r="E230" s="253"/>
      <c r="F230" s="253"/>
      <c r="G230" s="253"/>
      <c r="H230" s="253"/>
    </row>
    <row r="231" spans="3:8" x14ac:dyDescent="0.25">
      <c r="C231" s="155"/>
      <c r="D231" s="253"/>
      <c r="E231" s="253"/>
      <c r="F231" s="253"/>
      <c r="G231" s="253"/>
      <c r="H231" s="253"/>
    </row>
    <row r="232" spans="3:8" x14ac:dyDescent="0.25">
      <c r="C232" s="155"/>
      <c r="D232" s="253"/>
      <c r="E232" s="253"/>
      <c r="F232" s="253"/>
      <c r="G232" s="253"/>
      <c r="H232" s="253"/>
    </row>
    <row r="233" spans="3:8" x14ac:dyDescent="0.25">
      <c r="C233" s="155"/>
      <c r="D233" s="253"/>
      <c r="E233" s="253"/>
      <c r="F233" s="253"/>
      <c r="G233" s="253"/>
      <c r="H233" s="253"/>
    </row>
    <row r="234" spans="3:8" x14ac:dyDescent="0.25">
      <c r="C234" s="155"/>
      <c r="D234" s="253"/>
      <c r="E234" s="253"/>
      <c r="F234" s="253"/>
      <c r="G234" s="253"/>
      <c r="H234" s="253"/>
    </row>
    <row r="235" spans="3:8" x14ac:dyDescent="0.25">
      <c r="C235" s="155"/>
      <c r="D235" s="253"/>
      <c r="E235" s="253"/>
      <c r="F235" s="253"/>
      <c r="G235" s="253"/>
      <c r="H235" s="253"/>
    </row>
    <row r="236" spans="3:8" x14ac:dyDescent="0.25">
      <c r="C236" s="155"/>
      <c r="D236" s="253"/>
      <c r="E236" s="253"/>
      <c r="F236" s="253"/>
      <c r="G236" s="253"/>
      <c r="H236" s="253"/>
    </row>
    <row r="237" spans="3:8" x14ac:dyDescent="0.25">
      <c r="C237" s="155"/>
      <c r="D237" s="253"/>
      <c r="E237" s="253"/>
      <c r="F237" s="253"/>
      <c r="G237" s="253"/>
      <c r="H237" s="253"/>
    </row>
    <row r="238" spans="3:8" x14ac:dyDescent="0.25">
      <c r="C238" s="155"/>
      <c r="D238" s="253"/>
      <c r="E238" s="253"/>
      <c r="F238" s="253"/>
      <c r="G238" s="253"/>
      <c r="H238" s="253"/>
    </row>
    <row r="239" spans="3:8" x14ac:dyDescent="0.25">
      <c r="C239" s="155"/>
      <c r="D239" s="253"/>
      <c r="E239" s="253"/>
      <c r="F239" s="253"/>
      <c r="G239" s="253"/>
      <c r="H239" s="253"/>
    </row>
    <row r="240" spans="3:8" x14ac:dyDescent="0.25">
      <c r="C240" s="155"/>
      <c r="D240" s="253"/>
      <c r="E240" s="253"/>
      <c r="F240" s="253"/>
      <c r="G240" s="253"/>
      <c r="H240" s="253"/>
    </row>
    <row r="241" spans="3:8" x14ac:dyDescent="0.25">
      <c r="C241" s="155"/>
      <c r="D241" s="253"/>
      <c r="E241" s="253"/>
      <c r="F241" s="253"/>
      <c r="G241" s="253"/>
      <c r="H241" s="253"/>
    </row>
    <row r="242" spans="3:8" x14ac:dyDescent="0.25">
      <c r="C242" s="155"/>
      <c r="D242" s="253"/>
      <c r="E242" s="253"/>
      <c r="F242" s="253"/>
      <c r="G242" s="253"/>
      <c r="H242" s="253"/>
    </row>
    <row r="243" spans="3:8" x14ac:dyDescent="0.25">
      <c r="C243" s="155"/>
      <c r="D243" s="253"/>
      <c r="E243" s="253"/>
      <c r="F243" s="253"/>
      <c r="G243" s="253"/>
      <c r="H243" s="253"/>
    </row>
    <row r="244" spans="3:8" x14ac:dyDescent="0.25">
      <c r="C244" s="155"/>
      <c r="D244" s="253"/>
      <c r="E244" s="253"/>
      <c r="F244" s="253"/>
      <c r="G244" s="253"/>
      <c r="H244" s="253"/>
    </row>
    <row r="245" spans="3:8" x14ac:dyDescent="0.25">
      <c r="C245" s="155"/>
      <c r="D245" s="253"/>
      <c r="E245" s="253"/>
      <c r="F245" s="253"/>
      <c r="G245" s="253"/>
      <c r="H245" s="253"/>
    </row>
    <row r="246" spans="3:8" x14ac:dyDescent="0.25">
      <c r="C246" s="155"/>
      <c r="D246" s="253"/>
      <c r="E246" s="253"/>
      <c r="F246" s="253"/>
      <c r="G246" s="253"/>
      <c r="H246" s="253"/>
    </row>
    <row r="247" spans="3:8" x14ac:dyDescent="0.25">
      <c r="C247" s="155"/>
      <c r="D247" s="253"/>
      <c r="E247" s="253"/>
      <c r="F247" s="253"/>
      <c r="G247" s="253"/>
      <c r="H247" s="253"/>
    </row>
    <row r="248" spans="3:8" x14ac:dyDescent="0.25">
      <c r="C248" s="155"/>
      <c r="D248" s="253"/>
      <c r="E248" s="253"/>
      <c r="F248" s="253"/>
      <c r="G248" s="253"/>
      <c r="H248" s="253"/>
    </row>
    <row r="249" spans="3:8" x14ac:dyDescent="0.25">
      <c r="C249" s="155"/>
      <c r="D249" s="253"/>
      <c r="E249" s="253"/>
      <c r="F249" s="253"/>
      <c r="G249" s="253"/>
      <c r="H249" s="253"/>
    </row>
    <row r="250" spans="3:8" x14ac:dyDescent="0.25">
      <c r="C250" s="155"/>
      <c r="D250" s="253"/>
      <c r="E250" s="253"/>
      <c r="F250" s="253"/>
      <c r="G250" s="253"/>
      <c r="H250" s="253"/>
    </row>
    <row r="251" spans="3:8" x14ac:dyDescent="0.25">
      <c r="C251" s="155"/>
      <c r="D251" s="253"/>
      <c r="E251" s="253"/>
      <c r="F251" s="253"/>
      <c r="G251" s="253"/>
      <c r="H251" s="253"/>
    </row>
    <row r="252" spans="3:8" x14ac:dyDescent="0.25">
      <c r="C252" s="155"/>
      <c r="D252" s="253"/>
      <c r="E252" s="253"/>
      <c r="F252" s="253"/>
      <c r="G252" s="253"/>
      <c r="H252" s="253"/>
    </row>
    <row r="253" spans="3:8" x14ac:dyDescent="0.25">
      <c r="C253" s="155"/>
      <c r="D253" s="253"/>
      <c r="E253" s="253"/>
      <c r="F253" s="253"/>
      <c r="G253" s="253"/>
      <c r="H253" s="253"/>
    </row>
    <row r="254" spans="3:8" x14ac:dyDescent="0.25">
      <c r="C254" s="155"/>
      <c r="D254" s="253"/>
      <c r="E254" s="253"/>
      <c r="F254" s="253"/>
      <c r="G254" s="253"/>
      <c r="H254" s="253"/>
    </row>
    <row r="255" spans="3:8" x14ac:dyDescent="0.25">
      <c r="C255" s="155"/>
      <c r="D255" s="253"/>
      <c r="E255" s="253"/>
      <c r="F255" s="253"/>
      <c r="G255" s="253"/>
    </row>
    <row r="256" spans="3:8" x14ac:dyDescent="0.25">
      <c r="C256" s="155"/>
      <c r="D256" s="253"/>
      <c r="E256" s="253"/>
      <c r="F256" s="253"/>
      <c r="G256" s="253"/>
    </row>
    <row r="257" spans="3:5" x14ac:dyDescent="0.25">
      <c r="C257" s="155"/>
      <c r="D257" s="253"/>
      <c r="E257" s="253"/>
    </row>
    <row r="258" spans="3:5" x14ac:dyDescent="0.25">
      <c r="C258" s="155"/>
      <c r="D258" s="253"/>
      <c r="E258" s="253"/>
    </row>
    <row r="259" spans="3:5" x14ac:dyDescent="0.25">
      <c r="C259" s="155"/>
      <c r="D259" s="253"/>
      <c r="E259" s="253"/>
    </row>
    <row r="260" spans="3:5" x14ac:dyDescent="0.25">
      <c r="C260" s="155"/>
      <c r="D260" s="253"/>
      <c r="E260" s="253"/>
    </row>
    <row r="261" spans="3:5" x14ac:dyDescent="0.25">
      <c r="C261" s="155"/>
      <c r="D261" s="253"/>
      <c r="E261" s="253"/>
    </row>
    <row r="262" spans="3:5" x14ac:dyDescent="0.25">
      <c r="C262" s="155"/>
      <c r="D262" s="253"/>
      <c r="E262" s="253"/>
    </row>
    <row r="263" spans="3:5" x14ac:dyDescent="0.25">
      <c r="C263" s="155"/>
      <c r="D263" s="253"/>
      <c r="E263" s="253"/>
    </row>
    <row r="264" spans="3:5" x14ac:dyDescent="0.25">
      <c r="C264" s="155"/>
      <c r="D264" s="253"/>
      <c r="E264" s="253"/>
    </row>
    <row r="265" spans="3:5" x14ac:dyDescent="0.25">
      <c r="C265" s="155"/>
      <c r="D265" s="253"/>
      <c r="E265" s="253"/>
    </row>
    <row r="266" spans="3:5" x14ac:dyDescent="0.25">
      <c r="C266" s="155"/>
      <c r="D266" s="253"/>
      <c r="E266" s="253"/>
    </row>
    <row r="267" spans="3:5" x14ac:dyDescent="0.25">
      <c r="C267" s="155"/>
      <c r="D267" s="253"/>
      <c r="E267" s="253"/>
    </row>
    <row r="268" spans="3:5" x14ac:dyDescent="0.25">
      <c r="C268" s="257"/>
      <c r="D268" s="38"/>
      <c r="E268" s="38"/>
    </row>
    <row r="269" spans="3:5" x14ac:dyDescent="0.25">
      <c r="C269" s="257"/>
      <c r="D269" s="38"/>
      <c r="E269" s="38"/>
    </row>
    <row r="270" spans="3:5" x14ac:dyDescent="0.25">
      <c r="C270" s="257"/>
      <c r="D270" s="38"/>
      <c r="E270" s="38"/>
    </row>
    <row r="271" spans="3:5" x14ac:dyDescent="0.25">
      <c r="C271" s="257"/>
      <c r="D271" s="38"/>
      <c r="E271" s="38"/>
    </row>
    <row r="272" spans="3:5" x14ac:dyDescent="0.25">
      <c r="C272" s="257"/>
      <c r="D272" s="38"/>
      <c r="E272" s="38"/>
    </row>
    <row r="273" spans="3:5" x14ac:dyDescent="0.25">
      <c r="C273" s="257"/>
      <c r="D273" s="38"/>
      <c r="E273" s="38"/>
    </row>
    <row r="274" spans="3:5" x14ac:dyDescent="0.25">
      <c r="C274" s="257"/>
      <c r="D274" s="38"/>
      <c r="E274" s="38"/>
    </row>
    <row r="275" spans="3:5" x14ac:dyDescent="0.25">
      <c r="C275" s="257"/>
      <c r="D275" s="38"/>
      <c r="E275" s="38"/>
    </row>
    <row r="276" spans="3:5" x14ac:dyDescent="0.25">
      <c r="C276" s="257"/>
      <c r="D276" s="38"/>
      <c r="E276" s="38"/>
    </row>
  </sheetData>
  <sortState ref="C14:E29">
    <sortCondition ref="E14:E29"/>
    <sortCondition ref="C14:C29"/>
  </sortState>
  <phoneticPr fontId="52" type="noConversion"/>
  <conditionalFormatting sqref="C1">
    <cfRule type="duplicateValues" dxfId="213" priority="3"/>
  </conditionalFormatting>
  <conditionalFormatting sqref="C115:C1048576 C1:C112">
    <cfRule type="duplicateValues" dxfId="212" priority="1"/>
    <cfRule type="duplicateValues" dxfId="211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2"/>
  <sheetViews>
    <sheetView workbookViewId="0">
      <selection activeCell="E106" sqref="E106"/>
    </sheetView>
  </sheetViews>
  <sheetFormatPr defaultColWidth="9.140625" defaultRowHeight="15" x14ac:dyDescent="0.25"/>
  <cols>
    <col min="1" max="1" width="2.7109375" style="4" customWidth="1"/>
    <col min="2" max="2" width="4" style="208" customWidth="1"/>
    <col min="3" max="3" width="29.42578125" style="208" bestFit="1" customWidth="1"/>
    <col min="4" max="4" width="5.7109375" style="29" bestFit="1" customWidth="1"/>
    <col min="5" max="5" width="15.28515625" style="4" bestFit="1" customWidth="1"/>
    <col min="6" max="6" width="4.42578125" style="158" bestFit="1" customWidth="1"/>
    <col min="7" max="7" width="4.42578125" style="158" customWidth="1"/>
    <col min="8" max="8" width="4.140625" style="28" customWidth="1"/>
    <col min="9" max="9" width="9.140625" style="4"/>
    <col min="10" max="10" width="20.5703125" style="4" bestFit="1" customWidth="1"/>
    <col min="12" max="12" width="29.28515625" style="4" bestFit="1" customWidth="1"/>
    <col min="13" max="13" width="4.85546875" style="4" bestFit="1" customWidth="1"/>
    <col min="14" max="14" width="10.85546875" style="4" bestFit="1" customWidth="1"/>
    <col min="15" max="15" width="3.28515625" style="4" bestFit="1" customWidth="1"/>
    <col min="16" max="16" width="2.42578125" style="4" bestFit="1" customWidth="1"/>
    <col min="17" max="17" width="2.7109375" style="4" bestFit="1" customWidth="1"/>
    <col min="18" max="16384" width="9.140625" style="4"/>
  </cols>
  <sheetData>
    <row r="1" spans="2:19" s="53" customFormat="1" ht="12.75" customHeight="1" x14ac:dyDescent="0.25">
      <c r="B1" s="199"/>
      <c r="C1" s="199" t="s">
        <v>512</v>
      </c>
      <c r="D1" s="199"/>
      <c r="E1" s="199"/>
      <c r="F1" s="26"/>
      <c r="G1" s="26"/>
      <c r="H1" s="26"/>
    </row>
    <row r="2" spans="2:19" s="53" customFormat="1" ht="12.75" customHeight="1" x14ac:dyDescent="0.2">
      <c r="B2" s="26"/>
      <c r="C2" s="26" t="s">
        <v>2</v>
      </c>
      <c r="D2" s="27" t="s">
        <v>1</v>
      </c>
      <c r="E2" s="26" t="s">
        <v>1</v>
      </c>
      <c r="F2" s="26" t="s">
        <v>419</v>
      </c>
      <c r="G2" s="26" t="s">
        <v>420</v>
      </c>
      <c r="H2" s="203" t="s">
        <v>244</v>
      </c>
    </row>
    <row r="3" spans="2:19" s="53" customFormat="1" ht="12.75" customHeight="1" x14ac:dyDescent="0.2">
      <c r="B3" s="200">
        <v>1</v>
      </c>
      <c r="C3" s="51" t="s">
        <v>1231</v>
      </c>
      <c r="D3" s="51" t="s">
        <v>98</v>
      </c>
      <c r="E3" s="51" t="s">
        <v>14</v>
      </c>
      <c r="F3" s="197">
        <v>11</v>
      </c>
      <c r="G3" s="204"/>
      <c r="H3" s="63" t="s">
        <v>330</v>
      </c>
    </row>
    <row r="4" spans="2:19" s="53" customFormat="1" ht="12.75" customHeight="1" x14ac:dyDescent="0.2">
      <c r="B4" s="200">
        <v>2</v>
      </c>
      <c r="C4" s="51" t="s">
        <v>535</v>
      </c>
      <c r="D4" s="51" t="s">
        <v>98</v>
      </c>
      <c r="E4" s="51" t="s">
        <v>14</v>
      </c>
      <c r="F4" s="197" t="s">
        <v>439</v>
      </c>
      <c r="G4" s="204">
        <v>2</v>
      </c>
      <c r="H4" s="63" t="s">
        <v>330</v>
      </c>
    </row>
    <row r="5" spans="2:19" ht="12.75" customHeight="1" x14ac:dyDescent="0.25">
      <c r="B5" s="200">
        <v>3</v>
      </c>
      <c r="C5" s="51" t="s">
        <v>621</v>
      </c>
      <c r="D5" s="51" t="s">
        <v>338</v>
      </c>
      <c r="E5" s="51" t="s">
        <v>45</v>
      </c>
      <c r="F5" s="197" t="s">
        <v>439</v>
      </c>
      <c r="G5" s="204">
        <v>4</v>
      </c>
      <c r="H5" s="63" t="s">
        <v>330</v>
      </c>
    </row>
    <row r="6" spans="2:19" ht="12.75" customHeight="1" x14ac:dyDescent="0.25">
      <c r="B6" s="200">
        <v>4</v>
      </c>
      <c r="C6" s="51" t="s">
        <v>523</v>
      </c>
      <c r="D6" s="51" t="s">
        <v>129</v>
      </c>
      <c r="E6" s="51" t="s">
        <v>29</v>
      </c>
      <c r="F6" s="197" t="s">
        <v>439</v>
      </c>
      <c r="G6" s="204">
        <v>9</v>
      </c>
      <c r="H6" s="63" t="s">
        <v>330</v>
      </c>
    </row>
    <row r="7" spans="2:19" ht="12.75" customHeight="1" x14ac:dyDescent="0.25">
      <c r="B7" s="200">
        <v>5</v>
      </c>
      <c r="C7" s="51" t="s">
        <v>618</v>
      </c>
      <c r="D7" s="51" t="s">
        <v>129</v>
      </c>
      <c r="E7" s="51" t="s">
        <v>29</v>
      </c>
      <c r="F7" s="197" t="s">
        <v>439</v>
      </c>
      <c r="G7" s="204">
        <v>9</v>
      </c>
      <c r="H7" s="63" t="s">
        <v>330</v>
      </c>
    </row>
    <row r="8" spans="2:19" ht="12.75" customHeight="1" x14ac:dyDescent="0.25">
      <c r="B8" s="200">
        <v>6</v>
      </c>
      <c r="C8" s="51" t="s">
        <v>528</v>
      </c>
      <c r="D8" s="51" t="s">
        <v>129</v>
      </c>
      <c r="E8" s="51" t="s">
        <v>29</v>
      </c>
      <c r="F8" s="197" t="s">
        <v>439</v>
      </c>
      <c r="G8" s="204">
        <v>9</v>
      </c>
      <c r="H8" s="63" t="s">
        <v>330</v>
      </c>
    </row>
    <row r="9" spans="2:19" ht="12.75" customHeight="1" x14ac:dyDescent="0.25">
      <c r="B9" s="200">
        <v>7</v>
      </c>
      <c r="C9" s="51" t="s">
        <v>536</v>
      </c>
      <c r="D9" s="51" t="s">
        <v>98</v>
      </c>
      <c r="E9" s="51" t="s">
        <v>14</v>
      </c>
      <c r="F9" s="197" t="s">
        <v>439</v>
      </c>
      <c r="G9" s="204">
        <v>9</v>
      </c>
      <c r="H9" s="63" t="s">
        <v>330</v>
      </c>
    </row>
    <row r="10" spans="2:19" ht="12.75" customHeight="1" x14ac:dyDescent="0.25">
      <c r="B10" s="200">
        <v>8</v>
      </c>
      <c r="C10" s="51" t="s">
        <v>540</v>
      </c>
      <c r="D10" s="51" t="s">
        <v>338</v>
      </c>
      <c r="E10" s="51" t="s">
        <v>45</v>
      </c>
      <c r="F10" s="197" t="s">
        <v>439</v>
      </c>
      <c r="G10" s="204">
        <v>9</v>
      </c>
      <c r="H10" s="63" t="s">
        <v>330</v>
      </c>
      <c r="S10" s="52"/>
    </row>
    <row r="11" spans="2:19" ht="12.75" customHeight="1" x14ac:dyDescent="0.25">
      <c r="B11" s="200">
        <v>9</v>
      </c>
      <c r="C11" s="51" t="s">
        <v>541</v>
      </c>
      <c r="D11" s="51" t="s">
        <v>338</v>
      </c>
      <c r="E11" s="51" t="s">
        <v>45</v>
      </c>
      <c r="F11" s="197" t="s">
        <v>439</v>
      </c>
      <c r="G11" s="204">
        <v>9</v>
      </c>
      <c r="H11" s="63" t="s">
        <v>330</v>
      </c>
    </row>
    <row r="12" spans="2:19" ht="12.75" customHeight="1" x14ac:dyDescent="0.25">
      <c r="B12" s="200">
        <v>10</v>
      </c>
      <c r="C12" s="51" t="s">
        <v>624</v>
      </c>
      <c r="D12" s="51" t="s">
        <v>452</v>
      </c>
      <c r="E12" s="51" t="s">
        <v>122</v>
      </c>
      <c r="F12" s="197" t="s">
        <v>439</v>
      </c>
      <c r="G12" s="204">
        <v>9</v>
      </c>
      <c r="H12" s="63" t="s">
        <v>330</v>
      </c>
    </row>
    <row r="13" spans="2:19" ht="12.75" customHeight="1" x14ac:dyDescent="0.25">
      <c r="B13" s="200">
        <v>11</v>
      </c>
      <c r="C13" s="46" t="s">
        <v>617</v>
      </c>
      <c r="D13" s="51" t="s">
        <v>616</v>
      </c>
      <c r="E13" s="51" t="s">
        <v>246</v>
      </c>
      <c r="F13" s="197" t="s">
        <v>439</v>
      </c>
      <c r="G13" s="204" t="s">
        <v>439</v>
      </c>
      <c r="H13" s="63" t="s">
        <v>330</v>
      </c>
    </row>
    <row r="14" spans="2:19" ht="12.75" customHeight="1" x14ac:dyDescent="0.2">
      <c r="B14" s="200">
        <v>12</v>
      </c>
      <c r="C14" s="51" t="s">
        <v>619</v>
      </c>
      <c r="D14" s="51" t="s">
        <v>129</v>
      </c>
      <c r="E14" s="51" t="s">
        <v>29</v>
      </c>
      <c r="F14" s="197" t="s">
        <v>439</v>
      </c>
      <c r="G14" s="204" t="s">
        <v>439</v>
      </c>
      <c r="H14" s="63" t="s">
        <v>330</v>
      </c>
      <c r="K14" s="4"/>
    </row>
    <row r="15" spans="2:19" ht="12.75" customHeight="1" x14ac:dyDescent="0.25">
      <c r="B15" s="200">
        <v>13</v>
      </c>
      <c r="C15" s="51" t="s">
        <v>529</v>
      </c>
      <c r="D15" s="51" t="s">
        <v>456</v>
      </c>
      <c r="E15" s="51" t="s">
        <v>52</v>
      </c>
      <c r="F15" s="197" t="s">
        <v>439</v>
      </c>
      <c r="G15" s="204" t="s">
        <v>439</v>
      </c>
      <c r="H15" s="63" t="s">
        <v>330</v>
      </c>
    </row>
    <row r="16" spans="2:19" ht="12.75" customHeight="1" x14ac:dyDescent="0.25">
      <c r="B16" s="200">
        <v>14</v>
      </c>
      <c r="C16" s="51" t="s">
        <v>530</v>
      </c>
      <c r="D16" s="51" t="s">
        <v>456</v>
      </c>
      <c r="E16" s="51" t="s">
        <v>52</v>
      </c>
      <c r="F16" s="197" t="s">
        <v>439</v>
      </c>
      <c r="G16" s="204" t="s">
        <v>439</v>
      </c>
      <c r="H16" s="63" t="s">
        <v>330</v>
      </c>
    </row>
    <row r="17" spans="1:8" ht="12.75" customHeight="1" x14ac:dyDescent="0.25">
      <c r="B17" s="200">
        <v>15</v>
      </c>
      <c r="C17" s="51" t="s">
        <v>531</v>
      </c>
      <c r="D17" s="51" t="s">
        <v>456</v>
      </c>
      <c r="E17" s="51" t="s">
        <v>532</v>
      </c>
      <c r="F17" s="197" t="s">
        <v>439</v>
      </c>
      <c r="G17" s="204" t="s">
        <v>439</v>
      </c>
      <c r="H17" s="63" t="s">
        <v>330</v>
      </c>
    </row>
    <row r="18" spans="1:8" ht="12.75" customHeight="1" x14ac:dyDescent="0.25">
      <c r="B18" s="200">
        <v>16</v>
      </c>
      <c r="C18" s="51" t="s">
        <v>620</v>
      </c>
      <c r="D18" s="51" t="s">
        <v>98</v>
      </c>
      <c r="E18" s="51" t="s">
        <v>14</v>
      </c>
      <c r="F18" s="197" t="s">
        <v>439</v>
      </c>
      <c r="G18" s="204" t="s">
        <v>439</v>
      </c>
      <c r="H18" s="63" t="s">
        <v>330</v>
      </c>
    </row>
    <row r="19" spans="1:8" ht="12.75" customHeight="1" x14ac:dyDescent="0.25">
      <c r="B19" s="200">
        <v>17</v>
      </c>
      <c r="C19" s="51" t="s">
        <v>1232</v>
      </c>
      <c r="D19" s="51" t="s">
        <v>98</v>
      </c>
      <c r="E19" s="51" t="s">
        <v>14</v>
      </c>
      <c r="F19" s="197"/>
      <c r="G19" s="204"/>
      <c r="H19" s="63" t="s">
        <v>330</v>
      </c>
    </row>
    <row r="20" spans="1:8" ht="12.75" customHeight="1" x14ac:dyDescent="0.25">
      <c r="B20" s="200">
        <v>18</v>
      </c>
      <c r="C20" s="51" t="s">
        <v>622</v>
      </c>
      <c r="D20" s="51" t="s">
        <v>338</v>
      </c>
      <c r="E20" s="51" t="s">
        <v>543</v>
      </c>
      <c r="F20" s="197" t="s">
        <v>439</v>
      </c>
      <c r="G20" s="204" t="s">
        <v>439</v>
      </c>
      <c r="H20" s="63" t="s">
        <v>330</v>
      </c>
    </row>
    <row r="21" spans="1:8" ht="12.75" customHeight="1" x14ac:dyDescent="0.25">
      <c r="B21" s="200">
        <v>19</v>
      </c>
      <c r="C21" s="51" t="s">
        <v>623</v>
      </c>
      <c r="D21" s="51" t="s">
        <v>336</v>
      </c>
      <c r="E21" s="51" t="s">
        <v>51</v>
      </c>
      <c r="F21" s="197" t="s">
        <v>439</v>
      </c>
      <c r="G21" s="204" t="s">
        <v>439</v>
      </c>
      <c r="H21" s="63" t="s">
        <v>330</v>
      </c>
    </row>
    <row r="22" spans="1:8" ht="12.75" customHeight="1" x14ac:dyDescent="0.25">
      <c r="B22" s="200">
        <v>20</v>
      </c>
      <c r="C22" s="51" t="s">
        <v>226</v>
      </c>
      <c r="D22" s="51" t="s">
        <v>140</v>
      </c>
      <c r="E22" s="51" t="s">
        <v>17</v>
      </c>
      <c r="F22" s="197" t="s">
        <v>439</v>
      </c>
      <c r="G22" s="204" t="s">
        <v>439</v>
      </c>
      <c r="H22" s="63" t="s">
        <v>330</v>
      </c>
    </row>
    <row r="23" spans="1:8" s="52" customFormat="1" ht="12.75" customHeight="1" x14ac:dyDescent="0.2">
      <c r="B23" s="200">
        <v>21</v>
      </c>
      <c r="C23" s="51" t="s">
        <v>120</v>
      </c>
      <c r="D23" s="51" t="s">
        <v>141</v>
      </c>
      <c r="E23" s="51" t="s">
        <v>6</v>
      </c>
      <c r="F23" s="197"/>
      <c r="G23" s="204" t="s">
        <v>439</v>
      </c>
      <c r="H23" s="63" t="s">
        <v>330</v>
      </c>
    </row>
    <row r="24" spans="1:8" ht="12.75" customHeight="1" x14ac:dyDescent="0.25">
      <c r="B24" s="200">
        <v>22</v>
      </c>
      <c r="C24" s="51" t="s">
        <v>121</v>
      </c>
      <c r="D24" s="51" t="s">
        <v>141</v>
      </c>
      <c r="E24" s="51" t="s">
        <v>6</v>
      </c>
      <c r="F24" s="197" t="s">
        <v>439</v>
      </c>
      <c r="G24" s="204" t="s">
        <v>439</v>
      </c>
      <c r="H24" s="63" t="s">
        <v>330</v>
      </c>
    </row>
    <row r="25" spans="1:8" ht="12.75" customHeight="1" x14ac:dyDescent="0.25">
      <c r="B25" s="200">
        <v>23</v>
      </c>
      <c r="C25" s="51" t="s">
        <v>625</v>
      </c>
      <c r="D25" s="51" t="s">
        <v>452</v>
      </c>
      <c r="E25" s="51" t="s">
        <v>122</v>
      </c>
      <c r="F25" s="197" t="s">
        <v>439</v>
      </c>
      <c r="G25" s="204" t="s">
        <v>439</v>
      </c>
      <c r="H25" s="63" t="s">
        <v>330</v>
      </c>
    </row>
    <row r="26" spans="1:8" ht="12.75" customHeight="1" x14ac:dyDescent="0.25">
      <c r="B26" s="200"/>
      <c r="C26" s="51"/>
      <c r="D26" s="51"/>
      <c r="E26" s="51"/>
      <c r="F26" s="197"/>
      <c r="G26" s="204"/>
      <c r="H26" s="63"/>
    </row>
    <row r="27" spans="1:8" ht="12.75" customHeight="1" x14ac:dyDescent="0.25">
      <c r="B27" s="200">
        <v>1</v>
      </c>
      <c r="C27" s="46" t="s">
        <v>247</v>
      </c>
      <c r="D27" s="51" t="s">
        <v>152</v>
      </c>
      <c r="E27" s="51" t="s">
        <v>151</v>
      </c>
      <c r="F27" s="197">
        <v>2</v>
      </c>
      <c r="G27" s="204" t="s">
        <v>439</v>
      </c>
      <c r="H27" s="63" t="s">
        <v>334</v>
      </c>
    </row>
    <row r="28" spans="1:8" ht="12.75" customHeight="1" x14ac:dyDescent="0.25">
      <c r="B28" s="200">
        <v>2</v>
      </c>
      <c r="C28" s="46" t="s">
        <v>314</v>
      </c>
      <c r="D28" s="51" t="s">
        <v>125</v>
      </c>
      <c r="E28" s="51" t="s">
        <v>37</v>
      </c>
      <c r="F28" s="197">
        <v>4</v>
      </c>
      <c r="G28" s="204">
        <v>3</v>
      </c>
      <c r="H28" s="63" t="s">
        <v>334</v>
      </c>
    </row>
    <row r="29" spans="1:8" ht="12.75" customHeight="1" x14ac:dyDescent="0.25">
      <c r="B29" s="200">
        <v>3</v>
      </c>
      <c r="C29" s="46" t="s">
        <v>1230</v>
      </c>
      <c r="D29" s="51" t="s">
        <v>139</v>
      </c>
      <c r="E29" s="51" t="s">
        <v>41</v>
      </c>
      <c r="F29" s="197">
        <v>6</v>
      </c>
      <c r="G29" s="204" t="s">
        <v>439</v>
      </c>
      <c r="H29" s="63" t="s">
        <v>334</v>
      </c>
    </row>
    <row r="30" spans="1:8" ht="12.75" customHeight="1" x14ac:dyDescent="0.25">
      <c r="B30" s="200">
        <v>4</v>
      </c>
      <c r="C30" s="46" t="s">
        <v>565</v>
      </c>
      <c r="D30" s="51" t="s">
        <v>353</v>
      </c>
      <c r="E30" s="51" t="s">
        <v>40</v>
      </c>
      <c r="F30" s="197">
        <v>8</v>
      </c>
      <c r="G30" s="204">
        <v>1</v>
      </c>
      <c r="H30" s="63" t="s">
        <v>334</v>
      </c>
    </row>
    <row r="31" spans="1:8" ht="12.75" customHeight="1" x14ac:dyDescent="0.25">
      <c r="A31" s="46"/>
      <c r="B31" s="200">
        <v>5</v>
      </c>
      <c r="C31" s="46" t="s">
        <v>313</v>
      </c>
      <c r="D31" s="46" t="s">
        <v>556</v>
      </c>
      <c r="E31" s="46" t="s">
        <v>57</v>
      </c>
      <c r="F31" s="197">
        <v>15</v>
      </c>
      <c r="G31" s="204">
        <v>5</v>
      </c>
      <c r="H31" s="63" t="s">
        <v>334</v>
      </c>
    </row>
    <row r="32" spans="1:8" ht="12.75" customHeight="1" x14ac:dyDescent="0.25">
      <c r="A32" s="46"/>
      <c r="B32" s="200">
        <v>6</v>
      </c>
      <c r="C32" s="46" t="s">
        <v>549</v>
      </c>
      <c r="D32" s="46" t="s">
        <v>460</v>
      </c>
      <c r="E32" s="46" t="s">
        <v>1213</v>
      </c>
      <c r="F32" s="197"/>
      <c r="G32" s="204"/>
      <c r="H32" s="63" t="s">
        <v>334</v>
      </c>
    </row>
    <row r="33" spans="2:11" ht="12.75" customHeight="1" x14ac:dyDescent="0.2">
      <c r="B33" s="200">
        <v>7</v>
      </c>
      <c r="C33" s="46" t="s">
        <v>1212</v>
      </c>
      <c r="D33" s="46" t="s">
        <v>460</v>
      </c>
      <c r="E33" s="46" t="s">
        <v>1213</v>
      </c>
      <c r="F33" s="197"/>
      <c r="G33" s="204"/>
      <c r="H33" s="63" t="s">
        <v>334</v>
      </c>
      <c r="I33" s="48"/>
      <c r="J33" s="48"/>
      <c r="K33" s="48"/>
    </row>
    <row r="34" spans="2:11" ht="12.75" customHeight="1" x14ac:dyDescent="0.25">
      <c r="B34" s="200">
        <v>8</v>
      </c>
      <c r="C34" s="46" t="s">
        <v>626</v>
      </c>
      <c r="D34" s="51" t="s">
        <v>333</v>
      </c>
      <c r="E34" s="51" t="s">
        <v>238</v>
      </c>
      <c r="F34" s="197" t="s">
        <v>439</v>
      </c>
      <c r="G34" s="204"/>
      <c r="H34" s="63" t="s">
        <v>334</v>
      </c>
    </row>
    <row r="35" spans="2:11" ht="12.75" customHeight="1" x14ac:dyDescent="0.25">
      <c r="B35" s="200">
        <v>9</v>
      </c>
      <c r="C35" s="46" t="s">
        <v>557</v>
      </c>
      <c r="D35" s="51" t="s">
        <v>556</v>
      </c>
      <c r="E35" s="51" t="s">
        <v>57</v>
      </c>
      <c r="F35" s="197" t="s">
        <v>439</v>
      </c>
      <c r="G35" s="204" t="s">
        <v>439</v>
      </c>
      <c r="H35" s="63" t="s">
        <v>334</v>
      </c>
    </row>
    <row r="36" spans="2:11" ht="12.75" customHeight="1" x14ac:dyDescent="0.25">
      <c r="B36" s="200">
        <v>10</v>
      </c>
      <c r="C36" s="46" t="s">
        <v>627</v>
      </c>
      <c r="D36" s="51" t="s">
        <v>556</v>
      </c>
      <c r="E36" s="51" t="s">
        <v>57</v>
      </c>
      <c r="F36" s="197" t="s">
        <v>439</v>
      </c>
      <c r="G36" s="204" t="s">
        <v>439</v>
      </c>
      <c r="H36" s="63" t="s">
        <v>334</v>
      </c>
    </row>
    <row r="37" spans="2:11" ht="12.75" customHeight="1" x14ac:dyDescent="0.25">
      <c r="B37" s="200">
        <v>11</v>
      </c>
      <c r="C37" s="46" t="s">
        <v>629</v>
      </c>
      <c r="D37" s="51" t="s">
        <v>135</v>
      </c>
      <c r="E37" s="51" t="s">
        <v>32</v>
      </c>
      <c r="F37" s="197" t="s">
        <v>439</v>
      </c>
      <c r="G37" s="204" t="s">
        <v>439</v>
      </c>
      <c r="H37" s="63" t="s">
        <v>334</v>
      </c>
    </row>
    <row r="38" spans="2:11" ht="12.75" customHeight="1" x14ac:dyDescent="0.25">
      <c r="B38" s="200">
        <v>12</v>
      </c>
      <c r="C38" s="48" t="s">
        <v>653</v>
      </c>
      <c r="D38" s="51" t="s">
        <v>135</v>
      </c>
      <c r="E38" s="51" t="s">
        <v>32</v>
      </c>
      <c r="F38" s="197" t="s">
        <v>439</v>
      </c>
      <c r="G38" s="204" t="s">
        <v>439</v>
      </c>
      <c r="H38" s="63" t="s">
        <v>334</v>
      </c>
    </row>
    <row r="39" spans="2:11" ht="12.75" customHeight="1" x14ac:dyDescent="0.25">
      <c r="B39" s="200">
        <v>13</v>
      </c>
      <c r="C39" s="46" t="s">
        <v>545</v>
      </c>
      <c r="D39" s="51" t="s">
        <v>353</v>
      </c>
      <c r="E39" s="51" t="s">
        <v>40</v>
      </c>
      <c r="F39" s="197" t="s">
        <v>439</v>
      </c>
      <c r="G39" s="204" t="s">
        <v>439</v>
      </c>
      <c r="H39" s="63" t="s">
        <v>334</v>
      </c>
    </row>
    <row r="40" spans="2:11" ht="12.75" customHeight="1" x14ac:dyDescent="0.25">
      <c r="B40" s="200">
        <v>14</v>
      </c>
      <c r="C40" s="46" t="s">
        <v>564</v>
      </c>
      <c r="D40" s="51" t="s">
        <v>353</v>
      </c>
      <c r="E40" s="51" t="s">
        <v>40</v>
      </c>
      <c r="F40" s="197" t="s">
        <v>439</v>
      </c>
      <c r="G40" s="204" t="s">
        <v>439</v>
      </c>
      <c r="H40" s="63" t="s">
        <v>334</v>
      </c>
    </row>
    <row r="41" spans="2:11" ht="12.75" customHeight="1" x14ac:dyDescent="0.25">
      <c r="B41" s="200">
        <v>15</v>
      </c>
      <c r="C41" s="46" t="s">
        <v>566</v>
      </c>
      <c r="D41" s="51" t="s">
        <v>353</v>
      </c>
      <c r="E41" s="51" t="s">
        <v>40</v>
      </c>
      <c r="F41" s="197" t="s">
        <v>439</v>
      </c>
      <c r="G41" s="204" t="s">
        <v>439</v>
      </c>
      <c r="H41" s="63" t="s">
        <v>334</v>
      </c>
    </row>
    <row r="42" spans="2:11" ht="12.75" customHeight="1" x14ac:dyDescent="0.25">
      <c r="B42" s="200">
        <v>16</v>
      </c>
      <c r="C42" s="46" t="s">
        <v>630</v>
      </c>
      <c r="D42" s="51" t="s">
        <v>152</v>
      </c>
      <c r="E42" s="51" t="s">
        <v>151</v>
      </c>
      <c r="F42" s="197" t="s">
        <v>439</v>
      </c>
      <c r="G42" s="204" t="s">
        <v>439</v>
      </c>
      <c r="H42" s="63" t="s">
        <v>334</v>
      </c>
    </row>
    <row r="43" spans="2:11" ht="12.75" customHeight="1" x14ac:dyDescent="0.25">
      <c r="B43" s="200">
        <v>17</v>
      </c>
      <c r="C43" s="46" t="s">
        <v>631</v>
      </c>
      <c r="D43" s="51" t="s">
        <v>335</v>
      </c>
      <c r="E43" s="51" t="s">
        <v>73</v>
      </c>
      <c r="F43" s="197" t="s">
        <v>439</v>
      </c>
      <c r="G43" s="204" t="s">
        <v>439</v>
      </c>
      <c r="H43" s="63" t="s">
        <v>334</v>
      </c>
    </row>
    <row r="44" spans="2:11" ht="12.75" customHeight="1" x14ac:dyDescent="0.25">
      <c r="B44" s="200">
        <v>18</v>
      </c>
      <c r="C44" s="46" t="s">
        <v>568</v>
      </c>
      <c r="D44" s="51" t="s">
        <v>335</v>
      </c>
      <c r="E44" s="51" t="s">
        <v>73</v>
      </c>
      <c r="F44" s="197" t="s">
        <v>439</v>
      </c>
      <c r="G44" s="204" t="s">
        <v>439</v>
      </c>
      <c r="H44" s="63" t="s">
        <v>334</v>
      </c>
    </row>
    <row r="45" spans="2:11" ht="12.75" customHeight="1" x14ac:dyDescent="0.25">
      <c r="B45" s="200">
        <v>19</v>
      </c>
      <c r="C45" s="46" t="s">
        <v>632</v>
      </c>
      <c r="D45" s="51" t="s">
        <v>335</v>
      </c>
      <c r="E45" s="51" t="s">
        <v>73</v>
      </c>
      <c r="F45" s="197" t="s">
        <v>439</v>
      </c>
      <c r="G45" s="204" t="s">
        <v>439</v>
      </c>
      <c r="H45" s="63" t="s">
        <v>334</v>
      </c>
    </row>
    <row r="46" spans="2:11" ht="12.75" customHeight="1" x14ac:dyDescent="0.25">
      <c r="B46" s="200">
        <v>20</v>
      </c>
      <c r="C46" s="46" t="s">
        <v>633</v>
      </c>
      <c r="D46" s="51" t="s">
        <v>335</v>
      </c>
      <c r="E46" s="51" t="s">
        <v>73</v>
      </c>
      <c r="F46" s="197" t="s">
        <v>439</v>
      </c>
      <c r="G46" s="204" t="s">
        <v>439</v>
      </c>
      <c r="H46" s="63" t="s">
        <v>334</v>
      </c>
    </row>
    <row r="47" spans="2:11" ht="12.75" customHeight="1" x14ac:dyDescent="0.25">
      <c r="B47" s="200">
        <v>21</v>
      </c>
      <c r="C47" s="46" t="s">
        <v>569</v>
      </c>
      <c r="D47" s="51" t="s">
        <v>335</v>
      </c>
      <c r="E47" s="51" t="s">
        <v>73</v>
      </c>
      <c r="F47" s="197" t="s">
        <v>439</v>
      </c>
      <c r="G47" s="204" t="s">
        <v>439</v>
      </c>
      <c r="H47" s="63" t="s">
        <v>334</v>
      </c>
    </row>
    <row r="48" spans="2:11" ht="12.75" customHeight="1" x14ac:dyDescent="0.25">
      <c r="B48" s="200"/>
      <c r="C48" s="51"/>
      <c r="D48" s="51"/>
      <c r="E48" s="51"/>
      <c r="F48" s="197"/>
      <c r="G48" s="204"/>
      <c r="H48" s="63"/>
    </row>
    <row r="49" spans="2:8" ht="12.75" customHeight="1" x14ac:dyDescent="0.25">
      <c r="B49" s="200">
        <v>1</v>
      </c>
      <c r="C49" s="51" t="s">
        <v>584</v>
      </c>
      <c r="D49" s="51" t="s">
        <v>332</v>
      </c>
      <c r="E49" s="51" t="s">
        <v>47</v>
      </c>
      <c r="F49" s="197">
        <v>5</v>
      </c>
      <c r="G49" s="204" t="s">
        <v>439</v>
      </c>
      <c r="H49" s="63" t="s">
        <v>331</v>
      </c>
    </row>
    <row r="50" spans="2:8" ht="12.75" customHeight="1" x14ac:dyDescent="0.25">
      <c r="B50" s="200">
        <v>2</v>
      </c>
      <c r="C50" s="51" t="s">
        <v>320</v>
      </c>
      <c r="D50" s="51" t="s">
        <v>590</v>
      </c>
      <c r="E50" s="51" t="s">
        <v>33</v>
      </c>
      <c r="F50" s="197">
        <v>12</v>
      </c>
      <c r="G50" s="204">
        <v>3</v>
      </c>
      <c r="H50" s="63" t="s">
        <v>331</v>
      </c>
    </row>
    <row r="51" spans="2:8" ht="12.75" customHeight="1" x14ac:dyDescent="0.25">
      <c r="B51" s="200">
        <v>3</v>
      </c>
      <c r="C51" s="51" t="s">
        <v>580</v>
      </c>
      <c r="D51" s="51" t="s">
        <v>579</v>
      </c>
      <c r="E51" s="51" t="s">
        <v>48</v>
      </c>
      <c r="F51" s="197">
        <v>14</v>
      </c>
      <c r="G51" s="204" t="s">
        <v>439</v>
      </c>
      <c r="H51" s="63" t="s">
        <v>331</v>
      </c>
    </row>
    <row r="52" spans="2:8" ht="12.75" customHeight="1" x14ac:dyDescent="0.25">
      <c r="B52" s="200">
        <v>4</v>
      </c>
      <c r="C52" s="51" t="s">
        <v>636</v>
      </c>
      <c r="D52" s="51" t="s">
        <v>124</v>
      </c>
      <c r="E52" s="51" t="s">
        <v>11</v>
      </c>
      <c r="F52" s="197" t="s">
        <v>439</v>
      </c>
      <c r="G52" s="204">
        <v>2</v>
      </c>
      <c r="H52" s="63" t="s">
        <v>331</v>
      </c>
    </row>
    <row r="53" spans="2:8" ht="12.75" customHeight="1" x14ac:dyDescent="0.25">
      <c r="B53" s="200">
        <v>5</v>
      </c>
      <c r="C53" s="51" t="s">
        <v>585</v>
      </c>
      <c r="D53" s="51" t="s">
        <v>332</v>
      </c>
      <c r="E53" s="51" t="s">
        <v>47</v>
      </c>
      <c r="F53" s="197" t="s">
        <v>439</v>
      </c>
      <c r="G53" s="204">
        <v>4</v>
      </c>
      <c r="H53" s="63" t="s">
        <v>331</v>
      </c>
    </row>
    <row r="54" spans="2:8" ht="12.75" customHeight="1" x14ac:dyDescent="0.25">
      <c r="B54" s="200">
        <v>6</v>
      </c>
      <c r="C54" s="51" t="s">
        <v>637</v>
      </c>
      <c r="D54" s="51" t="s">
        <v>130</v>
      </c>
      <c r="E54" s="51" t="s">
        <v>30</v>
      </c>
      <c r="F54" s="197" t="s">
        <v>439</v>
      </c>
      <c r="G54" s="204">
        <v>5</v>
      </c>
      <c r="H54" s="63" t="s">
        <v>331</v>
      </c>
    </row>
    <row r="55" spans="2:8" ht="12.75" customHeight="1" x14ac:dyDescent="0.25">
      <c r="B55" s="200">
        <v>7</v>
      </c>
      <c r="C55" s="51" t="s">
        <v>571</v>
      </c>
      <c r="D55" s="51" t="s">
        <v>343</v>
      </c>
      <c r="E55" s="51" t="s">
        <v>0</v>
      </c>
      <c r="F55" s="197" t="s">
        <v>439</v>
      </c>
      <c r="G55" s="204"/>
      <c r="H55" s="63" t="s">
        <v>331</v>
      </c>
    </row>
    <row r="56" spans="2:8" ht="12.75" customHeight="1" x14ac:dyDescent="0.25">
      <c r="B56" s="200">
        <v>8</v>
      </c>
      <c r="C56" s="51" t="s">
        <v>572</v>
      </c>
      <c r="D56" s="51" t="s">
        <v>343</v>
      </c>
      <c r="E56" s="51" t="s">
        <v>0</v>
      </c>
      <c r="F56" s="197" t="s">
        <v>439</v>
      </c>
      <c r="G56" s="204"/>
      <c r="H56" s="63" t="s">
        <v>331</v>
      </c>
    </row>
    <row r="57" spans="2:8" ht="12.75" customHeight="1" x14ac:dyDescent="0.25">
      <c r="B57" s="200">
        <v>9</v>
      </c>
      <c r="C57" s="51" t="s">
        <v>344</v>
      </c>
      <c r="D57" s="51" t="s">
        <v>343</v>
      </c>
      <c r="E57" s="51" t="s">
        <v>0</v>
      </c>
      <c r="F57" s="197" t="s">
        <v>439</v>
      </c>
      <c r="G57" s="204"/>
      <c r="H57" s="63" t="s">
        <v>331</v>
      </c>
    </row>
    <row r="58" spans="2:8" ht="12.75" customHeight="1" x14ac:dyDescent="0.25">
      <c r="B58" s="200">
        <v>10</v>
      </c>
      <c r="C58" s="51" t="s">
        <v>397</v>
      </c>
      <c r="D58" s="51" t="s">
        <v>343</v>
      </c>
      <c r="E58" s="51" t="s">
        <v>0</v>
      </c>
      <c r="F58" s="197" t="s">
        <v>439</v>
      </c>
      <c r="G58" s="204"/>
      <c r="H58" s="63" t="s">
        <v>331</v>
      </c>
    </row>
    <row r="59" spans="2:8" ht="12.75" customHeight="1" x14ac:dyDescent="0.25">
      <c r="B59" s="200">
        <v>11</v>
      </c>
      <c r="C59" s="51" t="s">
        <v>495</v>
      </c>
      <c r="D59" s="51" t="s">
        <v>124</v>
      </c>
      <c r="E59" s="51" t="s">
        <v>11</v>
      </c>
      <c r="F59" s="197" t="s">
        <v>439</v>
      </c>
      <c r="G59" s="204"/>
      <c r="H59" s="63" t="s">
        <v>331</v>
      </c>
    </row>
    <row r="60" spans="2:8" ht="12.75" customHeight="1" x14ac:dyDescent="0.25">
      <c r="B60" s="200">
        <v>12</v>
      </c>
      <c r="C60" s="51" t="s">
        <v>635</v>
      </c>
      <c r="D60" s="51" t="s">
        <v>124</v>
      </c>
      <c r="E60" s="51" t="s">
        <v>11</v>
      </c>
      <c r="F60" s="197" t="s">
        <v>439</v>
      </c>
      <c r="G60" s="204" t="s">
        <v>439</v>
      </c>
      <c r="H60" s="63" t="s">
        <v>331</v>
      </c>
    </row>
    <row r="61" spans="2:8" ht="12.75" customHeight="1" x14ac:dyDescent="0.25">
      <c r="B61" s="200">
        <v>13</v>
      </c>
      <c r="C61" s="51" t="s">
        <v>451</v>
      </c>
      <c r="D61" s="4" t="s">
        <v>127</v>
      </c>
      <c r="E61" s="51" t="s">
        <v>49</v>
      </c>
      <c r="F61" s="197" t="s">
        <v>439</v>
      </c>
      <c r="G61" s="204" t="s">
        <v>439</v>
      </c>
      <c r="H61" s="63" t="s">
        <v>331</v>
      </c>
    </row>
    <row r="62" spans="2:8" ht="12.75" customHeight="1" x14ac:dyDescent="0.25">
      <c r="B62" s="200">
        <v>14</v>
      </c>
      <c r="C62" s="51" t="s">
        <v>513</v>
      </c>
      <c r="D62" s="51" t="s">
        <v>130</v>
      </c>
      <c r="E62" s="51" t="s">
        <v>30</v>
      </c>
      <c r="F62" s="197" t="s">
        <v>439</v>
      </c>
      <c r="G62" s="204" t="s">
        <v>439</v>
      </c>
      <c r="H62" s="63" t="s">
        <v>331</v>
      </c>
    </row>
    <row r="63" spans="2:8" ht="12.75" customHeight="1" x14ac:dyDescent="0.25">
      <c r="B63" s="200">
        <v>15</v>
      </c>
      <c r="C63" s="51" t="s">
        <v>514</v>
      </c>
      <c r="D63" s="51" t="s">
        <v>130</v>
      </c>
      <c r="E63" s="51" t="s">
        <v>30</v>
      </c>
      <c r="F63" s="197" t="s">
        <v>439</v>
      </c>
      <c r="G63" s="204" t="s">
        <v>439</v>
      </c>
      <c r="H63" s="63" t="s">
        <v>331</v>
      </c>
    </row>
    <row r="64" spans="2:8" ht="12.75" customHeight="1" x14ac:dyDescent="0.25">
      <c r="B64" s="200">
        <v>16</v>
      </c>
      <c r="C64" s="51" t="s">
        <v>638</v>
      </c>
      <c r="D64" s="51" t="s">
        <v>130</v>
      </c>
      <c r="E64" s="51" t="s">
        <v>30</v>
      </c>
      <c r="F64" s="197" t="s">
        <v>439</v>
      </c>
      <c r="G64" s="204" t="s">
        <v>439</v>
      </c>
      <c r="H64" s="63" t="s">
        <v>331</v>
      </c>
    </row>
    <row r="65" spans="2:8" ht="12.75" customHeight="1" x14ac:dyDescent="0.25">
      <c r="B65" s="200">
        <v>17</v>
      </c>
      <c r="C65" s="51" t="s">
        <v>639</v>
      </c>
      <c r="D65" s="51" t="s">
        <v>463</v>
      </c>
      <c r="E65" s="51" t="s">
        <v>106</v>
      </c>
      <c r="F65" s="197" t="s">
        <v>439</v>
      </c>
      <c r="G65" s="204" t="s">
        <v>439</v>
      </c>
      <c r="H65" s="63" t="s">
        <v>331</v>
      </c>
    </row>
    <row r="66" spans="2:8" ht="12.75" customHeight="1" x14ac:dyDescent="0.25">
      <c r="B66" s="200">
        <v>18</v>
      </c>
      <c r="C66" s="51" t="s">
        <v>586</v>
      </c>
      <c r="D66" s="51" t="s">
        <v>332</v>
      </c>
      <c r="E66" s="51" t="s">
        <v>47</v>
      </c>
      <c r="F66" s="197" t="s">
        <v>439</v>
      </c>
      <c r="G66" s="204" t="s">
        <v>439</v>
      </c>
      <c r="H66" s="63" t="s">
        <v>331</v>
      </c>
    </row>
    <row r="67" spans="2:8" ht="12.75" customHeight="1" x14ac:dyDescent="0.25">
      <c r="B67" s="200">
        <v>19</v>
      </c>
      <c r="C67" s="51" t="s">
        <v>588</v>
      </c>
      <c r="D67" s="51" t="s">
        <v>354</v>
      </c>
      <c r="E67" s="51" t="s">
        <v>232</v>
      </c>
      <c r="F67" s="197" t="s">
        <v>439</v>
      </c>
      <c r="G67" s="204" t="s">
        <v>439</v>
      </c>
      <c r="H67" s="63" t="s">
        <v>331</v>
      </c>
    </row>
    <row r="68" spans="2:8" ht="12.75" customHeight="1" x14ac:dyDescent="0.25">
      <c r="B68" s="200">
        <v>20</v>
      </c>
      <c r="C68" s="51" t="s">
        <v>589</v>
      </c>
      <c r="D68" s="51" t="s">
        <v>354</v>
      </c>
      <c r="E68" s="51" t="s">
        <v>232</v>
      </c>
      <c r="F68" s="197" t="s">
        <v>439</v>
      </c>
      <c r="G68" s="204" t="s">
        <v>439</v>
      </c>
      <c r="H68" s="63" t="s">
        <v>331</v>
      </c>
    </row>
    <row r="69" spans="2:8" ht="12.75" customHeight="1" x14ac:dyDescent="0.25">
      <c r="B69" s="200">
        <v>21</v>
      </c>
      <c r="C69" s="51" t="s">
        <v>593</v>
      </c>
      <c r="D69" s="51" t="s">
        <v>350</v>
      </c>
      <c r="E69" s="51" t="s">
        <v>290</v>
      </c>
      <c r="F69" s="197" t="s">
        <v>439</v>
      </c>
      <c r="G69" s="204" t="s">
        <v>439</v>
      </c>
      <c r="H69" s="63" t="s">
        <v>331</v>
      </c>
    </row>
    <row r="70" spans="2:8" ht="12.75" customHeight="1" x14ac:dyDescent="0.25">
      <c r="B70" s="200">
        <v>22</v>
      </c>
      <c r="C70" s="51" t="s">
        <v>640</v>
      </c>
      <c r="D70" s="51" t="s">
        <v>350</v>
      </c>
      <c r="E70" s="51" t="s">
        <v>290</v>
      </c>
      <c r="F70" s="197" t="s">
        <v>439</v>
      </c>
      <c r="G70" s="204" t="s">
        <v>439</v>
      </c>
      <c r="H70" s="63" t="s">
        <v>331</v>
      </c>
    </row>
    <row r="71" spans="2:8" ht="12.75" customHeight="1" x14ac:dyDescent="0.25">
      <c r="B71" s="200">
        <v>23</v>
      </c>
      <c r="C71" s="51" t="s">
        <v>641</v>
      </c>
      <c r="D71" s="51" t="s">
        <v>350</v>
      </c>
      <c r="E71" s="51" t="s">
        <v>290</v>
      </c>
      <c r="F71" s="197"/>
      <c r="G71" s="204"/>
      <c r="H71" s="63"/>
    </row>
    <row r="72" spans="2:8" ht="12.75" customHeight="1" x14ac:dyDescent="0.25">
      <c r="B72" s="200"/>
      <c r="C72" s="51"/>
      <c r="D72" s="51"/>
      <c r="E72" s="51"/>
      <c r="F72" s="197"/>
      <c r="G72" s="204"/>
      <c r="H72" s="63"/>
    </row>
    <row r="73" spans="2:8" ht="12.75" customHeight="1" x14ac:dyDescent="0.25">
      <c r="B73" s="61">
        <v>1</v>
      </c>
      <c r="C73" s="51" t="s">
        <v>114</v>
      </c>
      <c r="D73" s="51" t="s">
        <v>97</v>
      </c>
      <c r="E73" s="51" t="s">
        <v>28</v>
      </c>
      <c r="F73" s="197">
        <v>3</v>
      </c>
      <c r="G73" s="204">
        <v>1</v>
      </c>
      <c r="H73" s="63" t="s">
        <v>337</v>
      </c>
    </row>
    <row r="74" spans="2:8" ht="12.75" customHeight="1" x14ac:dyDescent="0.25">
      <c r="B74" s="61">
        <v>2</v>
      </c>
      <c r="C74" s="51" t="s">
        <v>89</v>
      </c>
      <c r="D74" s="51" t="s">
        <v>123</v>
      </c>
      <c r="E74" s="51" t="s">
        <v>43</v>
      </c>
      <c r="F74" s="197">
        <v>7</v>
      </c>
      <c r="G74" s="204">
        <v>2</v>
      </c>
      <c r="H74" s="63" t="s">
        <v>337</v>
      </c>
    </row>
    <row r="75" spans="2:8" ht="12.75" customHeight="1" x14ac:dyDescent="0.25">
      <c r="B75" s="61">
        <v>3</v>
      </c>
      <c r="C75" s="51" t="s">
        <v>319</v>
      </c>
      <c r="D75" s="51" t="s">
        <v>132</v>
      </c>
      <c r="E75" s="51" t="s">
        <v>39</v>
      </c>
      <c r="F75" s="197">
        <v>10</v>
      </c>
      <c r="G75" s="204">
        <v>9</v>
      </c>
      <c r="H75" s="63" t="s">
        <v>337</v>
      </c>
    </row>
    <row r="76" spans="2:8" ht="12.75" customHeight="1" x14ac:dyDescent="0.25">
      <c r="B76" s="61">
        <v>4</v>
      </c>
      <c r="C76" s="51" t="s">
        <v>143</v>
      </c>
      <c r="D76" s="51" t="s">
        <v>126</v>
      </c>
      <c r="E76" s="51" t="s">
        <v>36</v>
      </c>
      <c r="F76" s="197">
        <v>13</v>
      </c>
      <c r="G76" s="204">
        <v>3</v>
      </c>
      <c r="H76" s="63" t="s">
        <v>337</v>
      </c>
    </row>
    <row r="77" spans="2:8" ht="12.75" customHeight="1" x14ac:dyDescent="0.25">
      <c r="B77" s="61">
        <v>5</v>
      </c>
      <c r="C77" s="51" t="s">
        <v>606</v>
      </c>
      <c r="D77" s="51" t="s">
        <v>97</v>
      </c>
      <c r="E77" s="51" t="s">
        <v>28</v>
      </c>
      <c r="F77" s="197" t="s">
        <v>439</v>
      </c>
      <c r="G77" s="204">
        <v>5</v>
      </c>
      <c r="H77" s="63" t="s">
        <v>337</v>
      </c>
    </row>
    <row r="78" spans="2:8" ht="12.75" customHeight="1" x14ac:dyDescent="0.25">
      <c r="B78" s="61">
        <v>6</v>
      </c>
      <c r="C78" s="51" t="s">
        <v>603</v>
      </c>
      <c r="D78" s="51" t="s">
        <v>473</v>
      </c>
      <c r="E78" s="51" t="s">
        <v>604</v>
      </c>
      <c r="F78" s="197" t="s">
        <v>439</v>
      </c>
      <c r="G78" s="204">
        <v>6</v>
      </c>
      <c r="H78" s="63" t="s">
        <v>337</v>
      </c>
    </row>
    <row r="79" spans="2:8" ht="12.75" customHeight="1" x14ac:dyDescent="0.25">
      <c r="B79" s="61">
        <v>7</v>
      </c>
      <c r="C79" s="51" t="s">
        <v>144</v>
      </c>
      <c r="D79" s="51" t="s">
        <v>126</v>
      </c>
      <c r="E79" s="51" t="s">
        <v>36</v>
      </c>
      <c r="F79" s="197" t="s">
        <v>439</v>
      </c>
      <c r="G79" s="204">
        <v>9</v>
      </c>
      <c r="H79" s="63" t="s">
        <v>337</v>
      </c>
    </row>
    <row r="80" spans="2:8" ht="12.75" customHeight="1" x14ac:dyDescent="0.25">
      <c r="B80" s="61">
        <v>8</v>
      </c>
      <c r="C80" s="51" t="s">
        <v>322</v>
      </c>
      <c r="D80" s="51" t="s">
        <v>126</v>
      </c>
      <c r="E80" s="51" t="s">
        <v>36</v>
      </c>
      <c r="F80" s="197" t="s">
        <v>439</v>
      </c>
      <c r="G80" s="204">
        <v>9</v>
      </c>
      <c r="H80" s="63" t="s">
        <v>337</v>
      </c>
    </row>
    <row r="81" spans="2:8" ht="12.75" customHeight="1" x14ac:dyDescent="0.25">
      <c r="B81" s="61">
        <v>9</v>
      </c>
      <c r="C81" s="51" t="s">
        <v>501</v>
      </c>
      <c r="D81" s="51" t="s">
        <v>126</v>
      </c>
      <c r="E81" s="51" t="s">
        <v>36</v>
      </c>
      <c r="F81" s="197" t="s">
        <v>439</v>
      </c>
      <c r="G81" s="204">
        <v>9</v>
      </c>
      <c r="H81" s="63" t="s">
        <v>337</v>
      </c>
    </row>
    <row r="82" spans="2:8" ht="12.75" customHeight="1" x14ac:dyDescent="0.25">
      <c r="B82" s="61">
        <v>10</v>
      </c>
      <c r="C82" s="51" t="s">
        <v>595</v>
      </c>
      <c r="D82" s="51" t="s">
        <v>594</v>
      </c>
      <c r="E82" s="51" t="s">
        <v>596</v>
      </c>
      <c r="F82" s="197" t="s">
        <v>439</v>
      </c>
      <c r="G82" s="204">
        <v>9</v>
      </c>
      <c r="H82" s="63" t="s">
        <v>337</v>
      </c>
    </row>
    <row r="83" spans="2:8" ht="12.75" customHeight="1" x14ac:dyDescent="0.25">
      <c r="B83" s="61">
        <v>11</v>
      </c>
      <c r="C83" s="51" t="s">
        <v>472</v>
      </c>
      <c r="D83" s="51" t="s">
        <v>132</v>
      </c>
      <c r="E83" s="51" t="s">
        <v>39</v>
      </c>
      <c r="F83" s="197" t="s">
        <v>439</v>
      </c>
      <c r="G83" s="204">
        <v>9</v>
      </c>
      <c r="H83" s="63" t="s">
        <v>337</v>
      </c>
    </row>
    <row r="84" spans="2:8" ht="12.75" customHeight="1" x14ac:dyDescent="0.25">
      <c r="B84" s="61">
        <v>12</v>
      </c>
      <c r="C84" s="51" t="s">
        <v>644</v>
      </c>
      <c r="D84" s="51" t="s">
        <v>97</v>
      </c>
      <c r="E84" s="51" t="s">
        <v>28</v>
      </c>
      <c r="F84" s="197" t="s">
        <v>439</v>
      </c>
      <c r="G84" s="204">
        <v>9</v>
      </c>
      <c r="H84" s="63" t="s">
        <v>337</v>
      </c>
    </row>
    <row r="85" spans="2:8" ht="12.75" customHeight="1" x14ac:dyDescent="0.25">
      <c r="B85" s="61">
        <v>13</v>
      </c>
      <c r="C85" s="51" t="s">
        <v>607</v>
      </c>
      <c r="D85" s="51" t="s">
        <v>349</v>
      </c>
      <c r="E85" s="51" t="s">
        <v>318</v>
      </c>
      <c r="F85" s="197" t="s">
        <v>439</v>
      </c>
      <c r="G85" s="204">
        <v>9</v>
      </c>
      <c r="H85" s="63" t="s">
        <v>337</v>
      </c>
    </row>
    <row r="86" spans="2:8" ht="12.75" customHeight="1" x14ac:dyDescent="0.25">
      <c r="B86" s="61">
        <v>15</v>
      </c>
      <c r="C86" s="51" t="s">
        <v>117</v>
      </c>
      <c r="D86" s="51" t="s">
        <v>138</v>
      </c>
      <c r="E86" s="51" t="s">
        <v>55</v>
      </c>
      <c r="F86" s="197"/>
      <c r="G86" s="204">
        <v>9</v>
      </c>
      <c r="H86" s="63" t="s">
        <v>337</v>
      </c>
    </row>
    <row r="87" spans="2:8" ht="12.75" customHeight="1" x14ac:dyDescent="0.25">
      <c r="B87" s="61">
        <v>14</v>
      </c>
      <c r="C87" s="51" t="s">
        <v>597</v>
      </c>
      <c r="D87" s="51" t="s">
        <v>594</v>
      </c>
      <c r="E87" s="51" t="s">
        <v>596</v>
      </c>
      <c r="F87" s="197" t="s">
        <v>439</v>
      </c>
      <c r="G87" s="204"/>
      <c r="H87" s="63" t="s">
        <v>337</v>
      </c>
    </row>
    <row r="88" spans="2:8" ht="12.75" customHeight="1" x14ac:dyDescent="0.25">
      <c r="B88" s="61">
        <v>16</v>
      </c>
      <c r="C88" s="51" t="s">
        <v>598</v>
      </c>
      <c r="D88" s="51" t="s">
        <v>594</v>
      </c>
      <c r="E88" s="51" t="s">
        <v>596</v>
      </c>
      <c r="F88" s="197" t="s">
        <v>439</v>
      </c>
      <c r="G88" s="204" t="s">
        <v>439</v>
      </c>
      <c r="H88" s="63" t="s">
        <v>337</v>
      </c>
    </row>
    <row r="89" spans="2:8" ht="12.75" customHeight="1" x14ac:dyDescent="0.25">
      <c r="B89" s="61">
        <v>17</v>
      </c>
      <c r="C89" s="51" t="s">
        <v>599</v>
      </c>
      <c r="D89" s="51" t="s">
        <v>128</v>
      </c>
      <c r="E89" s="51" t="s">
        <v>102</v>
      </c>
      <c r="F89" s="197" t="s">
        <v>439</v>
      </c>
      <c r="G89" s="204" t="s">
        <v>439</v>
      </c>
      <c r="H89" s="63" t="s">
        <v>337</v>
      </c>
    </row>
    <row r="90" spans="2:8" ht="12.75" customHeight="1" x14ac:dyDescent="0.25">
      <c r="B90" s="61">
        <v>18</v>
      </c>
      <c r="C90" s="51" t="s">
        <v>642</v>
      </c>
      <c r="D90" s="51" t="s">
        <v>153</v>
      </c>
      <c r="E90" s="51" t="s">
        <v>149</v>
      </c>
      <c r="F90" s="197" t="s">
        <v>439</v>
      </c>
      <c r="G90" s="204" t="s">
        <v>439</v>
      </c>
      <c r="H90" s="63" t="s">
        <v>337</v>
      </c>
    </row>
    <row r="91" spans="2:8" ht="12.75" customHeight="1" x14ac:dyDescent="0.25">
      <c r="B91" s="61">
        <v>19</v>
      </c>
      <c r="C91" s="51" t="s">
        <v>1206</v>
      </c>
      <c r="D91" s="51" t="s">
        <v>1209</v>
      </c>
      <c r="E91" s="51" t="s">
        <v>1207</v>
      </c>
      <c r="F91" s="197" t="s">
        <v>439</v>
      </c>
      <c r="G91" s="204" t="s">
        <v>439</v>
      </c>
      <c r="H91" s="63" t="s">
        <v>337</v>
      </c>
    </row>
    <row r="92" spans="2:8" ht="12.75" customHeight="1" x14ac:dyDescent="0.25">
      <c r="B92" s="61">
        <v>20</v>
      </c>
      <c r="C92" s="51" t="s">
        <v>1210</v>
      </c>
      <c r="D92" s="51" t="s">
        <v>1209</v>
      </c>
      <c r="E92" s="51" t="s">
        <v>1207</v>
      </c>
      <c r="F92" s="197" t="s">
        <v>439</v>
      </c>
      <c r="G92" s="204" t="s">
        <v>439</v>
      </c>
      <c r="H92" s="63" t="s">
        <v>337</v>
      </c>
    </row>
    <row r="93" spans="2:8" ht="12.75" customHeight="1" x14ac:dyDescent="0.25">
      <c r="B93" s="61">
        <v>21</v>
      </c>
      <c r="C93" s="51" t="s">
        <v>795</v>
      </c>
      <c r="D93" s="51" t="s">
        <v>133</v>
      </c>
      <c r="E93" s="51" t="s">
        <v>35</v>
      </c>
      <c r="F93" s="197" t="s">
        <v>439</v>
      </c>
      <c r="G93" s="204" t="s">
        <v>439</v>
      </c>
      <c r="H93" s="63" t="s">
        <v>337</v>
      </c>
    </row>
    <row r="94" spans="2:8" ht="12.75" customHeight="1" x14ac:dyDescent="0.25">
      <c r="B94" s="61">
        <v>22</v>
      </c>
      <c r="C94" s="51" t="s">
        <v>643</v>
      </c>
      <c r="D94" s="51" t="s">
        <v>133</v>
      </c>
      <c r="E94" s="51" t="s">
        <v>35</v>
      </c>
      <c r="F94" s="197" t="s">
        <v>439</v>
      </c>
      <c r="G94" s="204" t="s">
        <v>439</v>
      </c>
      <c r="H94" s="63" t="s">
        <v>337</v>
      </c>
    </row>
    <row r="95" spans="2:8" ht="12.75" customHeight="1" x14ac:dyDescent="0.25">
      <c r="B95" s="61">
        <v>23</v>
      </c>
      <c r="C95" s="51" t="s">
        <v>605</v>
      </c>
      <c r="D95" s="51" t="s">
        <v>473</v>
      </c>
      <c r="E95" s="51" t="s">
        <v>604</v>
      </c>
      <c r="F95" s="197" t="s">
        <v>439</v>
      </c>
      <c r="G95" s="204" t="s">
        <v>439</v>
      </c>
      <c r="H95" s="63" t="s">
        <v>337</v>
      </c>
    </row>
    <row r="96" spans="2:8" ht="12.75" customHeight="1" x14ac:dyDescent="0.25">
      <c r="B96" s="61">
        <v>24</v>
      </c>
      <c r="C96" s="51" t="s">
        <v>1203</v>
      </c>
      <c r="D96" s="51" t="s">
        <v>138</v>
      </c>
      <c r="E96" s="51" t="s">
        <v>55</v>
      </c>
      <c r="F96" s="197" t="s">
        <v>439</v>
      </c>
      <c r="G96" s="204" t="s">
        <v>439</v>
      </c>
      <c r="H96" s="63" t="s">
        <v>337</v>
      </c>
    </row>
    <row r="97" spans="2:8" ht="12.75" customHeight="1" x14ac:dyDescent="0.25">
      <c r="B97" s="61">
        <v>25</v>
      </c>
      <c r="C97" s="51" t="s">
        <v>646</v>
      </c>
      <c r="D97" s="51" t="s">
        <v>645</v>
      </c>
      <c r="E97" s="51" t="s">
        <v>647</v>
      </c>
      <c r="F97" s="197"/>
      <c r="G97" s="204"/>
      <c r="H97" s="63" t="s">
        <v>337</v>
      </c>
    </row>
    <row r="98" spans="2:8" ht="12.75" customHeight="1" x14ac:dyDescent="0.25">
      <c r="B98" s="61">
        <v>26</v>
      </c>
      <c r="C98" s="51" t="s">
        <v>611</v>
      </c>
      <c r="D98" s="51" t="s">
        <v>610</v>
      </c>
      <c r="E98" s="51" t="s">
        <v>612</v>
      </c>
      <c r="F98" s="197"/>
      <c r="G98" s="204"/>
      <c r="H98" s="63" t="s">
        <v>337</v>
      </c>
    </row>
    <row r="99" spans="2:8" ht="12.75" customHeight="1" x14ac:dyDescent="0.25">
      <c r="B99" s="61">
        <v>27</v>
      </c>
      <c r="C99" s="51" t="s">
        <v>613</v>
      </c>
      <c r="D99" s="51" t="s">
        <v>610</v>
      </c>
      <c r="E99" s="51" t="s">
        <v>612</v>
      </c>
      <c r="F99" s="197"/>
      <c r="G99" s="204"/>
      <c r="H99" s="63" t="s">
        <v>337</v>
      </c>
    </row>
    <row r="100" spans="2:8" ht="12.75" customHeight="1" x14ac:dyDescent="0.25">
      <c r="B100" s="61">
        <v>28</v>
      </c>
      <c r="C100" s="51" t="s">
        <v>1244</v>
      </c>
      <c r="D100" s="51" t="s">
        <v>1246</v>
      </c>
      <c r="E100" s="51" t="s">
        <v>398</v>
      </c>
      <c r="F100" s="197"/>
      <c r="G100" s="204"/>
      <c r="H100" s="63" t="s">
        <v>337</v>
      </c>
    </row>
    <row r="101" spans="2:8" ht="12.75" customHeight="1" x14ac:dyDescent="0.25">
      <c r="B101" s="61">
        <v>29</v>
      </c>
      <c r="C101" s="51" t="s">
        <v>1245</v>
      </c>
      <c r="D101" s="51" t="s">
        <v>1246</v>
      </c>
      <c r="E101" s="51" t="s">
        <v>398</v>
      </c>
      <c r="F101" s="197"/>
      <c r="G101" s="204"/>
      <c r="H101" s="63" t="s">
        <v>337</v>
      </c>
    </row>
    <row r="102" spans="2:8" ht="12.75" customHeight="1" x14ac:dyDescent="0.25">
      <c r="B102" s="200"/>
      <c r="C102"/>
      <c r="D102"/>
      <c r="E102"/>
      <c r="F102"/>
      <c r="G102"/>
      <c r="H102"/>
    </row>
    <row r="103" spans="2:8" ht="12.75" customHeight="1" x14ac:dyDescent="0.25">
      <c r="B103" s="200"/>
      <c r="C103"/>
      <c r="D103"/>
      <c r="E103"/>
      <c r="F103"/>
      <c r="G103"/>
      <c r="H103"/>
    </row>
    <row r="104" spans="2:8" ht="12.75" customHeight="1" x14ac:dyDescent="0.25">
      <c r="B104" s="200"/>
      <c r="C104"/>
      <c r="D104"/>
      <c r="E104"/>
      <c r="F104"/>
      <c r="G104"/>
      <c r="H104"/>
    </row>
    <row r="105" spans="2:8" ht="12.75" customHeight="1" x14ac:dyDescent="0.25">
      <c r="B105" s="200"/>
      <c r="C105"/>
      <c r="D105"/>
      <c r="E105"/>
      <c r="F105"/>
      <c r="G105"/>
      <c r="H105"/>
    </row>
    <row r="106" spans="2:8" ht="12.75" customHeight="1" x14ac:dyDescent="0.25">
      <c r="B106" s="200"/>
      <c r="C106"/>
      <c r="D106"/>
      <c r="E106"/>
      <c r="F106"/>
      <c r="G106"/>
      <c r="H106"/>
    </row>
    <row r="107" spans="2:8" ht="12.75" customHeight="1" x14ac:dyDescent="0.25">
      <c r="B107" s="200"/>
      <c r="C107"/>
      <c r="D107"/>
      <c r="E107"/>
      <c r="F107"/>
      <c r="G107"/>
      <c r="H107"/>
    </row>
    <row r="108" spans="2:8" ht="12.75" customHeight="1" x14ac:dyDescent="0.25">
      <c r="B108" s="200"/>
      <c r="C108"/>
      <c r="D108"/>
      <c r="E108"/>
      <c r="F108"/>
      <c r="G108"/>
      <c r="H108"/>
    </row>
    <row r="109" spans="2:8" ht="12.75" customHeight="1" x14ac:dyDescent="0.25">
      <c r="B109" s="200"/>
      <c r="C109"/>
      <c r="D109"/>
      <c r="E109"/>
      <c r="F109"/>
      <c r="G109"/>
      <c r="H109"/>
    </row>
    <row r="110" spans="2:8" ht="12.75" customHeight="1" x14ac:dyDescent="0.25">
      <c r="B110" s="200"/>
      <c r="C110"/>
      <c r="D110"/>
      <c r="E110"/>
      <c r="F110"/>
      <c r="G110"/>
      <c r="H110"/>
    </row>
    <row r="111" spans="2:8" ht="12.75" customHeight="1" x14ac:dyDescent="0.25">
      <c r="B111" s="200"/>
      <c r="C111"/>
      <c r="D111"/>
      <c r="E111"/>
      <c r="F111"/>
      <c r="G111"/>
      <c r="H111"/>
    </row>
    <row r="112" spans="2:8" ht="12.75" customHeight="1" x14ac:dyDescent="0.25">
      <c r="B112" s="200"/>
      <c r="C112"/>
      <c r="D112"/>
      <c r="E112"/>
      <c r="F112"/>
      <c r="G112"/>
      <c r="H112"/>
    </row>
    <row r="113" spans="2:17" ht="12.75" customHeight="1" x14ac:dyDescent="0.25">
      <c r="B113" s="200"/>
      <c r="C113"/>
      <c r="D113"/>
      <c r="E113"/>
      <c r="F113"/>
      <c r="G113"/>
      <c r="H113"/>
      <c r="L113"/>
      <c r="M113"/>
      <c r="N113"/>
      <c r="O113"/>
      <c r="P113"/>
      <c r="Q113"/>
    </row>
    <row r="114" spans="2:17" ht="12.75" customHeight="1" x14ac:dyDescent="0.25">
      <c r="B114" s="200"/>
      <c r="C114"/>
      <c r="D114"/>
      <c r="E114"/>
      <c r="F114"/>
      <c r="G114"/>
      <c r="H114"/>
      <c r="L114"/>
      <c r="M114"/>
      <c r="N114"/>
      <c r="O114"/>
      <c r="P114"/>
      <c r="Q114"/>
    </row>
    <row r="115" spans="2:17" ht="12.75" customHeight="1" x14ac:dyDescent="0.25">
      <c r="B115" s="200"/>
      <c r="C115" s="155"/>
      <c r="D115"/>
      <c r="E115"/>
      <c r="F115"/>
      <c r="G115"/>
      <c r="H115"/>
      <c r="L115"/>
      <c r="M115"/>
      <c r="N115"/>
      <c r="O115"/>
      <c r="P115"/>
      <c r="Q115"/>
    </row>
    <row r="116" spans="2:17" ht="12.75" customHeight="1" x14ac:dyDescent="0.25">
      <c r="B116" s="200"/>
      <c r="C116" s="155"/>
      <c r="D116"/>
      <c r="E116"/>
      <c r="F116"/>
      <c r="G116"/>
      <c r="H116"/>
      <c r="L116"/>
      <c r="M116"/>
      <c r="N116"/>
      <c r="O116"/>
      <c r="P116"/>
      <c r="Q116"/>
    </row>
    <row r="117" spans="2:17" ht="12.75" customHeight="1" x14ac:dyDescent="0.25">
      <c r="B117" s="200"/>
      <c r="C117" s="155"/>
      <c r="D117"/>
      <c r="E117"/>
      <c r="F117"/>
      <c r="G117"/>
      <c r="H117"/>
      <c r="L117"/>
      <c r="M117"/>
      <c r="N117"/>
      <c r="O117"/>
      <c r="P117"/>
      <c r="Q117"/>
    </row>
    <row r="118" spans="2:17" ht="12.75" customHeight="1" x14ac:dyDescent="0.25">
      <c r="B118" s="200"/>
      <c r="C118" s="155"/>
      <c r="D118"/>
      <c r="E118"/>
      <c r="F118"/>
      <c r="G118"/>
      <c r="H118"/>
      <c r="L118"/>
      <c r="M118"/>
      <c r="N118"/>
      <c r="O118"/>
      <c r="P118"/>
      <c r="Q118"/>
    </row>
    <row r="119" spans="2:17" ht="12.75" customHeight="1" x14ac:dyDescent="0.25">
      <c r="B119" s="200"/>
      <c r="C119" s="155"/>
      <c r="D119"/>
      <c r="E119"/>
      <c r="F119"/>
      <c r="G119"/>
      <c r="H119"/>
      <c r="L119"/>
      <c r="M119"/>
      <c r="N119"/>
      <c r="O119"/>
      <c r="P119"/>
      <c r="Q119"/>
    </row>
    <row r="120" spans="2:17" ht="12.75" customHeight="1" x14ac:dyDescent="0.25">
      <c r="B120" s="200"/>
      <c r="C120" s="155"/>
      <c r="D120"/>
      <c r="E120"/>
      <c r="F120"/>
      <c r="G120"/>
      <c r="H120"/>
      <c r="L120"/>
      <c r="M120"/>
      <c r="N120"/>
      <c r="O120"/>
      <c r="P120"/>
      <c r="Q120"/>
    </row>
    <row r="121" spans="2:17" ht="12.75" customHeight="1" x14ac:dyDescent="0.25">
      <c r="B121" s="200"/>
      <c r="C121" s="155"/>
      <c r="D121"/>
      <c r="E121"/>
      <c r="F121"/>
      <c r="G121"/>
      <c r="H121"/>
      <c r="L121"/>
      <c r="M121"/>
      <c r="N121"/>
      <c r="O121"/>
      <c r="P121"/>
      <c r="Q121"/>
    </row>
    <row r="122" spans="2:17" ht="12.75" customHeight="1" x14ac:dyDescent="0.25">
      <c r="B122" s="200"/>
      <c r="C122" s="155"/>
      <c r="D122"/>
      <c r="E122"/>
      <c r="F122"/>
      <c r="G122"/>
      <c r="H122"/>
      <c r="L122"/>
      <c r="M122"/>
      <c r="N122"/>
      <c r="O122"/>
      <c r="P122"/>
      <c r="Q122"/>
    </row>
    <row r="123" spans="2:17" ht="12.75" customHeight="1" x14ac:dyDescent="0.25">
      <c r="B123" s="200"/>
      <c r="C123" s="155"/>
      <c r="D123"/>
      <c r="E123"/>
      <c r="F123"/>
      <c r="G123"/>
      <c r="H123"/>
      <c r="L123"/>
      <c r="M123"/>
      <c r="N123"/>
      <c r="O123"/>
      <c r="P123"/>
      <c r="Q123"/>
    </row>
    <row r="124" spans="2:17" ht="12.75" customHeight="1" x14ac:dyDescent="0.25">
      <c r="B124" s="200"/>
      <c r="C124" s="155"/>
      <c r="D124"/>
      <c r="E124"/>
      <c r="F124"/>
      <c r="G124"/>
      <c r="H124"/>
      <c r="L124"/>
      <c r="M124"/>
      <c r="N124"/>
      <c r="O124"/>
      <c r="P124"/>
      <c r="Q124"/>
    </row>
    <row r="125" spans="2:17" ht="12.75" customHeight="1" x14ac:dyDescent="0.25">
      <c r="B125" s="200"/>
      <c r="C125" s="155"/>
      <c r="D125"/>
      <c r="E125"/>
      <c r="F125"/>
      <c r="G125"/>
      <c r="H125"/>
      <c r="L125"/>
      <c r="M125"/>
      <c r="N125"/>
      <c r="O125"/>
      <c r="P125"/>
      <c r="Q125"/>
    </row>
    <row r="126" spans="2:17" ht="12.75" customHeight="1" x14ac:dyDescent="0.25">
      <c r="B126" s="200"/>
      <c r="C126" s="155"/>
      <c r="D126"/>
      <c r="E126"/>
      <c r="F126"/>
      <c r="G126"/>
      <c r="H126"/>
      <c r="L126"/>
      <c r="M126"/>
      <c r="N126"/>
      <c r="O126"/>
      <c r="P126"/>
      <c r="Q126"/>
    </row>
    <row r="127" spans="2:17" ht="12.75" customHeight="1" x14ac:dyDescent="0.25">
      <c r="B127" s="200"/>
      <c r="C127" s="155"/>
      <c r="D127"/>
      <c r="E127"/>
      <c r="F127"/>
      <c r="G127"/>
      <c r="H127"/>
      <c r="L127"/>
      <c r="M127"/>
      <c r="N127"/>
      <c r="O127"/>
      <c r="P127"/>
      <c r="Q127"/>
    </row>
    <row r="128" spans="2:17" ht="12.75" customHeight="1" x14ac:dyDescent="0.25">
      <c r="B128" s="200"/>
      <c r="C128" s="155"/>
      <c r="D128"/>
      <c r="E128"/>
      <c r="F128"/>
      <c r="G128"/>
      <c r="H128"/>
      <c r="L128"/>
      <c r="M128"/>
      <c r="N128"/>
      <c r="O128"/>
      <c r="P128"/>
      <c r="Q128"/>
    </row>
    <row r="129" spans="2:17" ht="12.75" customHeight="1" x14ac:dyDescent="0.25">
      <c r="B129" s="200"/>
      <c r="C129" s="155"/>
      <c r="D129"/>
      <c r="E129"/>
      <c r="F129"/>
      <c r="G129"/>
      <c r="H129"/>
      <c r="L129"/>
      <c r="M129"/>
      <c r="N129"/>
      <c r="O129"/>
      <c r="P129"/>
      <c r="Q129"/>
    </row>
    <row r="130" spans="2:17" ht="12.75" customHeight="1" x14ac:dyDescent="0.25">
      <c r="B130" s="200"/>
      <c r="C130" s="155"/>
      <c r="D130"/>
      <c r="E130"/>
      <c r="F130"/>
      <c r="G130"/>
      <c r="H130"/>
      <c r="L130"/>
      <c r="M130"/>
      <c r="N130"/>
      <c r="O130"/>
      <c r="P130"/>
      <c r="Q130"/>
    </row>
    <row r="131" spans="2:17" ht="12.75" customHeight="1" x14ac:dyDescent="0.25">
      <c r="B131" s="200"/>
      <c r="C131" s="155"/>
      <c r="D131"/>
      <c r="E131"/>
      <c r="F131"/>
      <c r="G131"/>
      <c r="H131"/>
      <c r="L131"/>
      <c r="M131"/>
      <c r="N131"/>
      <c r="O131"/>
      <c r="P131"/>
      <c r="Q131"/>
    </row>
    <row r="132" spans="2:17" ht="12.75" customHeight="1" x14ac:dyDescent="0.25">
      <c r="B132" s="200"/>
      <c r="C132" s="155"/>
      <c r="D132"/>
      <c r="E132"/>
      <c r="F132"/>
      <c r="G132"/>
      <c r="H132"/>
      <c r="L132"/>
      <c r="M132"/>
      <c r="N132"/>
      <c r="O132"/>
      <c r="P132"/>
      <c r="Q132"/>
    </row>
    <row r="133" spans="2:17" ht="12.75" customHeight="1" x14ac:dyDescent="0.25">
      <c r="B133" s="200"/>
      <c r="C133" s="155"/>
      <c r="D133"/>
      <c r="E133"/>
      <c r="F133"/>
      <c r="G133"/>
      <c r="H133"/>
      <c r="L133"/>
      <c r="M133"/>
      <c r="N133"/>
      <c r="O133"/>
      <c r="P133"/>
      <c r="Q133"/>
    </row>
    <row r="134" spans="2:17" ht="12.75" customHeight="1" x14ac:dyDescent="0.25">
      <c r="B134" s="200"/>
      <c r="C134" s="155"/>
      <c r="D134"/>
      <c r="E134"/>
      <c r="F134"/>
      <c r="G134"/>
      <c r="H134"/>
      <c r="L134"/>
      <c r="M134"/>
      <c r="N134"/>
      <c r="O134"/>
      <c r="P134"/>
      <c r="Q134"/>
    </row>
    <row r="135" spans="2:17" ht="12.75" customHeight="1" x14ac:dyDescent="0.25">
      <c r="B135" s="200"/>
      <c r="C135" s="155"/>
      <c r="D135"/>
      <c r="E135"/>
      <c r="F135"/>
      <c r="G135"/>
      <c r="H135"/>
      <c r="L135"/>
      <c r="M135"/>
      <c r="N135"/>
      <c r="O135"/>
      <c r="P135"/>
      <c r="Q135"/>
    </row>
    <row r="136" spans="2:17" ht="12.75" customHeight="1" x14ac:dyDescent="0.25">
      <c r="B136" s="200"/>
      <c r="C136" s="155"/>
      <c r="D136"/>
      <c r="E136"/>
      <c r="F136"/>
      <c r="G136"/>
      <c r="H136"/>
      <c r="L136"/>
      <c r="M136"/>
      <c r="N136"/>
      <c r="O136"/>
      <c r="P136"/>
      <c r="Q136"/>
    </row>
    <row r="137" spans="2:17" ht="12.75" customHeight="1" x14ac:dyDescent="0.25">
      <c r="B137" s="200"/>
      <c r="C137" s="155"/>
      <c r="D137"/>
      <c r="E137"/>
      <c r="F137"/>
      <c r="G137"/>
      <c r="H137"/>
      <c r="L137"/>
      <c r="M137"/>
      <c r="N137"/>
      <c r="O137"/>
      <c r="P137"/>
      <c r="Q137"/>
    </row>
    <row r="138" spans="2:17" ht="12.75" customHeight="1" x14ac:dyDescent="0.25">
      <c r="B138" s="200"/>
      <c r="C138" s="155"/>
      <c r="D138"/>
      <c r="E138"/>
      <c r="F138"/>
      <c r="G138"/>
      <c r="H138"/>
      <c r="L138"/>
      <c r="M138"/>
      <c r="N138"/>
      <c r="O138"/>
      <c r="P138"/>
      <c r="Q138"/>
    </row>
    <row r="139" spans="2:17" ht="12.75" customHeight="1" x14ac:dyDescent="0.25">
      <c r="B139" s="200"/>
      <c r="C139" s="155"/>
      <c r="D139"/>
      <c r="E139"/>
      <c r="F139"/>
      <c r="G139"/>
      <c r="H139"/>
      <c r="L139"/>
      <c r="M139"/>
      <c r="N139"/>
      <c r="O139"/>
      <c r="P139"/>
      <c r="Q139"/>
    </row>
    <row r="140" spans="2:17" ht="12.75" customHeight="1" x14ac:dyDescent="0.25">
      <c r="B140" s="200"/>
      <c r="C140" s="155"/>
      <c r="D140"/>
      <c r="E140"/>
      <c r="F140"/>
      <c r="G140"/>
      <c r="H140"/>
      <c r="L140"/>
      <c r="M140"/>
      <c r="N140"/>
      <c r="O140"/>
      <c r="P140"/>
      <c r="Q140"/>
    </row>
    <row r="141" spans="2:17" ht="12.75" customHeight="1" x14ac:dyDescent="0.25">
      <c r="B141" s="200"/>
      <c r="C141" s="155"/>
      <c r="D141"/>
      <c r="E141"/>
      <c r="F141"/>
      <c r="G141"/>
      <c r="H141"/>
      <c r="L141"/>
      <c r="M141"/>
      <c r="N141"/>
      <c r="O141"/>
      <c r="P141"/>
      <c r="Q141"/>
    </row>
    <row r="142" spans="2:17" ht="12.75" customHeight="1" x14ac:dyDescent="0.25">
      <c r="B142" s="200"/>
      <c r="C142" s="155"/>
      <c r="D142"/>
      <c r="E142"/>
      <c r="F142"/>
      <c r="G142"/>
      <c r="H142"/>
      <c r="L142"/>
      <c r="M142"/>
      <c r="N142"/>
      <c r="O142"/>
      <c r="P142"/>
      <c r="Q142"/>
    </row>
    <row r="143" spans="2:17" ht="12.75" customHeight="1" x14ac:dyDescent="0.25">
      <c r="B143" s="200"/>
      <c r="C143" s="155"/>
      <c r="D143"/>
      <c r="E143"/>
      <c r="F143"/>
      <c r="G143"/>
      <c r="H143"/>
      <c r="L143"/>
      <c r="M143"/>
      <c r="N143"/>
      <c r="O143"/>
      <c r="P143"/>
      <c r="Q143"/>
    </row>
    <row r="144" spans="2:17" ht="12.75" customHeight="1" x14ac:dyDescent="0.25">
      <c r="B144" s="200"/>
      <c r="C144" s="155"/>
      <c r="D144"/>
      <c r="E144"/>
      <c r="F144"/>
      <c r="G144"/>
      <c r="H144"/>
      <c r="L144"/>
      <c r="M144"/>
      <c r="N144"/>
      <c r="O144"/>
      <c r="P144"/>
      <c r="Q144"/>
    </row>
    <row r="145" spans="2:17" ht="12.75" customHeight="1" x14ac:dyDescent="0.25">
      <c r="B145" s="200"/>
      <c r="C145" s="155"/>
      <c r="D145"/>
      <c r="E145"/>
      <c r="F145"/>
      <c r="G145"/>
      <c r="H145"/>
      <c r="L145"/>
      <c r="M145"/>
      <c r="N145"/>
      <c r="O145"/>
      <c r="P145"/>
      <c r="Q145"/>
    </row>
    <row r="146" spans="2:17" ht="12.75" customHeight="1" x14ac:dyDescent="0.25">
      <c r="B146" s="200"/>
      <c r="C146" s="155"/>
      <c r="D146"/>
      <c r="E146"/>
      <c r="F146"/>
      <c r="G146"/>
      <c r="H146"/>
      <c r="L146"/>
      <c r="M146"/>
      <c r="N146"/>
      <c r="O146"/>
      <c r="P146"/>
      <c r="Q146"/>
    </row>
    <row r="147" spans="2:17" ht="12.75" customHeight="1" x14ac:dyDescent="0.25">
      <c r="B147" s="200"/>
      <c r="C147" s="155"/>
      <c r="D147"/>
      <c r="E147"/>
      <c r="F147"/>
      <c r="G147"/>
      <c r="H147"/>
      <c r="L147"/>
      <c r="M147"/>
      <c r="N147"/>
      <c r="O147"/>
      <c r="P147"/>
      <c r="Q147"/>
    </row>
    <row r="148" spans="2:17" ht="12.75" customHeight="1" x14ac:dyDescent="0.25">
      <c r="B148" s="200"/>
      <c r="C148" s="155"/>
      <c r="D148"/>
      <c r="E148"/>
      <c r="F148"/>
      <c r="G148"/>
      <c r="H148"/>
      <c r="L148"/>
      <c r="M148"/>
      <c r="N148"/>
      <c r="O148"/>
      <c r="P148"/>
      <c r="Q148"/>
    </row>
    <row r="149" spans="2:17" ht="12.75" customHeight="1" x14ac:dyDescent="0.25">
      <c r="B149" s="200"/>
      <c r="C149" s="155"/>
      <c r="D149"/>
      <c r="E149"/>
      <c r="F149"/>
      <c r="G149"/>
      <c r="H149"/>
      <c r="L149"/>
      <c r="M149"/>
      <c r="N149"/>
      <c r="O149"/>
      <c r="P149"/>
      <c r="Q149"/>
    </row>
    <row r="150" spans="2:17" ht="12.75" customHeight="1" x14ac:dyDescent="0.25">
      <c r="B150" s="200"/>
      <c r="C150" s="155"/>
      <c r="D150"/>
      <c r="E150"/>
      <c r="F150"/>
      <c r="G150"/>
      <c r="H150"/>
      <c r="L150"/>
      <c r="M150"/>
      <c r="N150"/>
      <c r="O150"/>
      <c r="P150"/>
      <c r="Q150"/>
    </row>
    <row r="151" spans="2:17" ht="12.75" customHeight="1" x14ac:dyDescent="0.25">
      <c r="B151" s="200"/>
      <c r="C151" s="155"/>
      <c r="D151"/>
      <c r="E151"/>
      <c r="F151"/>
      <c r="G151"/>
      <c r="H151"/>
      <c r="L151"/>
      <c r="M151"/>
      <c r="N151"/>
      <c r="O151"/>
      <c r="P151"/>
      <c r="Q151"/>
    </row>
    <row r="152" spans="2:17" ht="12.75" customHeight="1" x14ac:dyDescent="0.25">
      <c r="B152" s="200"/>
      <c r="C152" s="155"/>
      <c r="D152"/>
      <c r="E152"/>
      <c r="F152"/>
      <c r="G152"/>
      <c r="H152"/>
      <c r="L152"/>
      <c r="M152"/>
      <c r="N152"/>
      <c r="O152"/>
      <c r="P152"/>
      <c r="Q152"/>
    </row>
    <row r="153" spans="2:17" ht="12.75" customHeight="1" x14ac:dyDescent="0.25">
      <c r="B153" s="200"/>
      <c r="C153" s="155"/>
      <c r="D153"/>
      <c r="E153"/>
      <c r="F153"/>
      <c r="G153"/>
      <c r="H153"/>
      <c r="L153"/>
      <c r="M153"/>
      <c r="N153"/>
      <c r="O153"/>
      <c r="P153"/>
      <c r="Q153"/>
    </row>
    <row r="154" spans="2:17" ht="12.75" customHeight="1" x14ac:dyDescent="0.25">
      <c r="B154" s="200"/>
      <c r="C154" s="155"/>
      <c r="D154"/>
      <c r="E154"/>
      <c r="F154"/>
      <c r="G154"/>
      <c r="H154"/>
      <c r="L154"/>
      <c r="M154"/>
      <c r="N154"/>
      <c r="O154"/>
      <c r="P154"/>
      <c r="Q154"/>
    </row>
    <row r="155" spans="2:17" ht="12.75" customHeight="1" x14ac:dyDescent="0.25">
      <c r="B155" s="200"/>
      <c r="C155" s="155"/>
      <c r="D155"/>
      <c r="E155"/>
      <c r="F155"/>
      <c r="G155"/>
      <c r="H155"/>
      <c r="L155"/>
      <c r="M155"/>
      <c r="N155"/>
      <c r="O155"/>
      <c r="P155"/>
      <c r="Q155"/>
    </row>
    <row r="156" spans="2:17" ht="12.75" customHeight="1" x14ac:dyDescent="0.25">
      <c r="B156" s="200"/>
      <c r="C156" s="155"/>
      <c r="D156"/>
      <c r="E156"/>
      <c r="F156"/>
      <c r="G156"/>
      <c r="H156"/>
      <c r="L156"/>
      <c r="M156"/>
      <c r="N156"/>
      <c r="O156"/>
      <c r="P156"/>
      <c r="Q156"/>
    </row>
    <row r="157" spans="2:17" ht="12.75" customHeight="1" x14ac:dyDescent="0.25">
      <c r="B157" s="200"/>
      <c r="C157" s="155"/>
      <c r="D157"/>
      <c r="E157"/>
      <c r="F157"/>
      <c r="G157"/>
      <c r="H157"/>
      <c r="L157"/>
      <c r="M157"/>
      <c r="N157"/>
      <c r="O157"/>
      <c r="P157"/>
      <c r="Q157"/>
    </row>
    <row r="158" spans="2:17" ht="12.75" customHeight="1" x14ac:dyDescent="0.25">
      <c r="B158" s="200"/>
      <c r="C158" s="155"/>
      <c r="D158"/>
      <c r="E158"/>
      <c r="F158"/>
      <c r="G158"/>
      <c r="H158"/>
      <c r="L158"/>
      <c r="M158"/>
      <c r="N158"/>
      <c r="O158"/>
      <c r="P158"/>
      <c r="Q158"/>
    </row>
    <row r="159" spans="2:17" ht="12.75" customHeight="1" x14ac:dyDescent="0.25">
      <c r="B159" s="200"/>
      <c r="C159" s="155"/>
      <c r="D159"/>
      <c r="E159"/>
      <c r="F159"/>
      <c r="G159"/>
      <c r="H159"/>
      <c r="L159"/>
      <c r="M159"/>
      <c r="N159"/>
      <c r="O159"/>
      <c r="P159"/>
      <c r="Q159"/>
    </row>
    <row r="160" spans="2:17" ht="12.75" customHeight="1" x14ac:dyDescent="0.25">
      <c r="B160" s="200"/>
      <c r="C160" s="155"/>
      <c r="D160"/>
      <c r="E160"/>
      <c r="F160"/>
      <c r="G160"/>
      <c r="H160"/>
      <c r="L160"/>
      <c r="M160"/>
      <c r="N160"/>
      <c r="O160"/>
      <c r="P160"/>
      <c r="Q160"/>
    </row>
    <row r="161" spans="2:17" ht="12.75" customHeight="1" x14ac:dyDescent="0.25">
      <c r="B161" s="200"/>
      <c r="C161" s="155"/>
      <c r="D161"/>
      <c r="E161"/>
      <c r="F161"/>
      <c r="G161"/>
      <c r="H161"/>
      <c r="L161"/>
      <c r="M161"/>
      <c r="N161"/>
      <c r="O161"/>
      <c r="P161"/>
      <c r="Q161"/>
    </row>
    <row r="162" spans="2:17" ht="12.75" customHeight="1" x14ac:dyDescent="0.25">
      <c r="B162" s="200"/>
      <c r="C162" s="155"/>
      <c r="D162"/>
      <c r="E162"/>
      <c r="F162"/>
      <c r="G162"/>
      <c r="H162"/>
      <c r="L162"/>
      <c r="M162"/>
      <c r="N162"/>
      <c r="O162"/>
      <c r="P162"/>
      <c r="Q162"/>
    </row>
    <row r="163" spans="2:17" ht="12.75" customHeight="1" x14ac:dyDescent="0.25">
      <c r="B163" s="200"/>
      <c r="C163" s="155"/>
      <c r="D163"/>
      <c r="E163"/>
      <c r="F163"/>
      <c r="G163"/>
      <c r="H163"/>
      <c r="L163"/>
      <c r="M163"/>
      <c r="N163"/>
      <c r="O163"/>
      <c r="P163"/>
      <c r="Q163"/>
    </row>
    <row r="164" spans="2:17" ht="12.75" customHeight="1" x14ac:dyDescent="0.25">
      <c r="B164" s="200"/>
      <c r="C164" s="155"/>
      <c r="D164"/>
      <c r="E164"/>
      <c r="F164"/>
      <c r="G164"/>
      <c r="H164"/>
      <c r="L164"/>
      <c r="M164"/>
      <c r="N164"/>
      <c r="O164"/>
      <c r="P164"/>
      <c r="Q164"/>
    </row>
    <row r="165" spans="2:17" ht="12.75" customHeight="1" x14ac:dyDescent="0.25">
      <c r="B165" s="200"/>
      <c r="C165" s="155"/>
      <c r="D165"/>
      <c r="E165"/>
      <c r="F165"/>
      <c r="G165"/>
      <c r="H165"/>
      <c r="L165"/>
      <c r="M165"/>
      <c r="N165"/>
      <c r="O165"/>
      <c r="P165"/>
      <c r="Q165"/>
    </row>
    <row r="166" spans="2:17" ht="12.75" customHeight="1" x14ac:dyDescent="0.25">
      <c r="B166" s="200"/>
      <c r="C166" s="155"/>
      <c r="D166"/>
      <c r="E166"/>
      <c r="F166"/>
      <c r="G166"/>
      <c r="H166"/>
      <c r="L166"/>
      <c r="M166"/>
      <c r="N166"/>
      <c r="O166"/>
      <c r="P166"/>
      <c r="Q166"/>
    </row>
    <row r="167" spans="2:17" ht="12.75" customHeight="1" x14ac:dyDescent="0.25">
      <c r="B167" s="200"/>
      <c r="C167" s="155"/>
      <c r="D167"/>
      <c r="E167"/>
      <c r="F167"/>
      <c r="G167"/>
      <c r="H167"/>
      <c r="L167"/>
      <c r="M167"/>
      <c r="N167"/>
      <c r="O167"/>
      <c r="P167"/>
      <c r="Q167"/>
    </row>
    <row r="168" spans="2:17" x14ac:dyDescent="0.25">
      <c r="B168" s="200"/>
      <c r="C168" s="155"/>
      <c r="D168"/>
      <c r="E168"/>
      <c r="F168"/>
      <c r="G168"/>
      <c r="H168"/>
      <c r="L168"/>
      <c r="M168"/>
      <c r="N168"/>
      <c r="O168"/>
      <c r="P168"/>
      <c r="Q168"/>
    </row>
    <row r="169" spans="2:17" ht="12.75" customHeight="1" x14ac:dyDescent="0.25">
      <c r="B169" s="200"/>
      <c r="C169" s="155"/>
      <c r="D169"/>
      <c r="E169"/>
      <c r="F169"/>
      <c r="G169"/>
      <c r="H169"/>
      <c r="L169"/>
      <c r="M169"/>
      <c r="N169"/>
      <c r="O169"/>
      <c r="P169"/>
      <c r="Q169"/>
    </row>
    <row r="170" spans="2:17" x14ac:dyDescent="0.25">
      <c r="B170" s="200"/>
      <c r="C170" s="155"/>
      <c r="D170"/>
      <c r="E170"/>
      <c r="F170"/>
      <c r="G170"/>
      <c r="H170"/>
      <c r="L170"/>
      <c r="M170"/>
      <c r="N170"/>
      <c r="O170"/>
      <c r="P170"/>
      <c r="Q170"/>
    </row>
    <row r="171" spans="2:17" x14ac:dyDescent="0.25">
      <c r="B171" s="200"/>
      <c r="C171" s="155"/>
      <c r="D171"/>
      <c r="E171"/>
      <c r="F171"/>
      <c r="G171"/>
      <c r="H171"/>
      <c r="L171"/>
      <c r="M171"/>
      <c r="N171"/>
      <c r="O171"/>
      <c r="P171"/>
      <c r="Q171"/>
    </row>
    <row r="172" spans="2:17" x14ac:dyDescent="0.25">
      <c r="B172" s="200"/>
      <c r="C172" s="155"/>
      <c r="D172"/>
      <c r="E172"/>
      <c r="F172"/>
      <c r="G172"/>
      <c r="H172"/>
      <c r="L172"/>
      <c r="M172"/>
      <c r="N172"/>
      <c r="O172"/>
      <c r="P172"/>
      <c r="Q172"/>
    </row>
    <row r="173" spans="2:17" x14ac:dyDescent="0.25">
      <c r="C173" s="155"/>
      <c r="D173"/>
      <c r="E173"/>
      <c r="F173"/>
      <c r="G173"/>
      <c r="H173"/>
      <c r="L173"/>
      <c r="M173"/>
      <c r="N173"/>
      <c r="O173"/>
      <c r="P173"/>
      <c r="Q173"/>
    </row>
    <row r="174" spans="2:17" x14ac:dyDescent="0.25">
      <c r="C174" s="155"/>
      <c r="D174"/>
      <c r="E174"/>
      <c r="F174"/>
      <c r="G174"/>
      <c r="H174"/>
      <c r="L174"/>
      <c r="M174"/>
      <c r="N174"/>
      <c r="O174"/>
      <c r="P174"/>
      <c r="Q174"/>
    </row>
    <row r="175" spans="2:17" x14ac:dyDescent="0.25">
      <c r="C175" s="155"/>
      <c r="D175"/>
      <c r="E175"/>
      <c r="F175"/>
      <c r="G175"/>
      <c r="H175"/>
      <c r="L175"/>
      <c r="M175"/>
      <c r="N175"/>
      <c r="O175"/>
      <c r="P175"/>
      <c r="Q175"/>
    </row>
    <row r="176" spans="2:17" x14ac:dyDescent="0.25">
      <c r="C176" s="155"/>
      <c r="D176"/>
      <c r="E176"/>
      <c r="F176"/>
      <c r="G176"/>
      <c r="H176"/>
      <c r="L176"/>
      <c r="M176"/>
      <c r="N176"/>
      <c r="O176"/>
      <c r="P176"/>
      <c r="Q176"/>
    </row>
    <row r="177" spans="3:17" x14ac:dyDescent="0.25">
      <c r="C177" s="155"/>
      <c r="D177"/>
      <c r="E177"/>
      <c r="F177"/>
      <c r="G177"/>
      <c r="H177"/>
      <c r="L177"/>
      <c r="M177"/>
      <c r="N177"/>
      <c r="O177"/>
      <c r="P177"/>
      <c r="Q177"/>
    </row>
    <row r="178" spans="3:17" x14ac:dyDescent="0.25">
      <c r="C178" s="155"/>
      <c r="D178"/>
      <c r="E178"/>
      <c r="F178"/>
      <c r="G178"/>
      <c r="H178"/>
      <c r="L178"/>
      <c r="M178"/>
      <c r="N178"/>
      <c r="O178"/>
      <c r="P178"/>
      <c r="Q178"/>
    </row>
    <row r="179" spans="3:17" x14ac:dyDescent="0.25">
      <c r="C179" s="155"/>
      <c r="D179"/>
      <c r="E179"/>
      <c r="F179"/>
      <c r="G179"/>
      <c r="H179"/>
      <c r="L179"/>
      <c r="M179"/>
      <c r="N179"/>
      <c r="O179"/>
      <c r="P179"/>
      <c r="Q179"/>
    </row>
    <row r="180" spans="3:17" x14ac:dyDescent="0.25">
      <c r="C180" s="155"/>
      <c r="D180"/>
      <c r="E180"/>
      <c r="F180"/>
      <c r="G180"/>
      <c r="H180"/>
      <c r="L180"/>
      <c r="M180"/>
      <c r="N180"/>
      <c r="O180"/>
      <c r="P180"/>
      <c r="Q180"/>
    </row>
    <row r="181" spans="3:17" ht="12.75" customHeight="1" x14ac:dyDescent="0.25">
      <c r="C181" s="155"/>
      <c r="D181"/>
      <c r="E181"/>
      <c r="F181"/>
      <c r="G181"/>
      <c r="H181"/>
      <c r="L181"/>
      <c r="M181"/>
      <c r="N181"/>
      <c r="O181"/>
      <c r="P181"/>
      <c r="Q181"/>
    </row>
    <row r="182" spans="3:17" x14ac:dyDescent="0.25">
      <c r="C182" s="155"/>
      <c r="D182"/>
      <c r="E182"/>
      <c r="F182"/>
      <c r="G182"/>
      <c r="H182"/>
      <c r="L182"/>
      <c r="M182"/>
      <c r="N182"/>
      <c r="O182"/>
      <c r="P182"/>
      <c r="Q182"/>
    </row>
    <row r="183" spans="3:17" x14ac:dyDescent="0.25">
      <c r="C183" s="155"/>
      <c r="D183"/>
      <c r="E183"/>
      <c r="F183"/>
      <c r="G183"/>
      <c r="H183"/>
      <c r="L183"/>
      <c r="M183"/>
      <c r="N183"/>
      <c r="O183"/>
      <c r="P183"/>
      <c r="Q183"/>
    </row>
    <row r="184" spans="3:17" x14ac:dyDescent="0.25">
      <c r="C184" s="155"/>
      <c r="D184"/>
      <c r="E184"/>
      <c r="F184"/>
      <c r="G184"/>
      <c r="H184"/>
      <c r="L184"/>
      <c r="M184"/>
      <c r="N184"/>
      <c r="O184"/>
      <c r="P184"/>
      <c r="Q184"/>
    </row>
    <row r="185" spans="3:17" x14ac:dyDescent="0.25">
      <c r="C185" s="155"/>
      <c r="D185"/>
      <c r="E185"/>
      <c r="F185"/>
      <c r="G185"/>
      <c r="H185"/>
      <c r="L185"/>
      <c r="M185"/>
      <c r="N185"/>
      <c r="O185"/>
      <c r="P185"/>
      <c r="Q185"/>
    </row>
    <row r="186" spans="3:17" x14ac:dyDescent="0.25">
      <c r="C186" s="155"/>
      <c r="D186"/>
      <c r="E186"/>
      <c r="F186"/>
      <c r="G186"/>
      <c r="H186"/>
      <c r="L186"/>
      <c r="M186"/>
      <c r="N186"/>
      <c r="O186"/>
      <c r="P186"/>
      <c r="Q186"/>
    </row>
    <row r="187" spans="3:17" x14ac:dyDescent="0.25">
      <c r="C187" s="155"/>
      <c r="D187"/>
      <c r="E187"/>
      <c r="F187"/>
      <c r="G187"/>
      <c r="H187"/>
      <c r="L187"/>
      <c r="M187"/>
      <c r="N187"/>
      <c r="O187"/>
      <c r="P187"/>
      <c r="Q187"/>
    </row>
    <row r="188" spans="3:17" x14ac:dyDescent="0.25">
      <c r="C188" s="155"/>
      <c r="D188"/>
      <c r="E188"/>
      <c r="F188"/>
      <c r="G188"/>
      <c r="H188"/>
      <c r="L188"/>
      <c r="M188"/>
      <c r="N188"/>
      <c r="O188"/>
      <c r="P188"/>
      <c r="Q188"/>
    </row>
    <row r="189" spans="3:17" x14ac:dyDescent="0.25">
      <c r="C189" s="155"/>
      <c r="D189"/>
      <c r="E189"/>
      <c r="F189"/>
      <c r="G189"/>
      <c r="H189"/>
      <c r="L189"/>
      <c r="M189"/>
      <c r="N189"/>
      <c r="O189"/>
      <c r="P189"/>
      <c r="Q189"/>
    </row>
    <row r="190" spans="3:17" x14ac:dyDescent="0.25">
      <c r="C190" s="155"/>
      <c r="D190"/>
      <c r="E190"/>
      <c r="F190"/>
      <c r="G190"/>
      <c r="H190"/>
      <c r="L190"/>
      <c r="M190"/>
      <c r="N190"/>
      <c r="O190"/>
      <c r="P190"/>
      <c r="Q190"/>
    </row>
    <row r="191" spans="3:17" x14ac:dyDescent="0.25">
      <c r="C191" s="155"/>
      <c r="D191"/>
      <c r="E191"/>
      <c r="F191"/>
      <c r="G191"/>
      <c r="H191"/>
      <c r="L191"/>
      <c r="M191"/>
      <c r="N191"/>
      <c r="O191"/>
      <c r="P191"/>
      <c r="Q191"/>
    </row>
    <row r="192" spans="3:17" x14ac:dyDescent="0.25">
      <c r="C192" s="155"/>
      <c r="D192"/>
      <c r="E192"/>
      <c r="F192"/>
      <c r="G192"/>
      <c r="H192"/>
      <c r="L192"/>
      <c r="M192"/>
      <c r="N192"/>
      <c r="O192"/>
      <c r="P192"/>
      <c r="Q192"/>
    </row>
    <row r="193" spans="3:17" x14ac:dyDescent="0.25">
      <c r="C193" s="155"/>
      <c r="D193"/>
      <c r="E193"/>
      <c r="F193"/>
      <c r="G193"/>
      <c r="H193"/>
      <c r="L193"/>
      <c r="M193"/>
      <c r="N193"/>
      <c r="O193"/>
      <c r="P193"/>
      <c r="Q193"/>
    </row>
    <row r="194" spans="3:17" x14ac:dyDescent="0.25">
      <c r="C194" s="155"/>
      <c r="D194"/>
      <c r="E194"/>
      <c r="F194"/>
      <c r="G194"/>
      <c r="H194"/>
      <c r="L194"/>
      <c r="M194"/>
      <c r="N194"/>
      <c r="O194"/>
      <c r="P194"/>
      <c r="Q194"/>
    </row>
    <row r="195" spans="3:17" ht="12.75" customHeight="1" x14ac:dyDescent="0.25">
      <c r="C195" s="155"/>
      <c r="D195"/>
      <c r="E195"/>
      <c r="F195"/>
      <c r="G195"/>
      <c r="H195"/>
      <c r="L195"/>
      <c r="M195"/>
      <c r="N195"/>
      <c r="O195"/>
      <c r="P195"/>
      <c r="Q195"/>
    </row>
    <row r="196" spans="3:17" x14ac:dyDescent="0.25">
      <c r="C196" s="155"/>
      <c r="D196"/>
      <c r="E196"/>
      <c r="F196"/>
      <c r="G196"/>
      <c r="H196"/>
      <c r="L196"/>
      <c r="M196"/>
      <c r="N196"/>
      <c r="O196"/>
      <c r="P196"/>
      <c r="Q196"/>
    </row>
    <row r="197" spans="3:17" ht="12.75" customHeight="1" x14ac:dyDescent="0.25">
      <c r="C197" s="155"/>
      <c r="D197"/>
      <c r="E197"/>
      <c r="F197"/>
      <c r="G197"/>
      <c r="H197"/>
      <c r="L197"/>
      <c r="M197"/>
      <c r="N197"/>
      <c r="O197"/>
      <c r="P197"/>
      <c r="Q197"/>
    </row>
    <row r="198" spans="3:17" x14ac:dyDescent="0.25">
      <c r="C198" s="155"/>
      <c r="D198"/>
      <c r="E198"/>
      <c r="F198"/>
      <c r="G198"/>
      <c r="H198"/>
      <c r="L198"/>
      <c r="M198"/>
      <c r="N198"/>
      <c r="O198"/>
      <c r="P198"/>
      <c r="Q198"/>
    </row>
    <row r="199" spans="3:17" x14ac:dyDescent="0.25">
      <c r="C199" s="155"/>
      <c r="D199"/>
      <c r="E199"/>
      <c r="F199"/>
      <c r="G199"/>
      <c r="H199"/>
      <c r="L199"/>
      <c r="M199"/>
      <c r="N199"/>
      <c r="O199"/>
      <c r="P199"/>
      <c r="Q199"/>
    </row>
    <row r="200" spans="3:17" x14ac:dyDescent="0.25">
      <c r="C200" s="155"/>
      <c r="D200"/>
      <c r="E200"/>
      <c r="F200"/>
      <c r="G200"/>
      <c r="H200"/>
      <c r="L200"/>
      <c r="M200"/>
      <c r="N200"/>
      <c r="O200"/>
      <c r="P200"/>
      <c r="Q200"/>
    </row>
    <row r="201" spans="3:17" x14ac:dyDescent="0.25">
      <c r="C201" s="155"/>
      <c r="D201"/>
      <c r="E201"/>
      <c r="F201"/>
      <c r="G201"/>
      <c r="H201"/>
      <c r="L201"/>
      <c r="M201"/>
      <c r="N201"/>
      <c r="O201"/>
      <c r="P201"/>
      <c r="Q201"/>
    </row>
    <row r="202" spans="3:17" x14ac:dyDescent="0.25">
      <c r="C202" s="155"/>
      <c r="D202"/>
      <c r="E202"/>
      <c r="F202"/>
      <c r="G202"/>
      <c r="H202"/>
      <c r="L202"/>
      <c r="M202"/>
      <c r="N202"/>
      <c r="O202"/>
      <c r="P202"/>
      <c r="Q202"/>
    </row>
    <row r="203" spans="3:17" x14ac:dyDescent="0.25">
      <c r="C203" s="155"/>
      <c r="D203"/>
      <c r="E203"/>
      <c r="F203"/>
      <c r="G203"/>
      <c r="H203"/>
      <c r="L203"/>
      <c r="M203"/>
      <c r="N203"/>
      <c r="O203"/>
      <c r="P203"/>
      <c r="Q203"/>
    </row>
    <row r="204" spans="3:17" x14ac:dyDescent="0.25">
      <c r="C204" s="155"/>
      <c r="D204"/>
      <c r="E204"/>
      <c r="F204"/>
      <c r="G204"/>
      <c r="H204"/>
      <c r="L204"/>
      <c r="M204"/>
      <c r="N204"/>
      <c r="O204"/>
      <c r="P204"/>
      <c r="Q204"/>
    </row>
    <row r="205" spans="3:17" x14ac:dyDescent="0.25">
      <c r="C205" s="155"/>
      <c r="D205"/>
      <c r="E205"/>
      <c r="F205"/>
      <c r="G205"/>
      <c r="H205"/>
      <c r="L205"/>
      <c r="M205"/>
      <c r="N205"/>
      <c r="O205"/>
      <c r="P205"/>
      <c r="Q205"/>
    </row>
    <row r="206" spans="3:17" x14ac:dyDescent="0.25">
      <c r="C206" s="155"/>
      <c r="D206"/>
      <c r="E206"/>
      <c r="F206"/>
      <c r="G206"/>
      <c r="H206"/>
      <c r="L206"/>
      <c r="M206"/>
      <c r="N206"/>
      <c r="O206"/>
      <c r="P206"/>
      <c r="Q206"/>
    </row>
    <row r="207" spans="3:17" x14ac:dyDescent="0.25">
      <c r="C207" s="155"/>
      <c r="D207"/>
      <c r="E207"/>
      <c r="F207"/>
      <c r="G207"/>
      <c r="H207"/>
      <c r="L207"/>
      <c r="M207"/>
      <c r="N207"/>
      <c r="O207"/>
      <c r="P207"/>
      <c r="Q207"/>
    </row>
    <row r="208" spans="3:17" x14ac:dyDescent="0.25">
      <c r="C208" s="155"/>
      <c r="D208"/>
      <c r="E208"/>
      <c r="F208"/>
      <c r="G208"/>
      <c r="H208"/>
      <c r="L208"/>
      <c r="M208"/>
      <c r="N208"/>
      <c r="O208"/>
      <c r="P208"/>
      <c r="Q208"/>
    </row>
    <row r="209" spans="3:17" x14ac:dyDescent="0.25">
      <c r="C209" s="155"/>
      <c r="D209"/>
      <c r="E209"/>
      <c r="F209"/>
      <c r="G209"/>
      <c r="H209"/>
      <c r="L209"/>
      <c r="M209"/>
      <c r="N209"/>
      <c r="O209"/>
      <c r="P209"/>
      <c r="Q209"/>
    </row>
    <row r="210" spans="3:17" x14ac:dyDescent="0.25">
      <c r="C210" s="155"/>
      <c r="D210"/>
      <c r="E210"/>
      <c r="F210"/>
      <c r="G210"/>
      <c r="H210"/>
      <c r="L210"/>
      <c r="M210"/>
      <c r="N210"/>
      <c r="O210"/>
      <c r="P210"/>
      <c r="Q210"/>
    </row>
    <row r="211" spans="3:17" x14ac:dyDescent="0.25">
      <c r="C211" s="155"/>
      <c r="D211"/>
      <c r="E211"/>
      <c r="F211"/>
      <c r="G211"/>
      <c r="H211"/>
      <c r="L211"/>
      <c r="M211"/>
      <c r="N211"/>
      <c r="O211"/>
      <c r="P211"/>
      <c r="Q211"/>
    </row>
    <row r="212" spans="3:17" x14ac:dyDescent="0.25">
      <c r="C212" s="155"/>
      <c r="D212"/>
      <c r="E212"/>
      <c r="F212"/>
      <c r="G212"/>
      <c r="H212"/>
      <c r="L212"/>
      <c r="M212"/>
      <c r="N212"/>
      <c r="O212"/>
      <c r="P212"/>
      <c r="Q212"/>
    </row>
    <row r="213" spans="3:17" x14ac:dyDescent="0.25">
      <c r="C213" s="155"/>
      <c r="D213"/>
      <c r="E213"/>
      <c r="F213"/>
      <c r="G213"/>
      <c r="H213"/>
      <c r="L213"/>
      <c r="M213"/>
      <c r="N213"/>
      <c r="O213"/>
      <c r="P213"/>
      <c r="Q213"/>
    </row>
    <row r="214" spans="3:17" x14ac:dyDescent="0.25">
      <c r="C214" s="155"/>
      <c r="D214"/>
      <c r="E214"/>
      <c r="F214"/>
      <c r="G214"/>
      <c r="H214"/>
      <c r="L214"/>
      <c r="M214"/>
      <c r="N214"/>
      <c r="O214"/>
      <c r="P214"/>
      <c r="Q214"/>
    </row>
    <row r="215" spans="3:17" x14ac:dyDescent="0.25">
      <c r="C215" s="155"/>
      <c r="D215"/>
      <c r="E215"/>
      <c r="F215"/>
      <c r="G215"/>
      <c r="H215"/>
      <c r="L215"/>
      <c r="M215"/>
      <c r="N215"/>
      <c r="O215"/>
      <c r="P215"/>
      <c r="Q215"/>
    </row>
    <row r="216" spans="3:17" x14ac:dyDescent="0.25">
      <c r="C216" s="155"/>
      <c r="D216"/>
      <c r="E216"/>
      <c r="F216"/>
      <c r="G216"/>
      <c r="H216"/>
      <c r="L216"/>
      <c r="M216"/>
      <c r="N216"/>
      <c r="O216"/>
      <c r="P216"/>
      <c r="Q216"/>
    </row>
    <row r="217" spans="3:17" x14ac:dyDescent="0.25">
      <c r="C217" s="155"/>
      <c r="D217"/>
      <c r="E217"/>
      <c r="F217"/>
      <c r="G217"/>
      <c r="H217"/>
      <c r="L217"/>
      <c r="M217"/>
      <c r="N217"/>
      <c r="O217"/>
      <c r="P217"/>
      <c r="Q217"/>
    </row>
    <row r="218" spans="3:17" x14ac:dyDescent="0.25">
      <c r="C218" s="155"/>
      <c r="D218"/>
      <c r="E218"/>
      <c r="F218"/>
      <c r="G218"/>
      <c r="H218"/>
      <c r="L218"/>
      <c r="M218"/>
      <c r="N218"/>
      <c r="O218"/>
      <c r="P218"/>
      <c r="Q218"/>
    </row>
    <row r="219" spans="3:17" x14ac:dyDescent="0.25">
      <c r="C219" s="155"/>
      <c r="D219"/>
      <c r="E219"/>
      <c r="F219"/>
      <c r="G219"/>
      <c r="H219"/>
      <c r="L219"/>
      <c r="M219"/>
      <c r="N219"/>
      <c r="O219"/>
      <c r="P219"/>
      <c r="Q219"/>
    </row>
    <row r="220" spans="3:17" x14ac:dyDescent="0.25">
      <c r="C220" s="155"/>
      <c r="D220"/>
      <c r="E220"/>
      <c r="F220"/>
      <c r="G220"/>
      <c r="H220"/>
      <c r="L220"/>
      <c r="M220"/>
      <c r="N220"/>
      <c r="O220"/>
      <c r="P220"/>
      <c r="Q220"/>
    </row>
    <row r="221" spans="3:17" x14ac:dyDescent="0.25">
      <c r="C221" s="155"/>
      <c r="D221"/>
      <c r="E221"/>
      <c r="F221"/>
      <c r="G221"/>
      <c r="H221"/>
      <c r="L221"/>
      <c r="M221"/>
      <c r="N221"/>
      <c r="O221"/>
      <c r="P221"/>
      <c r="Q221"/>
    </row>
    <row r="222" spans="3:17" x14ac:dyDescent="0.25">
      <c r="C222" s="155"/>
      <c r="D222"/>
      <c r="E222"/>
      <c r="F222"/>
      <c r="G222"/>
      <c r="H222"/>
      <c r="L222"/>
      <c r="M222"/>
      <c r="N222"/>
      <c r="O222"/>
      <c r="P222"/>
      <c r="Q222"/>
    </row>
    <row r="223" spans="3:17" ht="12.75" customHeight="1" x14ac:dyDescent="0.25">
      <c r="C223" s="155"/>
      <c r="D223"/>
      <c r="E223"/>
      <c r="F223"/>
      <c r="G223"/>
      <c r="H223"/>
      <c r="L223"/>
      <c r="M223"/>
      <c r="N223"/>
      <c r="O223"/>
      <c r="P223"/>
      <c r="Q223"/>
    </row>
    <row r="224" spans="3:17" x14ac:dyDescent="0.25">
      <c r="C224" s="155"/>
      <c r="D224"/>
      <c r="E224"/>
      <c r="F224"/>
      <c r="G224"/>
      <c r="H224"/>
      <c r="L224"/>
      <c r="M224"/>
      <c r="N224"/>
      <c r="O224"/>
      <c r="P224"/>
      <c r="Q224"/>
    </row>
    <row r="225" spans="3:17" ht="12.75" customHeight="1" x14ac:dyDescent="0.25">
      <c r="C225" s="155"/>
      <c r="D225"/>
      <c r="E225"/>
      <c r="F225"/>
      <c r="G225"/>
      <c r="H225"/>
      <c r="L225"/>
      <c r="M225"/>
      <c r="N225"/>
      <c r="O225"/>
      <c r="P225"/>
      <c r="Q225"/>
    </row>
    <row r="226" spans="3:17" x14ac:dyDescent="0.25">
      <c r="C226" s="155"/>
      <c r="D226"/>
      <c r="E226"/>
      <c r="F226"/>
      <c r="G226"/>
      <c r="H226"/>
      <c r="L226"/>
      <c r="M226"/>
      <c r="N226"/>
      <c r="O226"/>
      <c r="P226"/>
      <c r="Q226"/>
    </row>
    <row r="227" spans="3:17" x14ac:dyDescent="0.25">
      <c r="C227" s="155"/>
      <c r="D227"/>
      <c r="E227"/>
      <c r="F227"/>
      <c r="G227"/>
      <c r="H227"/>
      <c r="L227"/>
      <c r="M227"/>
      <c r="N227"/>
      <c r="O227"/>
      <c r="P227"/>
      <c r="Q227"/>
    </row>
    <row r="228" spans="3:17" x14ac:dyDescent="0.25">
      <c r="C228" s="155"/>
      <c r="D228"/>
      <c r="E228"/>
      <c r="F228"/>
      <c r="G228"/>
      <c r="H228"/>
      <c r="L228"/>
      <c r="M228"/>
      <c r="N228"/>
      <c r="O228"/>
      <c r="P228"/>
      <c r="Q228"/>
    </row>
    <row r="229" spans="3:17" x14ac:dyDescent="0.25">
      <c r="C229" s="155"/>
      <c r="D229"/>
      <c r="E229"/>
      <c r="F229"/>
      <c r="G229"/>
      <c r="H229"/>
      <c r="L229"/>
      <c r="M229"/>
      <c r="N229"/>
      <c r="O229"/>
      <c r="P229"/>
      <c r="Q229"/>
    </row>
    <row r="230" spans="3:17" x14ac:dyDescent="0.25">
      <c r="C230" s="155"/>
      <c r="D230"/>
      <c r="E230"/>
      <c r="F230"/>
      <c r="G230"/>
      <c r="H230"/>
      <c r="L230"/>
      <c r="M230"/>
      <c r="N230"/>
      <c r="O230"/>
      <c r="P230"/>
      <c r="Q230"/>
    </row>
    <row r="231" spans="3:17" x14ac:dyDescent="0.25">
      <c r="C231" s="155"/>
      <c r="D231"/>
      <c r="E231"/>
      <c r="F231"/>
      <c r="G231"/>
      <c r="H231"/>
      <c r="L231"/>
      <c r="M231"/>
      <c r="N231"/>
      <c r="O231"/>
      <c r="P231"/>
      <c r="Q231"/>
    </row>
    <row r="232" spans="3:17" x14ac:dyDescent="0.25">
      <c r="C232" s="155"/>
      <c r="D232"/>
      <c r="E232"/>
      <c r="F232"/>
      <c r="G232"/>
      <c r="H232"/>
      <c r="L232"/>
      <c r="M232"/>
      <c r="N232"/>
      <c r="O232"/>
      <c r="P232"/>
      <c r="Q232"/>
    </row>
    <row r="233" spans="3:17" x14ac:dyDescent="0.25">
      <c r="C233" s="155"/>
      <c r="D233"/>
      <c r="E233"/>
      <c r="F233"/>
      <c r="G233"/>
      <c r="H233"/>
      <c r="L233"/>
      <c r="M233"/>
      <c r="N233"/>
      <c r="O233"/>
      <c r="P233"/>
      <c r="Q233"/>
    </row>
    <row r="234" spans="3:17" x14ac:dyDescent="0.25">
      <c r="C234" s="155"/>
      <c r="D234"/>
      <c r="E234"/>
      <c r="F234"/>
      <c r="G234"/>
      <c r="H234"/>
      <c r="L234"/>
      <c r="M234"/>
      <c r="N234"/>
      <c r="O234"/>
      <c r="P234"/>
      <c r="Q234"/>
    </row>
    <row r="235" spans="3:17" x14ac:dyDescent="0.25">
      <c r="C235" s="155"/>
      <c r="D235"/>
      <c r="E235"/>
      <c r="F235"/>
      <c r="G235"/>
      <c r="H235"/>
      <c r="L235"/>
      <c r="M235"/>
      <c r="N235"/>
      <c r="O235"/>
      <c r="P235"/>
      <c r="Q235"/>
    </row>
    <row r="236" spans="3:17" x14ac:dyDescent="0.25">
      <c r="C236" s="155"/>
      <c r="D236"/>
      <c r="E236"/>
      <c r="F236"/>
      <c r="G236"/>
      <c r="H236"/>
      <c r="L236"/>
      <c r="M236"/>
      <c r="N236"/>
      <c r="O236"/>
      <c r="P236"/>
      <c r="Q236"/>
    </row>
    <row r="237" spans="3:17" x14ac:dyDescent="0.25">
      <c r="C237" s="155"/>
      <c r="D237"/>
      <c r="E237"/>
      <c r="F237"/>
      <c r="G237"/>
      <c r="H237"/>
      <c r="L237"/>
      <c r="M237"/>
      <c r="N237"/>
      <c r="O237"/>
      <c r="P237"/>
      <c r="Q237"/>
    </row>
    <row r="238" spans="3:17" x14ac:dyDescent="0.25">
      <c r="C238" s="155"/>
      <c r="D238"/>
      <c r="E238"/>
      <c r="F238"/>
      <c r="G238"/>
      <c r="H238"/>
      <c r="L238"/>
      <c r="M238"/>
      <c r="N238"/>
      <c r="O238"/>
      <c r="P238"/>
      <c r="Q238"/>
    </row>
    <row r="239" spans="3:17" x14ac:dyDescent="0.25">
      <c r="C239" s="155"/>
      <c r="D239"/>
      <c r="E239"/>
      <c r="F239"/>
      <c r="G239"/>
      <c r="H239"/>
    </row>
    <row r="240" spans="3:17" x14ac:dyDescent="0.25">
      <c r="C240" s="155"/>
      <c r="D240"/>
      <c r="E240"/>
      <c r="F240"/>
      <c r="G240"/>
      <c r="H240"/>
    </row>
    <row r="241" spans="3:8" x14ac:dyDescent="0.25">
      <c r="C241" s="155"/>
      <c r="D241"/>
      <c r="E241"/>
      <c r="F241"/>
      <c r="G241"/>
      <c r="H241"/>
    </row>
    <row r="242" spans="3:8" x14ac:dyDescent="0.25">
      <c r="C242" s="155"/>
      <c r="D242"/>
      <c r="E242"/>
      <c r="F242"/>
      <c r="G242"/>
      <c r="H242"/>
    </row>
    <row r="243" spans="3:8" x14ac:dyDescent="0.25">
      <c r="C243" s="155"/>
      <c r="D243"/>
      <c r="E243"/>
      <c r="F243"/>
      <c r="G243"/>
      <c r="H243"/>
    </row>
    <row r="244" spans="3:8" ht="12.75" customHeight="1" x14ac:dyDescent="0.25">
      <c r="C244" s="155"/>
      <c r="D244"/>
      <c r="E244"/>
      <c r="F244"/>
      <c r="G244"/>
      <c r="H244"/>
    </row>
    <row r="245" spans="3:8" ht="12.75" customHeight="1" x14ac:dyDescent="0.25">
      <c r="C245" s="155"/>
      <c r="D245"/>
      <c r="E245"/>
      <c r="F245"/>
      <c r="G245"/>
      <c r="H245"/>
    </row>
    <row r="246" spans="3:8" ht="12.75" customHeight="1" x14ac:dyDescent="0.25">
      <c r="C246" s="155"/>
      <c r="D246"/>
      <c r="E246"/>
      <c r="F246"/>
      <c r="G246"/>
      <c r="H246"/>
    </row>
    <row r="247" spans="3:8" x14ac:dyDescent="0.25">
      <c r="C247" s="155"/>
      <c r="D247"/>
      <c r="E247"/>
      <c r="F247"/>
      <c r="G247"/>
      <c r="H247"/>
    </row>
    <row r="248" spans="3:8" x14ac:dyDescent="0.25">
      <c r="C248" s="155"/>
      <c r="D248"/>
      <c r="E248"/>
      <c r="F248"/>
      <c r="G248"/>
      <c r="H248"/>
    </row>
    <row r="249" spans="3:8" x14ac:dyDescent="0.25">
      <c r="C249" s="155"/>
      <c r="D249"/>
      <c r="E249"/>
      <c r="F249"/>
      <c r="G249"/>
      <c r="H249"/>
    </row>
    <row r="250" spans="3:8" x14ac:dyDescent="0.25">
      <c r="C250" s="155"/>
      <c r="D250"/>
      <c r="E250"/>
      <c r="F250"/>
      <c r="G250"/>
      <c r="H250"/>
    </row>
    <row r="251" spans="3:8" ht="12.75" customHeight="1" x14ac:dyDescent="0.25">
      <c r="C251" s="155"/>
      <c r="D251"/>
      <c r="E251"/>
      <c r="F251"/>
      <c r="G251"/>
      <c r="H251"/>
    </row>
    <row r="252" spans="3:8" x14ac:dyDescent="0.25">
      <c r="C252" s="155"/>
      <c r="D252"/>
      <c r="E252"/>
      <c r="F252"/>
      <c r="G252"/>
      <c r="H252"/>
    </row>
    <row r="253" spans="3:8" x14ac:dyDescent="0.25">
      <c r="C253" s="155"/>
      <c r="D253"/>
      <c r="E253"/>
      <c r="F253"/>
      <c r="G253"/>
      <c r="H253"/>
    </row>
    <row r="254" spans="3:8" x14ac:dyDescent="0.25">
      <c r="C254" s="155"/>
      <c r="D254"/>
      <c r="E254"/>
      <c r="F254"/>
      <c r="G254"/>
      <c r="H254"/>
    </row>
    <row r="255" spans="3:8" x14ac:dyDescent="0.25">
      <c r="C255" s="155"/>
      <c r="D255"/>
      <c r="E255"/>
      <c r="F255"/>
      <c r="G255"/>
      <c r="H255"/>
    </row>
    <row r="256" spans="3:8" x14ac:dyDescent="0.25">
      <c r="C256" s="155"/>
      <c r="D256"/>
      <c r="E256"/>
      <c r="F256"/>
      <c r="G256"/>
      <c r="H256"/>
    </row>
    <row r="257" spans="3:8" x14ac:dyDescent="0.25">
      <c r="C257" s="155"/>
      <c r="D257"/>
      <c r="E257"/>
      <c r="F257"/>
      <c r="G257"/>
      <c r="H257"/>
    </row>
    <row r="258" spans="3:8" x14ac:dyDescent="0.25">
      <c r="C258" s="155"/>
      <c r="D258"/>
      <c r="E258"/>
      <c r="F258"/>
      <c r="G258"/>
      <c r="H258"/>
    </row>
    <row r="259" spans="3:8" x14ac:dyDescent="0.25">
      <c r="C259" s="155"/>
      <c r="D259"/>
      <c r="E259"/>
      <c r="F259"/>
      <c r="G259"/>
      <c r="H259"/>
    </row>
    <row r="260" spans="3:8" x14ac:dyDescent="0.25">
      <c r="C260" s="155"/>
      <c r="D260"/>
      <c r="E260"/>
      <c r="F260"/>
      <c r="G260"/>
      <c r="H260"/>
    </row>
    <row r="261" spans="3:8" x14ac:dyDescent="0.25">
      <c r="C261" s="155"/>
      <c r="D261"/>
      <c r="E261"/>
      <c r="F261"/>
      <c r="G261"/>
      <c r="H261"/>
    </row>
    <row r="262" spans="3:8" x14ac:dyDescent="0.25">
      <c r="C262" s="155"/>
      <c r="D262"/>
      <c r="E262"/>
      <c r="F262"/>
      <c r="G262"/>
      <c r="H262"/>
    </row>
  </sheetData>
  <sortState ref="C87:E99">
    <sortCondition ref="E87:E99"/>
    <sortCondition ref="C87:C99"/>
  </sortState>
  <phoneticPr fontId="52" type="noConversion"/>
  <conditionalFormatting sqref="B73:B101">
    <cfRule type="duplicateValues" dxfId="210" priority="3866"/>
    <cfRule type="duplicateValues" dxfId="209" priority="3867"/>
    <cfRule type="duplicateValues" dxfId="208" priority="3868"/>
    <cfRule type="duplicateValues" dxfId="207" priority="3869"/>
    <cfRule type="duplicateValues" dxfId="206" priority="3870"/>
    <cfRule type="duplicateValues" dxfId="205" priority="3871"/>
  </conditionalFormatting>
  <conditionalFormatting sqref="C1">
    <cfRule type="duplicateValues" dxfId="204" priority="4"/>
  </conditionalFormatting>
  <conditionalFormatting sqref="C1:C1048576">
    <cfRule type="duplicateValues" dxfId="203" priority="4695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theme="5" tint="-0.249977111117893"/>
  </sheetPr>
  <dimension ref="B1:I370"/>
  <sheetViews>
    <sheetView topLeftCell="A208" zoomScaleNormal="100" workbookViewId="0">
      <selection activeCell="H221" sqref="H221:H223"/>
    </sheetView>
  </sheetViews>
  <sheetFormatPr defaultColWidth="9.140625" defaultRowHeight="12.75" customHeight="1" x14ac:dyDescent="0.25"/>
  <cols>
    <col min="1" max="1" width="2.7109375" style="183" customWidth="1"/>
    <col min="2" max="2" width="2.7109375" style="195" bestFit="1" customWidth="1"/>
    <col min="3" max="3" width="31.140625" style="195" customWidth="1"/>
    <col min="4" max="4" width="4.42578125" style="196" bestFit="1" customWidth="1"/>
    <col min="5" max="5" width="27.7109375" style="184" bestFit="1" customWidth="1"/>
    <col min="6" max="6" width="14.5703125" style="184" bestFit="1" customWidth="1"/>
    <col min="7" max="7" width="5.7109375" style="185" bestFit="1" customWidth="1"/>
    <col min="8" max="8" width="3.5703125" style="182" bestFit="1" customWidth="1"/>
    <col min="9" max="9" width="4.5703125" customWidth="1"/>
    <col min="10" max="16384" width="9.140625" style="183"/>
  </cols>
  <sheetData>
    <row r="1" spans="2:8" s="181" customFormat="1" ht="12.75" customHeight="1" x14ac:dyDescent="0.2">
      <c r="B1" s="282"/>
      <c r="C1" s="194" t="s">
        <v>510</v>
      </c>
      <c r="D1" s="198"/>
      <c r="E1" s="198"/>
      <c r="F1" s="198"/>
      <c r="G1" s="161"/>
      <c r="H1" s="180"/>
    </row>
    <row r="2" spans="2:8" s="181" customFormat="1" ht="12.75" customHeight="1" x14ac:dyDescent="0.2">
      <c r="B2" s="254"/>
      <c r="C2" s="194" t="s">
        <v>3</v>
      </c>
      <c r="D2" s="201" t="s">
        <v>1</v>
      </c>
      <c r="E2" s="180" t="s">
        <v>2</v>
      </c>
      <c r="F2" s="180" t="s">
        <v>1</v>
      </c>
      <c r="G2" s="161" t="s">
        <v>243</v>
      </c>
      <c r="H2" s="202" t="s">
        <v>244</v>
      </c>
    </row>
    <row r="3" spans="2:8" ht="12.75" customHeight="1" x14ac:dyDescent="0.25">
      <c r="B3" s="283">
        <v>1</v>
      </c>
      <c r="C3" s="55" t="s">
        <v>725</v>
      </c>
      <c r="D3" s="279" t="s">
        <v>336</v>
      </c>
      <c r="E3" s="279" t="s">
        <v>382</v>
      </c>
      <c r="F3" s="279" t="s">
        <v>51</v>
      </c>
      <c r="G3" s="280">
        <v>216</v>
      </c>
      <c r="H3" s="56" t="s">
        <v>330</v>
      </c>
    </row>
    <row r="4" spans="2:8" ht="12.75" customHeight="1" x14ac:dyDescent="0.25">
      <c r="B4" s="283">
        <v>2</v>
      </c>
      <c r="C4" s="55" t="s">
        <v>728</v>
      </c>
      <c r="D4" s="279" t="s">
        <v>129</v>
      </c>
      <c r="E4" s="279" t="s">
        <v>523</v>
      </c>
      <c r="F4" s="279" t="s">
        <v>29</v>
      </c>
      <c r="G4" s="280">
        <v>208</v>
      </c>
      <c r="H4" s="56" t="s">
        <v>330</v>
      </c>
    </row>
    <row r="5" spans="2:8" ht="12.75" customHeight="1" x14ac:dyDescent="0.25">
      <c r="B5" s="283">
        <v>3</v>
      </c>
      <c r="C5" s="55" t="s">
        <v>689</v>
      </c>
      <c r="D5" s="279" t="s">
        <v>452</v>
      </c>
      <c r="E5" s="279" t="s">
        <v>453</v>
      </c>
      <c r="F5" s="279" t="s">
        <v>122</v>
      </c>
      <c r="G5" s="280">
        <v>208</v>
      </c>
      <c r="H5" s="56" t="s">
        <v>330</v>
      </c>
    </row>
    <row r="6" spans="2:8" ht="12.75" customHeight="1" x14ac:dyDescent="0.25">
      <c r="B6" s="283">
        <v>4</v>
      </c>
      <c r="C6" s="55" t="s">
        <v>403</v>
      </c>
      <c r="D6" s="279" t="s">
        <v>98</v>
      </c>
      <c r="E6" s="279" t="s">
        <v>535</v>
      </c>
      <c r="F6" s="279" t="s">
        <v>14</v>
      </c>
      <c r="G6" s="280">
        <v>132</v>
      </c>
      <c r="H6" s="56" t="s">
        <v>330</v>
      </c>
    </row>
    <row r="7" spans="2:8" ht="12.75" customHeight="1" x14ac:dyDescent="0.25">
      <c r="B7" s="283">
        <v>5</v>
      </c>
      <c r="C7" s="55" t="s">
        <v>400</v>
      </c>
      <c r="D7" s="279" t="s">
        <v>98</v>
      </c>
      <c r="E7" s="279" t="s">
        <v>537</v>
      </c>
      <c r="F7" s="279" t="s">
        <v>14</v>
      </c>
      <c r="G7" s="280">
        <v>131</v>
      </c>
      <c r="H7" s="56" t="s">
        <v>330</v>
      </c>
    </row>
    <row r="8" spans="2:8" ht="12.75" customHeight="1" x14ac:dyDescent="0.25">
      <c r="B8" s="283">
        <v>6</v>
      </c>
      <c r="C8" s="55" t="s">
        <v>404</v>
      </c>
      <c r="D8" s="279" t="s">
        <v>141</v>
      </c>
      <c r="E8" s="279" t="s">
        <v>72</v>
      </c>
      <c r="F8" s="279" t="s">
        <v>6</v>
      </c>
      <c r="G8" s="280">
        <v>130</v>
      </c>
      <c r="H8" s="56" t="s">
        <v>330</v>
      </c>
    </row>
    <row r="9" spans="2:8" ht="12.75" customHeight="1" x14ac:dyDescent="0.25">
      <c r="B9" s="283">
        <v>7</v>
      </c>
      <c r="C9" s="55" t="s">
        <v>405</v>
      </c>
      <c r="D9" s="279" t="s">
        <v>98</v>
      </c>
      <c r="E9" s="279" t="s">
        <v>538</v>
      </c>
      <c r="F9" s="279" t="s">
        <v>14</v>
      </c>
      <c r="G9" s="280">
        <v>129</v>
      </c>
      <c r="H9" s="56" t="s">
        <v>330</v>
      </c>
    </row>
    <row r="10" spans="2:8" ht="12.75" customHeight="1" x14ac:dyDescent="0.25">
      <c r="B10" s="283">
        <v>8</v>
      </c>
      <c r="C10" s="55" t="s">
        <v>401</v>
      </c>
      <c r="D10" s="279" t="s">
        <v>98</v>
      </c>
      <c r="E10" s="279" t="s">
        <v>537</v>
      </c>
      <c r="F10" s="279" t="s">
        <v>14</v>
      </c>
      <c r="G10" s="280">
        <v>126</v>
      </c>
      <c r="H10" s="56" t="s">
        <v>330</v>
      </c>
    </row>
    <row r="11" spans="2:8" ht="12.75" customHeight="1" x14ac:dyDescent="0.25">
      <c r="B11" s="283">
        <v>9</v>
      </c>
      <c r="C11" s="55" t="s">
        <v>85</v>
      </c>
      <c r="D11" s="279" t="s">
        <v>140</v>
      </c>
      <c r="E11" s="279" t="s">
        <v>546</v>
      </c>
      <c r="F11" s="279" t="s">
        <v>17</v>
      </c>
      <c r="G11" s="280">
        <v>123</v>
      </c>
      <c r="H11" s="56" t="s">
        <v>330</v>
      </c>
    </row>
    <row r="12" spans="2:8" ht="12.75" customHeight="1" x14ac:dyDescent="0.25">
      <c r="B12" s="283">
        <v>10</v>
      </c>
      <c r="C12" s="55" t="s">
        <v>79</v>
      </c>
      <c r="D12" s="279" t="s">
        <v>140</v>
      </c>
      <c r="E12" s="279" t="s">
        <v>546</v>
      </c>
      <c r="F12" s="279" t="s">
        <v>17</v>
      </c>
      <c r="G12" s="280">
        <v>121</v>
      </c>
      <c r="H12" s="56" t="s">
        <v>330</v>
      </c>
    </row>
    <row r="13" spans="2:8" ht="12.75" customHeight="1" x14ac:dyDescent="0.25">
      <c r="B13" s="283">
        <v>11</v>
      </c>
      <c r="C13" s="55" t="s">
        <v>408</v>
      </c>
      <c r="D13" s="279" t="s">
        <v>141</v>
      </c>
      <c r="E13" s="279" t="s">
        <v>72</v>
      </c>
      <c r="F13" s="279" t="s">
        <v>6</v>
      </c>
      <c r="G13" s="280">
        <v>118</v>
      </c>
      <c r="H13" s="56" t="s">
        <v>330</v>
      </c>
    </row>
    <row r="14" spans="2:8" ht="12.75" customHeight="1" x14ac:dyDescent="0.25">
      <c r="B14" s="283">
        <v>12</v>
      </c>
      <c r="C14" s="55" t="s">
        <v>363</v>
      </c>
      <c r="D14" s="279" t="s">
        <v>129</v>
      </c>
      <c r="E14" s="279" t="s">
        <v>523</v>
      </c>
      <c r="F14" s="279" t="s">
        <v>29</v>
      </c>
      <c r="G14" s="280">
        <v>116</v>
      </c>
      <c r="H14" s="56" t="s">
        <v>330</v>
      </c>
    </row>
    <row r="15" spans="2:8" ht="12.75" customHeight="1" x14ac:dyDescent="0.25">
      <c r="B15" s="283">
        <v>13</v>
      </c>
      <c r="C15" s="55" t="s">
        <v>86</v>
      </c>
      <c r="D15" s="279" t="s">
        <v>456</v>
      </c>
      <c r="E15" s="279" t="s">
        <v>530</v>
      </c>
      <c r="F15" s="279" t="s">
        <v>52</v>
      </c>
      <c r="G15" s="280">
        <v>116</v>
      </c>
      <c r="H15" s="56" t="s">
        <v>330</v>
      </c>
    </row>
    <row r="16" spans="2:8" ht="12.75" customHeight="1" x14ac:dyDescent="0.25">
      <c r="B16" s="283">
        <v>14</v>
      </c>
      <c r="C16" s="55" t="s">
        <v>83</v>
      </c>
      <c r="D16" s="279" t="s">
        <v>456</v>
      </c>
      <c r="E16" s="279" t="s">
        <v>530</v>
      </c>
      <c r="F16" s="279" t="s">
        <v>52</v>
      </c>
      <c r="G16" s="280">
        <v>116</v>
      </c>
      <c r="H16" s="56" t="s">
        <v>330</v>
      </c>
    </row>
    <row r="17" spans="2:8" ht="12.75" customHeight="1" x14ac:dyDescent="0.25">
      <c r="B17" s="283">
        <v>15</v>
      </c>
      <c r="C17" s="55" t="s">
        <v>84</v>
      </c>
      <c r="D17" s="279" t="s">
        <v>140</v>
      </c>
      <c r="E17" s="279" t="s">
        <v>547</v>
      </c>
      <c r="F17" s="279" t="s">
        <v>17</v>
      </c>
      <c r="G17" s="280">
        <v>108</v>
      </c>
      <c r="H17" s="56" t="s">
        <v>330</v>
      </c>
    </row>
    <row r="18" spans="2:8" ht="12.75" customHeight="1" x14ac:dyDescent="0.25">
      <c r="B18" s="283">
        <v>16</v>
      </c>
      <c r="C18" s="55" t="s">
        <v>432</v>
      </c>
      <c r="D18" s="183" t="s">
        <v>98</v>
      </c>
      <c r="E18" s="183" t="s">
        <v>1231</v>
      </c>
      <c r="F18" s="183" t="s">
        <v>14</v>
      </c>
      <c r="G18" s="280">
        <v>108</v>
      </c>
      <c r="H18" s="56" t="s">
        <v>330</v>
      </c>
    </row>
    <row r="19" spans="2:8" ht="12.75" customHeight="1" x14ac:dyDescent="0.25">
      <c r="B19" s="283">
        <v>17</v>
      </c>
      <c r="C19" s="55" t="s">
        <v>810</v>
      </c>
      <c r="D19" s="279" t="s">
        <v>129</v>
      </c>
      <c r="E19" s="279" t="s">
        <v>523</v>
      </c>
      <c r="F19" s="279" t="s">
        <v>29</v>
      </c>
      <c r="G19" s="280" t="s">
        <v>439</v>
      </c>
      <c r="H19" s="56" t="s">
        <v>330</v>
      </c>
    </row>
    <row r="20" spans="2:8" ht="12.75" customHeight="1" x14ac:dyDescent="0.25">
      <c r="B20" s="283">
        <v>18</v>
      </c>
      <c r="C20" s="55" t="s">
        <v>811</v>
      </c>
      <c r="D20" s="279" t="s">
        <v>129</v>
      </c>
      <c r="E20" s="279" t="s">
        <v>77</v>
      </c>
      <c r="F20" s="279" t="s">
        <v>29</v>
      </c>
      <c r="G20" s="280" t="s">
        <v>439</v>
      </c>
      <c r="H20" s="56" t="s">
        <v>330</v>
      </c>
    </row>
    <row r="21" spans="2:8" ht="12.75" customHeight="1" x14ac:dyDescent="0.25">
      <c r="B21" s="283">
        <v>19</v>
      </c>
      <c r="C21" s="55" t="s">
        <v>812</v>
      </c>
      <c r="D21" s="279" t="s">
        <v>129</v>
      </c>
      <c r="E21" s="279" t="s">
        <v>77</v>
      </c>
      <c r="F21" s="279" t="s">
        <v>29</v>
      </c>
      <c r="G21" s="280" t="s">
        <v>439</v>
      </c>
      <c r="H21" s="56" t="s">
        <v>330</v>
      </c>
    </row>
    <row r="22" spans="2:8" ht="12.75" customHeight="1" x14ac:dyDescent="0.25">
      <c r="B22" s="283">
        <v>20</v>
      </c>
      <c r="C22" s="55" t="s">
        <v>813</v>
      </c>
      <c r="D22" s="279" t="s">
        <v>129</v>
      </c>
      <c r="E22" s="279" t="s">
        <v>77</v>
      </c>
      <c r="F22" s="279" t="s">
        <v>29</v>
      </c>
      <c r="G22" s="280" t="s">
        <v>439</v>
      </c>
      <c r="H22" s="56" t="s">
        <v>330</v>
      </c>
    </row>
    <row r="23" spans="2:8" ht="12.75" customHeight="1" x14ac:dyDescent="0.25">
      <c r="B23" s="283">
        <v>21</v>
      </c>
      <c r="C23" s="55" t="s">
        <v>814</v>
      </c>
      <c r="D23" s="279" t="s">
        <v>129</v>
      </c>
      <c r="E23" s="279" t="s">
        <v>77</v>
      </c>
      <c r="F23" s="279" t="s">
        <v>29</v>
      </c>
      <c r="G23" s="280" t="s">
        <v>439</v>
      </c>
      <c r="H23" s="56" t="s">
        <v>330</v>
      </c>
    </row>
    <row r="24" spans="2:8" ht="12.75" customHeight="1" x14ac:dyDescent="0.25">
      <c r="B24" s="283">
        <v>22</v>
      </c>
      <c r="C24" s="55" t="s">
        <v>815</v>
      </c>
      <c r="D24" s="279" t="s">
        <v>129</v>
      </c>
      <c r="E24" s="279" t="s">
        <v>77</v>
      </c>
      <c r="F24" s="279" t="s">
        <v>29</v>
      </c>
      <c r="G24" s="280" t="s">
        <v>439</v>
      </c>
      <c r="H24" s="56" t="s">
        <v>330</v>
      </c>
    </row>
    <row r="25" spans="2:8" ht="12.75" customHeight="1" x14ac:dyDescent="0.25">
      <c r="B25" s="283">
        <v>23</v>
      </c>
      <c r="C25" s="55" t="s">
        <v>816</v>
      </c>
      <c r="D25" s="279" t="s">
        <v>129</v>
      </c>
      <c r="E25" s="279" t="s">
        <v>77</v>
      </c>
      <c r="F25" s="279" t="s">
        <v>29</v>
      </c>
      <c r="G25" s="280" t="s">
        <v>439</v>
      </c>
      <c r="H25" s="56" t="s">
        <v>330</v>
      </c>
    </row>
    <row r="26" spans="2:8" ht="12.75" customHeight="1" x14ac:dyDescent="0.25">
      <c r="B26" s="283">
        <v>24</v>
      </c>
      <c r="C26" s="55" t="s">
        <v>817</v>
      </c>
      <c r="D26" s="279" t="s">
        <v>129</v>
      </c>
      <c r="E26" s="279" t="s">
        <v>77</v>
      </c>
      <c r="F26" s="279" t="s">
        <v>29</v>
      </c>
      <c r="G26" s="280" t="s">
        <v>439</v>
      </c>
      <c r="H26" s="56" t="s">
        <v>330</v>
      </c>
    </row>
    <row r="27" spans="2:8" ht="12.75" customHeight="1" x14ac:dyDescent="0.25">
      <c r="B27" s="283">
        <v>25</v>
      </c>
      <c r="C27" s="55" t="s">
        <v>818</v>
      </c>
      <c r="D27" s="279" t="s">
        <v>129</v>
      </c>
      <c r="E27" s="279" t="s">
        <v>524</v>
      </c>
      <c r="F27" s="279" t="s">
        <v>29</v>
      </c>
      <c r="G27" s="280" t="s">
        <v>439</v>
      </c>
      <c r="H27" s="56" t="s">
        <v>330</v>
      </c>
    </row>
    <row r="28" spans="2:8" ht="12.75" customHeight="1" x14ac:dyDescent="0.25">
      <c r="B28" s="283">
        <v>26</v>
      </c>
      <c r="C28" s="55" t="s">
        <v>459</v>
      </c>
      <c r="D28" s="279" t="s">
        <v>129</v>
      </c>
      <c r="E28" s="279" t="s">
        <v>524</v>
      </c>
      <c r="F28" s="279" t="s">
        <v>29</v>
      </c>
      <c r="G28" s="280" t="s">
        <v>439</v>
      </c>
      <c r="H28" s="56" t="s">
        <v>330</v>
      </c>
    </row>
    <row r="29" spans="2:8" ht="12.75" customHeight="1" x14ac:dyDescent="0.25">
      <c r="B29" s="283">
        <v>27</v>
      </c>
      <c r="C29" s="55" t="s">
        <v>819</v>
      </c>
      <c r="D29" s="279" t="s">
        <v>129</v>
      </c>
      <c r="E29" s="279" t="s">
        <v>524</v>
      </c>
      <c r="F29" s="279" t="s">
        <v>29</v>
      </c>
      <c r="G29" s="280" t="s">
        <v>439</v>
      </c>
      <c r="H29" s="56" t="s">
        <v>330</v>
      </c>
    </row>
    <row r="30" spans="2:8" ht="12.75" customHeight="1" x14ac:dyDescent="0.25">
      <c r="B30" s="283">
        <v>28</v>
      </c>
      <c r="C30" s="55" t="s">
        <v>820</v>
      </c>
      <c r="D30" s="279" t="s">
        <v>129</v>
      </c>
      <c r="E30" s="279" t="s">
        <v>525</v>
      </c>
      <c r="F30" s="279" t="s">
        <v>29</v>
      </c>
      <c r="G30" s="280" t="s">
        <v>439</v>
      </c>
      <c r="H30" s="56" t="s">
        <v>330</v>
      </c>
    </row>
    <row r="31" spans="2:8" ht="12.75" customHeight="1" x14ac:dyDescent="0.25">
      <c r="B31" s="283">
        <v>29</v>
      </c>
      <c r="C31" s="55" t="s">
        <v>821</v>
      </c>
      <c r="D31" s="279" t="s">
        <v>129</v>
      </c>
      <c r="E31" s="279" t="s">
        <v>525</v>
      </c>
      <c r="F31" s="279" t="s">
        <v>29</v>
      </c>
      <c r="G31" s="280" t="s">
        <v>439</v>
      </c>
      <c r="H31" s="56" t="s">
        <v>330</v>
      </c>
    </row>
    <row r="32" spans="2:8" ht="12.75" customHeight="1" x14ac:dyDescent="0.25">
      <c r="B32" s="283">
        <v>30</v>
      </c>
      <c r="C32" s="55" t="s">
        <v>822</v>
      </c>
      <c r="D32" s="279" t="s">
        <v>129</v>
      </c>
      <c r="E32" s="279" t="s">
        <v>525</v>
      </c>
      <c r="F32" s="279" t="s">
        <v>29</v>
      </c>
      <c r="G32" s="280" t="s">
        <v>439</v>
      </c>
      <c r="H32" s="56" t="s">
        <v>330</v>
      </c>
    </row>
    <row r="33" spans="2:8" ht="12.75" customHeight="1" x14ac:dyDescent="0.25">
      <c r="B33" s="283">
        <v>31</v>
      </c>
      <c r="C33" s="55" t="s">
        <v>823</v>
      </c>
      <c r="D33" s="279" t="s">
        <v>129</v>
      </c>
      <c r="E33" s="279" t="s">
        <v>526</v>
      </c>
      <c r="F33" s="279" t="s">
        <v>29</v>
      </c>
      <c r="G33" s="280" t="s">
        <v>439</v>
      </c>
      <c r="H33" s="56" t="s">
        <v>330</v>
      </c>
    </row>
    <row r="34" spans="2:8" ht="12.75" customHeight="1" x14ac:dyDescent="0.25">
      <c r="B34" s="283">
        <v>32</v>
      </c>
      <c r="C34" s="55" t="s">
        <v>824</v>
      </c>
      <c r="D34" s="279" t="s">
        <v>129</v>
      </c>
      <c r="E34" s="279" t="s">
        <v>526</v>
      </c>
      <c r="F34" s="279" t="s">
        <v>29</v>
      </c>
      <c r="G34" s="280" t="s">
        <v>439</v>
      </c>
      <c r="H34" s="56" t="s">
        <v>330</v>
      </c>
    </row>
    <row r="35" spans="2:8" ht="12.75" customHeight="1" x14ac:dyDescent="0.25">
      <c r="B35" s="283">
        <v>33</v>
      </c>
      <c r="C35" s="55" t="s">
        <v>825</v>
      </c>
      <c r="D35" s="279" t="s">
        <v>129</v>
      </c>
      <c r="E35" s="279" t="s">
        <v>527</v>
      </c>
      <c r="F35" s="279" t="s">
        <v>29</v>
      </c>
      <c r="G35" s="280" t="s">
        <v>439</v>
      </c>
      <c r="H35" s="56" t="s">
        <v>330</v>
      </c>
    </row>
    <row r="36" spans="2:8" ht="12.75" customHeight="1" x14ac:dyDescent="0.25">
      <c r="B36" s="283">
        <v>34</v>
      </c>
      <c r="C36" s="55" t="s">
        <v>826</v>
      </c>
      <c r="D36" s="279" t="s">
        <v>129</v>
      </c>
      <c r="E36" s="279" t="s">
        <v>528</v>
      </c>
      <c r="F36" s="279" t="s">
        <v>29</v>
      </c>
      <c r="G36" s="280" t="s">
        <v>439</v>
      </c>
      <c r="H36" s="56" t="s">
        <v>330</v>
      </c>
    </row>
    <row r="37" spans="2:8" ht="12.75" customHeight="1" x14ac:dyDescent="0.25">
      <c r="B37" s="283">
        <v>35</v>
      </c>
      <c r="C37" s="55" t="s">
        <v>827</v>
      </c>
      <c r="D37" s="279" t="s">
        <v>456</v>
      </c>
      <c r="E37" s="279" t="s">
        <v>529</v>
      </c>
      <c r="F37" s="279" t="s">
        <v>52</v>
      </c>
      <c r="G37" s="280" t="s">
        <v>439</v>
      </c>
      <c r="H37" s="56" t="s">
        <v>330</v>
      </c>
    </row>
    <row r="38" spans="2:8" ht="12.75" customHeight="1" x14ac:dyDescent="0.25">
      <c r="B38" s="283">
        <v>36</v>
      </c>
      <c r="C38" s="55" t="s">
        <v>828</v>
      </c>
      <c r="D38" s="279" t="s">
        <v>456</v>
      </c>
      <c r="E38" s="279" t="s">
        <v>529</v>
      </c>
      <c r="F38" s="279" t="s">
        <v>52</v>
      </c>
      <c r="G38" s="280" t="s">
        <v>439</v>
      </c>
      <c r="H38" s="56" t="s">
        <v>330</v>
      </c>
    </row>
    <row r="39" spans="2:8" ht="12.75" customHeight="1" x14ac:dyDescent="0.25">
      <c r="B39" s="283">
        <v>37</v>
      </c>
      <c r="C39" s="55" t="s">
        <v>829</v>
      </c>
      <c r="D39" s="279" t="s">
        <v>456</v>
      </c>
      <c r="E39" s="279" t="s">
        <v>529</v>
      </c>
      <c r="F39" s="279" t="s">
        <v>52</v>
      </c>
      <c r="G39" s="280" t="s">
        <v>439</v>
      </c>
      <c r="H39" s="56" t="s">
        <v>330</v>
      </c>
    </row>
    <row r="40" spans="2:8" ht="12.75" customHeight="1" x14ac:dyDescent="0.25">
      <c r="B40" s="283">
        <v>38</v>
      </c>
      <c r="C40" s="55" t="s">
        <v>455</v>
      </c>
      <c r="D40" s="279" t="s">
        <v>456</v>
      </c>
      <c r="E40" s="279" t="s">
        <v>530</v>
      </c>
      <c r="F40" s="279" t="s">
        <v>52</v>
      </c>
      <c r="G40" s="280" t="s">
        <v>439</v>
      </c>
      <c r="H40" s="56" t="s">
        <v>330</v>
      </c>
    </row>
    <row r="41" spans="2:8" ht="12.75" customHeight="1" x14ac:dyDescent="0.25">
      <c r="B41" s="283">
        <v>39</v>
      </c>
      <c r="C41" s="55" t="s">
        <v>830</v>
      </c>
      <c r="D41" s="279" t="s">
        <v>456</v>
      </c>
      <c r="E41" s="279" t="s">
        <v>531</v>
      </c>
      <c r="F41" s="279" t="s">
        <v>532</v>
      </c>
      <c r="G41" s="280" t="s">
        <v>439</v>
      </c>
      <c r="H41" s="56" t="s">
        <v>330</v>
      </c>
    </row>
    <row r="42" spans="2:8" ht="12.75" customHeight="1" x14ac:dyDescent="0.25">
      <c r="B42" s="283">
        <v>40</v>
      </c>
      <c r="C42" s="55" t="s">
        <v>458</v>
      </c>
      <c r="D42" s="279" t="s">
        <v>456</v>
      </c>
      <c r="E42" s="279" t="s">
        <v>531</v>
      </c>
      <c r="F42" s="279" t="s">
        <v>532</v>
      </c>
      <c r="G42" s="280" t="s">
        <v>439</v>
      </c>
      <c r="H42" s="56" t="s">
        <v>330</v>
      </c>
    </row>
    <row r="43" spans="2:8" ht="12.75" customHeight="1" x14ac:dyDescent="0.25">
      <c r="B43" s="283">
        <v>41</v>
      </c>
      <c r="C43" s="55" t="s">
        <v>390</v>
      </c>
      <c r="D43" s="279" t="s">
        <v>456</v>
      </c>
      <c r="E43" s="279" t="s">
        <v>531</v>
      </c>
      <c r="F43" s="279" t="s">
        <v>532</v>
      </c>
      <c r="G43" s="280" t="s">
        <v>439</v>
      </c>
      <c r="H43" s="56" t="s">
        <v>330</v>
      </c>
    </row>
    <row r="44" spans="2:8" ht="12.75" customHeight="1" x14ac:dyDescent="0.25">
      <c r="B44" s="283">
        <v>42</v>
      </c>
      <c r="C44" s="55" t="s">
        <v>831</v>
      </c>
      <c r="D44" s="279" t="s">
        <v>98</v>
      </c>
      <c r="E44" s="279" t="s">
        <v>533</v>
      </c>
      <c r="F44" s="279" t="s">
        <v>14</v>
      </c>
      <c r="G44" s="280" t="s">
        <v>439</v>
      </c>
      <c r="H44" s="56" t="s">
        <v>330</v>
      </c>
    </row>
    <row r="45" spans="2:8" ht="12.75" customHeight="1" x14ac:dyDescent="0.25">
      <c r="B45" s="283">
        <v>43</v>
      </c>
      <c r="C45" s="55" t="s">
        <v>832</v>
      </c>
      <c r="D45" s="279" t="s">
        <v>98</v>
      </c>
      <c r="E45" s="279" t="s">
        <v>533</v>
      </c>
      <c r="F45" s="279" t="s">
        <v>14</v>
      </c>
      <c r="G45" s="280" t="s">
        <v>439</v>
      </c>
      <c r="H45" s="56" t="s">
        <v>330</v>
      </c>
    </row>
    <row r="46" spans="2:8" ht="12.75" customHeight="1" x14ac:dyDescent="0.25">
      <c r="B46" s="283">
        <v>44</v>
      </c>
      <c r="C46" s="55" t="s">
        <v>833</v>
      </c>
      <c r="D46" s="279" t="s">
        <v>98</v>
      </c>
      <c r="E46" s="279" t="s">
        <v>533</v>
      </c>
      <c r="F46" s="279" t="s">
        <v>14</v>
      </c>
      <c r="G46" s="280" t="s">
        <v>439</v>
      </c>
      <c r="H46" s="56" t="s">
        <v>330</v>
      </c>
    </row>
    <row r="47" spans="2:8" ht="12.75" customHeight="1" x14ac:dyDescent="0.25">
      <c r="B47" s="283">
        <v>45</v>
      </c>
      <c r="C47" s="55" t="s">
        <v>834</v>
      </c>
      <c r="D47" s="279" t="s">
        <v>98</v>
      </c>
      <c r="E47" s="279" t="s">
        <v>534</v>
      </c>
      <c r="F47" s="279" t="s">
        <v>14</v>
      </c>
      <c r="G47" s="280" t="s">
        <v>439</v>
      </c>
      <c r="H47" s="56" t="s">
        <v>330</v>
      </c>
    </row>
    <row r="48" spans="2:8" ht="12.75" customHeight="1" x14ac:dyDescent="0.25">
      <c r="B48" s="283">
        <v>46</v>
      </c>
      <c r="C48" s="55" t="s">
        <v>835</v>
      </c>
      <c r="D48" s="279" t="s">
        <v>98</v>
      </c>
      <c r="E48" s="279" t="s">
        <v>534</v>
      </c>
      <c r="F48" s="279" t="s">
        <v>14</v>
      </c>
      <c r="G48" s="280" t="s">
        <v>439</v>
      </c>
      <c r="H48" s="56" t="s">
        <v>330</v>
      </c>
    </row>
    <row r="49" spans="2:9" ht="12.75" customHeight="1" x14ac:dyDescent="0.25">
      <c r="B49" s="283">
        <v>47</v>
      </c>
      <c r="C49" s="55" t="s">
        <v>836</v>
      </c>
      <c r="D49" s="279" t="s">
        <v>98</v>
      </c>
      <c r="E49" s="279" t="s">
        <v>534</v>
      </c>
      <c r="F49" s="279" t="s">
        <v>14</v>
      </c>
      <c r="G49" s="280" t="s">
        <v>439</v>
      </c>
      <c r="H49" s="56" t="s">
        <v>330</v>
      </c>
    </row>
    <row r="50" spans="2:9" ht="12.75" customHeight="1" x14ac:dyDescent="0.25">
      <c r="B50" s="283">
        <v>48</v>
      </c>
      <c r="C50" s="55" t="s">
        <v>433</v>
      </c>
      <c r="D50" s="279" t="s">
        <v>98</v>
      </c>
      <c r="E50" s="279" t="s">
        <v>535</v>
      </c>
      <c r="F50" s="279" t="s">
        <v>14</v>
      </c>
      <c r="G50" s="280" t="s">
        <v>439</v>
      </c>
      <c r="H50" s="56" t="s">
        <v>330</v>
      </c>
    </row>
    <row r="51" spans="2:9" ht="12.75" customHeight="1" x14ac:dyDescent="0.25">
      <c r="B51" s="283">
        <v>49</v>
      </c>
      <c r="C51" s="55" t="s">
        <v>1233</v>
      </c>
      <c r="D51" s="279" t="s">
        <v>98</v>
      </c>
      <c r="E51" s="279" t="s">
        <v>1231</v>
      </c>
      <c r="F51" s="279" t="s">
        <v>14</v>
      </c>
      <c r="G51" s="280"/>
      <c r="H51" s="56" t="s">
        <v>330</v>
      </c>
    </row>
    <row r="52" spans="2:9" ht="12.75" customHeight="1" x14ac:dyDescent="0.25">
      <c r="B52" s="283">
        <v>50</v>
      </c>
      <c r="C52" s="55" t="s">
        <v>1234</v>
      </c>
      <c r="D52" s="279" t="s">
        <v>98</v>
      </c>
      <c r="E52" s="279" t="s">
        <v>1231</v>
      </c>
      <c r="F52" s="279" t="s">
        <v>14</v>
      </c>
      <c r="G52" s="280"/>
      <c r="H52" s="56" t="s">
        <v>330</v>
      </c>
    </row>
    <row r="53" spans="2:9" ht="12.75" customHeight="1" x14ac:dyDescent="0.25">
      <c r="B53" s="283">
        <v>51</v>
      </c>
      <c r="C53" s="55" t="s">
        <v>1235</v>
      </c>
      <c r="D53" s="279" t="s">
        <v>98</v>
      </c>
      <c r="E53" s="279" t="s">
        <v>1232</v>
      </c>
      <c r="F53" s="279" t="s">
        <v>14</v>
      </c>
      <c r="G53" s="280"/>
      <c r="H53" s="56" t="s">
        <v>330</v>
      </c>
    </row>
    <row r="54" spans="2:9" ht="12.75" customHeight="1" x14ac:dyDescent="0.25">
      <c r="B54" s="283">
        <v>52</v>
      </c>
      <c r="C54" s="55" t="s">
        <v>1236</v>
      </c>
      <c r="D54" s="279" t="s">
        <v>98</v>
      </c>
      <c r="E54" s="279" t="s">
        <v>1232</v>
      </c>
      <c r="F54" s="279" t="s">
        <v>14</v>
      </c>
      <c r="G54" s="280"/>
      <c r="H54" s="56" t="s">
        <v>330</v>
      </c>
    </row>
    <row r="55" spans="2:9" ht="12.75" customHeight="1" x14ac:dyDescent="0.25">
      <c r="B55" s="283">
        <v>53</v>
      </c>
      <c r="C55" s="55" t="s">
        <v>1237</v>
      </c>
      <c r="D55" s="279" t="s">
        <v>98</v>
      </c>
      <c r="E55" s="279" t="s">
        <v>1232</v>
      </c>
      <c r="F55" s="279" t="s">
        <v>14</v>
      </c>
      <c r="G55" s="280"/>
      <c r="H55" s="56" t="s">
        <v>330</v>
      </c>
    </row>
    <row r="56" spans="2:9" ht="12.75" customHeight="1" x14ac:dyDescent="0.25">
      <c r="B56" s="283">
        <v>54</v>
      </c>
      <c r="C56" s="55" t="s">
        <v>1238</v>
      </c>
      <c r="D56" s="279" t="s">
        <v>98</v>
      </c>
      <c r="E56" s="279" t="s">
        <v>67</v>
      </c>
      <c r="F56" s="279" t="s">
        <v>14</v>
      </c>
      <c r="G56" s="280"/>
      <c r="H56" s="56" t="s">
        <v>330</v>
      </c>
    </row>
    <row r="57" spans="2:9" ht="12.75" customHeight="1" x14ac:dyDescent="0.25">
      <c r="B57" s="283">
        <v>55</v>
      </c>
      <c r="C57" s="55" t="s">
        <v>1239</v>
      </c>
      <c r="D57" s="279" t="s">
        <v>98</v>
      </c>
      <c r="E57" s="279" t="s">
        <v>67</v>
      </c>
      <c r="F57" s="279" t="s">
        <v>14</v>
      </c>
      <c r="G57" s="280"/>
      <c r="H57" s="56" t="s">
        <v>330</v>
      </c>
    </row>
    <row r="58" spans="2:9" ht="12.75" customHeight="1" x14ac:dyDescent="0.25">
      <c r="B58" s="283">
        <v>56</v>
      </c>
      <c r="C58" s="55" t="s">
        <v>837</v>
      </c>
      <c r="D58" s="279" t="s">
        <v>98</v>
      </c>
      <c r="E58" s="279" t="s">
        <v>536</v>
      </c>
      <c r="F58" s="279" t="s">
        <v>14</v>
      </c>
      <c r="G58" s="280" t="s">
        <v>439</v>
      </c>
      <c r="H58" s="56" t="s">
        <v>330</v>
      </c>
    </row>
    <row r="59" spans="2:9" ht="12.75" customHeight="1" x14ac:dyDescent="0.2">
      <c r="B59" s="283">
        <v>57</v>
      </c>
      <c r="C59" s="55" t="s">
        <v>838</v>
      </c>
      <c r="D59" s="279" t="s">
        <v>98</v>
      </c>
      <c r="E59" s="279" t="s">
        <v>536</v>
      </c>
      <c r="F59" s="279" t="s">
        <v>14</v>
      </c>
      <c r="G59" s="280" t="s">
        <v>439</v>
      </c>
      <c r="H59" s="56" t="s">
        <v>330</v>
      </c>
      <c r="I59" s="183"/>
    </row>
    <row r="60" spans="2:9" ht="12.75" customHeight="1" x14ac:dyDescent="0.2">
      <c r="B60" s="283">
        <v>58</v>
      </c>
      <c r="C60" s="55" t="s">
        <v>839</v>
      </c>
      <c r="D60" s="279" t="s">
        <v>98</v>
      </c>
      <c r="E60" s="279" t="s">
        <v>536</v>
      </c>
      <c r="F60" s="279" t="s">
        <v>14</v>
      </c>
      <c r="G60" s="280" t="s">
        <v>439</v>
      </c>
      <c r="H60" s="56" t="s">
        <v>330</v>
      </c>
      <c r="I60" s="183"/>
    </row>
    <row r="61" spans="2:9" ht="12.75" customHeight="1" x14ac:dyDescent="0.2">
      <c r="B61" s="283">
        <v>59</v>
      </c>
      <c r="C61" s="55" t="s">
        <v>840</v>
      </c>
      <c r="D61" s="279" t="s">
        <v>98</v>
      </c>
      <c r="E61" s="279" t="s">
        <v>538</v>
      </c>
      <c r="F61" s="279" t="s">
        <v>14</v>
      </c>
      <c r="G61" s="280" t="s">
        <v>439</v>
      </c>
      <c r="H61" s="56" t="s">
        <v>330</v>
      </c>
      <c r="I61" s="183"/>
    </row>
    <row r="62" spans="2:9" ht="12.75" customHeight="1" x14ac:dyDescent="0.2">
      <c r="B62" s="283">
        <v>60</v>
      </c>
      <c r="C62" s="55" t="s">
        <v>841</v>
      </c>
      <c r="D62" s="279" t="s">
        <v>98</v>
      </c>
      <c r="E62" s="279" t="s">
        <v>539</v>
      </c>
      <c r="F62" s="279" t="s">
        <v>14</v>
      </c>
      <c r="G62" s="280" t="s">
        <v>439</v>
      </c>
      <c r="H62" s="56" t="s">
        <v>330</v>
      </c>
      <c r="I62" s="183"/>
    </row>
    <row r="63" spans="2:9" ht="12.75" customHeight="1" x14ac:dyDescent="0.2">
      <c r="B63" s="283">
        <v>61</v>
      </c>
      <c r="C63" s="55" t="s">
        <v>842</v>
      </c>
      <c r="D63" s="279" t="s">
        <v>98</v>
      </c>
      <c r="E63" s="279" t="s">
        <v>539</v>
      </c>
      <c r="F63" s="279" t="s">
        <v>14</v>
      </c>
      <c r="G63" s="280" t="s">
        <v>439</v>
      </c>
      <c r="H63" s="56" t="s">
        <v>330</v>
      </c>
      <c r="I63" s="183"/>
    </row>
    <row r="64" spans="2:9" ht="12.75" customHeight="1" x14ac:dyDescent="0.2">
      <c r="B64" s="283">
        <v>62</v>
      </c>
      <c r="C64" s="55" t="s">
        <v>843</v>
      </c>
      <c r="D64" s="279" t="s">
        <v>338</v>
      </c>
      <c r="E64" s="279" t="s">
        <v>844</v>
      </c>
      <c r="F64" s="279" t="s">
        <v>45</v>
      </c>
      <c r="G64" s="280" t="s">
        <v>439</v>
      </c>
      <c r="H64" s="56" t="s">
        <v>330</v>
      </c>
      <c r="I64" s="183"/>
    </row>
    <row r="65" spans="2:9" ht="12.75" customHeight="1" x14ac:dyDescent="0.2">
      <c r="B65" s="283">
        <v>63</v>
      </c>
      <c r="C65" s="55" t="s">
        <v>476</v>
      </c>
      <c r="D65" s="279" t="s">
        <v>338</v>
      </c>
      <c r="E65" s="279" t="s">
        <v>540</v>
      </c>
      <c r="F65" s="279" t="s">
        <v>45</v>
      </c>
      <c r="G65" s="280" t="s">
        <v>439</v>
      </c>
      <c r="H65" s="56" t="s">
        <v>330</v>
      </c>
      <c r="I65" s="183"/>
    </row>
    <row r="66" spans="2:9" ht="12.75" customHeight="1" x14ac:dyDescent="0.2">
      <c r="B66" s="283">
        <v>64</v>
      </c>
      <c r="C66" s="55" t="s">
        <v>845</v>
      </c>
      <c r="D66" s="279" t="s">
        <v>338</v>
      </c>
      <c r="E66" s="279" t="s">
        <v>540</v>
      </c>
      <c r="F66" s="279" t="s">
        <v>45</v>
      </c>
      <c r="G66" s="280" t="s">
        <v>439</v>
      </c>
      <c r="H66" s="56" t="s">
        <v>330</v>
      </c>
      <c r="I66" s="183"/>
    </row>
    <row r="67" spans="2:9" ht="12.75" customHeight="1" x14ac:dyDescent="0.2">
      <c r="B67" s="283">
        <v>65</v>
      </c>
      <c r="C67" s="55" t="s">
        <v>846</v>
      </c>
      <c r="D67" s="279" t="s">
        <v>338</v>
      </c>
      <c r="E67" s="279" t="s">
        <v>540</v>
      </c>
      <c r="F67" s="279" t="s">
        <v>45</v>
      </c>
      <c r="G67" s="280" t="s">
        <v>439</v>
      </c>
      <c r="H67" s="56" t="s">
        <v>330</v>
      </c>
      <c r="I67" s="183"/>
    </row>
    <row r="68" spans="2:9" ht="12.75" customHeight="1" x14ac:dyDescent="0.2">
      <c r="B68" s="283">
        <v>66</v>
      </c>
      <c r="C68" s="55" t="s">
        <v>847</v>
      </c>
      <c r="D68" s="279" t="s">
        <v>338</v>
      </c>
      <c r="E68" s="279" t="s">
        <v>541</v>
      </c>
      <c r="F68" s="279" t="s">
        <v>45</v>
      </c>
      <c r="G68" s="280" t="s">
        <v>439</v>
      </c>
      <c r="H68" s="56" t="s">
        <v>330</v>
      </c>
      <c r="I68" s="183"/>
    </row>
    <row r="69" spans="2:9" ht="12.75" customHeight="1" x14ac:dyDescent="0.2">
      <c r="B69" s="283">
        <v>67</v>
      </c>
      <c r="C69" s="55" t="s">
        <v>478</v>
      </c>
      <c r="D69" s="279" t="s">
        <v>338</v>
      </c>
      <c r="E69" s="279" t="s">
        <v>541</v>
      </c>
      <c r="F69" s="279" t="s">
        <v>45</v>
      </c>
      <c r="G69" s="280" t="s">
        <v>439</v>
      </c>
      <c r="H69" s="56" t="s">
        <v>330</v>
      </c>
      <c r="I69" s="183"/>
    </row>
    <row r="70" spans="2:9" ht="12.75" customHeight="1" x14ac:dyDescent="0.2">
      <c r="B70" s="283">
        <v>68</v>
      </c>
      <c r="C70" s="55" t="s">
        <v>477</v>
      </c>
      <c r="D70" s="279" t="s">
        <v>338</v>
      </c>
      <c r="E70" s="279" t="s">
        <v>541</v>
      </c>
      <c r="F70" s="279" t="s">
        <v>45</v>
      </c>
      <c r="G70" s="280" t="s">
        <v>439</v>
      </c>
      <c r="H70" s="56" t="s">
        <v>330</v>
      </c>
      <c r="I70" s="183"/>
    </row>
    <row r="71" spans="2:9" ht="12.75" customHeight="1" x14ac:dyDescent="0.2">
      <c r="B71" s="283">
        <v>69</v>
      </c>
      <c r="C71" s="55" t="s">
        <v>848</v>
      </c>
      <c r="D71" s="279" t="s">
        <v>338</v>
      </c>
      <c r="E71" s="279" t="s">
        <v>662</v>
      </c>
      <c r="F71" s="279" t="s">
        <v>45</v>
      </c>
      <c r="G71" s="280" t="s">
        <v>439</v>
      </c>
      <c r="H71" s="56" t="s">
        <v>330</v>
      </c>
      <c r="I71" s="183"/>
    </row>
    <row r="72" spans="2:9" ht="12.75" customHeight="1" x14ac:dyDescent="0.2">
      <c r="B72" s="283">
        <v>70</v>
      </c>
      <c r="C72" s="55" t="s">
        <v>849</v>
      </c>
      <c r="D72" s="279" t="s">
        <v>338</v>
      </c>
      <c r="E72" s="279" t="s">
        <v>662</v>
      </c>
      <c r="F72" s="279" t="s">
        <v>45</v>
      </c>
      <c r="G72" s="280" t="s">
        <v>439</v>
      </c>
      <c r="H72" s="56" t="s">
        <v>330</v>
      </c>
      <c r="I72" s="183"/>
    </row>
    <row r="73" spans="2:9" ht="12.75" customHeight="1" x14ac:dyDescent="0.2">
      <c r="B73" s="283">
        <v>71</v>
      </c>
      <c r="C73" s="55" t="s">
        <v>850</v>
      </c>
      <c r="D73" s="279" t="s">
        <v>338</v>
      </c>
      <c r="E73" s="279" t="s">
        <v>662</v>
      </c>
      <c r="F73" s="279" t="s">
        <v>45</v>
      </c>
      <c r="G73" s="280" t="s">
        <v>439</v>
      </c>
      <c r="H73" s="56" t="s">
        <v>330</v>
      </c>
      <c r="I73" s="181"/>
    </row>
    <row r="74" spans="2:9" ht="12.75" customHeight="1" x14ac:dyDescent="0.2">
      <c r="B74" s="283">
        <v>72</v>
      </c>
      <c r="C74" s="55" t="s">
        <v>851</v>
      </c>
      <c r="D74" s="279" t="s">
        <v>338</v>
      </c>
      <c r="E74" s="279" t="s">
        <v>852</v>
      </c>
      <c r="F74" s="279" t="s">
        <v>45</v>
      </c>
      <c r="G74" s="280" t="s">
        <v>439</v>
      </c>
      <c r="H74" s="56" t="s">
        <v>330</v>
      </c>
      <c r="I74" s="183"/>
    </row>
    <row r="75" spans="2:9" ht="12.75" customHeight="1" x14ac:dyDescent="0.2">
      <c r="B75" s="283">
        <v>73</v>
      </c>
      <c r="C75" s="55" t="s">
        <v>853</v>
      </c>
      <c r="D75" s="279" t="s">
        <v>338</v>
      </c>
      <c r="E75" s="279" t="s">
        <v>852</v>
      </c>
      <c r="F75" s="279" t="s">
        <v>45</v>
      </c>
      <c r="G75" s="280" t="s">
        <v>439</v>
      </c>
      <c r="H75" s="56" t="s">
        <v>330</v>
      </c>
      <c r="I75" s="183"/>
    </row>
    <row r="76" spans="2:9" ht="12.75" customHeight="1" x14ac:dyDescent="0.2">
      <c r="B76" s="283">
        <v>74</v>
      </c>
      <c r="C76" s="55" t="s">
        <v>854</v>
      </c>
      <c r="D76" s="279" t="s">
        <v>338</v>
      </c>
      <c r="E76" s="279" t="s">
        <v>852</v>
      </c>
      <c r="F76" s="279" t="s">
        <v>45</v>
      </c>
      <c r="G76" s="280" t="s">
        <v>439</v>
      </c>
      <c r="H76" s="56" t="s">
        <v>330</v>
      </c>
      <c r="I76" s="183"/>
    </row>
    <row r="77" spans="2:9" ht="12.75" customHeight="1" x14ac:dyDescent="0.2">
      <c r="B77" s="283">
        <v>75</v>
      </c>
      <c r="C77" s="55" t="s">
        <v>855</v>
      </c>
      <c r="D77" s="279" t="s">
        <v>338</v>
      </c>
      <c r="E77" s="279" t="s">
        <v>542</v>
      </c>
      <c r="F77" s="279" t="s">
        <v>543</v>
      </c>
      <c r="G77" s="280" t="s">
        <v>439</v>
      </c>
      <c r="H77" s="56" t="s">
        <v>330</v>
      </c>
      <c r="I77" s="183"/>
    </row>
    <row r="78" spans="2:9" ht="12.75" customHeight="1" x14ac:dyDescent="0.2">
      <c r="B78" s="283">
        <v>76</v>
      </c>
      <c r="C78" s="55" t="s">
        <v>856</v>
      </c>
      <c r="D78" s="279" t="s">
        <v>338</v>
      </c>
      <c r="E78" s="279" t="s">
        <v>542</v>
      </c>
      <c r="F78" s="279" t="s">
        <v>543</v>
      </c>
      <c r="G78" s="280" t="s">
        <v>439</v>
      </c>
      <c r="H78" s="56" t="s">
        <v>330</v>
      </c>
      <c r="I78" s="183"/>
    </row>
    <row r="79" spans="2:9" ht="12.75" customHeight="1" x14ac:dyDescent="0.2">
      <c r="B79" s="283">
        <v>77</v>
      </c>
      <c r="C79" s="55" t="s">
        <v>857</v>
      </c>
      <c r="D79" s="279" t="s">
        <v>338</v>
      </c>
      <c r="E79" s="279" t="s">
        <v>544</v>
      </c>
      <c r="F79" s="279" t="s">
        <v>543</v>
      </c>
      <c r="G79" s="280" t="s">
        <v>439</v>
      </c>
      <c r="H79" s="56" t="s">
        <v>330</v>
      </c>
      <c r="I79" s="183"/>
    </row>
    <row r="80" spans="2:9" ht="12.75" customHeight="1" x14ac:dyDescent="0.2">
      <c r="B80" s="283">
        <v>78</v>
      </c>
      <c r="C80" s="55" t="s">
        <v>858</v>
      </c>
      <c r="D80" s="279" t="s">
        <v>338</v>
      </c>
      <c r="E80" s="279" t="s">
        <v>544</v>
      </c>
      <c r="F80" s="279" t="s">
        <v>543</v>
      </c>
      <c r="G80" s="280" t="s">
        <v>439</v>
      </c>
      <c r="H80" s="56" t="s">
        <v>330</v>
      </c>
      <c r="I80" s="183"/>
    </row>
    <row r="81" spans="2:9" ht="12.75" customHeight="1" x14ac:dyDescent="0.2">
      <c r="B81" s="283">
        <v>79</v>
      </c>
      <c r="C81" s="55" t="s">
        <v>859</v>
      </c>
      <c r="D81" s="279" t="s">
        <v>338</v>
      </c>
      <c r="E81" s="279" t="s">
        <v>544</v>
      </c>
      <c r="F81" s="279" t="s">
        <v>543</v>
      </c>
      <c r="G81" s="280" t="s">
        <v>439</v>
      </c>
      <c r="H81" s="56" t="s">
        <v>330</v>
      </c>
      <c r="I81" s="183"/>
    </row>
    <row r="82" spans="2:9" ht="12.75" customHeight="1" x14ac:dyDescent="0.2">
      <c r="B82" s="283">
        <v>80</v>
      </c>
      <c r="C82" s="55" t="s">
        <v>446</v>
      </c>
      <c r="D82" s="279" t="s">
        <v>140</v>
      </c>
      <c r="E82" s="279" t="s">
        <v>546</v>
      </c>
      <c r="F82" s="279" t="s">
        <v>17</v>
      </c>
      <c r="G82" s="280" t="s">
        <v>439</v>
      </c>
      <c r="H82" s="56" t="s">
        <v>330</v>
      </c>
      <c r="I82" s="183"/>
    </row>
    <row r="83" spans="2:9" ht="12.75" customHeight="1" x14ac:dyDescent="0.2">
      <c r="B83" s="283">
        <v>81</v>
      </c>
      <c r="C83" s="55" t="s">
        <v>447</v>
      </c>
      <c r="D83" s="279" t="s">
        <v>140</v>
      </c>
      <c r="E83" s="279" t="s">
        <v>546</v>
      </c>
      <c r="F83" s="279" t="s">
        <v>17</v>
      </c>
      <c r="G83" s="280" t="s">
        <v>439</v>
      </c>
      <c r="H83" s="56" t="s">
        <v>330</v>
      </c>
      <c r="I83" s="183"/>
    </row>
    <row r="84" spans="2:9" ht="12.75" customHeight="1" x14ac:dyDescent="0.2">
      <c r="B84" s="283">
        <v>82</v>
      </c>
      <c r="C84" s="55" t="s">
        <v>860</v>
      </c>
      <c r="D84" s="279" t="s">
        <v>140</v>
      </c>
      <c r="E84" s="279" t="s">
        <v>547</v>
      </c>
      <c r="F84" s="279" t="s">
        <v>17</v>
      </c>
      <c r="G84" s="280" t="s">
        <v>439</v>
      </c>
      <c r="H84" s="56" t="s">
        <v>330</v>
      </c>
      <c r="I84" s="183"/>
    </row>
    <row r="85" spans="2:9" ht="12.75" customHeight="1" x14ac:dyDescent="0.2">
      <c r="B85" s="283">
        <v>83</v>
      </c>
      <c r="C85" s="55" t="s">
        <v>861</v>
      </c>
      <c r="D85" s="279" t="s">
        <v>140</v>
      </c>
      <c r="E85" s="279" t="s">
        <v>547</v>
      </c>
      <c r="F85" s="279" t="s">
        <v>17</v>
      </c>
      <c r="G85" s="280" t="s">
        <v>439</v>
      </c>
      <c r="H85" s="56" t="s">
        <v>330</v>
      </c>
      <c r="I85" s="183"/>
    </row>
    <row r="86" spans="2:9" ht="12.75" customHeight="1" x14ac:dyDescent="0.2">
      <c r="B86" s="283">
        <v>84</v>
      </c>
      <c r="C86" s="55" t="s">
        <v>862</v>
      </c>
      <c r="D86" s="279" t="s">
        <v>140</v>
      </c>
      <c r="E86" s="279" t="s">
        <v>548</v>
      </c>
      <c r="F86" s="279" t="s">
        <v>17</v>
      </c>
      <c r="G86" s="280" t="s">
        <v>439</v>
      </c>
      <c r="H86" s="56" t="s">
        <v>330</v>
      </c>
      <c r="I86" s="183"/>
    </row>
    <row r="87" spans="2:9" ht="12.75" customHeight="1" x14ac:dyDescent="0.2">
      <c r="B87" s="283">
        <v>85</v>
      </c>
      <c r="C87" s="55" t="s">
        <v>863</v>
      </c>
      <c r="D87" s="279" t="s">
        <v>140</v>
      </c>
      <c r="E87" s="279" t="s">
        <v>548</v>
      </c>
      <c r="F87" s="279" t="s">
        <v>17</v>
      </c>
      <c r="G87" s="280" t="s">
        <v>439</v>
      </c>
      <c r="H87" s="56" t="s">
        <v>330</v>
      </c>
      <c r="I87" s="183"/>
    </row>
    <row r="88" spans="2:9" ht="12.75" customHeight="1" x14ac:dyDescent="0.2">
      <c r="B88" s="283">
        <v>86</v>
      </c>
      <c r="C88" s="55" t="s">
        <v>864</v>
      </c>
      <c r="D88" s="279" t="s">
        <v>141</v>
      </c>
      <c r="E88" s="279" t="s">
        <v>72</v>
      </c>
      <c r="F88" s="279" t="s">
        <v>6</v>
      </c>
      <c r="G88" s="280" t="s">
        <v>439</v>
      </c>
      <c r="H88" s="56" t="s">
        <v>330</v>
      </c>
      <c r="I88" s="183"/>
    </row>
    <row r="89" spans="2:9" ht="12.75" customHeight="1" x14ac:dyDescent="0.2">
      <c r="B89" s="283">
        <v>87</v>
      </c>
      <c r="C89" s="55" t="s">
        <v>865</v>
      </c>
      <c r="D89" s="279" t="s">
        <v>141</v>
      </c>
      <c r="E89" s="279" t="s">
        <v>72</v>
      </c>
      <c r="F89" s="279" t="s">
        <v>6</v>
      </c>
      <c r="G89" s="280" t="s">
        <v>439</v>
      </c>
      <c r="H89" s="56" t="s">
        <v>330</v>
      </c>
      <c r="I89" s="183"/>
    </row>
    <row r="90" spans="2:9" ht="12.75" customHeight="1" x14ac:dyDescent="0.2">
      <c r="B90" s="283">
        <v>88</v>
      </c>
      <c r="C90" s="55" t="s">
        <v>866</v>
      </c>
      <c r="D90" s="279" t="s">
        <v>141</v>
      </c>
      <c r="E90" s="279" t="s">
        <v>72</v>
      </c>
      <c r="F90" s="279" t="s">
        <v>6</v>
      </c>
      <c r="G90" s="280" t="s">
        <v>439</v>
      </c>
      <c r="H90" s="56" t="s">
        <v>330</v>
      </c>
      <c r="I90" s="183"/>
    </row>
    <row r="91" spans="2:9" ht="12.75" customHeight="1" x14ac:dyDescent="0.2">
      <c r="B91" s="283">
        <v>89</v>
      </c>
      <c r="C91" s="55" t="s">
        <v>867</v>
      </c>
      <c r="D91" s="279" t="s">
        <v>141</v>
      </c>
      <c r="E91" s="279" t="s">
        <v>72</v>
      </c>
      <c r="F91" s="279" t="s">
        <v>6</v>
      </c>
      <c r="G91" s="280" t="s">
        <v>439</v>
      </c>
      <c r="H91" s="56" t="s">
        <v>330</v>
      </c>
      <c r="I91" s="183"/>
    </row>
    <row r="92" spans="2:9" ht="12.75" customHeight="1" x14ac:dyDescent="0.2">
      <c r="B92" s="283">
        <v>90</v>
      </c>
      <c r="C92" s="55" t="s">
        <v>868</v>
      </c>
      <c r="D92" s="279" t="s">
        <v>141</v>
      </c>
      <c r="E92" s="279" t="s">
        <v>72</v>
      </c>
      <c r="F92" s="279" t="s">
        <v>6</v>
      </c>
      <c r="G92" s="280" t="s">
        <v>439</v>
      </c>
      <c r="H92" s="56" t="s">
        <v>330</v>
      </c>
      <c r="I92" s="183"/>
    </row>
    <row r="93" spans="2:9" ht="12.75" customHeight="1" x14ac:dyDescent="0.2">
      <c r="B93" s="283">
        <v>91</v>
      </c>
      <c r="C93" s="55" t="s">
        <v>869</v>
      </c>
      <c r="D93" s="279" t="s">
        <v>141</v>
      </c>
      <c r="E93" s="279" t="s">
        <v>72</v>
      </c>
      <c r="F93" s="279" t="s">
        <v>6</v>
      </c>
      <c r="G93" s="280" t="s">
        <v>439</v>
      </c>
      <c r="H93" s="56" t="s">
        <v>330</v>
      </c>
      <c r="I93" s="183"/>
    </row>
    <row r="94" spans="2:9" ht="12.75" customHeight="1" x14ac:dyDescent="0.2">
      <c r="B94" s="283">
        <v>92</v>
      </c>
      <c r="C94" s="55" t="s">
        <v>870</v>
      </c>
      <c r="D94" s="279" t="s">
        <v>141</v>
      </c>
      <c r="E94" s="279" t="s">
        <v>72</v>
      </c>
      <c r="F94" s="279" t="s">
        <v>6</v>
      </c>
      <c r="G94" s="280" t="s">
        <v>439</v>
      </c>
      <c r="H94" s="56" t="s">
        <v>330</v>
      </c>
      <c r="I94" s="183"/>
    </row>
    <row r="95" spans="2:9" ht="12.75" customHeight="1" x14ac:dyDescent="0.2">
      <c r="B95" s="283">
        <v>93</v>
      </c>
      <c r="C95" s="55" t="s">
        <v>871</v>
      </c>
      <c r="D95" s="279" t="s">
        <v>141</v>
      </c>
      <c r="E95" s="279" t="s">
        <v>72</v>
      </c>
      <c r="F95" s="279" t="s">
        <v>6</v>
      </c>
      <c r="G95" s="280" t="s">
        <v>439</v>
      </c>
      <c r="H95" s="56" t="s">
        <v>330</v>
      </c>
      <c r="I95" s="183"/>
    </row>
    <row r="96" spans="2:9" ht="12.75" customHeight="1" x14ac:dyDescent="0.2">
      <c r="B96" s="283">
        <v>94</v>
      </c>
      <c r="C96" s="55" t="s">
        <v>872</v>
      </c>
      <c r="D96" s="279" t="s">
        <v>141</v>
      </c>
      <c r="E96" s="279" t="s">
        <v>72</v>
      </c>
      <c r="F96" s="279" t="s">
        <v>6</v>
      </c>
      <c r="G96" s="280" t="s">
        <v>439</v>
      </c>
      <c r="H96" s="56" t="s">
        <v>330</v>
      </c>
      <c r="I96" s="183"/>
    </row>
    <row r="97" spans="2:9" ht="12.75" customHeight="1" x14ac:dyDescent="0.2">
      <c r="B97" s="283">
        <v>95</v>
      </c>
      <c r="C97" s="55" t="s">
        <v>873</v>
      </c>
      <c r="D97" s="279" t="s">
        <v>452</v>
      </c>
      <c r="E97" s="279" t="s">
        <v>453</v>
      </c>
      <c r="F97" s="279" t="s">
        <v>122</v>
      </c>
      <c r="G97" s="280" t="s">
        <v>439</v>
      </c>
      <c r="H97" s="56" t="s">
        <v>330</v>
      </c>
      <c r="I97" s="183"/>
    </row>
    <row r="98" spans="2:9" ht="12.75" customHeight="1" x14ac:dyDescent="0.2">
      <c r="B98" s="283">
        <v>96</v>
      </c>
      <c r="C98" s="55" t="s">
        <v>874</v>
      </c>
      <c r="D98" s="279" t="s">
        <v>452</v>
      </c>
      <c r="E98" s="279" t="s">
        <v>453</v>
      </c>
      <c r="F98" s="279" t="s">
        <v>122</v>
      </c>
      <c r="G98" s="280" t="s">
        <v>439</v>
      </c>
      <c r="H98" s="56" t="s">
        <v>330</v>
      </c>
      <c r="I98" s="183"/>
    </row>
    <row r="99" spans="2:9" ht="12.75" customHeight="1" x14ac:dyDescent="0.2">
      <c r="B99" s="283"/>
      <c r="C99" s="42"/>
      <c r="D99" s="183"/>
      <c r="E99" s="183"/>
      <c r="F99" s="183"/>
      <c r="G99" s="183"/>
      <c r="H99" s="183"/>
      <c r="I99" s="183"/>
    </row>
    <row r="100" spans="2:9" ht="12.75" customHeight="1" x14ac:dyDescent="0.2">
      <c r="B100" s="283">
        <v>1</v>
      </c>
      <c r="C100" s="55" t="s">
        <v>741</v>
      </c>
      <c r="D100" s="279" t="s">
        <v>134</v>
      </c>
      <c r="E100" s="279" t="s">
        <v>558</v>
      </c>
      <c r="F100" s="279" t="s">
        <v>34</v>
      </c>
      <c r="G100" s="280">
        <v>216</v>
      </c>
      <c r="H100" s="56" t="s">
        <v>334</v>
      </c>
      <c r="I100" s="183"/>
    </row>
    <row r="101" spans="2:9" ht="12.75" customHeight="1" x14ac:dyDescent="0.2">
      <c r="B101" s="283">
        <v>2</v>
      </c>
      <c r="C101" s="55" t="s">
        <v>721</v>
      </c>
      <c r="D101" s="279" t="s">
        <v>139</v>
      </c>
      <c r="E101" s="279" t="s">
        <v>570</v>
      </c>
      <c r="F101" s="279" t="s">
        <v>41</v>
      </c>
      <c r="G101" s="280">
        <v>216</v>
      </c>
      <c r="H101" s="56" t="s">
        <v>334</v>
      </c>
      <c r="I101" s="183"/>
    </row>
    <row r="102" spans="2:9" ht="12.75" customHeight="1" x14ac:dyDescent="0.2">
      <c r="B102" s="283">
        <v>3</v>
      </c>
      <c r="C102" s="55" t="s">
        <v>735</v>
      </c>
      <c r="D102" s="279" t="s">
        <v>353</v>
      </c>
      <c r="E102" s="279" t="s">
        <v>565</v>
      </c>
      <c r="F102" s="279" t="s">
        <v>40</v>
      </c>
      <c r="G102" s="280">
        <v>208</v>
      </c>
      <c r="H102" s="56" t="s">
        <v>334</v>
      </c>
      <c r="I102" s="183"/>
    </row>
    <row r="103" spans="2:9" ht="12.75" customHeight="1" x14ac:dyDescent="0.2">
      <c r="B103" s="283">
        <v>4</v>
      </c>
      <c r="C103" s="55" t="s">
        <v>242</v>
      </c>
      <c r="D103" s="279" t="s">
        <v>333</v>
      </c>
      <c r="E103" s="279" t="s">
        <v>551</v>
      </c>
      <c r="F103" s="279" t="s">
        <v>238</v>
      </c>
      <c r="G103" s="280">
        <v>128</v>
      </c>
      <c r="H103" s="56" t="s">
        <v>334</v>
      </c>
      <c r="I103" s="183"/>
    </row>
    <row r="104" spans="2:9" ht="12.75" customHeight="1" x14ac:dyDescent="0.2">
      <c r="B104" s="283">
        <v>5</v>
      </c>
      <c r="C104" s="55" t="s">
        <v>424</v>
      </c>
      <c r="D104" s="279" t="s">
        <v>353</v>
      </c>
      <c r="E104" s="279" t="s">
        <v>566</v>
      </c>
      <c r="F104" s="279" t="s">
        <v>40</v>
      </c>
      <c r="G104" s="280">
        <v>108</v>
      </c>
      <c r="H104" s="56" t="s">
        <v>334</v>
      </c>
      <c r="I104" s="183"/>
    </row>
    <row r="105" spans="2:9" ht="12.75" customHeight="1" x14ac:dyDescent="0.2">
      <c r="B105" s="283">
        <v>6</v>
      </c>
      <c r="C105" s="55" t="s">
        <v>875</v>
      </c>
      <c r="D105" s="279" t="s">
        <v>460</v>
      </c>
      <c r="E105" s="279" t="s">
        <v>549</v>
      </c>
      <c r="F105" s="279" t="s">
        <v>550</v>
      </c>
      <c r="G105" s="280" t="s">
        <v>439</v>
      </c>
      <c r="H105" s="56" t="s">
        <v>334</v>
      </c>
      <c r="I105" s="183"/>
    </row>
    <row r="106" spans="2:9" ht="12.75" customHeight="1" x14ac:dyDescent="0.2">
      <c r="B106" s="283">
        <v>7</v>
      </c>
      <c r="C106" s="55" t="s">
        <v>876</v>
      </c>
      <c r="D106" s="279" t="s">
        <v>460</v>
      </c>
      <c r="E106" s="279" t="s">
        <v>549</v>
      </c>
      <c r="F106" s="279" t="s">
        <v>550</v>
      </c>
      <c r="G106" s="280" t="s">
        <v>439</v>
      </c>
      <c r="H106" s="56" t="s">
        <v>334</v>
      </c>
      <c r="I106" s="183"/>
    </row>
    <row r="107" spans="2:9" ht="12.75" customHeight="1" x14ac:dyDescent="0.2">
      <c r="B107" s="283">
        <v>8</v>
      </c>
      <c r="C107" s="55" t="s">
        <v>881</v>
      </c>
      <c r="D107" s="279" t="s">
        <v>125</v>
      </c>
      <c r="E107" s="279" t="s">
        <v>314</v>
      </c>
      <c r="F107" s="279" t="s">
        <v>37</v>
      </c>
      <c r="G107" s="280" t="s">
        <v>439</v>
      </c>
      <c r="H107" s="56" t="s">
        <v>334</v>
      </c>
      <c r="I107" s="183"/>
    </row>
    <row r="108" spans="2:9" ht="12.75" customHeight="1" x14ac:dyDescent="0.2">
      <c r="B108" s="283">
        <v>9</v>
      </c>
      <c r="C108" s="55" t="s">
        <v>879</v>
      </c>
      <c r="D108" s="279" t="s">
        <v>125</v>
      </c>
      <c r="E108" s="279" t="s">
        <v>314</v>
      </c>
      <c r="F108" s="279" t="s">
        <v>37</v>
      </c>
      <c r="G108" s="280" t="s">
        <v>439</v>
      </c>
      <c r="H108" s="56" t="s">
        <v>334</v>
      </c>
      <c r="I108" s="183"/>
    </row>
    <row r="109" spans="2:9" ht="12.75" customHeight="1" x14ac:dyDescent="0.2">
      <c r="B109" s="283">
        <v>10</v>
      </c>
      <c r="C109" s="55" t="s">
        <v>880</v>
      </c>
      <c r="D109" s="279" t="s">
        <v>125</v>
      </c>
      <c r="E109" s="279" t="s">
        <v>314</v>
      </c>
      <c r="F109" s="279" t="s">
        <v>37</v>
      </c>
      <c r="G109" s="280" t="s">
        <v>439</v>
      </c>
      <c r="H109" s="56" t="s">
        <v>334</v>
      </c>
      <c r="I109" s="183"/>
    </row>
    <row r="110" spans="2:9" ht="12.75" customHeight="1" x14ac:dyDescent="0.2">
      <c r="B110" s="283">
        <v>11</v>
      </c>
      <c r="C110" s="55" t="s">
        <v>882</v>
      </c>
      <c r="D110" s="279" t="s">
        <v>333</v>
      </c>
      <c r="E110" s="279" t="s">
        <v>551</v>
      </c>
      <c r="F110" s="279" t="s">
        <v>238</v>
      </c>
      <c r="G110" s="280" t="s">
        <v>439</v>
      </c>
      <c r="H110" s="56" t="s">
        <v>334</v>
      </c>
      <c r="I110" s="183"/>
    </row>
    <row r="111" spans="2:9" ht="12.75" customHeight="1" x14ac:dyDescent="0.2">
      <c r="B111" s="283">
        <v>12</v>
      </c>
      <c r="C111" s="55" t="s">
        <v>883</v>
      </c>
      <c r="D111" s="279" t="s">
        <v>333</v>
      </c>
      <c r="E111" s="279" t="s">
        <v>552</v>
      </c>
      <c r="F111" s="279" t="s">
        <v>238</v>
      </c>
      <c r="G111" s="280" t="s">
        <v>439</v>
      </c>
      <c r="H111" s="56" t="s">
        <v>334</v>
      </c>
      <c r="I111" s="183"/>
    </row>
    <row r="112" spans="2:9" ht="12.75" customHeight="1" x14ac:dyDescent="0.2">
      <c r="B112" s="283">
        <v>13</v>
      </c>
      <c r="C112" s="55" t="s">
        <v>422</v>
      </c>
      <c r="D112" s="279" t="s">
        <v>333</v>
      </c>
      <c r="E112" s="279" t="s">
        <v>552</v>
      </c>
      <c r="F112" s="279" t="s">
        <v>238</v>
      </c>
      <c r="G112" s="280" t="s">
        <v>439</v>
      </c>
      <c r="H112" s="56" t="s">
        <v>334</v>
      </c>
      <c r="I112" s="183"/>
    </row>
    <row r="113" spans="2:9" ht="12.75" customHeight="1" x14ac:dyDescent="0.2">
      <c r="B113" s="283">
        <v>14</v>
      </c>
      <c r="C113" s="55" t="s">
        <v>423</v>
      </c>
      <c r="D113" s="279" t="s">
        <v>333</v>
      </c>
      <c r="E113" s="279" t="s">
        <v>553</v>
      </c>
      <c r="F113" s="279" t="s">
        <v>238</v>
      </c>
      <c r="G113" s="280" t="s">
        <v>439</v>
      </c>
      <c r="H113" s="56" t="s">
        <v>334</v>
      </c>
      <c r="I113" s="183"/>
    </row>
    <row r="114" spans="2:9" ht="12.75" customHeight="1" x14ac:dyDescent="0.2">
      <c r="B114" s="283">
        <v>15</v>
      </c>
      <c r="C114" s="55" t="s">
        <v>884</v>
      </c>
      <c r="D114" s="279" t="s">
        <v>333</v>
      </c>
      <c r="E114" s="279" t="s">
        <v>553</v>
      </c>
      <c r="F114" s="279" t="s">
        <v>238</v>
      </c>
      <c r="G114" s="280" t="s">
        <v>439</v>
      </c>
      <c r="H114" s="56" t="s">
        <v>334</v>
      </c>
      <c r="I114" s="183"/>
    </row>
    <row r="115" spans="2:9" ht="12.75" customHeight="1" x14ac:dyDescent="0.2">
      <c r="B115" s="283">
        <v>16</v>
      </c>
      <c r="C115" s="55" t="s">
        <v>886</v>
      </c>
      <c r="D115" s="279" t="s">
        <v>554</v>
      </c>
      <c r="E115" s="279" t="s">
        <v>555</v>
      </c>
      <c r="F115" s="279" t="s">
        <v>263</v>
      </c>
      <c r="G115" s="280" t="s">
        <v>439</v>
      </c>
      <c r="H115" s="56" t="s">
        <v>334</v>
      </c>
      <c r="I115" s="183"/>
    </row>
    <row r="116" spans="2:9" ht="12.75" customHeight="1" x14ac:dyDescent="0.2">
      <c r="B116" s="283">
        <v>17</v>
      </c>
      <c r="C116" s="55" t="s">
        <v>885</v>
      </c>
      <c r="D116" s="279" t="s">
        <v>554</v>
      </c>
      <c r="E116" s="279" t="s">
        <v>555</v>
      </c>
      <c r="F116" s="279" t="s">
        <v>263</v>
      </c>
      <c r="G116" s="280" t="s">
        <v>439</v>
      </c>
      <c r="H116" s="56" t="s">
        <v>334</v>
      </c>
      <c r="I116" s="183"/>
    </row>
    <row r="117" spans="2:9" ht="12.75" customHeight="1" x14ac:dyDescent="0.2">
      <c r="B117" s="283">
        <v>18</v>
      </c>
      <c r="C117" s="55" t="s">
        <v>887</v>
      </c>
      <c r="D117" s="279" t="s">
        <v>554</v>
      </c>
      <c r="E117" s="279" t="s">
        <v>555</v>
      </c>
      <c r="F117" s="279" t="s">
        <v>263</v>
      </c>
      <c r="G117" s="280" t="s">
        <v>439</v>
      </c>
      <c r="H117" s="56" t="s">
        <v>334</v>
      </c>
      <c r="I117" s="183"/>
    </row>
    <row r="118" spans="2:9" ht="12.75" customHeight="1" x14ac:dyDescent="0.2">
      <c r="B118" s="283">
        <v>19</v>
      </c>
      <c r="C118" s="55" t="s">
        <v>890</v>
      </c>
      <c r="D118" s="279" t="s">
        <v>556</v>
      </c>
      <c r="E118" s="279" t="s">
        <v>557</v>
      </c>
      <c r="F118" s="279" t="s">
        <v>57</v>
      </c>
      <c r="G118" s="280" t="s">
        <v>439</v>
      </c>
      <c r="H118" s="56" t="s">
        <v>334</v>
      </c>
      <c r="I118" s="183"/>
    </row>
    <row r="119" spans="2:9" ht="12.75" customHeight="1" x14ac:dyDescent="0.2">
      <c r="B119" s="283">
        <v>20</v>
      </c>
      <c r="C119" s="55" t="s">
        <v>888</v>
      </c>
      <c r="D119" s="279" t="s">
        <v>556</v>
      </c>
      <c r="E119" s="279" t="s">
        <v>557</v>
      </c>
      <c r="F119" s="279" t="s">
        <v>57</v>
      </c>
      <c r="G119" s="280" t="s">
        <v>439</v>
      </c>
      <c r="H119" s="56" t="s">
        <v>334</v>
      </c>
      <c r="I119" s="183"/>
    </row>
    <row r="120" spans="2:9" ht="12.75" customHeight="1" x14ac:dyDescent="0.2">
      <c r="B120" s="283">
        <v>21</v>
      </c>
      <c r="C120" s="55" t="s">
        <v>889</v>
      </c>
      <c r="D120" s="279" t="s">
        <v>556</v>
      </c>
      <c r="E120" s="279" t="s">
        <v>557</v>
      </c>
      <c r="F120" s="279" t="s">
        <v>57</v>
      </c>
      <c r="G120" s="280" t="s">
        <v>439</v>
      </c>
      <c r="H120" s="56" t="s">
        <v>334</v>
      </c>
      <c r="I120" s="183"/>
    </row>
    <row r="121" spans="2:9" ht="12.75" customHeight="1" x14ac:dyDescent="0.2">
      <c r="B121" s="283">
        <v>22</v>
      </c>
      <c r="C121" s="55" t="s">
        <v>891</v>
      </c>
      <c r="D121" s="279" t="s">
        <v>556</v>
      </c>
      <c r="E121" s="279" t="s">
        <v>892</v>
      </c>
      <c r="F121" s="279" t="s">
        <v>57</v>
      </c>
      <c r="G121" s="280" t="s">
        <v>439</v>
      </c>
      <c r="H121" s="56" t="s">
        <v>334</v>
      </c>
      <c r="I121" s="183"/>
    </row>
    <row r="122" spans="2:9" ht="12.75" customHeight="1" x14ac:dyDescent="0.2">
      <c r="B122" s="283">
        <v>23</v>
      </c>
      <c r="C122" s="55" t="s">
        <v>893</v>
      </c>
      <c r="D122" s="279" t="s">
        <v>134</v>
      </c>
      <c r="E122" s="279" t="s">
        <v>558</v>
      </c>
      <c r="F122" s="279" t="s">
        <v>34</v>
      </c>
      <c r="G122" s="280" t="s">
        <v>439</v>
      </c>
      <c r="H122" s="56" t="s">
        <v>334</v>
      </c>
      <c r="I122" s="183"/>
    </row>
    <row r="123" spans="2:9" ht="12.75" customHeight="1" x14ac:dyDescent="0.2">
      <c r="B123" s="283">
        <v>24</v>
      </c>
      <c r="C123" s="55" t="s">
        <v>894</v>
      </c>
      <c r="D123" s="279" t="s">
        <v>134</v>
      </c>
      <c r="E123" s="279" t="s">
        <v>559</v>
      </c>
      <c r="F123" s="279" t="s">
        <v>34</v>
      </c>
      <c r="G123" s="280" t="s">
        <v>439</v>
      </c>
      <c r="H123" s="56" t="s">
        <v>334</v>
      </c>
      <c r="I123" s="183"/>
    </row>
    <row r="124" spans="2:9" ht="12.75" customHeight="1" x14ac:dyDescent="0.2">
      <c r="B124" s="283">
        <v>25</v>
      </c>
      <c r="C124" s="55" t="s">
        <v>482</v>
      </c>
      <c r="D124" s="279" t="s">
        <v>134</v>
      </c>
      <c r="E124" s="279" t="s">
        <v>559</v>
      </c>
      <c r="F124" s="279" t="s">
        <v>34</v>
      </c>
      <c r="G124" s="280" t="s">
        <v>439</v>
      </c>
      <c r="H124" s="56" t="s">
        <v>334</v>
      </c>
      <c r="I124" s="183"/>
    </row>
    <row r="125" spans="2:9" ht="12.75" customHeight="1" x14ac:dyDescent="0.2">
      <c r="B125" s="283">
        <v>26</v>
      </c>
      <c r="C125" s="55" t="s">
        <v>895</v>
      </c>
      <c r="D125" s="279" t="s">
        <v>134</v>
      </c>
      <c r="E125" s="279" t="s">
        <v>559</v>
      </c>
      <c r="F125" s="279" t="s">
        <v>34</v>
      </c>
      <c r="G125" s="280" t="s">
        <v>439</v>
      </c>
      <c r="H125" s="56" t="s">
        <v>334</v>
      </c>
      <c r="I125" s="183"/>
    </row>
    <row r="126" spans="2:9" ht="12.75" customHeight="1" x14ac:dyDescent="0.2">
      <c r="B126" s="283">
        <v>27</v>
      </c>
      <c r="C126" s="55" t="s">
        <v>896</v>
      </c>
      <c r="D126" s="279" t="s">
        <v>135</v>
      </c>
      <c r="E126" s="279" t="s">
        <v>560</v>
      </c>
      <c r="F126" s="279" t="s">
        <v>32</v>
      </c>
      <c r="G126" s="280" t="s">
        <v>439</v>
      </c>
      <c r="H126" s="56" t="s">
        <v>334</v>
      </c>
      <c r="I126" s="183"/>
    </row>
    <row r="127" spans="2:9" ht="12.75" customHeight="1" x14ac:dyDescent="0.2">
      <c r="B127" s="283">
        <v>28</v>
      </c>
      <c r="C127" s="55" t="s">
        <v>897</v>
      </c>
      <c r="D127" s="279" t="s">
        <v>135</v>
      </c>
      <c r="E127" s="279" t="s">
        <v>560</v>
      </c>
      <c r="F127" s="279" t="s">
        <v>32</v>
      </c>
      <c r="G127" s="280" t="s">
        <v>439</v>
      </c>
      <c r="H127" s="56" t="s">
        <v>334</v>
      </c>
      <c r="I127" s="183"/>
    </row>
    <row r="128" spans="2:9" ht="12.75" customHeight="1" x14ac:dyDescent="0.2">
      <c r="B128" s="283">
        <v>29</v>
      </c>
      <c r="C128" s="55" t="s">
        <v>898</v>
      </c>
      <c r="D128" s="279" t="s">
        <v>135</v>
      </c>
      <c r="E128" s="279" t="s">
        <v>561</v>
      </c>
      <c r="F128" s="279" t="s">
        <v>32</v>
      </c>
      <c r="G128" s="280" t="s">
        <v>439</v>
      </c>
      <c r="H128" s="56" t="s">
        <v>334</v>
      </c>
      <c r="I128" s="183"/>
    </row>
    <row r="129" spans="2:9" ht="12.75" customHeight="1" x14ac:dyDescent="0.2">
      <c r="B129" s="283">
        <v>30</v>
      </c>
      <c r="C129" s="55" t="s">
        <v>899</v>
      </c>
      <c r="D129" s="279" t="s">
        <v>135</v>
      </c>
      <c r="E129" s="279" t="s">
        <v>561</v>
      </c>
      <c r="F129" s="279" t="s">
        <v>32</v>
      </c>
      <c r="G129" s="280" t="s">
        <v>439</v>
      </c>
      <c r="H129" s="56" t="s">
        <v>334</v>
      </c>
      <c r="I129" s="183"/>
    </row>
    <row r="130" spans="2:9" ht="12.75" customHeight="1" x14ac:dyDescent="0.2">
      <c r="B130" s="283">
        <v>31</v>
      </c>
      <c r="C130" s="55" t="s">
        <v>504</v>
      </c>
      <c r="D130" s="279" t="s">
        <v>135</v>
      </c>
      <c r="E130" s="279" t="s">
        <v>561</v>
      </c>
      <c r="F130" s="279" t="s">
        <v>32</v>
      </c>
      <c r="G130" s="280" t="s">
        <v>439</v>
      </c>
      <c r="H130" s="56" t="s">
        <v>334</v>
      </c>
      <c r="I130" s="183"/>
    </row>
    <row r="131" spans="2:9" ht="12.75" customHeight="1" x14ac:dyDescent="0.2">
      <c r="B131" s="283">
        <v>32</v>
      </c>
      <c r="C131" s="55" t="s">
        <v>902</v>
      </c>
      <c r="D131" s="279" t="s">
        <v>135</v>
      </c>
      <c r="E131" s="279" t="s">
        <v>562</v>
      </c>
      <c r="F131" s="279" t="s">
        <v>32</v>
      </c>
      <c r="G131" s="280" t="s">
        <v>439</v>
      </c>
      <c r="H131" s="56" t="s">
        <v>334</v>
      </c>
      <c r="I131" s="183"/>
    </row>
    <row r="132" spans="2:9" ht="12.75" customHeight="1" x14ac:dyDescent="0.2">
      <c r="B132" s="283">
        <v>33</v>
      </c>
      <c r="C132" s="55" t="s">
        <v>900</v>
      </c>
      <c r="D132" s="279" t="s">
        <v>135</v>
      </c>
      <c r="E132" s="279" t="s">
        <v>562</v>
      </c>
      <c r="F132" s="279" t="s">
        <v>32</v>
      </c>
      <c r="G132" s="280" t="s">
        <v>439</v>
      </c>
      <c r="H132" s="56" t="s">
        <v>334</v>
      </c>
      <c r="I132" s="183"/>
    </row>
    <row r="133" spans="2:9" ht="12.75" customHeight="1" x14ac:dyDescent="0.2">
      <c r="B133" s="283">
        <v>34</v>
      </c>
      <c r="C133" s="55" t="s">
        <v>901</v>
      </c>
      <c r="D133" s="279" t="s">
        <v>135</v>
      </c>
      <c r="E133" s="279" t="s">
        <v>562</v>
      </c>
      <c r="F133" s="279" t="s">
        <v>32</v>
      </c>
      <c r="G133" s="280" t="s">
        <v>439</v>
      </c>
      <c r="H133" s="56" t="s">
        <v>334</v>
      </c>
      <c r="I133" s="183"/>
    </row>
    <row r="134" spans="2:9" ht="12.75" customHeight="1" x14ac:dyDescent="0.2">
      <c r="B134" s="283">
        <v>35</v>
      </c>
      <c r="C134" s="55" t="s">
        <v>903</v>
      </c>
      <c r="D134" s="279" t="s">
        <v>135</v>
      </c>
      <c r="E134" s="279" t="s">
        <v>653</v>
      </c>
      <c r="F134" s="279" t="s">
        <v>32</v>
      </c>
      <c r="G134" s="280" t="s">
        <v>439</v>
      </c>
      <c r="H134" s="56" t="s">
        <v>334</v>
      </c>
      <c r="I134" s="183"/>
    </row>
    <row r="135" spans="2:9" ht="12.75" customHeight="1" x14ac:dyDescent="0.2">
      <c r="B135" s="283">
        <v>36</v>
      </c>
      <c r="C135" s="55" t="s">
        <v>904</v>
      </c>
      <c r="D135" s="279" t="s">
        <v>135</v>
      </c>
      <c r="E135" s="279" t="s">
        <v>653</v>
      </c>
      <c r="F135" s="279" t="s">
        <v>32</v>
      </c>
      <c r="G135" s="280" t="s">
        <v>439</v>
      </c>
      <c r="H135" s="56" t="s">
        <v>334</v>
      </c>
      <c r="I135" s="183"/>
    </row>
    <row r="136" spans="2:9" ht="12.75" customHeight="1" x14ac:dyDescent="0.2">
      <c r="B136" s="283">
        <v>37</v>
      </c>
      <c r="C136" s="55" t="s">
        <v>905</v>
      </c>
      <c r="D136" s="279" t="s">
        <v>135</v>
      </c>
      <c r="E136" s="279" t="s">
        <v>653</v>
      </c>
      <c r="F136" s="279" t="s">
        <v>32</v>
      </c>
      <c r="G136" s="280" t="s">
        <v>439</v>
      </c>
      <c r="H136" s="56" t="s">
        <v>334</v>
      </c>
      <c r="I136" s="183"/>
    </row>
    <row r="137" spans="2:9" ht="12.75" customHeight="1" x14ac:dyDescent="0.2">
      <c r="B137" s="283">
        <v>38</v>
      </c>
      <c r="C137" s="55" t="s">
        <v>385</v>
      </c>
      <c r="D137" s="279" t="s">
        <v>135</v>
      </c>
      <c r="E137" s="279" t="s">
        <v>794</v>
      </c>
      <c r="F137" s="279" t="s">
        <v>32</v>
      </c>
      <c r="G137" s="280" t="s">
        <v>439</v>
      </c>
      <c r="H137" s="56" t="s">
        <v>334</v>
      </c>
      <c r="I137" s="183"/>
    </row>
    <row r="138" spans="2:9" ht="12.75" customHeight="1" x14ac:dyDescent="0.2">
      <c r="B138" s="283">
        <v>39</v>
      </c>
      <c r="C138" s="55" t="s">
        <v>907</v>
      </c>
      <c r="D138" s="279" t="s">
        <v>135</v>
      </c>
      <c r="E138" s="279" t="s">
        <v>794</v>
      </c>
      <c r="F138" s="279" t="s">
        <v>32</v>
      </c>
      <c r="G138" s="280" t="s">
        <v>439</v>
      </c>
      <c r="H138" s="56" t="s">
        <v>334</v>
      </c>
      <c r="I138" s="183"/>
    </row>
    <row r="139" spans="2:9" ht="12.75" customHeight="1" x14ac:dyDescent="0.2">
      <c r="B139" s="283">
        <v>40</v>
      </c>
      <c r="C139" s="55" t="s">
        <v>906</v>
      </c>
      <c r="D139" s="279" t="s">
        <v>135</v>
      </c>
      <c r="E139" s="279" t="s">
        <v>794</v>
      </c>
      <c r="F139" s="279" t="s">
        <v>32</v>
      </c>
      <c r="G139" s="280" t="s">
        <v>439</v>
      </c>
      <c r="H139" s="56" t="s">
        <v>334</v>
      </c>
      <c r="I139" s="183"/>
    </row>
    <row r="140" spans="2:9" ht="12.75" customHeight="1" x14ac:dyDescent="0.2">
      <c r="B140" s="283">
        <v>41</v>
      </c>
      <c r="C140" s="55" t="s">
        <v>909</v>
      </c>
      <c r="D140" s="279" t="s">
        <v>353</v>
      </c>
      <c r="E140" s="279" t="s">
        <v>563</v>
      </c>
      <c r="F140" s="279" t="s">
        <v>40</v>
      </c>
      <c r="G140" s="280" t="s">
        <v>439</v>
      </c>
      <c r="H140" s="56" t="s">
        <v>334</v>
      </c>
      <c r="I140" s="183"/>
    </row>
    <row r="141" spans="2:9" ht="12.75" customHeight="1" x14ac:dyDescent="0.2">
      <c r="B141" s="283">
        <v>42</v>
      </c>
      <c r="C141" s="55" t="s">
        <v>908</v>
      </c>
      <c r="D141" s="279" t="s">
        <v>353</v>
      </c>
      <c r="E141" s="279" t="s">
        <v>563</v>
      </c>
      <c r="F141" s="279" t="s">
        <v>40</v>
      </c>
      <c r="G141" s="280" t="s">
        <v>439</v>
      </c>
      <c r="H141" s="56" t="s">
        <v>334</v>
      </c>
      <c r="I141" s="183"/>
    </row>
    <row r="142" spans="2:9" ht="12.75" customHeight="1" x14ac:dyDescent="0.2">
      <c r="B142" s="283">
        <v>43</v>
      </c>
      <c r="C142" s="55" t="s">
        <v>487</v>
      </c>
      <c r="D142" s="279" t="s">
        <v>353</v>
      </c>
      <c r="E142" s="279" t="s">
        <v>910</v>
      </c>
      <c r="F142" s="279" t="s">
        <v>40</v>
      </c>
      <c r="G142" s="280" t="s">
        <v>439</v>
      </c>
      <c r="H142" s="56" t="s">
        <v>334</v>
      </c>
      <c r="I142" s="183"/>
    </row>
    <row r="143" spans="2:9" ht="12.75" customHeight="1" x14ac:dyDescent="0.2">
      <c r="B143" s="283">
        <v>44</v>
      </c>
      <c r="C143" s="55" t="s">
        <v>488</v>
      </c>
      <c r="D143" s="279" t="s">
        <v>353</v>
      </c>
      <c r="E143" s="279" t="s">
        <v>910</v>
      </c>
      <c r="F143" s="279" t="s">
        <v>40</v>
      </c>
      <c r="G143" s="280" t="s">
        <v>439</v>
      </c>
      <c r="H143" s="56" t="s">
        <v>334</v>
      </c>
      <c r="I143" s="183"/>
    </row>
    <row r="144" spans="2:9" ht="12.75" customHeight="1" x14ac:dyDescent="0.2">
      <c r="B144" s="283">
        <v>45</v>
      </c>
      <c r="C144" s="55" t="s">
        <v>912</v>
      </c>
      <c r="D144" s="279" t="s">
        <v>353</v>
      </c>
      <c r="E144" s="279" t="s">
        <v>910</v>
      </c>
      <c r="F144" s="279" t="s">
        <v>40</v>
      </c>
      <c r="G144" s="280" t="s">
        <v>439</v>
      </c>
      <c r="H144" s="56" t="s">
        <v>334</v>
      </c>
      <c r="I144" s="183"/>
    </row>
    <row r="145" spans="2:9" ht="12.75" customHeight="1" x14ac:dyDescent="0.2">
      <c r="B145" s="283">
        <v>46</v>
      </c>
      <c r="C145" s="55" t="s">
        <v>911</v>
      </c>
      <c r="D145" s="279" t="s">
        <v>353</v>
      </c>
      <c r="E145" s="279" t="s">
        <v>910</v>
      </c>
      <c r="F145" s="279" t="s">
        <v>40</v>
      </c>
      <c r="G145" s="280" t="s">
        <v>439</v>
      </c>
      <c r="H145" s="56" t="s">
        <v>334</v>
      </c>
      <c r="I145" s="183"/>
    </row>
    <row r="146" spans="2:9" ht="12.75" customHeight="1" x14ac:dyDescent="0.2">
      <c r="B146" s="283">
        <v>47</v>
      </c>
      <c r="C146" s="55" t="s">
        <v>913</v>
      </c>
      <c r="D146" s="279" t="s">
        <v>353</v>
      </c>
      <c r="E146" s="279" t="s">
        <v>545</v>
      </c>
      <c r="F146" s="279" t="s">
        <v>40</v>
      </c>
      <c r="G146" s="280" t="s">
        <v>439</v>
      </c>
      <c r="H146" s="56" t="s">
        <v>334</v>
      </c>
      <c r="I146" s="183"/>
    </row>
    <row r="147" spans="2:9" ht="12.75" customHeight="1" x14ac:dyDescent="0.2">
      <c r="B147" s="283">
        <v>48</v>
      </c>
      <c r="C147" s="55" t="s">
        <v>437</v>
      </c>
      <c r="D147" s="279" t="s">
        <v>353</v>
      </c>
      <c r="E147" s="279" t="s">
        <v>545</v>
      </c>
      <c r="F147" s="279" t="s">
        <v>40</v>
      </c>
      <c r="G147" s="280" t="s">
        <v>439</v>
      </c>
      <c r="H147" s="56" t="s">
        <v>334</v>
      </c>
      <c r="I147" s="183"/>
    </row>
    <row r="148" spans="2:9" ht="12.75" customHeight="1" x14ac:dyDescent="0.2">
      <c r="B148" s="283">
        <v>49</v>
      </c>
      <c r="C148" s="55" t="s">
        <v>493</v>
      </c>
      <c r="D148" s="279" t="s">
        <v>353</v>
      </c>
      <c r="E148" s="279" t="s">
        <v>545</v>
      </c>
      <c r="F148" s="279" t="s">
        <v>40</v>
      </c>
      <c r="G148" s="280" t="s">
        <v>439</v>
      </c>
      <c r="H148" s="56" t="s">
        <v>334</v>
      </c>
      <c r="I148" s="183"/>
    </row>
    <row r="149" spans="2:9" ht="12.75" customHeight="1" x14ac:dyDescent="0.2">
      <c r="B149" s="283">
        <v>50</v>
      </c>
      <c r="C149" s="55" t="s">
        <v>915</v>
      </c>
      <c r="D149" s="279" t="s">
        <v>353</v>
      </c>
      <c r="E149" s="279" t="s">
        <v>564</v>
      </c>
      <c r="F149" s="279" t="s">
        <v>40</v>
      </c>
      <c r="G149" s="280" t="s">
        <v>439</v>
      </c>
      <c r="H149" s="56" t="s">
        <v>334</v>
      </c>
      <c r="I149" s="183"/>
    </row>
    <row r="150" spans="2:9" ht="12.75" customHeight="1" x14ac:dyDescent="0.2">
      <c r="B150" s="283">
        <v>51</v>
      </c>
      <c r="C150" s="55" t="s">
        <v>489</v>
      </c>
      <c r="D150" s="279" t="s">
        <v>353</v>
      </c>
      <c r="E150" s="279" t="s">
        <v>564</v>
      </c>
      <c r="F150" s="279" t="s">
        <v>40</v>
      </c>
      <c r="G150" s="280" t="s">
        <v>439</v>
      </c>
      <c r="H150" s="56" t="s">
        <v>334</v>
      </c>
      <c r="I150" s="183"/>
    </row>
    <row r="151" spans="2:9" ht="12.75" customHeight="1" x14ac:dyDescent="0.2">
      <c r="B151" s="283">
        <v>52</v>
      </c>
      <c r="C151" s="55" t="s">
        <v>916</v>
      </c>
      <c r="D151" s="279" t="s">
        <v>353</v>
      </c>
      <c r="E151" s="279" t="s">
        <v>564</v>
      </c>
      <c r="F151" s="279" t="s">
        <v>40</v>
      </c>
      <c r="G151" s="280" t="s">
        <v>439</v>
      </c>
      <c r="H151" s="56" t="s">
        <v>334</v>
      </c>
      <c r="I151" s="183"/>
    </row>
    <row r="152" spans="2:9" ht="12.75" customHeight="1" x14ac:dyDescent="0.2">
      <c r="B152" s="283">
        <v>53</v>
      </c>
      <c r="C152" s="55" t="s">
        <v>914</v>
      </c>
      <c r="D152" s="279" t="s">
        <v>353</v>
      </c>
      <c r="E152" s="279" t="s">
        <v>564</v>
      </c>
      <c r="F152" s="279" t="s">
        <v>40</v>
      </c>
      <c r="G152" s="280" t="s">
        <v>439</v>
      </c>
      <c r="H152" s="56" t="s">
        <v>334</v>
      </c>
      <c r="I152" s="183"/>
    </row>
    <row r="153" spans="2:9" ht="12.75" customHeight="1" x14ac:dyDescent="0.2">
      <c r="B153" s="283">
        <v>54</v>
      </c>
      <c r="C153" s="55" t="s">
        <v>425</v>
      </c>
      <c r="D153" s="279" t="s">
        <v>353</v>
      </c>
      <c r="E153" s="279" t="s">
        <v>566</v>
      </c>
      <c r="F153" s="279" t="s">
        <v>40</v>
      </c>
      <c r="G153" s="280" t="s">
        <v>439</v>
      </c>
      <c r="H153" s="56" t="s">
        <v>334</v>
      </c>
      <c r="I153" s="183"/>
    </row>
    <row r="154" spans="2:9" ht="12.75" customHeight="1" x14ac:dyDescent="0.2">
      <c r="B154" s="283">
        <v>55</v>
      </c>
      <c r="C154" s="55" t="s">
        <v>917</v>
      </c>
      <c r="D154" s="279" t="s">
        <v>335</v>
      </c>
      <c r="E154" s="279" t="s">
        <v>567</v>
      </c>
      <c r="F154" s="279" t="s">
        <v>73</v>
      </c>
      <c r="G154" s="280" t="s">
        <v>439</v>
      </c>
      <c r="H154" s="56" t="s">
        <v>334</v>
      </c>
      <c r="I154" s="183"/>
    </row>
    <row r="155" spans="2:9" ht="12.75" customHeight="1" x14ac:dyDescent="0.2">
      <c r="B155" s="283">
        <v>56</v>
      </c>
      <c r="C155" s="55" t="s">
        <v>920</v>
      </c>
      <c r="D155" s="279" t="s">
        <v>335</v>
      </c>
      <c r="E155" s="279" t="s">
        <v>567</v>
      </c>
      <c r="F155" s="279" t="s">
        <v>73</v>
      </c>
      <c r="G155" s="280" t="s">
        <v>439</v>
      </c>
      <c r="H155" s="56" t="s">
        <v>334</v>
      </c>
      <c r="I155" s="183"/>
    </row>
    <row r="156" spans="2:9" ht="12.75" customHeight="1" x14ac:dyDescent="0.2">
      <c r="B156" s="283">
        <v>57</v>
      </c>
      <c r="C156" s="55" t="s">
        <v>919</v>
      </c>
      <c r="D156" s="279" t="s">
        <v>335</v>
      </c>
      <c r="E156" s="279" t="s">
        <v>567</v>
      </c>
      <c r="F156" s="279" t="s">
        <v>73</v>
      </c>
      <c r="G156" s="280" t="s">
        <v>439</v>
      </c>
      <c r="H156" s="56" t="s">
        <v>334</v>
      </c>
      <c r="I156" s="183"/>
    </row>
    <row r="157" spans="2:9" ht="12.75" customHeight="1" x14ac:dyDescent="0.25">
      <c r="B157" s="283">
        <v>58</v>
      </c>
      <c r="C157" s="55" t="s">
        <v>918</v>
      </c>
      <c r="D157" s="279" t="s">
        <v>335</v>
      </c>
      <c r="E157" s="279" t="s">
        <v>567</v>
      </c>
      <c r="F157" s="279" t="s">
        <v>73</v>
      </c>
      <c r="G157" s="280" t="s">
        <v>439</v>
      </c>
      <c r="H157" s="56" t="s">
        <v>334</v>
      </c>
    </row>
    <row r="158" spans="2:9" ht="12.75" customHeight="1" x14ac:dyDescent="0.25">
      <c r="B158" s="283">
        <v>59</v>
      </c>
      <c r="C158" s="55" t="s">
        <v>921</v>
      </c>
      <c r="D158" s="279" t="s">
        <v>335</v>
      </c>
      <c r="E158" s="279" t="s">
        <v>568</v>
      </c>
      <c r="F158" s="279" t="s">
        <v>73</v>
      </c>
      <c r="G158" s="280" t="s">
        <v>439</v>
      </c>
      <c r="H158" s="56" t="s">
        <v>334</v>
      </c>
    </row>
    <row r="159" spans="2:9" ht="12.75" customHeight="1" x14ac:dyDescent="0.25">
      <c r="B159" s="283">
        <v>60</v>
      </c>
      <c r="C159" s="55" t="s">
        <v>922</v>
      </c>
      <c r="D159" s="279" t="s">
        <v>335</v>
      </c>
      <c r="E159" s="279" t="s">
        <v>568</v>
      </c>
      <c r="F159" s="279" t="s">
        <v>73</v>
      </c>
      <c r="G159" s="280" t="s">
        <v>439</v>
      </c>
      <c r="H159" s="56" t="s">
        <v>334</v>
      </c>
    </row>
    <row r="160" spans="2:9" ht="12.75" customHeight="1" x14ac:dyDescent="0.25">
      <c r="B160" s="283">
        <v>61</v>
      </c>
      <c r="C160" s="55" t="s">
        <v>924</v>
      </c>
      <c r="D160" s="279" t="s">
        <v>335</v>
      </c>
      <c r="E160" s="279" t="s">
        <v>568</v>
      </c>
      <c r="F160" s="279" t="s">
        <v>73</v>
      </c>
      <c r="G160" s="280" t="s">
        <v>439</v>
      </c>
      <c r="H160" s="56" t="s">
        <v>334</v>
      </c>
    </row>
    <row r="161" spans="2:8" ht="12.75" customHeight="1" x14ac:dyDescent="0.25">
      <c r="B161" s="283">
        <v>62</v>
      </c>
      <c r="C161" s="55" t="s">
        <v>923</v>
      </c>
      <c r="D161" s="279" t="s">
        <v>335</v>
      </c>
      <c r="E161" s="279" t="s">
        <v>568</v>
      </c>
      <c r="F161" s="279" t="s">
        <v>73</v>
      </c>
      <c r="G161" s="280" t="s">
        <v>439</v>
      </c>
      <c r="H161" s="56" t="s">
        <v>334</v>
      </c>
    </row>
    <row r="162" spans="2:8" ht="12.75" customHeight="1" x14ac:dyDescent="0.25">
      <c r="B162" s="283">
        <v>63</v>
      </c>
      <c r="C162" s="55" t="s">
        <v>925</v>
      </c>
      <c r="D162" s="279" t="s">
        <v>335</v>
      </c>
      <c r="E162" s="279" t="s">
        <v>569</v>
      </c>
      <c r="F162" s="279" t="s">
        <v>73</v>
      </c>
      <c r="G162" s="280" t="s">
        <v>439</v>
      </c>
      <c r="H162" s="56" t="s">
        <v>334</v>
      </c>
    </row>
    <row r="163" spans="2:8" ht="12.75" customHeight="1" x14ac:dyDescent="0.25">
      <c r="B163" s="283">
        <v>64</v>
      </c>
      <c r="C163" s="55" t="s">
        <v>926</v>
      </c>
      <c r="D163" s="279" t="s">
        <v>335</v>
      </c>
      <c r="E163" s="279" t="s">
        <v>569</v>
      </c>
      <c r="F163" s="279" t="s">
        <v>73</v>
      </c>
      <c r="G163" s="280" t="s">
        <v>439</v>
      </c>
      <c r="H163" s="56" t="s">
        <v>334</v>
      </c>
    </row>
    <row r="164" spans="2:8" ht="12.75" customHeight="1" x14ac:dyDescent="0.25">
      <c r="B164" s="283">
        <v>65</v>
      </c>
      <c r="C164" s="55" t="s">
        <v>927</v>
      </c>
      <c r="D164" s="279" t="s">
        <v>335</v>
      </c>
      <c r="E164" s="279" t="s">
        <v>569</v>
      </c>
      <c r="F164" s="279" t="s">
        <v>73</v>
      </c>
      <c r="G164" s="280" t="s">
        <v>439</v>
      </c>
      <c r="H164" s="56" t="s">
        <v>334</v>
      </c>
    </row>
    <row r="165" spans="2:8" ht="12.75" customHeight="1" x14ac:dyDescent="0.25">
      <c r="B165" s="283">
        <v>66</v>
      </c>
      <c r="C165" s="55" t="s">
        <v>928</v>
      </c>
      <c r="D165" s="279" t="s">
        <v>139</v>
      </c>
      <c r="E165" s="279" t="s">
        <v>570</v>
      </c>
      <c r="F165" s="279" t="s">
        <v>41</v>
      </c>
      <c r="G165" s="280" t="s">
        <v>439</v>
      </c>
      <c r="H165" s="56" t="s">
        <v>334</v>
      </c>
    </row>
    <row r="166" spans="2:8" ht="12.75" customHeight="1" x14ac:dyDescent="0.25">
      <c r="B166" s="283">
        <v>67</v>
      </c>
      <c r="C166" s="55" t="s">
        <v>930</v>
      </c>
      <c r="D166" s="279" t="s">
        <v>139</v>
      </c>
      <c r="E166" s="279" t="s">
        <v>570</v>
      </c>
      <c r="F166" s="279" t="s">
        <v>41</v>
      </c>
      <c r="G166" s="280" t="s">
        <v>439</v>
      </c>
      <c r="H166" s="56" t="s">
        <v>334</v>
      </c>
    </row>
    <row r="167" spans="2:8" ht="12.75" customHeight="1" x14ac:dyDescent="0.25">
      <c r="B167" s="283">
        <v>68</v>
      </c>
      <c r="C167" s="55" t="s">
        <v>929</v>
      </c>
      <c r="D167" s="279" t="s">
        <v>139</v>
      </c>
      <c r="E167" s="279" t="s">
        <v>570</v>
      </c>
      <c r="F167" s="279" t="s">
        <v>41</v>
      </c>
      <c r="G167" s="280" t="s">
        <v>439</v>
      </c>
      <c r="H167" s="56" t="s">
        <v>334</v>
      </c>
    </row>
    <row r="168" spans="2:8" ht="12.75" customHeight="1" x14ac:dyDescent="0.25">
      <c r="C168" s="42"/>
      <c r="D168" s="183"/>
      <c r="E168" s="183"/>
      <c r="F168" s="183"/>
      <c r="G168" s="183"/>
      <c r="H168" s="183"/>
    </row>
    <row r="169" spans="2:8" ht="12.75" customHeight="1" x14ac:dyDescent="0.25">
      <c r="B169" s="195">
        <v>1</v>
      </c>
      <c r="C169" s="55" t="s">
        <v>720</v>
      </c>
      <c r="D169" s="279" t="s">
        <v>343</v>
      </c>
      <c r="E169" s="279" t="s">
        <v>571</v>
      </c>
      <c r="F169" s="279" t="s">
        <v>0</v>
      </c>
      <c r="G169" s="280">
        <v>216</v>
      </c>
      <c r="H169" s="56" t="s">
        <v>331</v>
      </c>
    </row>
    <row r="170" spans="2:8" ht="12.75" customHeight="1" x14ac:dyDescent="0.25">
      <c r="B170" s="195">
        <v>2</v>
      </c>
      <c r="C170" s="55" t="s">
        <v>738</v>
      </c>
      <c r="D170" s="279" t="s">
        <v>124</v>
      </c>
      <c r="E170" s="279" t="s">
        <v>575</v>
      </c>
      <c r="F170" s="279" t="s">
        <v>11</v>
      </c>
      <c r="G170" s="280">
        <v>208</v>
      </c>
      <c r="H170" s="56" t="s">
        <v>331</v>
      </c>
    </row>
    <row r="171" spans="2:8" ht="12.75" customHeight="1" x14ac:dyDescent="0.25">
      <c r="B171" s="195">
        <v>3</v>
      </c>
      <c r="C171" s="55" t="s">
        <v>76</v>
      </c>
      <c r="D171" s="279" t="s">
        <v>343</v>
      </c>
      <c r="E171" s="279" t="s">
        <v>572</v>
      </c>
      <c r="F171" s="279" t="s">
        <v>0</v>
      </c>
      <c r="G171" s="280">
        <v>124</v>
      </c>
      <c r="H171" s="56" t="s">
        <v>331</v>
      </c>
    </row>
    <row r="172" spans="2:8" ht="12.75" customHeight="1" x14ac:dyDescent="0.25">
      <c r="B172" s="195">
        <v>4</v>
      </c>
      <c r="C172" s="55" t="s">
        <v>78</v>
      </c>
      <c r="D172" s="279" t="s">
        <v>343</v>
      </c>
      <c r="E172" s="279" t="s">
        <v>571</v>
      </c>
      <c r="F172" s="279" t="s">
        <v>0</v>
      </c>
      <c r="G172" s="280">
        <v>120</v>
      </c>
      <c r="H172" s="56" t="s">
        <v>331</v>
      </c>
    </row>
    <row r="173" spans="2:8" ht="12.75" customHeight="1" x14ac:dyDescent="0.25">
      <c r="B173" s="195">
        <v>5</v>
      </c>
      <c r="C173" s="55" t="s">
        <v>352</v>
      </c>
      <c r="D173" s="279" t="s">
        <v>130</v>
      </c>
      <c r="E173" s="279" t="s">
        <v>577</v>
      </c>
      <c r="F173" s="279" t="s">
        <v>30</v>
      </c>
      <c r="G173" s="280">
        <v>117</v>
      </c>
      <c r="H173" s="56" t="s">
        <v>331</v>
      </c>
    </row>
    <row r="174" spans="2:8" ht="12.75" customHeight="1" x14ac:dyDescent="0.25">
      <c r="B174" s="195">
        <v>6</v>
      </c>
      <c r="C174" s="55" t="s">
        <v>341</v>
      </c>
      <c r="D174" s="279" t="s">
        <v>343</v>
      </c>
      <c r="E174" s="279" t="s">
        <v>571</v>
      </c>
      <c r="F174" s="279" t="s">
        <v>0</v>
      </c>
      <c r="G174" s="280">
        <v>116</v>
      </c>
      <c r="H174" s="56" t="s">
        <v>331</v>
      </c>
    </row>
    <row r="175" spans="2:8" ht="12.75" customHeight="1" x14ac:dyDescent="0.25">
      <c r="B175" s="195">
        <v>7</v>
      </c>
      <c r="C175" s="55" t="s">
        <v>340</v>
      </c>
      <c r="D175" s="279" t="s">
        <v>343</v>
      </c>
      <c r="E175" s="279" t="s">
        <v>573</v>
      </c>
      <c r="F175" s="279" t="s">
        <v>0</v>
      </c>
      <c r="G175" s="280">
        <v>108</v>
      </c>
      <c r="H175" s="56" t="s">
        <v>331</v>
      </c>
    </row>
    <row r="176" spans="2:8" ht="12.75" customHeight="1" x14ac:dyDescent="0.25">
      <c r="B176" s="195">
        <v>8</v>
      </c>
      <c r="C176" s="55" t="s">
        <v>931</v>
      </c>
      <c r="D176" s="279" t="s">
        <v>343</v>
      </c>
      <c r="E176" s="279" t="s">
        <v>572</v>
      </c>
      <c r="F176" s="279" t="s">
        <v>0</v>
      </c>
      <c r="G176" s="280" t="s">
        <v>439</v>
      </c>
      <c r="H176" s="56" t="s">
        <v>331</v>
      </c>
    </row>
    <row r="177" spans="2:8" ht="12.75" customHeight="1" x14ac:dyDescent="0.25">
      <c r="B177" s="195">
        <v>9</v>
      </c>
      <c r="C177" s="55" t="s">
        <v>932</v>
      </c>
      <c r="D177" s="279" t="s">
        <v>343</v>
      </c>
      <c r="E177" s="279" t="s">
        <v>572</v>
      </c>
      <c r="F177" s="279" t="s">
        <v>0</v>
      </c>
      <c r="G177" s="280" t="s">
        <v>439</v>
      </c>
      <c r="H177" s="56" t="s">
        <v>331</v>
      </c>
    </row>
    <row r="178" spans="2:8" ht="12.75" customHeight="1" x14ac:dyDescent="0.25">
      <c r="B178" s="195">
        <v>10</v>
      </c>
      <c r="C178" s="55" t="s">
        <v>467</v>
      </c>
      <c r="D178" s="279" t="s">
        <v>343</v>
      </c>
      <c r="E178" s="279" t="s">
        <v>572</v>
      </c>
      <c r="F178" s="279" t="s">
        <v>0</v>
      </c>
      <c r="G178" s="280" t="s">
        <v>439</v>
      </c>
      <c r="H178" s="56" t="s">
        <v>331</v>
      </c>
    </row>
    <row r="179" spans="2:8" ht="12.75" customHeight="1" x14ac:dyDescent="0.25">
      <c r="B179" s="195">
        <v>11</v>
      </c>
      <c r="C179" s="55" t="s">
        <v>469</v>
      </c>
      <c r="D179" s="279" t="s">
        <v>343</v>
      </c>
      <c r="E179" s="279" t="s">
        <v>573</v>
      </c>
      <c r="F179" s="279" t="s">
        <v>0</v>
      </c>
      <c r="G179" s="280" t="s">
        <v>439</v>
      </c>
      <c r="H179" s="56" t="s">
        <v>331</v>
      </c>
    </row>
    <row r="180" spans="2:8" ht="12.75" customHeight="1" x14ac:dyDescent="0.25">
      <c r="B180" s="195">
        <v>12</v>
      </c>
      <c r="C180" s="55" t="s">
        <v>933</v>
      </c>
      <c r="D180" s="279" t="s">
        <v>343</v>
      </c>
      <c r="E180" s="279" t="s">
        <v>573</v>
      </c>
      <c r="F180" s="279" t="s">
        <v>0</v>
      </c>
      <c r="G180" s="280" t="s">
        <v>439</v>
      </c>
      <c r="H180" s="56" t="s">
        <v>331</v>
      </c>
    </row>
    <row r="181" spans="2:8" ht="12.75" customHeight="1" x14ac:dyDescent="0.25">
      <c r="B181" s="195">
        <v>13</v>
      </c>
      <c r="C181" s="55" t="s">
        <v>935</v>
      </c>
      <c r="D181" s="279" t="s">
        <v>343</v>
      </c>
      <c r="E181" s="279" t="s">
        <v>574</v>
      </c>
      <c r="F181" s="279" t="s">
        <v>0</v>
      </c>
      <c r="G181" s="280" t="s">
        <v>439</v>
      </c>
      <c r="H181" s="56" t="s">
        <v>331</v>
      </c>
    </row>
    <row r="182" spans="2:8" ht="12.75" customHeight="1" x14ac:dyDescent="0.25">
      <c r="B182" s="195">
        <v>14</v>
      </c>
      <c r="C182" s="55" t="s">
        <v>934</v>
      </c>
      <c r="D182" s="279" t="s">
        <v>343</v>
      </c>
      <c r="E182" s="279" t="s">
        <v>574</v>
      </c>
      <c r="F182" s="279" t="s">
        <v>0</v>
      </c>
      <c r="G182" s="280" t="s">
        <v>439</v>
      </c>
      <c r="H182" s="56" t="s">
        <v>331</v>
      </c>
    </row>
    <row r="183" spans="2:8" ht="12.75" customHeight="1" x14ac:dyDescent="0.25">
      <c r="B183" s="195">
        <v>15</v>
      </c>
      <c r="C183" s="55" t="s">
        <v>936</v>
      </c>
      <c r="D183" s="279" t="s">
        <v>124</v>
      </c>
      <c r="E183" s="279" t="s">
        <v>575</v>
      </c>
      <c r="F183" s="279" t="s">
        <v>11</v>
      </c>
      <c r="G183" s="280" t="s">
        <v>439</v>
      </c>
      <c r="H183" s="56" t="s">
        <v>331</v>
      </c>
    </row>
    <row r="184" spans="2:8" ht="12.75" customHeight="1" x14ac:dyDescent="0.25">
      <c r="B184" s="195">
        <v>16</v>
      </c>
      <c r="C184" s="55" t="s">
        <v>937</v>
      </c>
      <c r="D184" s="279" t="s">
        <v>127</v>
      </c>
      <c r="E184" s="279" t="s">
        <v>451</v>
      </c>
      <c r="F184" s="279" t="s">
        <v>49</v>
      </c>
      <c r="G184" s="280" t="s">
        <v>439</v>
      </c>
      <c r="H184" s="56" t="s">
        <v>331</v>
      </c>
    </row>
    <row r="185" spans="2:8" ht="12.75" customHeight="1" x14ac:dyDescent="0.25">
      <c r="B185" s="195">
        <v>17</v>
      </c>
      <c r="C185" s="55" t="s">
        <v>938</v>
      </c>
      <c r="D185" s="279" t="s">
        <v>127</v>
      </c>
      <c r="E185" s="279" t="s">
        <v>451</v>
      </c>
      <c r="F185" s="279" t="s">
        <v>49</v>
      </c>
      <c r="G185" s="280" t="s">
        <v>439</v>
      </c>
      <c r="H185" s="56" t="s">
        <v>331</v>
      </c>
    </row>
    <row r="186" spans="2:8" ht="12.75" customHeight="1" x14ac:dyDescent="0.25">
      <c r="B186" s="195">
        <v>18</v>
      </c>
      <c r="C186" s="55" t="s">
        <v>517</v>
      </c>
      <c r="D186" s="279" t="s">
        <v>130</v>
      </c>
      <c r="E186" s="279" t="s">
        <v>513</v>
      </c>
      <c r="F186" s="279" t="s">
        <v>30</v>
      </c>
      <c r="G186" s="280" t="s">
        <v>439</v>
      </c>
      <c r="H186" s="56" t="s">
        <v>331</v>
      </c>
    </row>
    <row r="187" spans="2:8" ht="12.75" customHeight="1" x14ac:dyDescent="0.25">
      <c r="B187" s="195">
        <v>19</v>
      </c>
      <c r="C187" s="55" t="s">
        <v>939</v>
      </c>
      <c r="D187" s="279" t="s">
        <v>130</v>
      </c>
      <c r="E187" s="279" t="s">
        <v>513</v>
      </c>
      <c r="F187" s="279" t="s">
        <v>30</v>
      </c>
      <c r="G187" s="280" t="s">
        <v>439</v>
      </c>
      <c r="H187" s="56" t="s">
        <v>331</v>
      </c>
    </row>
    <row r="188" spans="2:8" ht="12.75" customHeight="1" x14ac:dyDescent="0.25">
      <c r="B188" s="195">
        <v>20</v>
      </c>
      <c r="C188" s="55" t="s">
        <v>942</v>
      </c>
      <c r="D188" s="279" t="s">
        <v>130</v>
      </c>
      <c r="E188" s="279" t="s">
        <v>514</v>
      </c>
      <c r="F188" s="279" t="s">
        <v>30</v>
      </c>
      <c r="G188" s="280" t="s">
        <v>439</v>
      </c>
      <c r="H188" s="56" t="s">
        <v>331</v>
      </c>
    </row>
    <row r="189" spans="2:8" ht="12.75" customHeight="1" x14ac:dyDescent="0.25">
      <c r="B189" s="195">
        <v>21</v>
      </c>
      <c r="C189" s="55" t="s">
        <v>940</v>
      </c>
      <c r="D189" s="279" t="s">
        <v>130</v>
      </c>
      <c r="E189" s="279" t="s">
        <v>514</v>
      </c>
      <c r="F189" s="279" t="s">
        <v>30</v>
      </c>
      <c r="G189" s="280" t="s">
        <v>439</v>
      </c>
      <c r="H189" s="56" t="s">
        <v>331</v>
      </c>
    </row>
    <row r="190" spans="2:8" ht="12.75" customHeight="1" x14ac:dyDescent="0.25">
      <c r="B190" s="195">
        <v>22</v>
      </c>
      <c r="C190" s="55" t="s">
        <v>943</v>
      </c>
      <c r="D190" s="279" t="s">
        <v>130</v>
      </c>
      <c r="E190" s="279" t="s">
        <v>514</v>
      </c>
      <c r="F190" s="279" t="s">
        <v>30</v>
      </c>
      <c r="G190" s="280" t="s">
        <v>439</v>
      </c>
      <c r="H190" s="56" t="s">
        <v>331</v>
      </c>
    </row>
    <row r="191" spans="2:8" ht="12.75" customHeight="1" x14ac:dyDescent="0.25">
      <c r="B191" s="195">
        <v>23</v>
      </c>
      <c r="C191" s="55" t="s">
        <v>941</v>
      </c>
      <c r="D191" s="279" t="s">
        <v>130</v>
      </c>
      <c r="E191" s="279" t="s">
        <v>514</v>
      </c>
      <c r="F191" s="279" t="s">
        <v>30</v>
      </c>
      <c r="G191" s="280" t="s">
        <v>439</v>
      </c>
      <c r="H191" s="56" t="s">
        <v>331</v>
      </c>
    </row>
    <row r="192" spans="2:8" ht="12.75" customHeight="1" x14ac:dyDescent="0.25">
      <c r="B192" s="195">
        <v>24</v>
      </c>
      <c r="C192" s="55" t="s">
        <v>516</v>
      </c>
      <c r="D192" s="279" t="s">
        <v>130</v>
      </c>
      <c r="E192" s="279" t="s">
        <v>577</v>
      </c>
      <c r="F192" s="279" t="s">
        <v>30</v>
      </c>
      <c r="G192" s="280" t="s">
        <v>439</v>
      </c>
      <c r="H192" s="56" t="s">
        <v>331</v>
      </c>
    </row>
    <row r="193" spans="2:8" ht="12.75" customHeight="1" x14ac:dyDescent="0.25">
      <c r="B193" s="195">
        <v>25</v>
      </c>
      <c r="C193" s="55" t="s">
        <v>515</v>
      </c>
      <c r="D193" s="279" t="s">
        <v>130</v>
      </c>
      <c r="E193" s="279" t="s">
        <v>577</v>
      </c>
      <c r="F193" s="279" t="s">
        <v>30</v>
      </c>
      <c r="G193" s="280" t="s">
        <v>439</v>
      </c>
      <c r="H193" s="56" t="s">
        <v>331</v>
      </c>
    </row>
    <row r="194" spans="2:8" ht="12.75" customHeight="1" x14ac:dyDescent="0.25">
      <c r="B194" s="195">
        <v>26</v>
      </c>
      <c r="C194" s="55" t="s">
        <v>944</v>
      </c>
      <c r="D194" s="279" t="s">
        <v>131</v>
      </c>
      <c r="E194" s="279" t="s">
        <v>578</v>
      </c>
      <c r="F194" s="279" t="s">
        <v>107</v>
      </c>
      <c r="G194" s="280" t="s">
        <v>439</v>
      </c>
      <c r="H194" s="56" t="s">
        <v>331</v>
      </c>
    </row>
    <row r="195" spans="2:8" ht="12.75" customHeight="1" x14ac:dyDescent="0.25">
      <c r="B195" s="195">
        <v>27</v>
      </c>
      <c r="C195" s="55" t="s">
        <v>945</v>
      </c>
      <c r="D195" s="279" t="s">
        <v>131</v>
      </c>
      <c r="E195" s="279" t="s">
        <v>578</v>
      </c>
      <c r="F195" s="279" t="s">
        <v>107</v>
      </c>
      <c r="G195" s="280" t="s">
        <v>439</v>
      </c>
      <c r="H195" s="56" t="s">
        <v>331</v>
      </c>
    </row>
    <row r="196" spans="2:8" ht="12.75" customHeight="1" x14ac:dyDescent="0.25">
      <c r="B196" s="195">
        <v>28</v>
      </c>
      <c r="C196" s="55" t="s">
        <v>946</v>
      </c>
      <c r="D196" s="279" t="s">
        <v>131</v>
      </c>
      <c r="E196" s="279" t="s">
        <v>578</v>
      </c>
      <c r="F196" s="279" t="s">
        <v>107</v>
      </c>
      <c r="G196" s="280" t="s">
        <v>439</v>
      </c>
      <c r="H196" s="56" t="s">
        <v>331</v>
      </c>
    </row>
    <row r="197" spans="2:8" ht="12.75" customHeight="1" x14ac:dyDescent="0.25">
      <c r="B197" s="195">
        <v>29</v>
      </c>
      <c r="C197" s="55" t="s">
        <v>947</v>
      </c>
      <c r="D197" s="279" t="s">
        <v>579</v>
      </c>
      <c r="E197" s="279" t="s">
        <v>580</v>
      </c>
      <c r="F197" s="279" t="s">
        <v>48</v>
      </c>
      <c r="G197" s="280" t="s">
        <v>439</v>
      </c>
      <c r="H197" s="56" t="s">
        <v>331</v>
      </c>
    </row>
    <row r="198" spans="2:8" ht="12.75" customHeight="1" x14ac:dyDescent="0.25">
      <c r="B198" s="195">
        <v>30</v>
      </c>
      <c r="C198" s="55" t="s">
        <v>949</v>
      </c>
      <c r="D198" s="279" t="s">
        <v>399</v>
      </c>
      <c r="E198" s="279" t="s">
        <v>581</v>
      </c>
      <c r="F198" s="279" t="s">
        <v>280</v>
      </c>
      <c r="G198" s="280" t="s">
        <v>439</v>
      </c>
      <c r="H198" s="56" t="s">
        <v>331</v>
      </c>
    </row>
    <row r="199" spans="2:8" ht="12.75" customHeight="1" x14ac:dyDescent="0.25">
      <c r="B199" s="195">
        <v>31</v>
      </c>
      <c r="C199" s="55" t="s">
        <v>948</v>
      </c>
      <c r="D199" s="279" t="s">
        <v>399</v>
      </c>
      <c r="E199" s="279" t="s">
        <v>581</v>
      </c>
      <c r="F199" s="279" t="s">
        <v>280</v>
      </c>
      <c r="G199" s="280" t="s">
        <v>439</v>
      </c>
      <c r="H199" s="56" t="s">
        <v>331</v>
      </c>
    </row>
    <row r="200" spans="2:8" ht="12.75" customHeight="1" x14ac:dyDescent="0.25">
      <c r="B200" s="195">
        <v>32</v>
      </c>
      <c r="C200" s="55" t="s">
        <v>950</v>
      </c>
      <c r="D200" s="279" t="s">
        <v>399</v>
      </c>
      <c r="E200" s="279" t="s">
        <v>582</v>
      </c>
      <c r="F200" s="279" t="s">
        <v>280</v>
      </c>
      <c r="G200" s="280" t="s">
        <v>439</v>
      </c>
      <c r="H200" s="56" t="s">
        <v>331</v>
      </c>
    </row>
    <row r="201" spans="2:8" ht="12.75" customHeight="1" x14ac:dyDescent="0.25">
      <c r="B201" s="195">
        <v>33</v>
      </c>
      <c r="C201" s="55" t="s">
        <v>952</v>
      </c>
      <c r="D201" s="279" t="s">
        <v>399</v>
      </c>
      <c r="E201" s="279" t="s">
        <v>582</v>
      </c>
      <c r="F201" s="279" t="s">
        <v>280</v>
      </c>
      <c r="G201" s="280" t="s">
        <v>439</v>
      </c>
      <c r="H201" s="56" t="s">
        <v>331</v>
      </c>
    </row>
    <row r="202" spans="2:8" ht="12.75" customHeight="1" x14ac:dyDescent="0.25">
      <c r="B202" s="195">
        <v>34</v>
      </c>
      <c r="C202" s="55" t="s">
        <v>951</v>
      </c>
      <c r="D202" s="279" t="s">
        <v>399</v>
      </c>
      <c r="E202" s="279" t="s">
        <v>582</v>
      </c>
      <c r="F202" s="279" t="s">
        <v>280</v>
      </c>
      <c r="G202" s="280" t="s">
        <v>439</v>
      </c>
      <c r="H202" s="56" t="s">
        <v>331</v>
      </c>
    </row>
    <row r="203" spans="2:8" ht="12.75" customHeight="1" x14ac:dyDescent="0.25">
      <c r="B203" s="195">
        <v>35</v>
      </c>
      <c r="C203" s="55" t="s">
        <v>954</v>
      </c>
      <c r="D203" s="279" t="s">
        <v>399</v>
      </c>
      <c r="E203" s="279" t="s">
        <v>583</v>
      </c>
      <c r="F203" s="279" t="s">
        <v>280</v>
      </c>
      <c r="G203" s="280" t="s">
        <v>439</v>
      </c>
      <c r="H203" s="56" t="s">
        <v>331</v>
      </c>
    </row>
    <row r="204" spans="2:8" ht="12.75" customHeight="1" x14ac:dyDescent="0.25">
      <c r="B204" s="195">
        <v>36</v>
      </c>
      <c r="C204" s="55" t="s">
        <v>953</v>
      </c>
      <c r="D204" s="279" t="s">
        <v>399</v>
      </c>
      <c r="E204" s="279" t="s">
        <v>583</v>
      </c>
      <c r="F204" s="279" t="s">
        <v>280</v>
      </c>
      <c r="G204" s="280" t="s">
        <v>439</v>
      </c>
      <c r="H204" s="56" t="s">
        <v>331</v>
      </c>
    </row>
    <row r="205" spans="2:8" ht="12.75" customHeight="1" x14ac:dyDescent="0.25">
      <c r="B205" s="195">
        <v>37</v>
      </c>
      <c r="C205" s="55" t="s">
        <v>955</v>
      </c>
      <c r="D205" s="279" t="s">
        <v>399</v>
      </c>
      <c r="E205" s="279" t="s">
        <v>583</v>
      </c>
      <c r="F205" s="279" t="s">
        <v>280</v>
      </c>
      <c r="G205" s="280" t="s">
        <v>439</v>
      </c>
      <c r="H205" s="56" t="s">
        <v>331</v>
      </c>
    </row>
    <row r="206" spans="2:8" ht="12.75" customHeight="1" x14ac:dyDescent="0.25">
      <c r="B206" s="195">
        <v>38</v>
      </c>
      <c r="C206" s="55" t="s">
        <v>956</v>
      </c>
      <c r="D206" s="279" t="s">
        <v>332</v>
      </c>
      <c r="E206" s="279" t="s">
        <v>585</v>
      </c>
      <c r="F206" s="279" t="s">
        <v>47</v>
      </c>
      <c r="G206" s="280" t="s">
        <v>439</v>
      </c>
      <c r="H206" s="56" t="s">
        <v>331</v>
      </c>
    </row>
    <row r="207" spans="2:8" ht="12.75" customHeight="1" x14ac:dyDescent="0.25">
      <c r="B207" s="195">
        <v>39</v>
      </c>
      <c r="C207" s="55" t="s">
        <v>958</v>
      </c>
      <c r="D207" s="279" t="s">
        <v>332</v>
      </c>
      <c r="E207" s="279" t="s">
        <v>585</v>
      </c>
      <c r="F207" s="279" t="s">
        <v>47</v>
      </c>
      <c r="G207" s="280" t="s">
        <v>439</v>
      </c>
      <c r="H207" s="56" t="s">
        <v>331</v>
      </c>
    </row>
    <row r="208" spans="2:8" ht="12.75" customHeight="1" x14ac:dyDescent="0.25">
      <c r="B208" s="195">
        <v>40</v>
      </c>
      <c r="C208" s="55" t="s">
        <v>957</v>
      </c>
      <c r="D208" s="279" t="s">
        <v>332</v>
      </c>
      <c r="E208" s="279" t="s">
        <v>585</v>
      </c>
      <c r="F208" s="279" t="s">
        <v>47</v>
      </c>
      <c r="G208" s="280" t="s">
        <v>439</v>
      </c>
      <c r="H208" s="56" t="s">
        <v>331</v>
      </c>
    </row>
    <row r="209" spans="2:8" ht="12.75" customHeight="1" x14ac:dyDescent="0.25">
      <c r="B209" s="195">
        <v>41</v>
      </c>
      <c r="C209" s="55" t="s">
        <v>959</v>
      </c>
      <c r="D209" s="279" t="s">
        <v>332</v>
      </c>
      <c r="E209" s="279" t="s">
        <v>586</v>
      </c>
      <c r="F209" s="279" t="s">
        <v>47</v>
      </c>
      <c r="G209" s="280" t="s">
        <v>439</v>
      </c>
      <c r="H209" s="56" t="s">
        <v>331</v>
      </c>
    </row>
    <row r="210" spans="2:8" ht="12.75" customHeight="1" x14ac:dyDescent="0.25">
      <c r="B210" s="195">
        <v>42</v>
      </c>
      <c r="C210" s="55" t="s">
        <v>960</v>
      </c>
      <c r="D210" s="279" t="s">
        <v>332</v>
      </c>
      <c r="E210" s="279" t="s">
        <v>586</v>
      </c>
      <c r="F210" s="279" t="s">
        <v>47</v>
      </c>
      <c r="G210" s="280" t="s">
        <v>439</v>
      </c>
      <c r="H210" s="56" t="s">
        <v>331</v>
      </c>
    </row>
    <row r="211" spans="2:8" ht="12.75" customHeight="1" x14ac:dyDescent="0.25">
      <c r="B211" s="195">
        <v>43</v>
      </c>
      <c r="C211" s="55" t="s">
        <v>461</v>
      </c>
      <c r="D211" s="279" t="s">
        <v>345</v>
      </c>
      <c r="E211" s="279" t="s">
        <v>587</v>
      </c>
      <c r="F211" s="279" t="s">
        <v>286</v>
      </c>
      <c r="G211" s="280" t="s">
        <v>439</v>
      </c>
      <c r="H211" s="56" t="s">
        <v>331</v>
      </c>
    </row>
    <row r="212" spans="2:8" ht="12.75" customHeight="1" x14ac:dyDescent="0.25">
      <c r="B212" s="195">
        <v>44</v>
      </c>
      <c r="C212" s="55" t="s">
        <v>962</v>
      </c>
      <c r="D212" s="279" t="s">
        <v>345</v>
      </c>
      <c r="E212" s="279" t="s">
        <v>587</v>
      </c>
      <c r="F212" s="279" t="s">
        <v>286</v>
      </c>
      <c r="G212" s="280" t="s">
        <v>439</v>
      </c>
      <c r="H212" s="56" t="s">
        <v>331</v>
      </c>
    </row>
    <row r="213" spans="2:8" ht="12.75" customHeight="1" x14ac:dyDescent="0.25">
      <c r="B213" s="195">
        <v>45</v>
      </c>
      <c r="C213" s="55" t="s">
        <v>961</v>
      </c>
      <c r="D213" s="279" t="s">
        <v>345</v>
      </c>
      <c r="E213" s="279" t="s">
        <v>587</v>
      </c>
      <c r="F213" s="279" t="s">
        <v>286</v>
      </c>
      <c r="G213" s="280" t="s">
        <v>439</v>
      </c>
      <c r="H213" s="56" t="s">
        <v>331</v>
      </c>
    </row>
    <row r="214" spans="2:8" ht="12.75" customHeight="1" x14ac:dyDescent="0.25">
      <c r="B214" s="195">
        <v>46</v>
      </c>
      <c r="C214" s="55" t="s">
        <v>462</v>
      </c>
      <c r="D214" s="279" t="s">
        <v>345</v>
      </c>
      <c r="E214" s="279" t="s">
        <v>587</v>
      </c>
      <c r="F214" s="279" t="s">
        <v>286</v>
      </c>
      <c r="G214" s="280" t="s">
        <v>439</v>
      </c>
      <c r="H214" s="56" t="s">
        <v>331</v>
      </c>
    </row>
    <row r="215" spans="2:8" ht="12.75" customHeight="1" x14ac:dyDescent="0.25">
      <c r="B215" s="195">
        <v>47</v>
      </c>
      <c r="C215" s="55" t="s">
        <v>963</v>
      </c>
      <c r="D215" s="279" t="s">
        <v>354</v>
      </c>
      <c r="E215" s="279" t="s">
        <v>77</v>
      </c>
      <c r="F215" s="279" t="s">
        <v>232</v>
      </c>
      <c r="G215" s="280" t="s">
        <v>439</v>
      </c>
      <c r="H215" s="56" t="s">
        <v>331</v>
      </c>
    </row>
    <row r="216" spans="2:8" ht="12.75" customHeight="1" x14ac:dyDescent="0.25">
      <c r="B216" s="195">
        <v>48</v>
      </c>
      <c r="C216" s="55" t="s">
        <v>964</v>
      </c>
      <c r="D216" s="279" t="s">
        <v>354</v>
      </c>
      <c r="E216" s="279" t="s">
        <v>588</v>
      </c>
      <c r="F216" s="279" t="s">
        <v>232</v>
      </c>
      <c r="G216" s="280" t="s">
        <v>439</v>
      </c>
      <c r="H216" s="56" t="s">
        <v>331</v>
      </c>
    </row>
    <row r="217" spans="2:8" ht="12.75" customHeight="1" x14ac:dyDescent="0.25">
      <c r="B217" s="195">
        <v>49</v>
      </c>
      <c r="C217" s="55" t="s">
        <v>465</v>
      </c>
      <c r="D217" s="279" t="s">
        <v>354</v>
      </c>
      <c r="E217" s="279" t="s">
        <v>588</v>
      </c>
      <c r="F217" s="279" t="s">
        <v>232</v>
      </c>
      <c r="G217" s="280" t="s">
        <v>439</v>
      </c>
      <c r="H217" s="56" t="s">
        <v>331</v>
      </c>
    </row>
    <row r="218" spans="2:8" ht="12.75" customHeight="1" x14ac:dyDescent="0.25">
      <c r="B218" s="195">
        <v>50</v>
      </c>
      <c r="C218" s="55" t="s">
        <v>464</v>
      </c>
      <c r="D218" s="279" t="s">
        <v>354</v>
      </c>
      <c r="E218" s="279" t="s">
        <v>589</v>
      </c>
      <c r="F218" s="279" t="s">
        <v>232</v>
      </c>
      <c r="G218" s="280" t="s">
        <v>439</v>
      </c>
      <c r="H218" s="56" t="s">
        <v>331</v>
      </c>
    </row>
    <row r="219" spans="2:8" ht="12.75" customHeight="1" x14ac:dyDescent="0.25">
      <c r="B219" s="195">
        <v>51</v>
      </c>
      <c r="C219" s="55" t="s">
        <v>466</v>
      </c>
      <c r="D219" s="279" t="s">
        <v>354</v>
      </c>
      <c r="E219" s="279" t="s">
        <v>589</v>
      </c>
      <c r="F219" s="279" t="s">
        <v>232</v>
      </c>
      <c r="G219" s="280" t="s">
        <v>439</v>
      </c>
      <c r="H219" s="56" t="s">
        <v>331</v>
      </c>
    </row>
    <row r="220" spans="2:8" ht="12.75" customHeight="1" x14ac:dyDescent="0.25">
      <c r="B220" s="195">
        <v>52</v>
      </c>
      <c r="C220" s="55" t="s">
        <v>966</v>
      </c>
      <c r="D220" s="279" t="s">
        <v>590</v>
      </c>
      <c r="E220" s="279" t="s">
        <v>306</v>
      </c>
      <c r="F220" s="279" t="s">
        <v>33</v>
      </c>
      <c r="G220" s="280" t="s">
        <v>439</v>
      </c>
      <c r="H220" s="56" t="s">
        <v>331</v>
      </c>
    </row>
    <row r="221" spans="2:8" ht="12.75" customHeight="1" x14ac:dyDescent="0.25">
      <c r="B221" s="195">
        <v>53</v>
      </c>
      <c r="C221" s="55" t="s">
        <v>965</v>
      </c>
      <c r="D221" s="279" t="s">
        <v>590</v>
      </c>
      <c r="E221" s="279" t="s">
        <v>306</v>
      </c>
      <c r="F221" s="279" t="s">
        <v>33</v>
      </c>
      <c r="G221" s="280" t="s">
        <v>439</v>
      </c>
      <c r="H221" s="56" t="s">
        <v>331</v>
      </c>
    </row>
    <row r="222" spans="2:8" ht="12.75" customHeight="1" x14ac:dyDescent="0.25">
      <c r="B222" s="195">
        <v>54</v>
      </c>
      <c r="C222" s="55" t="s">
        <v>1261</v>
      </c>
      <c r="D222" s="279" t="s">
        <v>1260</v>
      </c>
      <c r="E222" s="279" t="s">
        <v>677</v>
      </c>
      <c r="F222" s="279" t="s">
        <v>294</v>
      </c>
      <c r="G222" s="280"/>
      <c r="H222" s="56" t="s">
        <v>331</v>
      </c>
    </row>
    <row r="223" spans="2:8" ht="12.75" customHeight="1" x14ac:dyDescent="0.25">
      <c r="B223" s="195">
        <v>55</v>
      </c>
      <c r="C223" s="55" t="s">
        <v>1262</v>
      </c>
      <c r="D223" s="279" t="s">
        <v>1260</v>
      </c>
      <c r="E223" s="279" t="s">
        <v>677</v>
      </c>
      <c r="F223" s="279" t="s">
        <v>294</v>
      </c>
      <c r="G223" s="280"/>
      <c r="H223" s="56" t="s">
        <v>331</v>
      </c>
    </row>
    <row r="224" spans="2:8" ht="12.75" customHeight="1" x14ac:dyDescent="0.25">
      <c r="B224" s="195">
        <v>56</v>
      </c>
      <c r="C224" s="55" t="s">
        <v>968</v>
      </c>
      <c r="D224" s="279" t="s">
        <v>350</v>
      </c>
      <c r="E224" s="279" t="s">
        <v>591</v>
      </c>
      <c r="F224" s="279" t="s">
        <v>290</v>
      </c>
      <c r="G224" s="280" t="s">
        <v>439</v>
      </c>
      <c r="H224" s="56" t="s">
        <v>331</v>
      </c>
    </row>
    <row r="225" spans="2:8" ht="12.75" customHeight="1" x14ac:dyDescent="0.25">
      <c r="B225" s="195">
        <v>57</v>
      </c>
      <c r="C225" s="55" t="s">
        <v>967</v>
      </c>
      <c r="D225" s="279" t="s">
        <v>350</v>
      </c>
      <c r="E225" s="279" t="s">
        <v>591</v>
      </c>
      <c r="F225" s="279" t="s">
        <v>290</v>
      </c>
      <c r="G225" s="280" t="s">
        <v>439</v>
      </c>
      <c r="H225" s="56" t="s">
        <v>331</v>
      </c>
    </row>
    <row r="226" spans="2:8" ht="12.75" customHeight="1" x14ac:dyDescent="0.25">
      <c r="B226" s="195">
        <v>58</v>
      </c>
      <c r="C226" s="55" t="s">
        <v>969</v>
      </c>
      <c r="D226" s="279" t="s">
        <v>350</v>
      </c>
      <c r="E226" s="279" t="s">
        <v>592</v>
      </c>
      <c r="F226" s="279" t="s">
        <v>290</v>
      </c>
      <c r="G226" s="280" t="s">
        <v>439</v>
      </c>
      <c r="H226" s="56" t="s">
        <v>331</v>
      </c>
    </row>
    <row r="227" spans="2:8" ht="12.75" customHeight="1" x14ac:dyDescent="0.25">
      <c r="B227" s="195">
        <v>59</v>
      </c>
      <c r="C227" s="55" t="s">
        <v>970</v>
      </c>
      <c r="D227" s="279" t="s">
        <v>350</v>
      </c>
      <c r="E227" s="279" t="s">
        <v>592</v>
      </c>
      <c r="F227" s="279" t="s">
        <v>290</v>
      </c>
      <c r="G227" s="280" t="s">
        <v>439</v>
      </c>
      <c r="H227" s="56" t="s">
        <v>331</v>
      </c>
    </row>
    <row r="228" spans="2:8" ht="12.75" customHeight="1" x14ac:dyDescent="0.25">
      <c r="B228" s="195">
        <v>60</v>
      </c>
      <c r="C228" s="55" t="s">
        <v>971</v>
      </c>
      <c r="D228" s="279" t="s">
        <v>350</v>
      </c>
      <c r="E228" s="279" t="s">
        <v>593</v>
      </c>
      <c r="F228" s="279" t="s">
        <v>290</v>
      </c>
      <c r="G228" s="280" t="s">
        <v>439</v>
      </c>
      <c r="H228" s="56" t="s">
        <v>331</v>
      </c>
    </row>
    <row r="229" spans="2:8" ht="12.75" customHeight="1" x14ac:dyDescent="0.25">
      <c r="B229" s="195">
        <v>61</v>
      </c>
      <c r="C229" s="55" t="s">
        <v>972</v>
      </c>
      <c r="D229" s="279" t="s">
        <v>350</v>
      </c>
      <c r="E229" s="279" t="s">
        <v>593</v>
      </c>
      <c r="F229" s="279" t="s">
        <v>290</v>
      </c>
      <c r="G229" s="280" t="s">
        <v>439</v>
      </c>
      <c r="H229" s="56" t="s">
        <v>331</v>
      </c>
    </row>
    <row r="230" spans="2:8" ht="12.75" customHeight="1" x14ac:dyDescent="0.25">
      <c r="B230" s="195">
        <v>62</v>
      </c>
      <c r="C230" s="55" t="s">
        <v>974</v>
      </c>
      <c r="D230" s="279" t="s">
        <v>350</v>
      </c>
      <c r="E230" s="279" t="s">
        <v>593</v>
      </c>
      <c r="F230" s="279" t="s">
        <v>290</v>
      </c>
      <c r="G230" s="280" t="s">
        <v>439</v>
      </c>
      <c r="H230" s="56" t="s">
        <v>331</v>
      </c>
    </row>
    <row r="231" spans="2:8" ht="12.75" customHeight="1" x14ac:dyDescent="0.25">
      <c r="B231" s="195">
        <v>63</v>
      </c>
      <c r="C231" s="55" t="s">
        <v>973</v>
      </c>
      <c r="D231" s="279" t="s">
        <v>350</v>
      </c>
      <c r="E231" s="279" t="s">
        <v>593</v>
      </c>
      <c r="F231" s="279" t="s">
        <v>290</v>
      </c>
      <c r="G231" s="280" t="s">
        <v>439</v>
      </c>
      <c r="H231" s="56" t="s">
        <v>331</v>
      </c>
    </row>
    <row r="232" spans="2:8" ht="12.75" customHeight="1" x14ac:dyDescent="0.25">
      <c r="C232" s="42"/>
      <c r="D232" s="183"/>
      <c r="E232" s="183"/>
      <c r="F232" s="183"/>
      <c r="G232" s="183"/>
      <c r="H232" s="183"/>
    </row>
    <row r="233" spans="2:8" ht="12.75" customHeight="1" x14ac:dyDescent="0.25">
      <c r="B233" s="195">
        <v>1</v>
      </c>
      <c r="C233" s="55" t="s">
        <v>727</v>
      </c>
      <c r="D233" s="279" t="s">
        <v>126</v>
      </c>
      <c r="E233" s="279" t="s">
        <v>143</v>
      </c>
      <c r="F233" s="279" t="s">
        <v>36</v>
      </c>
      <c r="G233" s="280">
        <v>208</v>
      </c>
      <c r="H233" s="56" t="s">
        <v>337</v>
      </c>
    </row>
    <row r="234" spans="2:8" ht="12.75" customHeight="1" x14ac:dyDescent="0.25">
      <c r="B234" s="195">
        <v>2</v>
      </c>
      <c r="C234" s="55" t="s">
        <v>719</v>
      </c>
      <c r="D234" s="279" t="s">
        <v>126</v>
      </c>
      <c r="E234" s="279" t="s">
        <v>144</v>
      </c>
      <c r="F234" s="279" t="s">
        <v>36</v>
      </c>
      <c r="G234" s="280">
        <v>208</v>
      </c>
      <c r="H234" s="56" t="s">
        <v>337</v>
      </c>
    </row>
    <row r="235" spans="2:8" ht="12.75" customHeight="1" x14ac:dyDescent="0.25">
      <c r="B235" s="195">
        <v>3</v>
      </c>
      <c r="C235" s="55" t="s">
        <v>81</v>
      </c>
      <c r="D235" s="279" t="s">
        <v>97</v>
      </c>
      <c r="E235" s="279" t="s">
        <v>606</v>
      </c>
      <c r="F235" s="279" t="s">
        <v>28</v>
      </c>
      <c r="G235" s="280">
        <v>116</v>
      </c>
      <c r="H235" s="56" t="s">
        <v>337</v>
      </c>
    </row>
    <row r="236" spans="2:8" ht="12.75" customHeight="1" x14ac:dyDescent="0.25">
      <c r="B236" s="195">
        <v>4</v>
      </c>
      <c r="C236" s="55" t="s">
        <v>438</v>
      </c>
      <c r="D236" s="279" t="s">
        <v>473</v>
      </c>
      <c r="E236" s="279" t="s">
        <v>605</v>
      </c>
      <c r="F236" s="279" t="s">
        <v>604</v>
      </c>
      <c r="G236" s="280">
        <v>108</v>
      </c>
      <c r="H236" s="56" t="s">
        <v>337</v>
      </c>
    </row>
    <row r="237" spans="2:8" ht="12.75" customHeight="1" x14ac:dyDescent="0.25">
      <c r="B237" s="195">
        <v>5</v>
      </c>
      <c r="C237" s="55" t="s">
        <v>497</v>
      </c>
      <c r="D237" s="279" t="s">
        <v>126</v>
      </c>
      <c r="E237" s="279" t="s">
        <v>143</v>
      </c>
      <c r="F237" s="279" t="s">
        <v>36</v>
      </c>
      <c r="G237" s="280" t="s">
        <v>439</v>
      </c>
      <c r="H237" s="56" t="s">
        <v>337</v>
      </c>
    </row>
    <row r="238" spans="2:8" ht="12.75" customHeight="1" x14ac:dyDescent="0.25">
      <c r="B238" s="195">
        <v>6</v>
      </c>
      <c r="C238" s="55" t="s">
        <v>975</v>
      </c>
      <c r="D238" s="279" t="s">
        <v>126</v>
      </c>
      <c r="E238" s="279" t="s">
        <v>143</v>
      </c>
      <c r="F238" s="279" t="s">
        <v>36</v>
      </c>
      <c r="G238" s="280" t="s">
        <v>439</v>
      </c>
      <c r="H238" s="56" t="s">
        <v>337</v>
      </c>
    </row>
    <row r="239" spans="2:8" ht="12.75" customHeight="1" x14ac:dyDescent="0.25">
      <c r="B239" s="195">
        <v>7</v>
      </c>
      <c r="C239" s="55" t="s">
        <v>976</v>
      </c>
      <c r="D239" s="279" t="s">
        <v>126</v>
      </c>
      <c r="E239" s="279" t="s">
        <v>144</v>
      </c>
      <c r="F239" s="279" t="s">
        <v>36</v>
      </c>
      <c r="G239" s="280" t="s">
        <v>439</v>
      </c>
      <c r="H239" s="56" t="s">
        <v>337</v>
      </c>
    </row>
    <row r="240" spans="2:8" ht="12.75" customHeight="1" x14ac:dyDescent="0.25">
      <c r="B240" s="195">
        <v>8</v>
      </c>
      <c r="C240" s="55" t="s">
        <v>498</v>
      </c>
      <c r="D240" s="279" t="s">
        <v>126</v>
      </c>
      <c r="E240" s="279" t="s">
        <v>144</v>
      </c>
      <c r="F240" s="279" t="s">
        <v>36</v>
      </c>
      <c r="G240" s="280" t="s">
        <v>439</v>
      </c>
      <c r="H240" s="56" t="s">
        <v>337</v>
      </c>
    </row>
    <row r="241" spans="2:8" ht="12.75" customHeight="1" x14ac:dyDescent="0.25">
      <c r="B241" s="195">
        <v>9</v>
      </c>
      <c r="C241" s="55" t="s">
        <v>499</v>
      </c>
      <c r="D241" s="279" t="s">
        <v>126</v>
      </c>
      <c r="E241" s="279" t="s">
        <v>144</v>
      </c>
      <c r="F241" s="279" t="s">
        <v>36</v>
      </c>
      <c r="G241" s="280" t="s">
        <v>439</v>
      </c>
      <c r="H241" s="56" t="s">
        <v>337</v>
      </c>
    </row>
    <row r="242" spans="2:8" ht="12.75" customHeight="1" x14ac:dyDescent="0.25">
      <c r="B242" s="195">
        <v>10</v>
      </c>
      <c r="C242" s="55" t="s">
        <v>977</v>
      </c>
      <c r="D242" s="279" t="s">
        <v>126</v>
      </c>
      <c r="E242" s="279" t="s">
        <v>322</v>
      </c>
      <c r="F242" s="279" t="s">
        <v>36</v>
      </c>
      <c r="G242" s="280" t="s">
        <v>439</v>
      </c>
      <c r="H242" s="56" t="s">
        <v>337</v>
      </c>
    </row>
    <row r="243" spans="2:8" ht="12.75" customHeight="1" x14ac:dyDescent="0.25">
      <c r="B243" s="195">
        <v>11</v>
      </c>
      <c r="C243" s="55" t="s">
        <v>500</v>
      </c>
      <c r="D243" s="279" t="s">
        <v>126</v>
      </c>
      <c r="E243" s="279" t="s">
        <v>322</v>
      </c>
      <c r="F243" s="279" t="s">
        <v>36</v>
      </c>
      <c r="G243" s="280" t="s">
        <v>439</v>
      </c>
      <c r="H243" s="56" t="s">
        <v>337</v>
      </c>
    </row>
    <row r="244" spans="2:8" ht="12.75" customHeight="1" x14ac:dyDescent="0.25">
      <c r="B244" s="195">
        <v>12</v>
      </c>
      <c r="C244" s="55" t="s">
        <v>503</v>
      </c>
      <c r="D244" s="279" t="s">
        <v>126</v>
      </c>
      <c r="E244" s="279" t="s">
        <v>322</v>
      </c>
      <c r="F244" s="279" t="s">
        <v>36</v>
      </c>
      <c r="G244" s="280" t="s">
        <v>439</v>
      </c>
      <c r="H244" s="56" t="s">
        <v>337</v>
      </c>
    </row>
    <row r="245" spans="2:8" ht="12.75" customHeight="1" x14ac:dyDescent="0.25">
      <c r="B245" s="195">
        <v>13</v>
      </c>
      <c r="C245" s="55" t="s">
        <v>502</v>
      </c>
      <c r="D245" s="279" t="s">
        <v>126</v>
      </c>
      <c r="E245" s="279" t="s">
        <v>322</v>
      </c>
      <c r="F245" s="279" t="s">
        <v>36</v>
      </c>
      <c r="G245" s="280" t="s">
        <v>439</v>
      </c>
      <c r="H245" s="56" t="s">
        <v>337</v>
      </c>
    </row>
    <row r="246" spans="2:8" ht="12.75" customHeight="1" x14ac:dyDescent="0.25">
      <c r="B246" s="195">
        <v>14</v>
      </c>
      <c r="C246" s="55" t="s">
        <v>978</v>
      </c>
      <c r="D246" s="279" t="s">
        <v>126</v>
      </c>
      <c r="E246" s="279" t="s">
        <v>501</v>
      </c>
      <c r="F246" s="279" t="s">
        <v>36</v>
      </c>
      <c r="G246" s="280" t="s">
        <v>439</v>
      </c>
      <c r="H246" s="56" t="s">
        <v>337</v>
      </c>
    </row>
    <row r="247" spans="2:8" ht="12.75" customHeight="1" x14ac:dyDescent="0.25">
      <c r="B247" s="195">
        <v>15</v>
      </c>
      <c r="C247" s="55" t="s">
        <v>979</v>
      </c>
      <c r="D247" s="279" t="s">
        <v>126</v>
      </c>
      <c r="E247" s="279" t="s">
        <v>501</v>
      </c>
      <c r="F247" s="279" t="s">
        <v>36</v>
      </c>
      <c r="G247" s="280" t="s">
        <v>439</v>
      </c>
      <c r="H247" s="56" t="s">
        <v>337</v>
      </c>
    </row>
    <row r="248" spans="2:8" ht="12.75" customHeight="1" x14ac:dyDescent="0.25">
      <c r="B248" s="195">
        <v>16</v>
      </c>
      <c r="C248" s="55" t="s">
        <v>348</v>
      </c>
      <c r="D248" s="279" t="s">
        <v>126</v>
      </c>
      <c r="E248" s="279" t="s">
        <v>501</v>
      </c>
      <c r="F248" s="279" t="s">
        <v>36</v>
      </c>
      <c r="G248" s="280" t="s">
        <v>439</v>
      </c>
      <c r="H248" s="56" t="s">
        <v>337</v>
      </c>
    </row>
    <row r="249" spans="2:8" ht="12.75" customHeight="1" x14ac:dyDescent="0.25">
      <c r="B249" s="195">
        <v>17</v>
      </c>
      <c r="C249" s="55" t="s">
        <v>980</v>
      </c>
      <c r="D249" s="279" t="s">
        <v>594</v>
      </c>
      <c r="E249" s="279" t="s">
        <v>595</v>
      </c>
      <c r="F249" s="279" t="s">
        <v>596</v>
      </c>
      <c r="G249" s="280" t="s">
        <v>439</v>
      </c>
      <c r="H249" s="56" t="s">
        <v>337</v>
      </c>
    </row>
    <row r="250" spans="2:8" ht="12.75" customHeight="1" x14ac:dyDescent="0.25">
      <c r="B250" s="195">
        <v>18</v>
      </c>
      <c r="C250" s="55" t="s">
        <v>981</v>
      </c>
      <c r="D250" s="279" t="s">
        <v>594</v>
      </c>
      <c r="E250" s="279" t="s">
        <v>595</v>
      </c>
      <c r="F250" s="279" t="s">
        <v>596</v>
      </c>
      <c r="G250" s="280" t="s">
        <v>439</v>
      </c>
      <c r="H250" s="56" t="s">
        <v>337</v>
      </c>
    </row>
    <row r="251" spans="2:8" ht="12.75" customHeight="1" x14ac:dyDescent="0.25">
      <c r="B251" s="195">
        <v>19</v>
      </c>
      <c r="C251" s="55" t="s">
        <v>982</v>
      </c>
      <c r="D251" s="279" t="s">
        <v>594</v>
      </c>
      <c r="E251" s="279" t="s">
        <v>597</v>
      </c>
      <c r="F251" s="279" t="s">
        <v>596</v>
      </c>
      <c r="G251" s="280" t="s">
        <v>439</v>
      </c>
      <c r="H251" s="56" t="s">
        <v>337</v>
      </c>
    </row>
    <row r="252" spans="2:8" ht="12.75" customHeight="1" x14ac:dyDescent="0.25">
      <c r="B252" s="195">
        <v>20</v>
      </c>
      <c r="C252" s="55" t="s">
        <v>983</v>
      </c>
      <c r="D252" s="279" t="s">
        <v>594</v>
      </c>
      <c r="E252" s="279" t="s">
        <v>597</v>
      </c>
      <c r="F252" s="279" t="s">
        <v>596</v>
      </c>
      <c r="G252" s="280" t="s">
        <v>439</v>
      </c>
      <c r="H252" s="56" t="s">
        <v>337</v>
      </c>
    </row>
    <row r="253" spans="2:8" ht="12.75" customHeight="1" x14ac:dyDescent="0.25">
      <c r="B253" s="195">
        <v>21</v>
      </c>
      <c r="C253" s="55" t="s">
        <v>984</v>
      </c>
      <c r="D253" s="279" t="s">
        <v>594</v>
      </c>
      <c r="E253" s="279" t="s">
        <v>598</v>
      </c>
      <c r="F253" s="279" t="s">
        <v>596</v>
      </c>
      <c r="G253" s="280" t="s">
        <v>439</v>
      </c>
      <c r="H253" s="56" t="s">
        <v>337</v>
      </c>
    </row>
    <row r="254" spans="2:8" ht="12.75" customHeight="1" x14ac:dyDescent="0.25">
      <c r="B254" s="195">
        <v>22</v>
      </c>
      <c r="C254" s="55" t="s">
        <v>985</v>
      </c>
      <c r="D254" s="279" t="s">
        <v>594</v>
      </c>
      <c r="E254" s="279" t="s">
        <v>598</v>
      </c>
      <c r="F254" s="279" t="s">
        <v>596</v>
      </c>
      <c r="G254" s="280" t="s">
        <v>439</v>
      </c>
      <c r="H254" s="56" t="s">
        <v>337</v>
      </c>
    </row>
    <row r="255" spans="2:8" ht="12.75" customHeight="1" x14ac:dyDescent="0.25">
      <c r="B255" s="195">
        <v>23</v>
      </c>
      <c r="C255" s="55" t="s">
        <v>986</v>
      </c>
      <c r="D255" s="279" t="s">
        <v>128</v>
      </c>
      <c r="E255" s="279" t="s">
        <v>599</v>
      </c>
      <c r="F255" s="279" t="s">
        <v>102</v>
      </c>
      <c r="G255" s="280" t="s">
        <v>439</v>
      </c>
      <c r="H255" s="56" t="s">
        <v>337</v>
      </c>
    </row>
    <row r="256" spans="2:8" ht="12.75" customHeight="1" x14ac:dyDescent="0.25">
      <c r="B256" s="195">
        <v>24</v>
      </c>
      <c r="C256" s="55" t="s">
        <v>987</v>
      </c>
      <c r="D256" s="279" t="s">
        <v>128</v>
      </c>
      <c r="E256" s="279" t="s">
        <v>599</v>
      </c>
      <c r="F256" s="279" t="s">
        <v>102</v>
      </c>
      <c r="G256" s="280" t="s">
        <v>439</v>
      </c>
      <c r="H256" s="56" t="s">
        <v>337</v>
      </c>
    </row>
    <row r="257" spans="2:8" ht="12.75" customHeight="1" x14ac:dyDescent="0.25">
      <c r="B257" s="195">
        <v>25</v>
      </c>
      <c r="C257" s="195" t="s">
        <v>1258</v>
      </c>
      <c r="D257" s="196" t="s">
        <v>1246</v>
      </c>
      <c r="E257" s="184" t="s">
        <v>1244</v>
      </c>
      <c r="F257" s="184" t="s">
        <v>398</v>
      </c>
      <c r="G257" s="280" t="s">
        <v>439</v>
      </c>
      <c r="H257" s="56" t="s">
        <v>337</v>
      </c>
    </row>
    <row r="258" spans="2:8" ht="12.75" customHeight="1" x14ac:dyDescent="0.25">
      <c r="B258" s="195">
        <v>26</v>
      </c>
      <c r="C258" s="195" t="s">
        <v>1259</v>
      </c>
      <c r="D258" s="196" t="s">
        <v>1246</v>
      </c>
      <c r="E258" s="184" t="s">
        <v>1244</v>
      </c>
      <c r="F258" s="184" t="s">
        <v>398</v>
      </c>
      <c r="G258" s="280" t="s">
        <v>439</v>
      </c>
      <c r="H258" s="56" t="s">
        <v>337</v>
      </c>
    </row>
    <row r="259" spans="2:8" ht="12.75" customHeight="1" x14ac:dyDescent="0.25">
      <c r="B259" s="195">
        <v>27</v>
      </c>
      <c r="C259" s="195" t="s">
        <v>1257</v>
      </c>
      <c r="D259" s="196" t="s">
        <v>1246</v>
      </c>
      <c r="E259" s="184" t="s">
        <v>1244</v>
      </c>
      <c r="F259" s="184" t="s">
        <v>398</v>
      </c>
      <c r="G259" s="280" t="s">
        <v>439</v>
      </c>
      <c r="H259" s="56" t="s">
        <v>337</v>
      </c>
    </row>
    <row r="260" spans="2:8" ht="12.75" customHeight="1" x14ac:dyDescent="0.25">
      <c r="B260" s="195">
        <v>28</v>
      </c>
      <c r="C260" s="195" t="s">
        <v>1255</v>
      </c>
      <c r="D260" s="196" t="s">
        <v>1246</v>
      </c>
      <c r="E260" s="184" t="s">
        <v>1245</v>
      </c>
      <c r="F260" s="184" t="s">
        <v>398</v>
      </c>
      <c r="G260" s="280" t="s">
        <v>439</v>
      </c>
      <c r="H260" s="56" t="s">
        <v>337</v>
      </c>
    </row>
    <row r="261" spans="2:8" ht="12.75" customHeight="1" x14ac:dyDescent="0.25">
      <c r="B261" s="195">
        <v>29</v>
      </c>
      <c r="C261" s="195" t="s">
        <v>1256</v>
      </c>
      <c r="D261" s="196" t="s">
        <v>1246</v>
      </c>
      <c r="E261" s="184" t="s">
        <v>1245</v>
      </c>
      <c r="F261" s="184" t="s">
        <v>398</v>
      </c>
      <c r="G261" s="280" t="s">
        <v>439</v>
      </c>
      <c r="H261" s="56" t="s">
        <v>337</v>
      </c>
    </row>
    <row r="262" spans="2:8" ht="12.75" customHeight="1" x14ac:dyDescent="0.25">
      <c r="B262" s="195">
        <v>30</v>
      </c>
      <c r="C262" s="195" t="s">
        <v>1254</v>
      </c>
      <c r="D262" s="196" t="s">
        <v>1246</v>
      </c>
      <c r="E262" s="184" t="s">
        <v>1245</v>
      </c>
      <c r="F262" s="184" t="s">
        <v>398</v>
      </c>
      <c r="G262" s="280" t="s">
        <v>439</v>
      </c>
      <c r="H262" s="56" t="s">
        <v>337</v>
      </c>
    </row>
    <row r="263" spans="2:8" ht="12.75" customHeight="1" x14ac:dyDescent="0.25">
      <c r="B263" s="195">
        <v>31</v>
      </c>
      <c r="C263" s="55" t="s">
        <v>989</v>
      </c>
      <c r="D263" s="279" t="s">
        <v>153</v>
      </c>
      <c r="E263" s="279" t="s">
        <v>600</v>
      </c>
      <c r="F263" s="279" t="s">
        <v>149</v>
      </c>
      <c r="G263" s="280" t="s">
        <v>439</v>
      </c>
      <c r="H263" s="56" t="s">
        <v>337</v>
      </c>
    </row>
    <row r="264" spans="2:8" ht="12.75" customHeight="1" x14ac:dyDescent="0.25">
      <c r="B264" s="195">
        <v>32</v>
      </c>
      <c r="C264" s="55" t="s">
        <v>988</v>
      </c>
      <c r="D264" s="279" t="s">
        <v>153</v>
      </c>
      <c r="E264" s="279" t="s">
        <v>600</v>
      </c>
      <c r="F264" s="279" t="s">
        <v>149</v>
      </c>
      <c r="G264" s="280" t="s">
        <v>439</v>
      </c>
      <c r="H264" s="56" t="s">
        <v>337</v>
      </c>
    </row>
    <row r="265" spans="2:8" ht="12.75" customHeight="1" x14ac:dyDescent="0.25">
      <c r="B265" s="195">
        <v>33</v>
      </c>
      <c r="C265" s="55" t="s">
        <v>991</v>
      </c>
      <c r="D265" s="279" t="s">
        <v>153</v>
      </c>
      <c r="E265" s="279" t="s">
        <v>601</v>
      </c>
      <c r="F265" s="279" t="s">
        <v>149</v>
      </c>
      <c r="G265" s="280" t="s">
        <v>439</v>
      </c>
      <c r="H265" s="56" t="s">
        <v>337</v>
      </c>
    </row>
    <row r="266" spans="2:8" ht="12.75" customHeight="1" x14ac:dyDescent="0.25">
      <c r="B266" s="195">
        <v>34</v>
      </c>
      <c r="C266" s="55" t="s">
        <v>990</v>
      </c>
      <c r="D266" s="279" t="s">
        <v>153</v>
      </c>
      <c r="E266" s="279" t="s">
        <v>601</v>
      </c>
      <c r="F266" s="279" t="s">
        <v>149</v>
      </c>
      <c r="G266" s="280" t="s">
        <v>439</v>
      </c>
      <c r="H266" s="56" t="s">
        <v>337</v>
      </c>
    </row>
    <row r="267" spans="2:8" ht="12.75" customHeight="1" x14ac:dyDescent="0.25">
      <c r="B267" s="195">
        <v>35</v>
      </c>
      <c r="C267" s="55" t="s">
        <v>992</v>
      </c>
      <c r="D267" s="279" t="s">
        <v>153</v>
      </c>
      <c r="E267" s="279" t="s">
        <v>602</v>
      </c>
      <c r="F267" s="279" t="s">
        <v>149</v>
      </c>
      <c r="G267" s="280" t="s">
        <v>439</v>
      </c>
      <c r="H267" s="56" t="s">
        <v>337</v>
      </c>
    </row>
    <row r="268" spans="2:8" ht="12.75" customHeight="1" x14ac:dyDescent="0.25">
      <c r="B268" s="195">
        <v>36</v>
      </c>
      <c r="C268" s="55" t="s">
        <v>993</v>
      </c>
      <c r="D268" s="279" t="s">
        <v>153</v>
      </c>
      <c r="E268" s="279" t="s">
        <v>602</v>
      </c>
      <c r="F268" s="279" t="s">
        <v>149</v>
      </c>
      <c r="G268" s="280" t="s">
        <v>439</v>
      </c>
      <c r="H268" s="56" t="s">
        <v>337</v>
      </c>
    </row>
    <row r="269" spans="2:8" ht="12.75" customHeight="1" x14ac:dyDescent="0.25">
      <c r="B269" s="195">
        <v>37</v>
      </c>
      <c r="C269" s="55" t="s">
        <v>994</v>
      </c>
      <c r="D269" s="279" t="s">
        <v>132</v>
      </c>
      <c r="E269" s="279" t="s">
        <v>472</v>
      </c>
      <c r="F269" s="279" t="s">
        <v>39</v>
      </c>
      <c r="G269" s="280" t="s">
        <v>439</v>
      </c>
      <c r="H269" s="56" t="s">
        <v>337</v>
      </c>
    </row>
    <row r="270" spans="2:8" ht="12.75" customHeight="1" x14ac:dyDescent="0.25">
      <c r="B270" s="195">
        <v>38</v>
      </c>
      <c r="C270" s="55" t="s">
        <v>995</v>
      </c>
      <c r="D270" s="279" t="s">
        <v>132</v>
      </c>
      <c r="E270" s="279" t="s">
        <v>472</v>
      </c>
      <c r="F270" s="279" t="s">
        <v>39</v>
      </c>
      <c r="G270" s="280" t="s">
        <v>439</v>
      </c>
      <c r="H270" s="56" t="s">
        <v>337</v>
      </c>
    </row>
    <row r="271" spans="2:8" ht="12.75" customHeight="1" x14ac:dyDescent="0.25">
      <c r="B271" s="195">
        <v>39</v>
      </c>
      <c r="C271" s="55" t="s">
        <v>996</v>
      </c>
      <c r="D271" s="279" t="s">
        <v>132</v>
      </c>
      <c r="E271" s="279" t="s">
        <v>472</v>
      </c>
      <c r="F271" s="279" t="s">
        <v>39</v>
      </c>
      <c r="G271" s="280" t="s">
        <v>439</v>
      </c>
      <c r="H271" s="56" t="s">
        <v>337</v>
      </c>
    </row>
    <row r="272" spans="2:8" ht="12.75" customHeight="1" x14ac:dyDescent="0.25">
      <c r="B272" s="195">
        <v>40</v>
      </c>
      <c r="C272" s="195" t="s">
        <v>1223</v>
      </c>
      <c r="D272" s="196" t="s">
        <v>1209</v>
      </c>
      <c r="E272" s="184" t="s">
        <v>1206</v>
      </c>
      <c r="F272" s="184" t="s">
        <v>1207</v>
      </c>
      <c r="G272" s="280" t="s">
        <v>439</v>
      </c>
      <c r="H272" s="56" t="s">
        <v>337</v>
      </c>
    </row>
    <row r="273" spans="2:8" ht="12.75" customHeight="1" x14ac:dyDescent="0.25">
      <c r="B273" s="195">
        <v>41</v>
      </c>
      <c r="C273" s="195" t="s">
        <v>1222</v>
      </c>
      <c r="D273" s="196" t="s">
        <v>1209</v>
      </c>
      <c r="E273" s="184" t="s">
        <v>1206</v>
      </c>
      <c r="F273" s="184" t="s">
        <v>1207</v>
      </c>
      <c r="G273" s="280" t="s">
        <v>439</v>
      </c>
      <c r="H273" s="56" t="s">
        <v>337</v>
      </c>
    </row>
    <row r="274" spans="2:8" ht="12.75" customHeight="1" x14ac:dyDescent="0.25">
      <c r="B274" s="195">
        <v>42</v>
      </c>
      <c r="C274" s="195" t="s">
        <v>1224</v>
      </c>
      <c r="D274" s="196" t="s">
        <v>1209</v>
      </c>
      <c r="E274" s="184" t="s">
        <v>1208</v>
      </c>
      <c r="F274" s="184" t="s">
        <v>1207</v>
      </c>
      <c r="G274" s="280" t="s">
        <v>439</v>
      </c>
      <c r="H274" s="56" t="s">
        <v>337</v>
      </c>
    </row>
    <row r="275" spans="2:8" ht="12.75" customHeight="1" x14ac:dyDescent="0.25">
      <c r="B275" s="195">
        <v>43</v>
      </c>
      <c r="C275" s="195" t="s">
        <v>1225</v>
      </c>
      <c r="D275" s="196" t="s">
        <v>1209</v>
      </c>
      <c r="E275" s="184" t="s">
        <v>1208</v>
      </c>
      <c r="F275" s="184" t="s">
        <v>1207</v>
      </c>
      <c r="G275" s="280" t="s">
        <v>439</v>
      </c>
      <c r="H275" s="56" t="s">
        <v>337</v>
      </c>
    </row>
    <row r="276" spans="2:8" ht="12.75" customHeight="1" x14ac:dyDescent="0.25">
      <c r="B276" s="195">
        <v>44</v>
      </c>
      <c r="C276" s="195" t="s">
        <v>1227</v>
      </c>
      <c r="D276" s="196" t="s">
        <v>1209</v>
      </c>
      <c r="E276" s="184" t="s">
        <v>1210</v>
      </c>
      <c r="F276" s="184" t="s">
        <v>1207</v>
      </c>
      <c r="G276" s="280" t="s">
        <v>439</v>
      </c>
      <c r="H276" s="56" t="s">
        <v>337</v>
      </c>
    </row>
    <row r="277" spans="2:8" ht="12.75" customHeight="1" x14ac:dyDescent="0.25">
      <c r="B277" s="195">
        <v>45</v>
      </c>
      <c r="C277" s="195" t="s">
        <v>1226</v>
      </c>
      <c r="D277" s="196" t="s">
        <v>1209</v>
      </c>
      <c r="E277" s="184" t="s">
        <v>1210</v>
      </c>
      <c r="F277" s="184" t="s">
        <v>1207</v>
      </c>
      <c r="G277" s="280" t="s">
        <v>439</v>
      </c>
      <c r="H277" s="56" t="s">
        <v>337</v>
      </c>
    </row>
    <row r="278" spans="2:8" ht="12.75" customHeight="1" x14ac:dyDescent="0.25">
      <c r="B278" s="195">
        <v>46</v>
      </c>
      <c r="C278" s="195" t="s">
        <v>1229</v>
      </c>
      <c r="D278" s="196" t="s">
        <v>1209</v>
      </c>
      <c r="E278" s="184" t="s">
        <v>1211</v>
      </c>
      <c r="F278" s="184" t="s">
        <v>1207</v>
      </c>
      <c r="G278" s="280" t="s">
        <v>439</v>
      </c>
      <c r="H278" s="56" t="s">
        <v>337</v>
      </c>
    </row>
    <row r="279" spans="2:8" ht="12.75" customHeight="1" x14ac:dyDescent="0.25">
      <c r="B279" s="195">
        <v>47</v>
      </c>
      <c r="C279" s="195" t="s">
        <v>1228</v>
      </c>
      <c r="D279" s="196" t="s">
        <v>1209</v>
      </c>
      <c r="E279" s="184" t="s">
        <v>1211</v>
      </c>
      <c r="F279" s="184" t="s">
        <v>1207</v>
      </c>
      <c r="G279" s="280" t="s">
        <v>439</v>
      </c>
      <c r="H279" s="56" t="s">
        <v>337</v>
      </c>
    </row>
    <row r="280" spans="2:8" ht="12.75" customHeight="1" x14ac:dyDescent="0.25">
      <c r="B280" s="195">
        <v>48</v>
      </c>
      <c r="C280" s="55" t="s">
        <v>997</v>
      </c>
      <c r="D280" s="279" t="s">
        <v>473</v>
      </c>
      <c r="E280" s="279" t="s">
        <v>603</v>
      </c>
      <c r="F280" s="279" t="s">
        <v>604</v>
      </c>
      <c r="G280" s="280" t="s">
        <v>439</v>
      </c>
      <c r="H280" s="56" t="s">
        <v>337</v>
      </c>
    </row>
    <row r="281" spans="2:8" ht="12.75" customHeight="1" x14ac:dyDescent="0.25">
      <c r="B281" s="195">
        <v>49</v>
      </c>
      <c r="C281" s="55" t="s">
        <v>999</v>
      </c>
      <c r="D281" s="279" t="s">
        <v>473</v>
      </c>
      <c r="E281" s="279" t="s">
        <v>603</v>
      </c>
      <c r="F281" s="279" t="s">
        <v>604</v>
      </c>
      <c r="G281" s="280" t="s">
        <v>439</v>
      </c>
      <c r="H281" s="56" t="s">
        <v>337</v>
      </c>
    </row>
    <row r="282" spans="2:8" ht="12.75" customHeight="1" x14ac:dyDescent="0.25">
      <c r="B282" s="195">
        <v>50</v>
      </c>
      <c r="C282" s="55" t="s">
        <v>998</v>
      </c>
      <c r="D282" s="279" t="s">
        <v>473</v>
      </c>
      <c r="E282" s="279" t="s">
        <v>603</v>
      </c>
      <c r="F282" s="279" t="s">
        <v>604</v>
      </c>
      <c r="G282" s="280" t="s">
        <v>439</v>
      </c>
      <c r="H282" s="56" t="s">
        <v>337</v>
      </c>
    </row>
    <row r="283" spans="2:8" ht="12.75" customHeight="1" x14ac:dyDescent="0.25">
      <c r="B283" s="195">
        <v>51</v>
      </c>
      <c r="C283" s="55" t="s">
        <v>1001</v>
      </c>
      <c r="D283" s="279" t="s">
        <v>473</v>
      </c>
      <c r="E283" s="279" t="s">
        <v>605</v>
      </c>
      <c r="F283" s="279" t="s">
        <v>604</v>
      </c>
      <c r="G283" s="280" t="s">
        <v>439</v>
      </c>
      <c r="H283" s="56" t="s">
        <v>337</v>
      </c>
    </row>
    <row r="284" spans="2:8" ht="12.75" customHeight="1" x14ac:dyDescent="0.25">
      <c r="B284" s="195">
        <v>52</v>
      </c>
      <c r="C284" s="55" t="s">
        <v>1000</v>
      </c>
      <c r="D284" s="279" t="s">
        <v>473</v>
      </c>
      <c r="E284" s="279" t="s">
        <v>605</v>
      </c>
      <c r="F284" s="279" t="s">
        <v>604</v>
      </c>
      <c r="G284" s="280" t="s">
        <v>439</v>
      </c>
      <c r="H284" s="56" t="s">
        <v>337</v>
      </c>
    </row>
    <row r="285" spans="2:8" ht="12.75" customHeight="1" x14ac:dyDescent="0.25">
      <c r="B285" s="195">
        <v>53</v>
      </c>
      <c r="C285" s="55" t="s">
        <v>1002</v>
      </c>
      <c r="D285" s="279" t="s">
        <v>97</v>
      </c>
      <c r="E285" s="279" t="s">
        <v>114</v>
      </c>
      <c r="F285" s="279" t="s">
        <v>28</v>
      </c>
      <c r="G285" s="280" t="s">
        <v>439</v>
      </c>
      <c r="H285" s="56" t="s">
        <v>337</v>
      </c>
    </row>
    <row r="286" spans="2:8" ht="12.75" customHeight="1" x14ac:dyDescent="0.25">
      <c r="B286" s="195">
        <v>54</v>
      </c>
      <c r="C286" s="55" t="s">
        <v>1003</v>
      </c>
      <c r="D286" s="279" t="s">
        <v>97</v>
      </c>
      <c r="E286" s="279" t="s">
        <v>606</v>
      </c>
      <c r="F286" s="279" t="s">
        <v>28</v>
      </c>
      <c r="G286" s="280" t="s">
        <v>439</v>
      </c>
      <c r="H286" s="56" t="s">
        <v>337</v>
      </c>
    </row>
    <row r="287" spans="2:8" ht="12.75" customHeight="1" x14ac:dyDescent="0.25">
      <c r="B287" s="195">
        <v>55</v>
      </c>
      <c r="C287" s="55" t="s">
        <v>1200</v>
      </c>
      <c r="D287" s="206" t="s">
        <v>138</v>
      </c>
      <c r="E287" s="39" t="s">
        <v>1198</v>
      </c>
      <c r="F287" s="39" t="s">
        <v>55</v>
      </c>
      <c r="G287" s="280" t="s">
        <v>439</v>
      </c>
      <c r="H287" s="56" t="s">
        <v>337</v>
      </c>
    </row>
    <row r="288" spans="2:8" ht="12.75" customHeight="1" x14ac:dyDescent="0.25">
      <c r="B288" s="195">
        <v>56</v>
      </c>
      <c r="C288" s="55" t="s">
        <v>1199</v>
      </c>
      <c r="D288" s="206" t="s">
        <v>138</v>
      </c>
      <c r="E288" s="39" t="s">
        <v>1198</v>
      </c>
      <c r="F288" s="39" t="s">
        <v>55</v>
      </c>
      <c r="G288" s="280" t="s">
        <v>439</v>
      </c>
      <c r="H288" s="56" t="s">
        <v>337</v>
      </c>
    </row>
    <row r="289" spans="2:8" ht="12.75" customHeight="1" x14ac:dyDescent="0.25">
      <c r="B289" s="195">
        <v>57</v>
      </c>
      <c r="C289" s="55" t="s">
        <v>1197</v>
      </c>
      <c r="D289" s="206" t="s">
        <v>138</v>
      </c>
      <c r="E289" s="39" t="s">
        <v>1198</v>
      </c>
      <c r="F289" s="39" t="s">
        <v>55</v>
      </c>
      <c r="G289" s="280"/>
      <c r="H289" s="56" t="s">
        <v>337</v>
      </c>
    </row>
    <row r="290" spans="2:8" ht="12.75" customHeight="1" x14ac:dyDescent="0.25">
      <c r="B290" s="195">
        <v>58</v>
      </c>
      <c r="C290" s="55" t="s">
        <v>1005</v>
      </c>
      <c r="D290" s="279" t="s">
        <v>349</v>
      </c>
      <c r="E290" s="279" t="s">
        <v>607</v>
      </c>
      <c r="F290" s="279" t="s">
        <v>318</v>
      </c>
      <c r="G290" s="280"/>
      <c r="H290" s="56" t="s">
        <v>337</v>
      </c>
    </row>
    <row r="291" spans="2:8" ht="12.75" customHeight="1" x14ac:dyDescent="0.25">
      <c r="B291" s="195">
        <v>59</v>
      </c>
      <c r="C291" s="55" t="s">
        <v>1004</v>
      </c>
      <c r="D291" s="279" t="s">
        <v>349</v>
      </c>
      <c r="E291" s="279" t="s">
        <v>607</v>
      </c>
      <c r="F291" s="279" t="s">
        <v>318</v>
      </c>
      <c r="G291" s="280"/>
      <c r="H291" s="56" t="s">
        <v>337</v>
      </c>
    </row>
    <row r="292" spans="2:8" ht="12.75" customHeight="1" x14ac:dyDescent="0.25">
      <c r="B292" s="195">
        <v>60</v>
      </c>
      <c r="C292" s="55" t="s">
        <v>1194</v>
      </c>
      <c r="D292" s="279" t="s">
        <v>645</v>
      </c>
      <c r="E292" s="279" t="s">
        <v>646</v>
      </c>
      <c r="F292" s="279" t="s">
        <v>647</v>
      </c>
      <c r="G292" s="280"/>
      <c r="H292" s="56" t="s">
        <v>337</v>
      </c>
    </row>
    <row r="293" spans="2:8" ht="12.75" customHeight="1" x14ac:dyDescent="0.25">
      <c r="B293" s="195">
        <v>61</v>
      </c>
      <c r="C293" s="55" t="s">
        <v>1008</v>
      </c>
      <c r="D293" s="279" t="s">
        <v>608</v>
      </c>
      <c r="E293" s="279" t="s">
        <v>1214</v>
      </c>
      <c r="F293" s="279" t="s">
        <v>609</v>
      </c>
      <c r="G293" s="280"/>
      <c r="H293" s="56" t="s">
        <v>337</v>
      </c>
    </row>
    <row r="294" spans="2:8" ht="12.75" customHeight="1" x14ac:dyDescent="0.25">
      <c r="B294" s="195">
        <v>62</v>
      </c>
      <c r="C294" s="55" t="s">
        <v>1007</v>
      </c>
      <c r="D294" s="279" t="s">
        <v>608</v>
      </c>
      <c r="E294" s="279" t="s">
        <v>1214</v>
      </c>
      <c r="F294" s="279" t="s">
        <v>609</v>
      </c>
      <c r="G294" s="280"/>
      <c r="H294" s="56" t="s">
        <v>337</v>
      </c>
    </row>
    <row r="295" spans="2:8" ht="12.75" customHeight="1" x14ac:dyDescent="0.25">
      <c r="B295" s="195">
        <v>63</v>
      </c>
      <c r="C295" s="55" t="s">
        <v>1006</v>
      </c>
      <c r="D295" s="279" t="s">
        <v>608</v>
      </c>
      <c r="E295" s="279" t="s">
        <v>1214</v>
      </c>
      <c r="F295" s="279" t="s">
        <v>609</v>
      </c>
      <c r="G295" s="280"/>
      <c r="H295" s="56" t="s">
        <v>337</v>
      </c>
    </row>
    <row r="296" spans="2:8" ht="12.75" customHeight="1" x14ac:dyDescent="0.25">
      <c r="B296" s="195">
        <v>64</v>
      </c>
      <c r="C296" s="55" t="s">
        <v>1009</v>
      </c>
      <c r="D296" s="279" t="s">
        <v>608</v>
      </c>
      <c r="E296" s="279" t="s">
        <v>1214</v>
      </c>
      <c r="F296" s="279" t="s">
        <v>609</v>
      </c>
      <c r="G296" s="280"/>
      <c r="H296" s="56" t="s">
        <v>337</v>
      </c>
    </row>
    <row r="297" spans="2:8" ht="12.75" customHeight="1" x14ac:dyDescent="0.25">
      <c r="B297" s="195">
        <v>65</v>
      </c>
      <c r="C297" s="55" t="s">
        <v>1011</v>
      </c>
      <c r="D297" s="279" t="s">
        <v>610</v>
      </c>
      <c r="E297" s="279" t="s">
        <v>611</v>
      </c>
      <c r="F297" s="279" t="s">
        <v>612</v>
      </c>
      <c r="G297" s="280"/>
      <c r="H297" s="56" t="s">
        <v>337</v>
      </c>
    </row>
    <row r="298" spans="2:8" ht="12.75" customHeight="1" x14ac:dyDescent="0.25">
      <c r="B298" s="195">
        <v>66</v>
      </c>
      <c r="C298" s="55" t="s">
        <v>1010</v>
      </c>
      <c r="D298" s="279" t="s">
        <v>610</v>
      </c>
      <c r="E298" s="279" t="s">
        <v>611</v>
      </c>
      <c r="F298" s="279" t="s">
        <v>612</v>
      </c>
      <c r="G298" s="280"/>
      <c r="H298" s="56" t="s">
        <v>337</v>
      </c>
    </row>
    <row r="299" spans="2:8" ht="12.75" customHeight="1" x14ac:dyDescent="0.25">
      <c r="B299" s="195">
        <v>67</v>
      </c>
      <c r="C299" s="55" t="s">
        <v>1012</v>
      </c>
      <c r="D299" s="279" t="s">
        <v>610</v>
      </c>
      <c r="E299" s="279" t="s">
        <v>613</v>
      </c>
      <c r="F299" s="279" t="s">
        <v>612</v>
      </c>
      <c r="G299" s="280"/>
      <c r="H299" s="56" t="s">
        <v>337</v>
      </c>
    </row>
    <row r="300" spans="2:8" ht="12.75" customHeight="1" x14ac:dyDescent="0.25">
      <c r="B300" s="195">
        <v>68</v>
      </c>
      <c r="C300" s="55" t="s">
        <v>1013</v>
      </c>
      <c r="D300" s="279" t="s">
        <v>610</v>
      </c>
      <c r="E300" s="279" t="s">
        <v>613</v>
      </c>
      <c r="F300" s="279" t="s">
        <v>612</v>
      </c>
      <c r="G300" s="280"/>
      <c r="H300" s="56" t="s">
        <v>337</v>
      </c>
    </row>
    <row r="301" spans="2:8" ht="12.75" customHeight="1" x14ac:dyDescent="0.25">
      <c r="B301" s="195">
        <v>69</v>
      </c>
      <c r="C301" s="55" t="s">
        <v>1016</v>
      </c>
      <c r="D301" s="279" t="s">
        <v>56</v>
      </c>
      <c r="E301" s="279" t="s">
        <v>614</v>
      </c>
      <c r="F301" s="279" t="s">
        <v>56</v>
      </c>
      <c r="G301" s="280"/>
      <c r="H301" s="56" t="s">
        <v>337</v>
      </c>
    </row>
    <row r="302" spans="2:8" ht="12.75" customHeight="1" x14ac:dyDescent="0.25">
      <c r="B302" s="195">
        <v>70</v>
      </c>
      <c r="C302" s="55" t="s">
        <v>1015</v>
      </c>
      <c r="D302" s="279" t="s">
        <v>56</v>
      </c>
      <c r="E302" s="279" t="s">
        <v>614</v>
      </c>
      <c r="F302" s="279" t="s">
        <v>56</v>
      </c>
      <c r="G302" s="280"/>
      <c r="H302" s="56" t="s">
        <v>337</v>
      </c>
    </row>
    <row r="303" spans="2:8" ht="12.75" customHeight="1" x14ac:dyDescent="0.25">
      <c r="B303" s="195">
        <v>71</v>
      </c>
      <c r="C303" s="55" t="s">
        <v>1014</v>
      </c>
      <c r="D303" s="279" t="s">
        <v>56</v>
      </c>
      <c r="E303" s="279" t="s">
        <v>614</v>
      </c>
      <c r="F303" s="279" t="s">
        <v>56</v>
      </c>
      <c r="G303" s="280"/>
      <c r="H303" s="56" t="s">
        <v>337</v>
      </c>
    </row>
    <row r="304" spans="2:8" ht="12.75" customHeight="1" x14ac:dyDescent="0.25">
      <c r="B304" s="195">
        <v>72</v>
      </c>
      <c r="C304" s="55" t="s">
        <v>1019</v>
      </c>
      <c r="D304" s="279" t="s">
        <v>56</v>
      </c>
      <c r="E304" s="279" t="s">
        <v>615</v>
      </c>
      <c r="F304" s="279" t="s">
        <v>56</v>
      </c>
      <c r="G304" s="280"/>
      <c r="H304" s="56" t="s">
        <v>337</v>
      </c>
    </row>
    <row r="305" spans="2:8" ht="12.75" customHeight="1" x14ac:dyDescent="0.25">
      <c r="B305" s="195">
        <v>73</v>
      </c>
      <c r="C305" s="55" t="s">
        <v>1018</v>
      </c>
      <c r="D305" s="279" t="s">
        <v>56</v>
      </c>
      <c r="E305" s="279" t="s">
        <v>615</v>
      </c>
      <c r="F305" s="279" t="s">
        <v>56</v>
      </c>
      <c r="G305" s="280"/>
      <c r="H305" s="56" t="s">
        <v>337</v>
      </c>
    </row>
    <row r="306" spans="2:8" ht="12.75" customHeight="1" x14ac:dyDescent="0.25">
      <c r="B306" s="195">
        <v>74</v>
      </c>
      <c r="C306" s="55" t="s">
        <v>1017</v>
      </c>
      <c r="D306" s="279" t="s">
        <v>56</v>
      </c>
      <c r="E306" s="279" t="s">
        <v>615</v>
      </c>
      <c r="F306" s="279" t="s">
        <v>56</v>
      </c>
      <c r="G306" s="280"/>
      <c r="H306" s="56" t="s">
        <v>337</v>
      </c>
    </row>
    <row r="307" spans="2:8" ht="12.75" customHeight="1" x14ac:dyDescent="0.25">
      <c r="G307" s="281"/>
      <c r="H307" s="56"/>
    </row>
    <row r="308" spans="2:8" ht="12.75" customHeight="1" x14ac:dyDescent="0.25">
      <c r="G308" s="281"/>
      <c r="H308" s="56"/>
    </row>
    <row r="309" spans="2:8" ht="12.75" customHeight="1" x14ac:dyDescent="0.25">
      <c r="G309" s="281"/>
      <c r="H309" s="56"/>
    </row>
    <row r="310" spans="2:8" ht="12.75" customHeight="1" thickBot="1" x14ac:dyDescent="0.3">
      <c r="C310" s="302" t="s">
        <v>486</v>
      </c>
      <c r="D310" s="302"/>
      <c r="E310" s="302"/>
      <c r="F310" s="302"/>
      <c r="G310" s="281"/>
      <c r="H310" s="56"/>
    </row>
    <row r="311" spans="2:8" ht="12.75" customHeight="1" thickTop="1" x14ac:dyDescent="0.25">
      <c r="C311" s="57" t="s">
        <v>692</v>
      </c>
      <c r="D311" s="279"/>
      <c r="E311" s="279" t="s">
        <v>109</v>
      </c>
      <c r="F311" s="279" t="s">
        <v>14</v>
      </c>
      <c r="G311" s="281"/>
      <c r="H311" s="56"/>
    </row>
    <row r="312" spans="2:8" ht="12.75" customHeight="1" x14ac:dyDescent="0.25">
      <c r="C312" s="57" t="s">
        <v>694</v>
      </c>
      <c r="D312" s="279"/>
      <c r="E312" s="279" t="s">
        <v>802</v>
      </c>
      <c r="F312" s="279" t="s">
        <v>39</v>
      </c>
      <c r="G312" s="281"/>
      <c r="H312" s="56"/>
    </row>
    <row r="313" spans="2:8" ht="12.75" customHeight="1" x14ac:dyDescent="0.25">
      <c r="C313" s="57" t="s">
        <v>697</v>
      </c>
      <c r="D313" s="279"/>
      <c r="E313" s="279" t="s">
        <v>803</v>
      </c>
      <c r="F313" s="279" t="s">
        <v>39</v>
      </c>
      <c r="G313" s="281"/>
      <c r="H313" s="56"/>
    </row>
    <row r="314" spans="2:8" ht="12.75" customHeight="1" x14ac:dyDescent="0.25">
      <c r="C314" s="42" t="s">
        <v>699</v>
      </c>
      <c r="D314" s="279"/>
      <c r="E314" s="279" t="s">
        <v>691</v>
      </c>
      <c r="F314" s="279" t="s">
        <v>43</v>
      </c>
      <c r="G314" s="281"/>
      <c r="H314" s="56"/>
    </row>
    <row r="315" spans="2:8" ht="12.75" customHeight="1" x14ac:dyDescent="0.25">
      <c r="C315" s="57" t="s">
        <v>703</v>
      </c>
      <c r="D315" s="279"/>
      <c r="E315" s="279" t="s">
        <v>389</v>
      </c>
      <c r="F315" s="279" t="s">
        <v>40</v>
      </c>
      <c r="G315" s="281"/>
      <c r="H315" s="56"/>
    </row>
    <row r="316" spans="2:8" ht="12.75" customHeight="1" x14ac:dyDescent="0.25">
      <c r="C316" s="57" t="s">
        <v>705</v>
      </c>
      <c r="D316" s="279"/>
      <c r="E316" s="279" t="s">
        <v>388</v>
      </c>
      <c r="F316" s="279" t="s">
        <v>30</v>
      </c>
      <c r="G316" s="281"/>
      <c r="H316" s="56"/>
    </row>
    <row r="317" spans="2:8" ht="12.75" customHeight="1" x14ac:dyDescent="0.25">
      <c r="C317" s="42" t="s">
        <v>707</v>
      </c>
      <c r="D317" s="279"/>
      <c r="E317" s="279" t="s">
        <v>804</v>
      </c>
      <c r="F317" s="279" t="s">
        <v>40</v>
      </c>
      <c r="G317" s="281"/>
      <c r="H317" s="56"/>
    </row>
    <row r="318" spans="2:8" ht="12.75" customHeight="1" x14ac:dyDescent="0.25">
      <c r="C318" s="57" t="s">
        <v>712</v>
      </c>
      <c r="D318" s="279"/>
      <c r="E318" s="279" t="s">
        <v>109</v>
      </c>
      <c r="F318" s="279" t="s">
        <v>14</v>
      </c>
      <c r="G318" s="281"/>
      <c r="H318" s="56"/>
    </row>
    <row r="319" spans="2:8" ht="12.75" customHeight="1" x14ac:dyDescent="0.25">
      <c r="C319" s="57" t="s">
        <v>715</v>
      </c>
      <c r="D319" s="279"/>
      <c r="E319" s="279" t="s">
        <v>805</v>
      </c>
      <c r="F319" s="279" t="s">
        <v>30</v>
      </c>
      <c r="G319" s="281"/>
      <c r="H319" s="56"/>
    </row>
    <row r="320" spans="2:8" ht="12.75" customHeight="1" x14ac:dyDescent="0.25">
      <c r="C320" s="42" t="s">
        <v>806</v>
      </c>
      <c r="D320" s="279"/>
      <c r="E320" s="279" t="s">
        <v>75</v>
      </c>
      <c r="F320" s="279" t="s">
        <v>0</v>
      </c>
      <c r="G320" s="281"/>
      <c r="H320" s="56"/>
    </row>
    <row r="321" spans="3:8" ht="12.75" customHeight="1" x14ac:dyDescent="0.25">
      <c r="C321" s="57" t="s">
        <v>713</v>
      </c>
      <c r="D321" s="279"/>
      <c r="E321" s="279" t="s">
        <v>360</v>
      </c>
      <c r="F321" s="279" t="s">
        <v>238</v>
      </c>
      <c r="G321" s="281"/>
      <c r="H321" s="56"/>
    </row>
    <row r="322" spans="3:8" ht="12.75" customHeight="1" x14ac:dyDescent="0.25">
      <c r="C322" s="57" t="s">
        <v>730</v>
      </c>
      <c r="D322" s="279"/>
      <c r="E322" s="279" t="s">
        <v>89</v>
      </c>
      <c r="F322" s="279" t="s">
        <v>43</v>
      </c>
      <c r="G322" s="281"/>
      <c r="H322" s="56"/>
    </row>
    <row r="323" spans="3:8" ht="12.75" customHeight="1" x14ac:dyDescent="0.25">
      <c r="C323" s="42" t="s">
        <v>709</v>
      </c>
      <c r="D323" s="279"/>
      <c r="E323" s="279" t="s">
        <v>710</v>
      </c>
      <c r="F323" s="279" t="s">
        <v>28</v>
      </c>
      <c r="G323" s="281"/>
      <c r="H323" s="56"/>
    </row>
    <row r="324" spans="3:8" ht="12.75" customHeight="1" x14ac:dyDescent="0.25">
      <c r="C324" s="57" t="s">
        <v>734</v>
      </c>
      <c r="D324" s="279"/>
      <c r="E324" s="279" t="s">
        <v>72</v>
      </c>
      <c r="F324" s="279" t="s">
        <v>6</v>
      </c>
      <c r="G324" s="281"/>
      <c r="H324" s="56"/>
    </row>
    <row r="325" spans="3:8" ht="12.75" customHeight="1" x14ac:dyDescent="0.25">
      <c r="C325" s="57" t="s">
        <v>736</v>
      </c>
      <c r="D325" s="279"/>
      <c r="E325" s="279" t="s">
        <v>807</v>
      </c>
      <c r="F325" s="279" t="s">
        <v>14</v>
      </c>
      <c r="G325" s="281"/>
      <c r="H325" s="56"/>
    </row>
    <row r="326" spans="3:8" ht="12.75" customHeight="1" x14ac:dyDescent="0.25">
      <c r="C326" s="42" t="s">
        <v>737</v>
      </c>
      <c r="D326" s="279"/>
      <c r="E326" s="279" t="s">
        <v>70</v>
      </c>
      <c r="F326" s="279" t="s">
        <v>47</v>
      </c>
      <c r="G326" s="281"/>
      <c r="H326" s="56"/>
    </row>
    <row r="327" spans="3:8" ht="12.75" customHeight="1" x14ac:dyDescent="0.25">
      <c r="C327" s="57" t="s">
        <v>739</v>
      </c>
      <c r="D327" s="279"/>
      <c r="E327" s="279" t="s">
        <v>804</v>
      </c>
      <c r="F327" s="279" t="s">
        <v>40</v>
      </c>
      <c r="G327" s="281"/>
      <c r="H327" s="56"/>
    </row>
    <row r="328" spans="3:8" ht="12.75" customHeight="1" x14ac:dyDescent="0.25">
      <c r="C328" s="57" t="s">
        <v>740</v>
      </c>
      <c r="D328" s="279"/>
      <c r="E328" s="279" t="s">
        <v>70</v>
      </c>
      <c r="F328" s="279" t="s">
        <v>47</v>
      </c>
      <c r="G328" s="281"/>
      <c r="H328" s="56"/>
    </row>
    <row r="329" spans="3:8" ht="12.75" customHeight="1" x14ac:dyDescent="0.25">
      <c r="C329" s="57" t="s">
        <v>742</v>
      </c>
      <c r="D329" s="279"/>
      <c r="E329" s="279" t="s">
        <v>808</v>
      </c>
      <c r="F329" s="279" t="s">
        <v>34</v>
      </c>
      <c r="G329" s="281"/>
      <c r="H329" s="56"/>
    </row>
    <row r="330" spans="3:8" ht="12.75" customHeight="1" x14ac:dyDescent="0.25">
      <c r="C330" s="42" t="s">
        <v>743</v>
      </c>
      <c r="D330" s="279"/>
      <c r="E330" s="279" t="s">
        <v>803</v>
      </c>
      <c r="F330" s="279" t="s">
        <v>39</v>
      </c>
      <c r="G330" s="183"/>
      <c r="H330"/>
    </row>
    <row r="331" spans="3:8" ht="12.75" customHeight="1" x14ac:dyDescent="0.25">
      <c r="C331" s="42" t="s">
        <v>809</v>
      </c>
      <c r="D331" s="279"/>
      <c r="E331" s="279" t="s">
        <v>306</v>
      </c>
      <c r="F331" s="279" t="s">
        <v>33</v>
      </c>
      <c r="G331" s="183"/>
      <c r="H331" s="183"/>
    </row>
    <row r="332" spans="3:8" ht="12.75" customHeight="1" x14ac:dyDescent="0.25">
      <c r="C332" s="57" t="s">
        <v>744</v>
      </c>
      <c r="D332" s="279"/>
      <c r="E332" s="279" t="s">
        <v>805</v>
      </c>
      <c r="F332" s="279" t="s">
        <v>30</v>
      </c>
      <c r="G332" s="183"/>
      <c r="H332" s="183"/>
    </row>
    <row r="333" spans="3:8" ht="12.75" customHeight="1" x14ac:dyDescent="0.25">
      <c r="C333" s="42"/>
      <c r="D333" s="183"/>
      <c r="E333" s="183"/>
      <c r="F333" s="183"/>
      <c r="G333" s="183"/>
      <c r="H333" s="183"/>
    </row>
    <row r="334" spans="3:8" ht="12.75" customHeight="1" x14ac:dyDescent="0.25">
      <c r="C334" s="42"/>
      <c r="D334" s="183"/>
      <c r="E334" s="183"/>
      <c r="F334" s="183"/>
      <c r="G334" s="183"/>
      <c r="H334" s="183"/>
    </row>
    <row r="335" spans="3:8" ht="12.75" customHeight="1" x14ac:dyDescent="0.25">
      <c r="C335" s="42"/>
      <c r="D335" s="183"/>
      <c r="E335" s="183"/>
      <c r="F335" s="183"/>
      <c r="G335" s="183"/>
      <c r="H335" s="183"/>
    </row>
    <row r="336" spans="3:8" ht="12.75" customHeight="1" x14ac:dyDescent="0.25">
      <c r="C336" s="42"/>
      <c r="D336" s="183"/>
      <c r="E336" s="183"/>
      <c r="F336" s="183"/>
      <c r="G336" s="183"/>
      <c r="H336" s="183"/>
    </row>
    <row r="337" spans="3:8" ht="12.75" customHeight="1" x14ac:dyDescent="0.25">
      <c r="C337" s="42"/>
      <c r="D337" s="183"/>
      <c r="E337" s="183"/>
      <c r="F337" s="183"/>
      <c r="G337" s="183"/>
      <c r="H337" s="183"/>
    </row>
    <row r="338" spans="3:8" ht="12.75" customHeight="1" x14ac:dyDescent="0.25">
      <c r="C338" s="42"/>
      <c r="D338" s="183"/>
      <c r="E338" s="183"/>
      <c r="F338" s="183"/>
      <c r="G338" s="183"/>
      <c r="H338" s="183"/>
    </row>
    <row r="339" spans="3:8" ht="12.75" customHeight="1" x14ac:dyDescent="0.25">
      <c r="C339" s="42"/>
      <c r="D339" s="183"/>
      <c r="E339" s="183"/>
      <c r="F339" s="183"/>
      <c r="G339" s="183"/>
      <c r="H339" s="183"/>
    </row>
    <row r="340" spans="3:8" ht="12.75" customHeight="1" x14ac:dyDescent="0.25">
      <c r="C340" s="42"/>
      <c r="D340" s="183"/>
      <c r="E340" s="183"/>
      <c r="F340" s="183"/>
      <c r="G340" s="183"/>
      <c r="H340" s="183"/>
    </row>
    <row r="341" spans="3:8" ht="12.75" customHeight="1" x14ac:dyDescent="0.25">
      <c r="C341" s="42"/>
      <c r="D341" s="183"/>
      <c r="E341" s="183"/>
      <c r="F341" s="183"/>
      <c r="G341" s="183"/>
      <c r="H341" s="183"/>
    </row>
    <row r="342" spans="3:8" ht="12.75" customHeight="1" x14ac:dyDescent="0.25">
      <c r="C342" s="42"/>
      <c r="D342" s="183"/>
      <c r="E342" s="183"/>
      <c r="F342" s="183"/>
      <c r="G342" s="183"/>
      <c r="H342" s="183"/>
    </row>
    <row r="343" spans="3:8" ht="12.75" customHeight="1" x14ac:dyDescent="0.25">
      <c r="C343" s="42"/>
      <c r="D343" s="183"/>
      <c r="E343" s="183"/>
      <c r="F343" s="183"/>
      <c r="G343" s="183"/>
      <c r="H343" s="183"/>
    </row>
    <row r="344" spans="3:8" ht="12.75" customHeight="1" x14ac:dyDescent="0.25">
      <c r="C344" s="42"/>
      <c r="D344" s="183"/>
      <c r="E344" s="183"/>
      <c r="F344" s="183"/>
      <c r="G344" s="183"/>
      <c r="H344" s="183"/>
    </row>
    <row r="345" spans="3:8" ht="12.75" customHeight="1" x14ac:dyDescent="0.25">
      <c r="C345" s="42"/>
      <c r="D345" s="183"/>
      <c r="E345" s="183"/>
      <c r="F345" s="183"/>
      <c r="G345" s="183"/>
      <c r="H345" s="183"/>
    </row>
    <row r="346" spans="3:8" ht="12.75" customHeight="1" x14ac:dyDescent="0.25">
      <c r="C346" s="42"/>
      <c r="D346" s="183"/>
      <c r="E346" s="183"/>
      <c r="F346" s="183"/>
      <c r="G346" s="183"/>
      <c r="H346" s="183"/>
    </row>
    <row r="347" spans="3:8" ht="12.75" customHeight="1" x14ac:dyDescent="0.25">
      <c r="C347" s="42"/>
      <c r="D347" s="183"/>
      <c r="E347" s="183"/>
      <c r="F347" s="183"/>
      <c r="G347" s="183"/>
      <c r="H347" s="183"/>
    </row>
    <row r="348" spans="3:8" ht="12.75" customHeight="1" x14ac:dyDescent="0.25">
      <c r="C348" s="42"/>
      <c r="D348" s="183"/>
      <c r="E348" s="183"/>
      <c r="F348" s="183"/>
      <c r="G348" s="183"/>
      <c r="H348" s="183"/>
    </row>
    <row r="349" spans="3:8" ht="12.75" customHeight="1" x14ac:dyDescent="0.25">
      <c r="C349" s="42"/>
      <c r="D349" s="183"/>
      <c r="E349" s="183"/>
      <c r="F349" s="183"/>
      <c r="G349" s="183"/>
      <c r="H349" s="183"/>
    </row>
    <row r="350" spans="3:8" ht="12.75" customHeight="1" x14ac:dyDescent="0.25">
      <c r="C350" s="42"/>
      <c r="D350" s="183"/>
      <c r="E350" s="183"/>
      <c r="F350" s="183"/>
      <c r="G350" s="183"/>
      <c r="H350" s="183"/>
    </row>
    <row r="351" spans="3:8" ht="12.75" customHeight="1" x14ac:dyDescent="0.25">
      <c r="C351" s="42"/>
      <c r="D351" s="183"/>
      <c r="E351" s="183"/>
      <c r="F351" s="183"/>
      <c r="G351" s="183"/>
      <c r="H351" s="183"/>
    </row>
    <row r="352" spans="3:8" ht="12.75" customHeight="1" x14ac:dyDescent="0.25">
      <c r="C352" s="42"/>
      <c r="D352" s="183"/>
      <c r="E352" s="183"/>
      <c r="F352" s="183"/>
      <c r="G352" s="183"/>
      <c r="H352" s="183"/>
    </row>
    <row r="353" spans="3:8" ht="12.75" customHeight="1" x14ac:dyDescent="0.25">
      <c r="C353" s="42"/>
      <c r="D353" s="183"/>
      <c r="E353" s="183"/>
      <c r="F353" s="183"/>
      <c r="G353" s="183"/>
      <c r="H353" s="183"/>
    </row>
    <row r="354" spans="3:8" ht="12.75" customHeight="1" x14ac:dyDescent="0.25">
      <c r="C354" s="42"/>
      <c r="D354" s="183"/>
      <c r="E354" s="183"/>
      <c r="F354" s="183"/>
      <c r="G354" s="183"/>
      <c r="H354" s="183"/>
    </row>
    <row r="355" spans="3:8" ht="12.75" customHeight="1" x14ac:dyDescent="0.25">
      <c r="C355" s="42"/>
      <c r="D355" s="183"/>
      <c r="E355" s="183"/>
      <c r="F355" s="183"/>
      <c r="G355" s="183"/>
      <c r="H355" s="183"/>
    </row>
    <row r="356" spans="3:8" ht="12.75" customHeight="1" x14ac:dyDescent="0.25">
      <c r="C356" s="42"/>
      <c r="D356" s="183"/>
      <c r="E356" s="183"/>
      <c r="F356" s="183"/>
      <c r="G356" s="183"/>
      <c r="H356" s="183"/>
    </row>
    <row r="357" spans="3:8" ht="12.75" customHeight="1" x14ac:dyDescent="0.25">
      <c r="C357" s="42"/>
      <c r="D357" s="183"/>
      <c r="E357" s="183"/>
      <c r="F357" s="183"/>
      <c r="G357" s="183"/>
      <c r="H357" s="183"/>
    </row>
    <row r="358" spans="3:8" ht="12.75" customHeight="1" x14ac:dyDescent="0.25">
      <c r="C358" s="42"/>
      <c r="D358" s="183"/>
      <c r="E358" s="183"/>
      <c r="F358" s="183"/>
      <c r="G358" s="183"/>
      <c r="H358" s="183"/>
    </row>
    <row r="359" spans="3:8" ht="12.75" customHeight="1" x14ac:dyDescent="0.25">
      <c r="C359" s="42"/>
      <c r="D359" s="183"/>
      <c r="E359" s="183"/>
      <c r="F359" s="183"/>
      <c r="G359" s="183"/>
      <c r="H359" s="183"/>
    </row>
    <row r="360" spans="3:8" ht="12.75" customHeight="1" x14ac:dyDescent="0.25">
      <c r="C360" s="42"/>
      <c r="D360" s="183"/>
      <c r="E360" s="183"/>
      <c r="F360" s="183"/>
      <c r="G360" s="183"/>
      <c r="H360" s="183"/>
    </row>
    <row r="361" spans="3:8" ht="12.75" customHeight="1" x14ac:dyDescent="0.25">
      <c r="C361" s="42"/>
      <c r="D361" s="183"/>
      <c r="E361" s="183"/>
      <c r="F361" s="183"/>
      <c r="G361" s="183"/>
      <c r="H361" s="183"/>
    </row>
    <row r="362" spans="3:8" ht="12.75" customHeight="1" x14ac:dyDescent="0.25">
      <c r="C362" s="42"/>
      <c r="D362" s="183"/>
      <c r="E362" s="183"/>
      <c r="F362" s="183"/>
      <c r="G362" s="183"/>
      <c r="H362" s="183"/>
    </row>
    <row r="363" spans="3:8" ht="12.75" customHeight="1" x14ac:dyDescent="0.25">
      <c r="C363" s="42"/>
      <c r="D363" s="183"/>
      <c r="E363" s="183"/>
      <c r="F363" s="183"/>
      <c r="G363" s="183"/>
      <c r="H363" s="183"/>
    </row>
    <row r="364" spans="3:8" ht="12.75" customHeight="1" x14ac:dyDescent="0.25">
      <c r="C364" s="42"/>
      <c r="D364" s="183"/>
      <c r="E364" s="183"/>
      <c r="F364" s="183"/>
      <c r="G364" s="183"/>
      <c r="H364" s="183"/>
    </row>
    <row r="365" spans="3:8" ht="12.75" customHeight="1" x14ac:dyDescent="0.25">
      <c r="C365" s="42"/>
      <c r="D365" s="183"/>
      <c r="E365" s="183"/>
      <c r="F365" s="183"/>
      <c r="G365" s="183"/>
      <c r="H365" s="183"/>
    </row>
    <row r="366" spans="3:8" ht="12.75" customHeight="1" x14ac:dyDescent="0.25">
      <c r="C366" s="42"/>
      <c r="D366" s="183"/>
      <c r="E366" s="183"/>
      <c r="F366" s="183"/>
      <c r="G366" s="183"/>
      <c r="H366" s="183"/>
    </row>
    <row r="367" spans="3:8" ht="12.75" customHeight="1" x14ac:dyDescent="0.25">
      <c r="C367" s="42"/>
      <c r="D367" s="183"/>
      <c r="E367" s="183"/>
      <c r="F367" s="183"/>
      <c r="G367" s="183"/>
      <c r="H367" s="183"/>
    </row>
    <row r="368" spans="3:8" ht="12.75" customHeight="1" x14ac:dyDescent="0.25">
      <c r="C368" s="42"/>
      <c r="D368" s="183"/>
      <c r="E368" s="183"/>
      <c r="F368" s="183"/>
      <c r="G368" s="183"/>
      <c r="H368" s="183"/>
    </row>
    <row r="369" spans="3:8" ht="12.75" customHeight="1" x14ac:dyDescent="0.25">
      <c r="C369" s="42"/>
      <c r="D369" s="183"/>
      <c r="E369" s="183"/>
      <c r="F369" s="183"/>
      <c r="G369" s="183"/>
      <c r="H369" s="183"/>
    </row>
    <row r="370" spans="3:8" ht="12.75" customHeight="1" x14ac:dyDescent="0.25">
      <c r="C370" s="42"/>
      <c r="D370" s="183"/>
      <c r="E370" s="183"/>
      <c r="F370" s="183"/>
      <c r="G370" s="183"/>
      <c r="H370" s="183"/>
    </row>
  </sheetData>
  <sortState ref="C105:F167">
    <sortCondition ref="F105:F167"/>
    <sortCondition ref="E105:E167"/>
    <sortCondition ref="C105:C167"/>
  </sortState>
  <mergeCells count="1">
    <mergeCell ref="C310:F310"/>
  </mergeCells>
  <phoneticPr fontId="52" type="noConversion"/>
  <conditionalFormatting sqref="C1">
    <cfRule type="duplicateValues" dxfId="202" priority="126"/>
  </conditionalFormatting>
  <conditionalFormatting sqref="C105:C106">
    <cfRule type="duplicateValues" dxfId="201" priority="26"/>
    <cfRule type="duplicateValues" dxfId="200" priority="27"/>
    <cfRule type="duplicateValues" dxfId="199" priority="28"/>
    <cfRule type="duplicateValues" dxfId="198" priority="29"/>
    <cfRule type="duplicateValues" dxfId="197" priority="30"/>
    <cfRule type="duplicateValues" dxfId="196" priority="31"/>
    <cfRule type="duplicateValues" dxfId="195" priority="32"/>
  </conditionalFormatting>
  <conditionalFormatting sqref="C233:C289 C169:C231 C100:C104 C107:C167 C3:C98">
    <cfRule type="duplicateValues" dxfId="194" priority="4606"/>
    <cfRule type="duplicateValues" dxfId="193" priority="4607"/>
    <cfRule type="duplicateValues" dxfId="192" priority="4608"/>
    <cfRule type="duplicateValues" dxfId="191" priority="4609"/>
    <cfRule type="duplicateValues" dxfId="190" priority="4610"/>
  </conditionalFormatting>
  <conditionalFormatting sqref="C290">
    <cfRule type="duplicateValues" dxfId="189" priority="13"/>
    <cfRule type="duplicateValues" dxfId="188" priority="14"/>
    <cfRule type="duplicateValues" dxfId="187" priority="15"/>
    <cfRule type="duplicateValues" dxfId="186" priority="16"/>
    <cfRule type="duplicateValues" dxfId="185" priority="17"/>
    <cfRule type="duplicateValues" dxfId="184" priority="18"/>
    <cfRule type="duplicateValues" dxfId="183" priority="19"/>
    <cfRule type="duplicateValues" dxfId="182" priority="20"/>
    <cfRule type="duplicateValues" dxfId="181" priority="21"/>
    <cfRule type="duplicateValues" dxfId="180" priority="22"/>
    <cfRule type="duplicateValues" dxfId="179" priority="23"/>
    <cfRule type="duplicateValues" dxfId="178" priority="24"/>
    <cfRule type="duplicateValues" dxfId="177" priority="25"/>
  </conditionalFormatting>
  <conditionalFormatting sqref="C291:C292">
    <cfRule type="duplicateValues" dxfId="176" priority="2"/>
    <cfRule type="duplicateValues" dxfId="175" priority="3"/>
    <cfRule type="duplicateValues" dxfId="174" priority="4"/>
    <cfRule type="duplicateValues" dxfId="173" priority="5"/>
    <cfRule type="duplicateValues" dxfId="172" priority="6"/>
    <cfRule type="duplicateValues" dxfId="171" priority="7"/>
    <cfRule type="duplicateValues" dxfId="170" priority="8"/>
    <cfRule type="duplicateValues" dxfId="169" priority="9"/>
    <cfRule type="duplicateValues" dxfId="168" priority="10"/>
    <cfRule type="duplicateValues" dxfId="167" priority="11"/>
    <cfRule type="duplicateValues" dxfId="166" priority="12"/>
  </conditionalFormatting>
  <conditionalFormatting sqref="C310">
    <cfRule type="duplicateValues" dxfId="165" priority="46"/>
    <cfRule type="duplicateValues" dxfId="164" priority="47"/>
  </conditionalFormatting>
  <conditionalFormatting sqref="C311:C317">
    <cfRule type="duplicateValues" dxfId="163" priority="51"/>
    <cfRule type="duplicateValues" dxfId="162" priority="52"/>
    <cfRule type="duplicateValues" dxfId="161" priority="53"/>
  </conditionalFormatting>
  <conditionalFormatting sqref="C311:C326">
    <cfRule type="duplicateValues" dxfId="160" priority="50"/>
  </conditionalFormatting>
  <conditionalFormatting sqref="C311:C332 C169:C231 C100:C104 C107:C167 C233:C289 C3:C98">
    <cfRule type="duplicateValues" dxfId="159" priority="4631"/>
    <cfRule type="duplicateValues" dxfId="158" priority="4632"/>
  </conditionalFormatting>
  <conditionalFormatting sqref="C311:C332">
    <cfRule type="duplicateValues" dxfId="157" priority="48"/>
    <cfRule type="duplicateValues" dxfId="156" priority="49"/>
  </conditionalFormatting>
  <conditionalFormatting sqref="C318:C326">
    <cfRule type="duplicateValues" dxfId="155" priority="54"/>
    <cfRule type="duplicateValues" dxfId="154" priority="55"/>
    <cfRule type="duplicateValues" dxfId="153" priority="56"/>
  </conditionalFormatting>
  <conditionalFormatting sqref="C371:C1048576 C1:C2">
    <cfRule type="duplicateValues" dxfId="152" priority="64"/>
    <cfRule type="duplicateValues" dxfId="151" priority="65"/>
    <cfRule type="duplicateValues" dxfId="150" priority="66"/>
    <cfRule type="duplicateValues" dxfId="149" priority="67"/>
  </conditionalFormatting>
  <conditionalFormatting sqref="C371:C1048576 C2">
    <cfRule type="duplicateValues" dxfId="148" priority="4307"/>
  </conditionalFormatting>
  <conditionalFormatting sqref="I73">
    <cfRule type="duplicateValues" dxfId="147" priority="77"/>
    <cfRule type="duplicateValues" dxfId="146" priority="78"/>
    <cfRule type="duplicateValues" dxfId="145" priority="79"/>
    <cfRule type="duplicateValues" dxfId="144" priority="80"/>
    <cfRule type="duplicateValues" dxfId="143" priority="81"/>
    <cfRule type="duplicateValues" dxfId="142" priority="82"/>
    <cfRule type="duplicateValues" dxfId="141" priority="83"/>
    <cfRule type="duplicateValues" dxfId="140" priority="84"/>
    <cfRule type="duplicateValues" dxfId="139" priority="85"/>
  </conditionalFormatting>
  <conditionalFormatting sqref="C1:C1048576">
    <cfRule type="duplicateValues" dxfId="138" priority="1"/>
  </conditionalFormatting>
  <printOptions horizontalCentered="1"/>
  <pageMargins left="0.11811023622047245" right="0.11811023622047245" top="0.35433070866141736" bottom="0.15748031496062992" header="0" footer="0"/>
  <pageSetup paperSize="9" scale="10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theme="5" tint="-0.249977111117893"/>
  </sheetPr>
  <dimension ref="B1:I286"/>
  <sheetViews>
    <sheetView zoomScaleNormal="100" workbookViewId="0">
      <selection activeCell="K14" sqref="K14"/>
    </sheetView>
  </sheetViews>
  <sheetFormatPr defaultColWidth="9.140625" defaultRowHeight="12.75" customHeight="1" x14ac:dyDescent="0.25"/>
  <cols>
    <col min="1" max="1" width="2.7109375" style="4" customWidth="1"/>
    <col min="2" max="2" width="4" style="208" customWidth="1"/>
    <col min="3" max="3" width="25.5703125" style="208" customWidth="1"/>
    <col min="4" max="4" width="5.7109375" style="29" bestFit="1" customWidth="1"/>
    <col min="5" max="5" width="29.28515625" style="4" bestFit="1" customWidth="1"/>
    <col min="6" max="6" width="17.85546875" style="4" customWidth="1"/>
    <col min="7" max="7" width="5.7109375" style="5" bestFit="1" customWidth="1"/>
    <col min="8" max="8" width="4.140625" style="28" customWidth="1"/>
    <col min="9" max="9" width="1.28515625" style="5" customWidth="1"/>
    <col min="10" max="16384" width="9.140625" style="4"/>
  </cols>
  <sheetData>
    <row r="1" spans="2:9" s="53" customFormat="1" ht="12.75" customHeight="1" x14ac:dyDescent="0.25">
      <c r="B1" s="52"/>
      <c r="C1" s="199" t="s">
        <v>509</v>
      </c>
      <c r="D1" s="199"/>
      <c r="E1" s="199"/>
      <c r="F1" s="199"/>
      <c r="G1" s="161"/>
      <c r="H1" s="26"/>
      <c r="I1" s="136"/>
    </row>
    <row r="2" spans="2:9" s="53" customFormat="1" ht="12.75" customHeight="1" x14ac:dyDescent="0.2">
      <c r="B2" s="158"/>
      <c r="C2" s="199" t="s">
        <v>3</v>
      </c>
      <c r="D2" s="27" t="s">
        <v>1</v>
      </c>
      <c r="E2" s="26" t="s">
        <v>2</v>
      </c>
      <c r="F2" s="26" t="s">
        <v>1</v>
      </c>
      <c r="G2" s="161" t="s">
        <v>243</v>
      </c>
      <c r="H2" s="203" t="s">
        <v>244</v>
      </c>
      <c r="I2" s="137"/>
    </row>
    <row r="3" spans="2:9" ht="12.75" customHeight="1" x14ac:dyDescent="0.2">
      <c r="B3" s="200">
        <v>1</v>
      </c>
      <c r="C3" s="61" t="s">
        <v>775</v>
      </c>
      <c r="D3" s="51" t="s">
        <v>129</v>
      </c>
      <c r="E3" s="51" t="s">
        <v>523</v>
      </c>
      <c r="F3" s="51" t="s">
        <v>29</v>
      </c>
      <c r="G3" s="54">
        <v>216</v>
      </c>
      <c r="H3" s="63" t="s">
        <v>330</v>
      </c>
      <c r="I3" s="4"/>
    </row>
    <row r="4" spans="2:9" ht="12.75" customHeight="1" x14ac:dyDescent="0.2">
      <c r="B4" s="200">
        <v>2</v>
      </c>
      <c r="C4" s="61" t="s">
        <v>772</v>
      </c>
      <c r="D4" s="51" t="s">
        <v>129</v>
      </c>
      <c r="E4" s="51" t="s">
        <v>618</v>
      </c>
      <c r="F4" s="51" t="s">
        <v>29</v>
      </c>
      <c r="G4" s="54">
        <v>216</v>
      </c>
      <c r="H4" s="63" t="s">
        <v>330</v>
      </c>
      <c r="I4" s="4"/>
    </row>
    <row r="5" spans="2:9" ht="12.75" customHeight="1" x14ac:dyDescent="0.2">
      <c r="B5" s="200">
        <v>3</v>
      </c>
      <c r="C5" s="61" t="s">
        <v>778</v>
      </c>
      <c r="D5" s="51" t="s">
        <v>338</v>
      </c>
      <c r="E5" s="51" t="s">
        <v>662</v>
      </c>
      <c r="F5" s="51" t="s">
        <v>45</v>
      </c>
      <c r="G5" s="54">
        <v>216</v>
      </c>
      <c r="H5" s="63" t="s">
        <v>330</v>
      </c>
      <c r="I5" s="4"/>
    </row>
    <row r="6" spans="2:9" ht="12.75" customHeight="1" x14ac:dyDescent="0.2">
      <c r="B6" s="200">
        <v>4</v>
      </c>
      <c r="C6" s="61" t="s">
        <v>791</v>
      </c>
      <c r="D6" s="51" t="s">
        <v>141</v>
      </c>
      <c r="E6" s="51" t="s">
        <v>72</v>
      </c>
      <c r="F6" s="51" t="s">
        <v>6</v>
      </c>
      <c r="G6" s="54">
        <v>208</v>
      </c>
      <c r="H6" s="63" t="s">
        <v>330</v>
      </c>
      <c r="I6" s="4"/>
    </row>
    <row r="7" spans="2:9" ht="12.75" customHeight="1" x14ac:dyDescent="0.2">
      <c r="B7" s="200">
        <v>5</v>
      </c>
      <c r="C7" s="46" t="s">
        <v>409</v>
      </c>
      <c r="D7" s="51" t="s">
        <v>98</v>
      </c>
      <c r="E7" s="51" t="s">
        <v>535</v>
      </c>
      <c r="F7" s="51" t="s">
        <v>14</v>
      </c>
      <c r="G7" s="54">
        <v>132</v>
      </c>
      <c r="H7" s="63" t="s">
        <v>330</v>
      </c>
      <c r="I7" s="4"/>
    </row>
    <row r="8" spans="2:9" ht="12.75" customHeight="1" x14ac:dyDescent="0.2">
      <c r="B8" s="200">
        <v>6</v>
      </c>
      <c r="C8" s="61" t="s">
        <v>413</v>
      </c>
      <c r="D8" s="51" t="s">
        <v>141</v>
      </c>
      <c r="E8" s="51" t="s">
        <v>72</v>
      </c>
      <c r="F8" s="51" t="s">
        <v>6</v>
      </c>
      <c r="G8" s="54">
        <v>124</v>
      </c>
      <c r="H8" s="63" t="s">
        <v>330</v>
      </c>
      <c r="I8" s="4"/>
    </row>
    <row r="9" spans="2:9" ht="12.75" customHeight="1" x14ac:dyDescent="0.2">
      <c r="B9" s="200">
        <v>7</v>
      </c>
      <c r="C9" s="61" t="s">
        <v>92</v>
      </c>
      <c r="D9" s="51" t="s">
        <v>456</v>
      </c>
      <c r="E9" s="51" t="s">
        <v>529</v>
      </c>
      <c r="F9" s="51" t="s">
        <v>52</v>
      </c>
      <c r="G9" s="54">
        <v>123</v>
      </c>
      <c r="H9" s="63" t="s">
        <v>330</v>
      </c>
      <c r="I9" s="4"/>
    </row>
    <row r="10" spans="2:9" ht="12.75" customHeight="1" x14ac:dyDescent="0.2">
      <c r="B10" s="200">
        <v>8</v>
      </c>
      <c r="C10" s="61" t="s">
        <v>418</v>
      </c>
      <c r="D10" s="51" t="s">
        <v>141</v>
      </c>
      <c r="E10" s="51" t="s">
        <v>72</v>
      </c>
      <c r="F10" s="51" t="s">
        <v>6</v>
      </c>
      <c r="G10" s="54">
        <v>118</v>
      </c>
      <c r="H10" s="63" t="s">
        <v>330</v>
      </c>
      <c r="I10" s="4"/>
    </row>
    <row r="11" spans="2:9" ht="12.75" customHeight="1" x14ac:dyDescent="0.2">
      <c r="B11" s="200">
        <v>9</v>
      </c>
      <c r="C11" s="61" t="s">
        <v>239</v>
      </c>
      <c r="D11" s="51" t="s">
        <v>452</v>
      </c>
      <c r="E11" s="51" t="s">
        <v>624</v>
      </c>
      <c r="F11" s="51" t="s">
        <v>122</v>
      </c>
      <c r="G11" s="54">
        <v>117</v>
      </c>
      <c r="H11" s="63" t="s">
        <v>330</v>
      </c>
      <c r="I11" s="4"/>
    </row>
    <row r="12" spans="2:9" ht="12.75" customHeight="1" x14ac:dyDescent="0.2">
      <c r="B12" s="200">
        <v>10</v>
      </c>
      <c r="C12" s="61" t="s">
        <v>441</v>
      </c>
      <c r="D12" s="51" t="s">
        <v>141</v>
      </c>
      <c r="E12" s="51" t="s">
        <v>72</v>
      </c>
      <c r="F12" s="51" t="s">
        <v>6</v>
      </c>
      <c r="G12" s="54">
        <v>116</v>
      </c>
      <c r="H12" s="63" t="s">
        <v>330</v>
      </c>
      <c r="I12" s="4"/>
    </row>
    <row r="13" spans="2:9" ht="12.75" customHeight="1" x14ac:dyDescent="0.2">
      <c r="B13" s="200">
        <v>11</v>
      </c>
      <c r="C13" s="61" t="s">
        <v>440</v>
      </c>
      <c r="D13" s="51" t="s">
        <v>141</v>
      </c>
      <c r="E13" s="51" t="s">
        <v>72</v>
      </c>
      <c r="F13" s="51" t="s">
        <v>6</v>
      </c>
      <c r="G13" s="54">
        <v>116</v>
      </c>
      <c r="H13" s="63" t="s">
        <v>330</v>
      </c>
      <c r="I13" s="4"/>
    </row>
    <row r="14" spans="2:9" ht="12.75" customHeight="1" x14ac:dyDescent="0.2">
      <c r="B14" s="200">
        <v>12</v>
      </c>
      <c r="C14" s="61" t="s">
        <v>356</v>
      </c>
      <c r="D14" s="51" t="s">
        <v>452</v>
      </c>
      <c r="E14" s="51" t="s">
        <v>625</v>
      </c>
      <c r="F14" s="51" t="s">
        <v>122</v>
      </c>
      <c r="G14" s="54">
        <v>116</v>
      </c>
      <c r="H14" s="63" t="s">
        <v>330</v>
      </c>
      <c r="I14" s="4"/>
    </row>
    <row r="15" spans="2:9" ht="12.75" customHeight="1" x14ac:dyDescent="0.2">
      <c r="B15" s="200">
        <v>13</v>
      </c>
      <c r="C15" s="61" t="s">
        <v>380</v>
      </c>
      <c r="D15" s="51" t="s">
        <v>456</v>
      </c>
      <c r="E15" s="51" t="s">
        <v>531</v>
      </c>
      <c r="F15" s="51" t="s">
        <v>532</v>
      </c>
      <c r="G15" s="54">
        <v>108</v>
      </c>
      <c r="H15" s="63" t="s">
        <v>330</v>
      </c>
      <c r="I15" s="4"/>
    </row>
    <row r="16" spans="2:9" ht="12.75" customHeight="1" x14ac:dyDescent="0.2">
      <c r="B16" s="200">
        <v>14</v>
      </c>
      <c r="C16" s="61" t="s">
        <v>339</v>
      </c>
      <c r="D16" s="51" t="s">
        <v>140</v>
      </c>
      <c r="E16" s="51" t="s">
        <v>226</v>
      </c>
      <c r="F16" s="51" t="s">
        <v>17</v>
      </c>
      <c r="G16" s="54">
        <v>108</v>
      </c>
      <c r="H16" s="63" t="s">
        <v>330</v>
      </c>
      <c r="I16" s="4"/>
    </row>
    <row r="17" spans="2:9" ht="12.75" customHeight="1" x14ac:dyDescent="0.2">
      <c r="B17" s="200">
        <v>15</v>
      </c>
      <c r="C17" s="61" t="s">
        <v>1020</v>
      </c>
      <c r="D17" s="51" t="s">
        <v>616</v>
      </c>
      <c r="E17" s="51" t="s">
        <v>617</v>
      </c>
      <c r="F17" s="51" t="s">
        <v>246</v>
      </c>
      <c r="G17" s="54" t="s">
        <v>439</v>
      </c>
      <c r="H17" s="63" t="s">
        <v>330</v>
      </c>
      <c r="I17" s="4"/>
    </row>
    <row r="18" spans="2:9" ht="12.75" customHeight="1" x14ac:dyDescent="0.2">
      <c r="B18" s="200">
        <v>16</v>
      </c>
      <c r="C18" s="61" t="s">
        <v>1021</v>
      </c>
      <c r="D18" s="51" t="s">
        <v>616</v>
      </c>
      <c r="E18" s="51" t="s">
        <v>617</v>
      </c>
      <c r="F18" s="51" t="s">
        <v>246</v>
      </c>
      <c r="G18" s="54" t="s">
        <v>439</v>
      </c>
      <c r="H18" s="63" t="s">
        <v>330</v>
      </c>
      <c r="I18" s="4"/>
    </row>
    <row r="19" spans="2:9" ht="12.75" customHeight="1" x14ac:dyDescent="0.2">
      <c r="B19" s="200">
        <v>17</v>
      </c>
      <c r="C19" s="61" t="s">
        <v>1022</v>
      </c>
      <c r="D19" s="51" t="s">
        <v>616</v>
      </c>
      <c r="E19" s="51" t="s">
        <v>617</v>
      </c>
      <c r="F19" s="51" t="s">
        <v>246</v>
      </c>
      <c r="G19" s="54" t="s">
        <v>439</v>
      </c>
      <c r="H19" s="63" t="s">
        <v>330</v>
      </c>
      <c r="I19" s="4"/>
    </row>
    <row r="20" spans="2:9" ht="12.75" customHeight="1" x14ac:dyDescent="0.2">
      <c r="B20" s="200">
        <v>18</v>
      </c>
      <c r="C20" s="61" t="s">
        <v>1023</v>
      </c>
      <c r="D20" s="51" t="s">
        <v>129</v>
      </c>
      <c r="E20" s="51" t="s">
        <v>618</v>
      </c>
      <c r="F20" s="51" t="s">
        <v>29</v>
      </c>
      <c r="G20" s="54" t="s">
        <v>439</v>
      </c>
      <c r="H20" s="63" t="s">
        <v>330</v>
      </c>
      <c r="I20" s="4"/>
    </row>
    <row r="21" spans="2:9" ht="12.75" customHeight="1" x14ac:dyDescent="0.2">
      <c r="B21" s="200">
        <v>19</v>
      </c>
      <c r="C21" s="61" t="s">
        <v>1024</v>
      </c>
      <c r="D21" s="51" t="s">
        <v>129</v>
      </c>
      <c r="E21" s="51" t="s">
        <v>77</v>
      </c>
      <c r="F21" s="51" t="s">
        <v>29</v>
      </c>
      <c r="G21" s="54" t="s">
        <v>439</v>
      </c>
      <c r="H21" s="63" t="s">
        <v>330</v>
      </c>
      <c r="I21" s="4"/>
    </row>
    <row r="22" spans="2:9" ht="12.75" customHeight="1" x14ac:dyDescent="0.2">
      <c r="B22" s="200">
        <v>20</v>
      </c>
      <c r="C22" s="61" t="s">
        <v>1025</v>
      </c>
      <c r="D22" s="51" t="s">
        <v>129</v>
      </c>
      <c r="E22" s="51" t="s">
        <v>77</v>
      </c>
      <c r="F22" s="51" t="s">
        <v>29</v>
      </c>
      <c r="G22" s="54" t="s">
        <v>439</v>
      </c>
      <c r="H22" s="63" t="s">
        <v>330</v>
      </c>
      <c r="I22" s="4"/>
    </row>
    <row r="23" spans="2:9" ht="12.75" customHeight="1" x14ac:dyDescent="0.2">
      <c r="B23" s="200">
        <v>21</v>
      </c>
      <c r="C23" s="61" t="s">
        <v>1026</v>
      </c>
      <c r="D23" s="51" t="s">
        <v>129</v>
      </c>
      <c r="E23" s="51" t="s">
        <v>77</v>
      </c>
      <c r="F23" s="51" t="s">
        <v>29</v>
      </c>
      <c r="G23" s="54" t="s">
        <v>439</v>
      </c>
      <c r="H23" s="63" t="s">
        <v>330</v>
      </c>
      <c r="I23" s="4"/>
    </row>
    <row r="24" spans="2:9" ht="12.75" customHeight="1" x14ac:dyDescent="0.2">
      <c r="B24" s="200">
        <v>22</v>
      </c>
      <c r="C24" s="61" t="s">
        <v>1027</v>
      </c>
      <c r="D24" s="51" t="s">
        <v>129</v>
      </c>
      <c r="E24" s="51" t="s">
        <v>77</v>
      </c>
      <c r="F24" s="51" t="s">
        <v>29</v>
      </c>
      <c r="G24" s="54" t="s">
        <v>439</v>
      </c>
      <c r="H24" s="63" t="s">
        <v>330</v>
      </c>
      <c r="I24" s="4"/>
    </row>
    <row r="25" spans="2:9" ht="12.75" customHeight="1" x14ac:dyDescent="0.2">
      <c r="B25" s="200">
        <v>23</v>
      </c>
      <c r="C25" s="61" t="s">
        <v>1028</v>
      </c>
      <c r="D25" s="51" t="s">
        <v>129</v>
      </c>
      <c r="E25" s="51" t="s">
        <v>528</v>
      </c>
      <c r="F25" s="51" t="s">
        <v>29</v>
      </c>
      <c r="G25" s="54" t="s">
        <v>439</v>
      </c>
      <c r="H25" s="63" t="s">
        <v>330</v>
      </c>
      <c r="I25" s="4"/>
    </row>
    <row r="26" spans="2:9" ht="12.75" customHeight="1" x14ac:dyDescent="0.2">
      <c r="B26" s="200">
        <v>24</v>
      </c>
      <c r="C26" s="61" t="s">
        <v>1029</v>
      </c>
      <c r="D26" s="51" t="s">
        <v>129</v>
      </c>
      <c r="E26" s="51" t="s">
        <v>528</v>
      </c>
      <c r="F26" s="51" t="s">
        <v>29</v>
      </c>
      <c r="G26" s="54" t="s">
        <v>439</v>
      </c>
      <c r="H26" s="63" t="s">
        <v>330</v>
      </c>
      <c r="I26" s="4"/>
    </row>
    <row r="27" spans="2:9" ht="12.75" customHeight="1" x14ac:dyDescent="0.2">
      <c r="B27" s="200">
        <v>25</v>
      </c>
      <c r="C27" s="61" t="s">
        <v>1030</v>
      </c>
      <c r="D27" s="51" t="s">
        <v>129</v>
      </c>
      <c r="E27" s="51" t="s">
        <v>619</v>
      </c>
      <c r="F27" s="51" t="s">
        <v>29</v>
      </c>
      <c r="G27" s="54" t="s">
        <v>439</v>
      </c>
      <c r="H27" s="63" t="s">
        <v>330</v>
      </c>
      <c r="I27" s="4"/>
    </row>
    <row r="28" spans="2:9" ht="12.75" customHeight="1" x14ac:dyDescent="0.2">
      <c r="B28" s="200">
        <v>26</v>
      </c>
      <c r="C28" s="61" t="s">
        <v>1031</v>
      </c>
      <c r="D28" s="51" t="s">
        <v>129</v>
      </c>
      <c r="E28" s="51" t="s">
        <v>619</v>
      </c>
      <c r="F28" s="51" t="s">
        <v>29</v>
      </c>
      <c r="G28" s="54" t="s">
        <v>439</v>
      </c>
      <c r="H28" s="63" t="s">
        <v>330</v>
      </c>
      <c r="I28" s="4"/>
    </row>
    <row r="29" spans="2:9" ht="12.75" customHeight="1" x14ac:dyDescent="0.2">
      <c r="B29" s="200">
        <v>27</v>
      </c>
      <c r="C29" s="61" t="s">
        <v>240</v>
      </c>
      <c r="D29" s="51" t="s">
        <v>456</v>
      </c>
      <c r="E29" s="51" t="s">
        <v>529</v>
      </c>
      <c r="F29" s="51" t="s">
        <v>52</v>
      </c>
      <c r="G29" s="54" t="s">
        <v>439</v>
      </c>
      <c r="H29" s="63" t="s">
        <v>330</v>
      </c>
      <c r="I29" s="4"/>
    </row>
    <row r="30" spans="2:9" ht="12.75" customHeight="1" x14ac:dyDescent="0.2">
      <c r="B30" s="200">
        <v>28</v>
      </c>
      <c r="C30" s="61" t="s">
        <v>1032</v>
      </c>
      <c r="D30" s="51" t="s">
        <v>456</v>
      </c>
      <c r="E30" s="51" t="s">
        <v>529</v>
      </c>
      <c r="F30" s="51" t="s">
        <v>52</v>
      </c>
      <c r="G30" s="54" t="s">
        <v>439</v>
      </c>
      <c r="H30" s="63" t="s">
        <v>330</v>
      </c>
      <c r="I30" s="4"/>
    </row>
    <row r="31" spans="2:9" ht="12.75" customHeight="1" x14ac:dyDescent="0.2">
      <c r="B31" s="200">
        <v>29</v>
      </c>
      <c r="C31" s="61" t="s">
        <v>1033</v>
      </c>
      <c r="D31" s="51" t="s">
        <v>456</v>
      </c>
      <c r="E31" s="51" t="s">
        <v>530</v>
      </c>
      <c r="F31" s="51" t="s">
        <v>52</v>
      </c>
      <c r="G31" s="54" t="s">
        <v>439</v>
      </c>
      <c r="H31" s="63" t="s">
        <v>330</v>
      </c>
      <c r="I31" s="4"/>
    </row>
    <row r="32" spans="2:9" ht="12.75" customHeight="1" x14ac:dyDescent="0.2">
      <c r="B32" s="200">
        <v>30</v>
      </c>
      <c r="C32" s="61" t="s">
        <v>454</v>
      </c>
      <c r="D32" s="51" t="s">
        <v>456</v>
      </c>
      <c r="E32" s="51" t="s">
        <v>530</v>
      </c>
      <c r="F32" s="51" t="s">
        <v>52</v>
      </c>
      <c r="G32" s="54" t="s">
        <v>439</v>
      </c>
      <c r="H32" s="63" t="s">
        <v>330</v>
      </c>
      <c r="I32" s="4"/>
    </row>
    <row r="33" spans="2:9" ht="12.75" customHeight="1" x14ac:dyDescent="0.2">
      <c r="B33" s="200">
        <v>31</v>
      </c>
      <c r="C33" s="61" t="s">
        <v>457</v>
      </c>
      <c r="D33" s="51" t="s">
        <v>456</v>
      </c>
      <c r="E33" s="51" t="s">
        <v>531</v>
      </c>
      <c r="F33" s="51" t="s">
        <v>532</v>
      </c>
      <c r="G33" s="54" t="s">
        <v>439</v>
      </c>
      <c r="H33" s="63" t="s">
        <v>330</v>
      </c>
      <c r="I33" s="4"/>
    </row>
    <row r="34" spans="2:9" ht="12.75" customHeight="1" x14ac:dyDescent="0.2">
      <c r="B34" s="200">
        <v>32</v>
      </c>
      <c r="C34" s="61" t="s">
        <v>1195</v>
      </c>
      <c r="D34" s="51" t="s">
        <v>98</v>
      </c>
      <c r="E34" s="51" t="s">
        <v>620</v>
      </c>
      <c r="F34" s="51" t="s">
        <v>14</v>
      </c>
      <c r="G34" s="54" t="s">
        <v>439</v>
      </c>
      <c r="H34" s="63" t="s">
        <v>330</v>
      </c>
      <c r="I34" s="4"/>
    </row>
    <row r="35" spans="2:9" ht="12.75" customHeight="1" x14ac:dyDescent="0.2">
      <c r="B35" s="200">
        <v>33</v>
      </c>
      <c r="C35" s="61" t="s">
        <v>1196</v>
      </c>
      <c r="D35" s="51" t="s">
        <v>98</v>
      </c>
      <c r="E35" s="51" t="s">
        <v>620</v>
      </c>
      <c r="F35" s="51" t="s">
        <v>14</v>
      </c>
      <c r="G35" s="54" t="s">
        <v>439</v>
      </c>
      <c r="H35" s="63" t="s">
        <v>330</v>
      </c>
      <c r="I35" s="4"/>
    </row>
    <row r="36" spans="2:9" ht="12.75" customHeight="1" x14ac:dyDescent="0.2">
      <c r="B36" s="200">
        <v>34</v>
      </c>
      <c r="C36" s="61" t="s">
        <v>1034</v>
      </c>
      <c r="D36" s="51" t="s">
        <v>98</v>
      </c>
      <c r="E36" s="51" t="s">
        <v>1035</v>
      </c>
      <c r="F36" s="51" t="s">
        <v>14</v>
      </c>
      <c r="G36" s="54" t="s">
        <v>439</v>
      </c>
      <c r="H36" s="63" t="s">
        <v>330</v>
      </c>
      <c r="I36" s="4"/>
    </row>
    <row r="37" spans="2:9" ht="12.75" customHeight="1" x14ac:dyDescent="0.2">
      <c r="B37" s="200">
        <v>35</v>
      </c>
      <c r="C37" s="61" t="s">
        <v>1036</v>
      </c>
      <c r="D37" s="51" t="s">
        <v>98</v>
      </c>
      <c r="E37" s="51" t="s">
        <v>536</v>
      </c>
      <c r="F37" s="51" t="s">
        <v>14</v>
      </c>
      <c r="G37" s="54" t="s">
        <v>439</v>
      </c>
      <c r="H37" s="63" t="s">
        <v>330</v>
      </c>
      <c r="I37" s="4"/>
    </row>
    <row r="38" spans="2:9" ht="12.75" customHeight="1" x14ac:dyDescent="0.2">
      <c r="B38" s="200">
        <v>36</v>
      </c>
      <c r="C38" s="61" t="s">
        <v>1037</v>
      </c>
      <c r="D38" s="51" t="s">
        <v>98</v>
      </c>
      <c r="E38" s="51" t="s">
        <v>536</v>
      </c>
      <c r="F38" s="51" t="s">
        <v>14</v>
      </c>
      <c r="G38" s="54" t="s">
        <v>439</v>
      </c>
      <c r="H38" s="63" t="s">
        <v>330</v>
      </c>
      <c r="I38" s="4"/>
    </row>
    <row r="39" spans="2:9" ht="12.75" customHeight="1" x14ac:dyDescent="0.2">
      <c r="B39" s="200">
        <v>37</v>
      </c>
      <c r="C39" s="61" t="s">
        <v>1038</v>
      </c>
      <c r="D39" s="51" t="s">
        <v>98</v>
      </c>
      <c r="E39" s="51" t="s">
        <v>536</v>
      </c>
      <c r="F39" s="51" t="s">
        <v>14</v>
      </c>
      <c r="G39" s="54" t="s">
        <v>439</v>
      </c>
      <c r="H39" s="63" t="s">
        <v>330</v>
      </c>
      <c r="I39" s="4"/>
    </row>
    <row r="40" spans="2:9" ht="12.75" customHeight="1" x14ac:dyDescent="0.2">
      <c r="B40" s="200">
        <v>38</v>
      </c>
      <c r="C40" s="61" t="s">
        <v>1240</v>
      </c>
      <c r="D40" s="51" t="s">
        <v>98</v>
      </c>
      <c r="E40" s="51" t="s">
        <v>1231</v>
      </c>
      <c r="F40" s="51" t="s">
        <v>14</v>
      </c>
      <c r="G40" s="54"/>
      <c r="H40" s="63" t="s">
        <v>330</v>
      </c>
      <c r="I40" s="4"/>
    </row>
    <row r="41" spans="2:9" ht="12.75" customHeight="1" x14ac:dyDescent="0.2">
      <c r="B41" s="200">
        <v>39</v>
      </c>
      <c r="C41" s="61" t="s">
        <v>1241</v>
      </c>
      <c r="D41" s="51" t="s">
        <v>98</v>
      </c>
      <c r="E41" s="51" t="s">
        <v>1231</v>
      </c>
      <c r="F41" s="51" t="s">
        <v>14</v>
      </c>
      <c r="G41" s="54"/>
      <c r="H41" s="63" t="s">
        <v>330</v>
      </c>
      <c r="I41" s="4"/>
    </row>
    <row r="42" spans="2:9" ht="12.75" customHeight="1" x14ac:dyDescent="0.2">
      <c r="B42" s="200">
        <v>40</v>
      </c>
      <c r="C42" s="61" t="s">
        <v>1242</v>
      </c>
      <c r="D42" s="51" t="s">
        <v>98</v>
      </c>
      <c r="E42" s="51" t="s">
        <v>1232</v>
      </c>
      <c r="F42" s="51" t="s">
        <v>14</v>
      </c>
      <c r="G42" s="54"/>
      <c r="H42" s="63" t="s">
        <v>330</v>
      </c>
      <c r="I42" s="4"/>
    </row>
    <row r="43" spans="2:9" ht="12.75" customHeight="1" x14ac:dyDescent="0.2">
      <c r="B43" s="200">
        <v>41</v>
      </c>
      <c r="C43" s="61" t="s">
        <v>1243</v>
      </c>
      <c r="D43" s="51" t="s">
        <v>98</v>
      </c>
      <c r="E43" s="51" t="s">
        <v>1232</v>
      </c>
      <c r="F43" s="51" t="s">
        <v>14</v>
      </c>
      <c r="G43" s="54"/>
      <c r="H43" s="63" t="s">
        <v>330</v>
      </c>
      <c r="I43" s="4"/>
    </row>
    <row r="44" spans="2:9" ht="12.75" customHeight="1" x14ac:dyDescent="0.2">
      <c r="B44" s="200">
        <v>42</v>
      </c>
      <c r="C44" s="61" t="s">
        <v>1039</v>
      </c>
      <c r="D44" s="51" t="s">
        <v>338</v>
      </c>
      <c r="E44" s="51" t="s">
        <v>844</v>
      </c>
      <c r="F44" s="51" t="s">
        <v>45</v>
      </c>
      <c r="G44" s="54" t="s">
        <v>439</v>
      </c>
      <c r="H44" s="63" t="s">
        <v>330</v>
      </c>
      <c r="I44" s="4"/>
    </row>
    <row r="45" spans="2:9" ht="12.75" customHeight="1" x14ac:dyDescent="0.2">
      <c r="B45" s="200">
        <v>43</v>
      </c>
      <c r="C45" s="61" t="s">
        <v>1040</v>
      </c>
      <c r="D45" s="51" t="s">
        <v>338</v>
      </c>
      <c r="E45" s="51" t="s">
        <v>621</v>
      </c>
      <c r="F45" s="51" t="s">
        <v>45</v>
      </c>
      <c r="G45" s="54" t="s">
        <v>439</v>
      </c>
      <c r="H45" s="63" t="s">
        <v>330</v>
      </c>
      <c r="I45" s="4"/>
    </row>
    <row r="46" spans="2:9" ht="12.75" customHeight="1" x14ac:dyDescent="0.2">
      <c r="B46" s="200">
        <v>44</v>
      </c>
      <c r="C46" s="61" t="s">
        <v>1041</v>
      </c>
      <c r="D46" s="51" t="s">
        <v>338</v>
      </c>
      <c r="E46" s="51" t="s">
        <v>621</v>
      </c>
      <c r="F46" s="51" t="s">
        <v>45</v>
      </c>
      <c r="G46" s="54" t="s">
        <v>439</v>
      </c>
      <c r="H46" s="63" t="s">
        <v>330</v>
      </c>
      <c r="I46" s="4"/>
    </row>
    <row r="47" spans="2:9" ht="12.75" customHeight="1" x14ac:dyDescent="0.2">
      <c r="B47" s="200">
        <v>45</v>
      </c>
      <c r="C47" s="61" t="s">
        <v>1042</v>
      </c>
      <c r="D47" s="51" t="s">
        <v>338</v>
      </c>
      <c r="E47" s="51" t="s">
        <v>540</v>
      </c>
      <c r="F47" s="51" t="s">
        <v>45</v>
      </c>
      <c r="G47" s="54" t="s">
        <v>439</v>
      </c>
      <c r="H47" s="63" t="s">
        <v>330</v>
      </c>
      <c r="I47" s="4"/>
    </row>
    <row r="48" spans="2:9" ht="12.75" customHeight="1" x14ac:dyDescent="0.2">
      <c r="B48" s="200">
        <v>46</v>
      </c>
      <c r="C48" s="61" t="s">
        <v>479</v>
      </c>
      <c r="D48" s="51" t="s">
        <v>338</v>
      </c>
      <c r="E48" s="51" t="s">
        <v>540</v>
      </c>
      <c r="F48" s="51" t="s">
        <v>45</v>
      </c>
      <c r="G48" s="54" t="s">
        <v>439</v>
      </c>
      <c r="H48" s="63" t="s">
        <v>330</v>
      </c>
      <c r="I48" s="4"/>
    </row>
    <row r="49" spans="2:9" ht="12.75" customHeight="1" x14ac:dyDescent="0.2">
      <c r="B49" s="200">
        <v>47</v>
      </c>
      <c r="C49" s="61" t="s">
        <v>481</v>
      </c>
      <c r="D49" s="51" t="s">
        <v>338</v>
      </c>
      <c r="E49" s="51" t="s">
        <v>540</v>
      </c>
      <c r="F49" s="51" t="s">
        <v>45</v>
      </c>
      <c r="G49" s="54" t="s">
        <v>439</v>
      </c>
      <c r="H49" s="63" t="s">
        <v>330</v>
      </c>
      <c r="I49" s="4"/>
    </row>
    <row r="50" spans="2:9" ht="12.75" customHeight="1" x14ac:dyDescent="0.2">
      <c r="B50" s="200">
        <v>48</v>
      </c>
      <c r="C50" s="61" t="s">
        <v>1043</v>
      </c>
      <c r="D50" s="51" t="s">
        <v>338</v>
      </c>
      <c r="E50" s="51" t="s">
        <v>541</v>
      </c>
      <c r="F50" s="51" t="s">
        <v>45</v>
      </c>
      <c r="G50" s="54" t="s">
        <v>439</v>
      </c>
      <c r="H50" s="63" t="s">
        <v>330</v>
      </c>
      <c r="I50" s="4"/>
    </row>
    <row r="51" spans="2:9" ht="12.75" customHeight="1" x14ac:dyDescent="0.2">
      <c r="B51" s="200">
        <v>49</v>
      </c>
      <c r="C51" s="61" t="s">
        <v>480</v>
      </c>
      <c r="D51" s="51" t="s">
        <v>338</v>
      </c>
      <c r="E51" s="51" t="s">
        <v>541</v>
      </c>
      <c r="F51" s="51" t="s">
        <v>45</v>
      </c>
      <c r="G51" s="54" t="s">
        <v>439</v>
      </c>
      <c r="H51" s="63" t="s">
        <v>330</v>
      </c>
      <c r="I51" s="4"/>
    </row>
    <row r="52" spans="2:9" ht="12.75" customHeight="1" x14ac:dyDescent="0.2">
      <c r="B52" s="200">
        <v>50</v>
      </c>
      <c r="C52" s="61" t="s">
        <v>1044</v>
      </c>
      <c r="D52" s="51" t="s">
        <v>338</v>
      </c>
      <c r="E52" s="51" t="s">
        <v>541</v>
      </c>
      <c r="F52" s="51" t="s">
        <v>45</v>
      </c>
      <c r="G52" s="54" t="s">
        <v>439</v>
      </c>
      <c r="H52" s="63" t="s">
        <v>330</v>
      </c>
      <c r="I52" s="4"/>
    </row>
    <row r="53" spans="2:9" ht="12.75" customHeight="1" x14ac:dyDescent="0.2">
      <c r="B53" s="200">
        <v>51</v>
      </c>
      <c r="C53" s="61" t="s">
        <v>1045</v>
      </c>
      <c r="D53" s="51" t="s">
        <v>338</v>
      </c>
      <c r="E53" s="51" t="s">
        <v>541</v>
      </c>
      <c r="F53" s="51" t="s">
        <v>45</v>
      </c>
      <c r="G53" s="54" t="s">
        <v>439</v>
      </c>
      <c r="H53" s="63" t="s">
        <v>330</v>
      </c>
      <c r="I53" s="4"/>
    </row>
    <row r="54" spans="2:9" ht="12.75" customHeight="1" x14ac:dyDescent="0.2">
      <c r="B54" s="200">
        <v>52</v>
      </c>
      <c r="C54" s="61" t="s">
        <v>1046</v>
      </c>
      <c r="D54" s="51" t="s">
        <v>338</v>
      </c>
      <c r="E54" s="51" t="s">
        <v>662</v>
      </c>
      <c r="F54" s="51" t="s">
        <v>45</v>
      </c>
      <c r="G54" s="54" t="s">
        <v>439</v>
      </c>
      <c r="H54" s="63" t="s">
        <v>330</v>
      </c>
      <c r="I54" s="4"/>
    </row>
    <row r="55" spans="2:9" ht="12.75" customHeight="1" x14ac:dyDescent="0.2">
      <c r="B55" s="200">
        <v>53</v>
      </c>
      <c r="C55" s="61" t="s">
        <v>1047</v>
      </c>
      <c r="D55" s="51" t="s">
        <v>338</v>
      </c>
      <c r="E55" s="51" t="s">
        <v>662</v>
      </c>
      <c r="F55" s="51" t="s">
        <v>45</v>
      </c>
      <c r="G55" s="54" t="s">
        <v>439</v>
      </c>
      <c r="H55" s="63" t="s">
        <v>330</v>
      </c>
      <c r="I55" s="4"/>
    </row>
    <row r="56" spans="2:9" ht="12.75" customHeight="1" x14ac:dyDescent="0.2">
      <c r="B56" s="200">
        <v>54</v>
      </c>
      <c r="C56" s="61" t="s">
        <v>1048</v>
      </c>
      <c r="D56" s="51" t="s">
        <v>338</v>
      </c>
      <c r="E56" s="51" t="s">
        <v>662</v>
      </c>
      <c r="F56" s="51" t="s">
        <v>45</v>
      </c>
      <c r="G56" s="54" t="s">
        <v>439</v>
      </c>
      <c r="H56" s="63" t="s">
        <v>330</v>
      </c>
      <c r="I56" s="4"/>
    </row>
    <row r="57" spans="2:9" ht="12.75" customHeight="1" x14ac:dyDescent="0.2">
      <c r="B57" s="200">
        <v>55</v>
      </c>
      <c r="C57" s="61" t="s">
        <v>1049</v>
      </c>
      <c r="D57" s="51" t="s">
        <v>338</v>
      </c>
      <c r="E57" s="51" t="s">
        <v>622</v>
      </c>
      <c r="F57" s="51" t="s">
        <v>543</v>
      </c>
      <c r="G57" s="54" t="s">
        <v>439</v>
      </c>
      <c r="H57" s="63" t="s">
        <v>330</v>
      </c>
      <c r="I57" s="4"/>
    </row>
    <row r="58" spans="2:9" ht="12.75" customHeight="1" x14ac:dyDescent="0.2">
      <c r="B58" s="200">
        <v>56</v>
      </c>
      <c r="C58" s="61" t="s">
        <v>1050</v>
      </c>
      <c r="D58" s="51" t="s">
        <v>338</v>
      </c>
      <c r="E58" s="51" t="s">
        <v>622</v>
      </c>
      <c r="F58" s="51" t="s">
        <v>543</v>
      </c>
      <c r="G58" s="54" t="s">
        <v>439</v>
      </c>
      <c r="H58" s="63" t="s">
        <v>330</v>
      </c>
      <c r="I58" s="4"/>
    </row>
    <row r="59" spans="2:9" ht="12.75" customHeight="1" x14ac:dyDescent="0.2">
      <c r="B59" s="200">
        <v>57</v>
      </c>
      <c r="C59" s="61" t="s">
        <v>1051</v>
      </c>
      <c r="D59" s="51" t="s">
        <v>338</v>
      </c>
      <c r="E59" s="51" t="s">
        <v>622</v>
      </c>
      <c r="F59" s="51" t="s">
        <v>543</v>
      </c>
      <c r="G59" s="54" t="s">
        <v>439</v>
      </c>
      <c r="H59" s="63" t="s">
        <v>330</v>
      </c>
      <c r="I59" s="4"/>
    </row>
    <row r="60" spans="2:9" ht="12.75" customHeight="1" x14ac:dyDescent="0.2">
      <c r="B60" s="200">
        <v>58</v>
      </c>
      <c r="C60" s="61" t="s">
        <v>1054</v>
      </c>
      <c r="D60" s="51" t="s">
        <v>336</v>
      </c>
      <c r="E60" s="51" t="s">
        <v>623</v>
      </c>
      <c r="F60" s="51" t="s">
        <v>51</v>
      </c>
      <c r="G60" s="54" t="s">
        <v>439</v>
      </c>
      <c r="H60" s="63" t="s">
        <v>330</v>
      </c>
      <c r="I60" s="4"/>
    </row>
    <row r="61" spans="2:9" ht="12.75" customHeight="1" x14ac:dyDescent="0.2">
      <c r="B61" s="200">
        <v>59</v>
      </c>
      <c r="C61" s="61" t="s">
        <v>1055</v>
      </c>
      <c r="D61" s="51" t="s">
        <v>140</v>
      </c>
      <c r="E61" s="51" t="s">
        <v>226</v>
      </c>
      <c r="F61" s="51" t="s">
        <v>17</v>
      </c>
      <c r="G61" s="54" t="s">
        <v>439</v>
      </c>
      <c r="H61" s="63" t="s">
        <v>330</v>
      </c>
      <c r="I61" s="4"/>
    </row>
    <row r="62" spans="2:9" ht="12.75" customHeight="1" x14ac:dyDescent="0.2">
      <c r="B62" s="200">
        <v>60</v>
      </c>
      <c r="C62" s="61" t="s">
        <v>1056</v>
      </c>
      <c r="D62" s="51" t="s">
        <v>140</v>
      </c>
      <c r="E62" s="51" t="s">
        <v>226</v>
      </c>
      <c r="F62" s="51" t="s">
        <v>17</v>
      </c>
      <c r="G62" s="54" t="s">
        <v>439</v>
      </c>
      <c r="H62" s="63" t="s">
        <v>330</v>
      </c>
      <c r="I62" s="4"/>
    </row>
    <row r="63" spans="2:9" ht="12.75" customHeight="1" x14ac:dyDescent="0.2">
      <c r="B63" s="200">
        <v>61</v>
      </c>
      <c r="C63" s="61" t="s">
        <v>1057</v>
      </c>
      <c r="D63" s="51" t="s">
        <v>141</v>
      </c>
      <c r="E63" s="51" t="s">
        <v>72</v>
      </c>
      <c r="F63" s="51" t="s">
        <v>6</v>
      </c>
      <c r="G63" s="54" t="s">
        <v>439</v>
      </c>
      <c r="H63" s="63" t="s">
        <v>330</v>
      </c>
      <c r="I63" s="4"/>
    </row>
    <row r="64" spans="2:9" ht="12.75" customHeight="1" x14ac:dyDescent="0.2">
      <c r="B64" s="200">
        <v>62</v>
      </c>
      <c r="C64" s="61" t="s">
        <v>483</v>
      </c>
      <c r="D64" s="51" t="s">
        <v>141</v>
      </c>
      <c r="E64" s="51" t="s">
        <v>72</v>
      </c>
      <c r="F64" s="51" t="s">
        <v>6</v>
      </c>
      <c r="G64" s="54" t="s">
        <v>439</v>
      </c>
      <c r="H64" s="63" t="s">
        <v>330</v>
      </c>
      <c r="I64" s="4"/>
    </row>
    <row r="65" spans="2:9" ht="12.75" customHeight="1" x14ac:dyDescent="0.2">
      <c r="B65" s="200">
        <v>63</v>
      </c>
      <c r="C65" s="61" t="s">
        <v>484</v>
      </c>
      <c r="D65" s="51" t="s">
        <v>141</v>
      </c>
      <c r="E65" s="51" t="s">
        <v>72</v>
      </c>
      <c r="F65" s="51" t="s">
        <v>6</v>
      </c>
      <c r="G65" s="54" t="s">
        <v>439</v>
      </c>
      <c r="H65" s="63" t="s">
        <v>330</v>
      </c>
      <c r="I65" s="4"/>
    </row>
    <row r="66" spans="2:9" ht="12.75" customHeight="1" x14ac:dyDescent="0.2">
      <c r="B66" s="200">
        <v>64</v>
      </c>
      <c r="C66" s="61" t="s">
        <v>485</v>
      </c>
      <c r="D66" s="51" t="s">
        <v>141</v>
      </c>
      <c r="E66" s="51" t="s">
        <v>72</v>
      </c>
      <c r="F66" s="51" t="s">
        <v>6</v>
      </c>
      <c r="G66" s="54" t="s">
        <v>439</v>
      </c>
      <c r="H66" s="63" t="s">
        <v>330</v>
      </c>
      <c r="I66" s="4"/>
    </row>
    <row r="67" spans="2:9" ht="12.75" customHeight="1" x14ac:dyDescent="0.2">
      <c r="B67" s="200">
        <v>65</v>
      </c>
      <c r="C67" s="61" t="s">
        <v>1060</v>
      </c>
      <c r="D67" s="51" t="s">
        <v>141</v>
      </c>
      <c r="E67" s="51" t="s">
        <v>72</v>
      </c>
      <c r="F67" s="51" t="s">
        <v>6</v>
      </c>
      <c r="G67" s="54" t="s">
        <v>439</v>
      </c>
      <c r="H67" s="63" t="s">
        <v>330</v>
      </c>
      <c r="I67" s="4"/>
    </row>
    <row r="68" spans="2:9" ht="12.75" customHeight="1" x14ac:dyDescent="0.2">
      <c r="B68" s="200">
        <v>66</v>
      </c>
      <c r="C68" s="61" t="s">
        <v>1061</v>
      </c>
      <c r="D68" s="51" t="s">
        <v>452</v>
      </c>
      <c r="E68" s="51" t="s">
        <v>624</v>
      </c>
      <c r="F68" s="51" t="s">
        <v>122</v>
      </c>
      <c r="G68" s="54" t="s">
        <v>439</v>
      </c>
      <c r="H68" s="63" t="s">
        <v>330</v>
      </c>
      <c r="I68" s="4"/>
    </row>
    <row r="69" spans="2:9" ht="12.75" customHeight="1" x14ac:dyDescent="0.2">
      <c r="B69" s="200">
        <v>67</v>
      </c>
      <c r="C69" s="61" t="s">
        <v>1062</v>
      </c>
      <c r="D69" s="51" t="s">
        <v>452</v>
      </c>
      <c r="E69" s="51" t="s">
        <v>624</v>
      </c>
      <c r="F69" s="51" t="s">
        <v>122</v>
      </c>
      <c r="G69" s="54" t="s">
        <v>439</v>
      </c>
      <c r="H69" s="63" t="s">
        <v>330</v>
      </c>
      <c r="I69" s="4"/>
    </row>
    <row r="70" spans="2:9" ht="12.75" customHeight="1" x14ac:dyDescent="0.2">
      <c r="B70" s="200">
        <v>68</v>
      </c>
      <c r="C70" s="61" t="s">
        <v>1063</v>
      </c>
      <c r="D70" s="51" t="s">
        <v>452</v>
      </c>
      <c r="E70" s="51" t="s">
        <v>625</v>
      </c>
      <c r="F70" s="51" t="s">
        <v>122</v>
      </c>
      <c r="G70" s="54" t="s">
        <v>439</v>
      </c>
      <c r="H70" s="63" t="s">
        <v>330</v>
      </c>
      <c r="I70" s="4"/>
    </row>
    <row r="71" spans="2:9" ht="12.75" customHeight="1" x14ac:dyDescent="0.2">
      <c r="B71" s="200"/>
      <c r="C71" s="61"/>
      <c r="D71" s="51"/>
      <c r="E71" s="51"/>
      <c r="F71" s="51"/>
      <c r="G71" s="54"/>
      <c r="H71" s="63"/>
      <c r="I71" s="4"/>
    </row>
    <row r="72" spans="2:9" ht="12.75" customHeight="1" x14ac:dyDescent="0.2">
      <c r="B72" s="200">
        <v>1</v>
      </c>
      <c r="C72" s="61" t="s">
        <v>776</v>
      </c>
      <c r="D72" s="51" t="s">
        <v>135</v>
      </c>
      <c r="E72" s="51" t="s">
        <v>1076</v>
      </c>
      <c r="F72" s="51" t="s">
        <v>32</v>
      </c>
      <c r="G72" s="54">
        <v>208</v>
      </c>
      <c r="H72" s="63" t="s">
        <v>334</v>
      </c>
      <c r="I72" s="4"/>
    </row>
    <row r="73" spans="2:9" ht="12.75" customHeight="1" x14ac:dyDescent="0.2">
      <c r="B73" s="200">
        <v>2</v>
      </c>
      <c r="C73" s="61" t="s">
        <v>90</v>
      </c>
      <c r="D73" s="51" t="s">
        <v>139</v>
      </c>
      <c r="E73" s="51" t="s">
        <v>634</v>
      </c>
      <c r="F73" s="51" t="s">
        <v>41</v>
      </c>
      <c r="G73" s="54">
        <v>131</v>
      </c>
      <c r="H73" s="63" t="s">
        <v>334</v>
      </c>
      <c r="I73" s="4"/>
    </row>
    <row r="74" spans="2:9" ht="12.75" customHeight="1" x14ac:dyDescent="0.2">
      <c r="B74" s="200">
        <v>3</v>
      </c>
      <c r="C74" s="61" t="s">
        <v>378</v>
      </c>
      <c r="D74" s="51" t="s">
        <v>135</v>
      </c>
      <c r="E74" s="51" t="s">
        <v>653</v>
      </c>
      <c r="F74" s="51" t="s">
        <v>32</v>
      </c>
      <c r="G74" s="54">
        <v>116</v>
      </c>
      <c r="H74" s="63" t="s">
        <v>334</v>
      </c>
      <c r="I74" s="4"/>
    </row>
    <row r="75" spans="2:9" ht="12.75" customHeight="1" x14ac:dyDescent="0.2">
      <c r="B75" s="200">
        <v>4</v>
      </c>
      <c r="C75" s="61" t="s">
        <v>877</v>
      </c>
      <c r="D75" s="51" t="s">
        <v>460</v>
      </c>
      <c r="E75" s="51" t="s">
        <v>549</v>
      </c>
      <c r="F75" s="51" t="s">
        <v>550</v>
      </c>
      <c r="G75" s="54" t="s">
        <v>439</v>
      </c>
      <c r="H75" s="63" t="s">
        <v>334</v>
      </c>
      <c r="I75" s="4"/>
    </row>
    <row r="76" spans="2:9" ht="12.75" customHeight="1" x14ac:dyDescent="0.2">
      <c r="B76" s="200">
        <v>5</v>
      </c>
      <c r="C76" s="61" t="s">
        <v>878</v>
      </c>
      <c r="D76" s="51" t="s">
        <v>460</v>
      </c>
      <c r="E76" s="51" t="s">
        <v>549</v>
      </c>
      <c r="F76" s="51" t="s">
        <v>550</v>
      </c>
      <c r="G76" s="54" t="s">
        <v>439</v>
      </c>
      <c r="H76" s="63" t="s">
        <v>334</v>
      </c>
      <c r="I76" s="4"/>
    </row>
    <row r="77" spans="2:9" ht="12.75" customHeight="1" x14ac:dyDescent="0.2">
      <c r="B77" s="200">
        <v>6</v>
      </c>
      <c r="C77" s="61" t="s">
        <v>1215</v>
      </c>
      <c r="D77" s="51" t="s">
        <v>460</v>
      </c>
      <c r="E77" s="51" t="s">
        <v>1212</v>
      </c>
      <c r="F77" s="51" t="s">
        <v>1213</v>
      </c>
      <c r="G77" s="54"/>
      <c r="H77" s="63" t="s">
        <v>334</v>
      </c>
      <c r="I77" s="4"/>
    </row>
    <row r="78" spans="2:9" ht="12.75" customHeight="1" x14ac:dyDescent="0.2">
      <c r="B78" s="200">
        <v>7</v>
      </c>
      <c r="C78" s="61" t="s">
        <v>1216</v>
      </c>
      <c r="D78" s="51" t="s">
        <v>460</v>
      </c>
      <c r="E78" s="51" t="s">
        <v>1212</v>
      </c>
      <c r="F78" s="51" t="s">
        <v>1213</v>
      </c>
      <c r="G78" s="54"/>
      <c r="H78" s="63" t="s">
        <v>334</v>
      </c>
      <c r="I78" s="4"/>
    </row>
    <row r="79" spans="2:9" ht="12.75" customHeight="1" x14ac:dyDescent="0.2">
      <c r="B79" s="200">
        <v>8</v>
      </c>
      <c r="C79" s="61" t="s">
        <v>1217</v>
      </c>
      <c r="D79" s="51" t="s">
        <v>460</v>
      </c>
      <c r="E79" s="51" t="s">
        <v>1212</v>
      </c>
      <c r="F79" s="51" t="s">
        <v>1213</v>
      </c>
      <c r="G79" s="54"/>
      <c r="H79" s="63" t="s">
        <v>334</v>
      </c>
      <c r="I79" s="4"/>
    </row>
    <row r="80" spans="2:9" ht="12.75" customHeight="1" x14ac:dyDescent="0.2">
      <c r="B80" s="200">
        <v>9</v>
      </c>
      <c r="C80" s="61" t="s">
        <v>1064</v>
      </c>
      <c r="D80" s="51" t="s">
        <v>125</v>
      </c>
      <c r="E80" s="51" t="s">
        <v>314</v>
      </c>
      <c r="F80" s="51" t="s">
        <v>37</v>
      </c>
      <c r="G80" s="54" t="s">
        <v>439</v>
      </c>
      <c r="H80" s="63" t="s">
        <v>334</v>
      </c>
      <c r="I80" s="4"/>
    </row>
    <row r="81" spans="2:9" ht="12.75" customHeight="1" x14ac:dyDescent="0.2">
      <c r="B81" s="200">
        <v>10</v>
      </c>
      <c r="C81" s="61" t="s">
        <v>1065</v>
      </c>
      <c r="D81" s="51" t="s">
        <v>125</v>
      </c>
      <c r="E81" s="51" t="s">
        <v>314</v>
      </c>
      <c r="F81" s="51" t="s">
        <v>37</v>
      </c>
      <c r="G81" s="54" t="s">
        <v>439</v>
      </c>
      <c r="H81" s="63" t="s">
        <v>334</v>
      </c>
      <c r="I81" s="4"/>
    </row>
    <row r="82" spans="2:9" ht="12.75" customHeight="1" x14ac:dyDescent="0.2">
      <c r="B82" s="200">
        <v>11</v>
      </c>
      <c r="C82" s="61" t="s">
        <v>421</v>
      </c>
      <c r="D82" s="51" t="s">
        <v>333</v>
      </c>
      <c r="E82" s="51" t="s">
        <v>626</v>
      </c>
      <c r="F82" s="51" t="s">
        <v>238</v>
      </c>
      <c r="G82" s="54" t="s">
        <v>439</v>
      </c>
      <c r="H82" s="63" t="s">
        <v>334</v>
      </c>
      <c r="I82" s="4"/>
    </row>
    <row r="83" spans="2:9" ht="12.75" customHeight="1" x14ac:dyDescent="0.2">
      <c r="B83" s="200">
        <v>12</v>
      </c>
      <c r="C83" s="61" t="s">
        <v>1067</v>
      </c>
      <c r="D83" s="51" t="s">
        <v>333</v>
      </c>
      <c r="E83" s="51" t="s">
        <v>626</v>
      </c>
      <c r="F83" s="51" t="s">
        <v>238</v>
      </c>
      <c r="G83" s="54" t="s">
        <v>439</v>
      </c>
      <c r="H83" s="63" t="s">
        <v>334</v>
      </c>
      <c r="I83" s="4"/>
    </row>
    <row r="84" spans="2:9" ht="12.75" customHeight="1" x14ac:dyDescent="0.2">
      <c r="B84" s="200">
        <v>13</v>
      </c>
      <c r="C84" s="61" t="s">
        <v>1066</v>
      </c>
      <c r="D84" s="51" t="s">
        <v>333</v>
      </c>
      <c r="E84" s="51" t="s">
        <v>626</v>
      </c>
      <c r="F84" s="51" t="s">
        <v>238</v>
      </c>
      <c r="G84" s="54" t="s">
        <v>439</v>
      </c>
      <c r="H84" s="63" t="s">
        <v>334</v>
      </c>
      <c r="I84" s="4"/>
    </row>
    <row r="85" spans="2:9" ht="12.75" customHeight="1" x14ac:dyDescent="0.2">
      <c r="B85" s="200">
        <v>14</v>
      </c>
      <c r="C85" s="61" t="s">
        <v>1070</v>
      </c>
      <c r="D85" s="51" t="s">
        <v>556</v>
      </c>
      <c r="E85" s="51" t="s">
        <v>627</v>
      </c>
      <c r="F85" s="51" t="s">
        <v>57</v>
      </c>
      <c r="G85" s="54" t="s">
        <v>439</v>
      </c>
      <c r="H85" s="63" t="s">
        <v>334</v>
      </c>
      <c r="I85" s="4"/>
    </row>
    <row r="86" spans="2:9" ht="12.75" customHeight="1" x14ac:dyDescent="0.2">
      <c r="B86" s="200">
        <v>15</v>
      </c>
      <c r="C86" s="61" t="s">
        <v>1072</v>
      </c>
      <c r="D86" s="51" t="s">
        <v>556</v>
      </c>
      <c r="E86" s="51" t="s">
        <v>313</v>
      </c>
      <c r="F86" s="51" t="s">
        <v>57</v>
      </c>
      <c r="G86" s="54" t="s">
        <v>439</v>
      </c>
      <c r="H86" s="63" t="s">
        <v>334</v>
      </c>
      <c r="I86" s="4"/>
    </row>
    <row r="87" spans="2:9" ht="12.75" customHeight="1" x14ac:dyDescent="0.2">
      <c r="B87" s="200">
        <v>16</v>
      </c>
      <c r="C87" s="61" t="s">
        <v>1073</v>
      </c>
      <c r="D87" s="51" t="s">
        <v>556</v>
      </c>
      <c r="E87" s="51" t="s">
        <v>313</v>
      </c>
      <c r="F87" s="51" t="s">
        <v>57</v>
      </c>
      <c r="G87" s="54" t="s">
        <v>439</v>
      </c>
      <c r="H87" s="63" t="s">
        <v>334</v>
      </c>
      <c r="I87" s="4"/>
    </row>
    <row r="88" spans="2:9" ht="12.75" customHeight="1" x14ac:dyDescent="0.2">
      <c r="B88" s="200">
        <v>17</v>
      </c>
      <c r="C88" s="61" t="s">
        <v>1074</v>
      </c>
      <c r="D88" s="51" t="s">
        <v>556</v>
      </c>
      <c r="E88" s="51" t="s">
        <v>313</v>
      </c>
      <c r="F88" s="51" t="s">
        <v>57</v>
      </c>
      <c r="G88" s="54" t="s">
        <v>439</v>
      </c>
      <c r="H88" s="63" t="s">
        <v>334</v>
      </c>
      <c r="I88" s="4"/>
    </row>
    <row r="89" spans="2:9" ht="12.75" customHeight="1" x14ac:dyDescent="0.2">
      <c r="B89" s="200">
        <v>18</v>
      </c>
      <c r="C89" s="61" t="s">
        <v>1071</v>
      </c>
      <c r="D89" s="51" t="s">
        <v>556</v>
      </c>
      <c r="E89" s="51" t="s">
        <v>627</v>
      </c>
      <c r="F89" s="51" t="s">
        <v>57</v>
      </c>
      <c r="G89" s="54" t="s">
        <v>439</v>
      </c>
      <c r="H89" s="63" t="s">
        <v>334</v>
      </c>
      <c r="I89" s="4"/>
    </row>
    <row r="90" spans="2:9" ht="12.75" customHeight="1" x14ac:dyDescent="0.2">
      <c r="B90" s="200">
        <v>19</v>
      </c>
      <c r="C90" s="61" t="s">
        <v>1068</v>
      </c>
      <c r="D90" s="51" t="s">
        <v>556</v>
      </c>
      <c r="E90" s="51" t="s">
        <v>557</v>
      </c>
      <c r="F90" s="51" t="s">
        <v>57</v>
      </c>
      <c r="G90" s="54" t="s">
        <v>439</v>
      </c>
      <c r="H90" s="63" t="s">
        <v>334</v>
      </c>
      <c r="I90" s="4"/>
    </row>
    <row r="91" spans="2:9" ht="12.75" customHeight="1" x14ac:dyDescent="0.2">
      <c r="B91" s="200">
        <v>20</v>
      </c>
      <c r="C91" s="61" t="s">
        <v>1069</v>
      </c>
      <c r="D91" s="51" t="s">
        <v>556</v>
      </c>
      <c r="E91" s="51" t="s">
        <v>557</v>
      </c>
      <c r="F91" s="51" t="s">
        <v>57</v>
      </c>
      <c r="G91" s="54" t="s">
        <v>439</v>
      </c>
      <c r="H91" s="63" t="s">
        <v>334</v>
      </c>
      <c r="I91" s="4"/>
    </row>
    <row r="92" spans="2:9" ht="12.75" customHeight="1" x14ac:dyDescent="0.2">
      <c r="B92" s="200">
        <v>21</v>
      </c>
      <c r="C92" s="61" t="s">
        <v>1075</v>
      </c>
      <c r="D92" s="51" t="s">
        <v>134</v>
      </c>
      <c r="E92" s="51" t="s">
        <v>558</v>
      </c>
      <c r="F92" s="51" t="s">
        <v>34</v>
      </c>
      <c r="G92" s="54" t="s">
        <v>439</v>
      </c>
      <c r="H92" s="63" t="s">
        <v>334</v>
      </c>
      <c r="I92" s="4"/>
    </row>
    <row r="93" spans="2:9" ht="12.75" customHeight="1" x14ac:dyDescent="0.2">
      <c r="B93" s="200">
        <v>22</v>
      </c>
      <c r="C93" s="61" t="s">
        <v>1080</v>
      </c>
      <c r="D93" s="51" t="s">
        <v>135</v>
      </c>
      <c r="E93" s="51" t="s">
        <v>653</v>
      </c>
      <c r="F93" s="51" t="s">
        <v>32</v>
      </c>
      <c r="G93" s="54" t="s">
        <v>439</v>
      </c>
      <c r="H93" s="63" t="s">
        <v>334</v>
      </c>
      <c r="I93" s="4"/>
    </row>
    <row r="94" spans="2:9" ht="12.75" customHeight="1" x14ac:dyDescent="0.2">
      <c r="B94" s="200">
        <v>23</v>
      </c>
      <c r="C94" s="61" t="s">
        <v>1079</v>
      </c>
      <c r="D94" s="51" t="s">
        <v>135</v>
      </c>
      <c r="E94" s="51" t="s">
        <v>629</v>
      </c>
      <c r="F94" s="51" t="s">
        <v>32</v>
      </c>
      <c r="G94" s="54" t="s">
        <v>439</v>
      </c>
      <c r="H94" s="63" t="s">
        <v>334</v>
      </c>
      <c r="I94" s="4"/>
    </row>
    <row r="95" spans="2:9" ht="12.75" customHeight="1" x14ac:dyDescent="0.2">
      <c r="B95" s="200">
        <v>24</v>
      </c>
      <c r="C95" s="61" t="s">
        <v>1077</v>
      </c>
      <c r="D95" s="51" t="s">
        <v>135</v>
      </c>
      <c r="E95" s="51" t="s">
        <v>629</v>
      </c>
      <c r="F95" s="51" t="s">
        <v>32</v>
      </c>
      <c r="G95" s="54" t="s">
        <v>439</v>
      </c>
      <c r="H95" s="63" t="s">
        <v>334</v>
      </c>
      <c r="I95" s="4"/>
    </row>
    <row r="96" spans="2:9" ht="12.75" customHeight="1" x14ac:dyDescent="0.2">
      <c r="B96" s="200">
        <v>25</v>
      </c>
      <c r="C96" s="61" t="s">
        <v>1078</v>
      </c>
      <c r="D96" s="51" t="s">
        <v>135</v>
      </c>
      <c r="E96" s="51" t="s">
        <v>629</v>
      </c>
      <c r="F96" s="51" t="s">
        <v>32</v>
      </c>
      <c r="G96" s="54" t="s">
        <v>439</v>
      </c>
      <c r="H96" s="63" t="s">
        <v>334</v>
      </c>
      <c r="I96" s="4"/>
    </row>
    <row r="97" spans="2:9" ht="12.75" customHeight="1" x14ac:dyDescent="0.2">
      <c r="B97" s="200">
        <v>26</v>
      </c>
      <c r="C97" s="61" t="s">
        <v>430</v>
      </c>
      <c r="D97" s="51" t="s">
        <v>353</v>
      </c>
      <c r="E97" s="51" t="s">
        <v>566</v>
      </c>
      <c r="F97" s="51" t="s">
        <v>40</v>
      </c>
      <c r="G97" s="54" t="s">
        <v>439</v>
      </c>
      <c r="H97" s="63" t="s">
        <v>334</v>
      </c>
      <c r="I97" s="4"/>
    </row>
    <row r="98" spans="2:9" ht="12.75" customHeight="1" x14ac:dyDescent="0.2">
      <c r="B98" s="200">
        <v>27</v>
      </c>
      <c r="C98" s="61" t="s">
        <v>491</v>
      </c>
      <c r="D98" s="51" t="s">
        <v>353</v>
      </c>
      <c r="E98" s="51" t="s">
        <v>564</v>
      </c>
      <c r="F98" s="51" t="s">
        <v>40</v>
      </c>
      <c r="G98" s="54" t="s">
        <v>439</v>
      </c>
      <c r="H98" s="63" t="s">
        <v>334</v>
      </c>
      <c r="I98" s="4"/>
    </row>
    <row r="99" spans="2:9" ht="12.75" customHeight="1" x14ac:dyDescent="0.2">
      <c r="B99" s="200">
        <v>28</v>
      </c>
      <c r="C99" s="61" t="s">
        <v>429</v>
      </c>
      <c r="D99" s="51" t="s">
        <v>353</v>
      </c>
      <c r="E99" s="51" t="s">
        <v>566</v>
      </c>
      <c r="F99" s="51" t="s">
        <v>40</v>
      </c>
      <c r="G99" s="54" t="s">
        <v>439</v>
      </c>
      <c r="H99" s="63" t="s">
        <v>334</v>
      </c>
      <c r="I99" s="4"/>
    </row>
    <row r="100" spans="2:9" ht="12.75" customHeight="1" x14ac:dyDescent="0.2">
      <c r="B100" s="200">
        <v>29</v>
      </c>
      <c r="C100" s="61" t="s">
        <v>426</v>
      </c>
      <c r="D100" s="51" t="s">
        <v>353</v>
      </c>
      <c r="E100" s="51" t="s">
        <v>565</v>
      </c>
      <c r="F100" s="51" t="s">
        <v>40</v>
      </c>
      <c r="G100" s="54" t="s">
        <v>439</v>
      </c>
      <c r="H100" s="63" t="s">
        <v>334</v>
      </c>
      <c r="I100" s="4"/>
    </row>
    <row r="101" spans="2:9" ht="12.75" customHeight="1" x14ac:dyDescent="0.2">
      <c r="B101" s="200">
        <v>30</v>
      </c>
      <c r="C101" s="61" t="s">
        <v>492</v>
      </c>
      <c r="D101" s="51" t="s">
        <v>353</v>
      </c>
      <c r="E101" s="51" t="s">
        <v>564</v>
      </c>
      <c r="F101" s="51" t="s">
        <v>40</v>
      </c>
      <c r="G101" s="54" t="s">
        <v>439</v>
      </c>
      <c r="H101" s="63" t="s">
        <v>334</v>
      </c>
      <c r="I101" s="4"/>
    </row>
    <row r="102" spans="2:9" ht="12.75" customHeight="1" x14ac:dyDescent="0.2">
      <c r="B102" s="200">
        <v>31</v>
      </c>
      <c r="C102" s="61" t="s">
        <v>490</v>
      </c>
      <c r="D102" s="51" t="s">
        <v>353</v>
      </c>
      <c r="E102" s="51" t="s">
        <v>545</v>
      </c>
      <c r="F102" s="51" t="s">
        <v>40</v>
      </c>
      <c r="G102" s="54" t="s">
        <v>439</v>
      </c>
      <c r="H102" s="63" t="s">
        <v>334</v>
      </c>
      <c r="I102" s="4"/>
    </row>
    <row r="103" spans="2:9" ht="12.75" customHeight="1" x14ac:dyDescent="0.2">
      <c r="B103" s="200">
        <v>32</v>
      </c>
      <c r="C103" s="61" t="s">
        <v>1085</v>
      </c>
      <c r="D103" s="51" t="s">
        <v>353</v>
      </c>
      <c r="E103" s="51" t="s">
        <v>565</v>
      </c>
      <c r="F103" s="51" t="s">
        <v>40</v>
      </c>
      <c r="G103" s="54" t="s">
        <v>439</v>
      </c>
      <c r="H103" s="63" t="s">
        <v>334</v>
      </c>
      <c r="I103" s="4"/>
    </row>
    <row r="104" spans="2:9" ht="12.75" customHeight="1" x14ac:dyDescent="0.2">
      <c r="B104" s="200">
        <v>33</v>
      </c>
      <c r="C104" s="61" t="s">
        <v>431</v>
      </c>
      <c r="D104" s="51" t="s">
        <v>353</v>
      </c>
      <c r="E104" s="51" t="s">
        <v>566</v>
      </c>
      <c r="F104" s="51" t="s">
        <v>40</v>
      </c>
      <c r="G104" s="54" t="s">
        <v>439</v>
      </c>
      <c r="H104" s="63" t="s">
        <v>334</v>
      </c>
      <c r="I104" s="4"/>
    </row>
    <row r="105" spans="2:9" ht="12.75" customHeight="1" x14ac:dyDescent="0.2">
      <c r="B105" s="200">
        <v>34</v>
      </c>
      <c r="C105" s="61" t="s">
        <v>1081</v>
      </c>
      <c r="D105" s="51" t="s">
        <v>353</v>
      </c>
      <c r="E105" s="51" t="s">
        <v>545</v>
      </c>
      <c r="F105" s="51" t="s">
        <v>40</v>
      </c>
      <c r="G105" s="54" t="s">
        <v>439</v>
      </c>
      <c r="H105" s="63" t="s">
        <v>334</v>
      </c>
      <c r="I105" s="4"/>
    </row>
    <row r="106" spans="2:9" ht="12.75" customHeight="1" x14ac:dyDescent="0.2">
      <c r="B106" s="200">
        <v>35</v>
      </c>
      <c r="C106" s="61" t="s">
        <v>1082</v>
      </c>
      <c r="D106" s="51" t="s">
        <v>353</v>
      </c>
      <c r="E106" s="51" t="s">
        <v>545</v>
      </c>
      <c r="F106" s="51" t="s">
        <v>40</v>
      </c>
      <c r="G106" s="54" t="s">
        <v>439</v>
      </c>
      <c r="H106" s="63" t="s">
        <v>334</v>
      </c>
      <c r="I106" s="4"/>
    </row>
    <row r="107" spans="2:9" ht="12.75" customHeight="1" x14ac:dyDescent="0.2">
      <c r="B107" s="200">
        <v>36</v>
      </c>
      <c r="C107" s="61" t="s">
        <v>1084</v>
      </c>
      <c r="D107" s="51" t="s">
        <v>353</v>
      </c>
      <c r="E107" s="51" t="s">
        <v>565</v>
      </c>
      <c r="F107" s="51" t="s">
        <v>40</v>
      </c>
      <c r="G107" s="54" t="s">
        <v>439</v>
      </c>
      <c r="H107" s="63" t="s">
        <v>334</v>
      </c>
      <c r="I107" s="4"/>
    </row>
    <row r="108" spans="2:9" ht="12.75" customHeight="1" x14ac:dyDescent="0.2">
      <c r="B108" s="200">
        <v>37</v>
      </c>
      <c r="C108" s="61" t="s">
        <v>1083</v>
      </c>
      <c r="D108" s="51" t="s">
        <v>353</v>
      </c>
      <c r="E108" s="51" t="s">
        <v>564</v>
      </c>
      <c r="F108" s="51" t="s">
        <v>40</v>
      </c>
      <c r="G108" s="54" t="s">
        <v>439</v>
      </c>
      <c r="H108" s="63" t="s">
        <v>334</v>
      </c>
      <c r="I108" s="4"/>
    </row>
    <row r="109" spans="2:9" ht="12.75" customHeight="1" x14ac:dyDescent="0.2">
      <c r="B109" s="200">
        <v>38</v>
      </c>
      <c r="C109" s="61" t="s">
        <v>428</v>
      </c>
      <c r="D109" s="51" t="s">
        <v>353</v>
      </c>
      <c r="E109" s="51" t="s">
        <v>565</v>
      </c>
      <c r="F109" s="51" t="s">
        <v>40</v>
      </c>
      <c r="G109" s="54" t="s">
        <v>439</v>
      </c>
      <c r="H109" s="63" t="s">
        <v>334</v>
      </c>
      <c r="I109" s="4"/>
    </row>
    <row r="110" spans="2:9" ht="12.75" customHeight="1" x14ac:dyDescent="0.2">
      <c r="B110" s="200">
        <v>39</v>
      </c>
      <c r="C110" s="61" t="s">
        <v>427</v>
      </c>
      <c r="D110" s="51" t="s">
        <v>353</v>
      </c>
      <c r="E110" s="51" t="s">
        <v>565</v>
      </c>
      <c r="F110" s="51" t="s">
        <v>40</v>
      </c>
      <c r="G110" s="54" t="s">
        <v>439</v>
      </c>
      <c r="H110" s="63" t="s">
        <v>334</v>
      </c>
      <c r="I110" s="4"/>
    </row>
    <row r="111" spans="2:9" ht="12.75" customHeight="1" x14ac:dyDescent="0.2">
      <c r="B111" s="200">
        <v>40</v>
      </c>
      <c r="C111" s="61" t="s">
        <v>1087</v>
      </c>
      <c r="D111" s="51" t="s">
        <v>152</v>
      </c>
      <c r="E111" s="51" t="s">
        <v>247</v>
      </c>
      <c r="F111" s="51" t="s">
        <v>151</v>
      </c>
      <c r="G111" s="54" t="s">
        <v>439</v>
      </c>
      <c r="H111" s="63" t="s">
        <v>334</v>
      </c>
      <c r="I111" s="4"/>
    </row>
    <row r="112" spans="2:9" ht="12.75" customHeight="1" x14ac:dyDescent="0.2">
      <c r="B112" s="200">
        <v>41</v>
      </c>
      <c r="C112" s="61" t="s">
        <v>1089</v>
      </c>
      <c r="D112" s="51" t="s">
        <v>152</v>
      </c>
      <c r="E112" s="51" t="s">
        <v>630</v>
      </c>
      <c r="F112" s="51" t="s">
        <v>151</v>
      </c>
      <c r="G112" s="54" t="s">
        <v>439</v>
      </c>
      <c r="H112" s="63" t="s">
        <v>334</v>
      </c>
      <c r="I112" s="4"/>
    </row>
    <row r="113" spans="2:9" ht="12.75" customHeight="1" x14ac:dyDescent="0.2">
      <c r="B113" s="200">
        <v>42</v>
      </c>
      <c r="C113" s="61" t="s">
        <v>1088</v>
      </c>
      <c r="D113" s="51" t="s">
        <v>152</v>
      </c>
      <c r="E113" s="51" t="s">
        <v>630</v>
      </c>
      <c r="F113" s="51" t="s">
        <v>151</v>
      </c>
      <c r="G113" s="54" t="s">
        <v>439</v>
      </c>
      <c r="H113" s="63" t="s">
        <v>334</v>
      </c>
      <c r="I113" s="4"/>
    </row>
    <row r="114" spans="2:9" ht="12.75" customHeight="1" x14ac:dyDescent="0.2">
      <c r="B114" s="200">
        <v>43</v>
      </c>
      <c r="C114" s="61" t="s">
        <v>1086</v>
      </c>
      <c r="D114" s="51" t="s">
        <v>152</v>
      </c>
      <c r="E114" s="51" t="s">
        <v>247</v>
      </c>
      <c r="F114" s="51" t="s">
        <v>151</v>
      </c>
      <c r="G114" s="54" t="s">
        <v>439</v>
      </c>
      <c r="H114" s="63" t="s">
        <v>334</v>
      </c>
      <c r="I114" s="4"/>
    </row>
    <row r="115" spans="2:9" ht="12.75" customHeight="1" x14ac:dyDescent="0.2">
      <c r="B115" s="200">
        <v>44</v>
      </c>
      <c r="C115" s="61" t="s">
        <v>1100</v>
      </c>
      <c r="D115" s="51" t="s">
        <v>335</v>
      </c>
      <c r="E115" s="51" t="s">
        <v>633</v>
      </c>
      <c r="F115" s="51" t="s">
        <v>73</v>
      </c>
      <c r="G115" s="54" t="s">
        <v>439</v>
      </c>
      <c r="H115" s="63" t="s">
        <v>334</v>
      </c>
      <c r="I115" s="4"/>
    </row>
    <row r="116" spans="2:9" ht="12.75" customHeight="1" x14ac:dyDescent="0.2">
      <c r="B116" s="200">
        <v>45</v>
      </c>
      <c r="C116" s="61" t="s">
        <v>1096</v>
      </c>
      <c r="D116" s="51" t="s">
        <v>335</v>
      </c>
      <c r="E116" s="51" t="s">
        <v>632</v>
      </c>
      <c r="F116" s="51" t="s">
        <v>73</v>
      </c>
      <c r="G116" s="54" t="s">
        <v>439</v>
      </c>
      <c r="H116" s="63" t="s">
        <v>334</v>
      </c>
      <c r="I116" s="4"/>
    </row>
    <row r="117" spans="2:9" ht="12.75" customHeight="1" x14ac:dyDescent="0.2">
      <c r="B117" s="200">
        <v>46</v>
      </c>
      <c r="C117" s="61" t="s">
        <v>1097</v>
      </c>
      <c r="D117" s="51" t="s">
        <v>335</v>
      </c>
      <c r="E117" s="51" t="s">
        <v>632</v>
      </c>
      <c r="F117" s="51" t="s">
        <v>73</v>
      </c>
      <c r="G117" s="54" t="s">
        <v>439</v>
      </c>
      <c r="H117" s="63" t="s">
        <v>334</v>
      </c>
      <c r="I117" s="4"/>
    </row>
    <row r="118" spans="2:9" ht="12.75" customHeight="1" x14ac:dyDescent="0.2">
      <c r="B118" s="200">
        <v>47</v>
      </c>
      <c r="C118" s="61" t="s">
        <v>1093</v>
      </c>
      <c r="D118" s="51" t="s">
        <v>335</v>
      </c>
      <c r="E118" s="51" t="s">
        <v>568</v>
      </c>
      <c r="F118" s="51" t="s">
        <v>73</v>
      </c>
      <c r="G118" s="54" t="s">
        <v>439</v>
      </c>
      <c r="H118" s="63" t="s">
        <v>334</v>
      </c>
      <c r="I118" s="4"/>
    </row>
    <row r="119" spans="2:9" ht="12.75" customHeight="1" x14ac:dyDescent="0.2">
      <c r="B119" s="200">
        <v>48</v>
      </c>
      <c r="C119" s="61" t="s">
        <v>1103</v>
      </c>
      <c r="D119" s="51" t="s">
        <v>335</v>
      </c>
      <c r="E119" s="51" t="s">
        <v>569</v>
      </c>
      <c r="F119" s="51" t="s">
        <v>73</v>
      </c>
      <c r="G119" s="54" t="s">
        <v>439</v>
      </c>
      <c r="H119" s="63" t="s">
        <v>334</v>
      </c>
      <c r="I119" s="4"/>
    </row>
    <row r="120" spans="2:9" ht="12.75" customHeight="1" x14ac:dyDescent="0.2">
      <c r="B120" s="200">
        <v>49</v>
      </c>
      <c r="C120" s="61" t="s">
        <v>1095</v>
      </c>
      <c r="D120" s="51" t="s">
        <v>335</v>
      </c>
      <c r="E120" s="51" t="s">
        <v>632</v>
      </c>
      <c r="F120" s="51" t="s">
        <v>73</v>
      </c>
      <c r="G120" s="54" t="s">
        <v>439</v>
      </c>
      <c r="H120" s="63" t="s">
        <v>334</v>
      </c>
      <c r="I120" s="4"/>
    </row>
    <row r="121" spans="2:9" ht="12.75" customHeight="1" x14ac:dyDescent="0.2">
      <c r="B121" s="200">
        <v>50</v>
      </c>
      <c r="C121" s="61" t="s">
        <v>1098</v>
      </c>
      <c r="D121" s="51" t="s">
        <v>335</v>
      </c>
      <c r="E121" s="51" t="s">
        <v>633</v>
      </c>
      <c r="F121" s="51" t="s">
        <v>73</v>
      </c>
      <c r="G121" s="54" t="s">
        <v>439</v>
      </c>
      <c r="H121" s="63" t="s">
        <v>334</v>
      </c>
      <c r="I121" s="4"/>
    </row>
    <row r="122" spans="2:9" ht="12.75" customHeight="1" x14ac:dyDescent="0.2">
      <c r="B122" s="200">
        <v>51</v>
      </c>
      <c r="C122" s="61" t="s">
        <v>1092</v>
      </c>
      <c r="D122" s="51" t="s">
        <v>335</v>
      </c>
      <c r="E122" s="51" t="s">
        <v>631</v>
      </c>
      <c r="F122" s="51" t="s">
        <v>73</v>
      </c>
      <c r="G122" s="54" t="s">
        <v>439</v>
      </c>
      <c r="H122" s="63" t="s">
        <v>334</v>
      </c>
      <c r="I122" s="4"/>
    </row>
    <row r="123" spans="2:9" ht="12.75" customHeight="1" x14ac:dyDescent="0.2">
      <c r="B123" s="200">
        <v>52</v>
      </c>
      <c r="C123" s="61" t="s">
        <v>1090</v>
      </c>
      <c r="D123" s="51" t="s">
        <v>335</v>
      </c>
      <c r="E123" s="51" t="s">
        <v>631</v>
      </c>
      <c r="F123" s="51" t="s">
        <v>73</v>
      </c>
      <c r="G123" s="54" t="s">
        <v>439</v>
      </c>
      <c r="H123" s="63" t="s">
        <v>334</v>
      </c>
      <c r="I123" s="4"/>
    </row>
    <row r="124" spans="2:9" ht="12.75" customHeight="1" x14ac:dyDescent="0.2">
      <c r="B124" s="200">
        <v>53</v>
      </c>
      <c r="C124" s="61" t="s">
        <v>1091</v>
      </c>
      <c r="D124" s="51" t="s">
        <v>335</v>
      </c>
      <c r="E124" s="51" t="s">
        <v>631</v>
      </c>
      <c r="F124" s="51" t="s">
        <v>73</v>
      </c>
      <c r="G124" s="54" t="s">
        <v>439</v>
      </c>
      <c r="H124" s="63" t="s">
        <v>334</v>
      </c>
    </row>
    <row r="125" spans="2:9" ht="12.75" customHeight="1" x14ac:dyDescent="0.2">
      <c r="B125" s="200">
        <v>54</v>
      </c>
      <c r="C125" s="61" t="s">
        <v>1102</v>
      </c>
      <c r="D125" s="51" t="s">
        <v>335</v>
      </c>
      <c r="E125" s="51" t="s">
        <v>569</v>
      </c>
      <c r="F125" s="51" t="s">
        <v>73</v>
      </c>
      <c r="G125" s="54" t="s">
        <v>439</v>
      </c>
      <c r="H125" s="63" t="s">
        <v>334</v>
      </c>
    </row>
    <row r="126" spans="2:9" ht="12.75" customHeight="1" x14ac:dyDescent="0.2">
      <c r="B126" s="200">
        <v>55</v>
      </c>
      <c r="C126" s="61" t="s">
        <v>1101</v>
      </c>
      <c r="D126" s="51" t="s">
        <v>335</v>
      </c>
      <c r="E126" s="51" t="s">
        <v>569</v>
      </c>
      <c r="F126" s="51" t="s">
        <v>73</v>
      </c>
      <c r="G126" s="54" t="s">
        <v>439</v>
      </c>
      <c r="H126" s="63" t="s">
        <v>334</v>
      </c>
    </row>
    <row r="127" spans="2:9" ht="12.75" customHeight="1" x14ac:dyDescent="0.2">
      <c r="B127" s="200">
        <v>56</v>
      </c>
      <c r="C127" s="61" t="s">
        <v>1094</v>
      </c>
      <c r="D127" s="51" t="s">
        <v>335</v>
      </c>
      <c r="E127" s="51" t="s">
        <v>568</v>
      </c>
      <c r="F127" s="51" t="s">
        <v>73</v>
      </c>
      <c r="G127" s="54" t="s">
        <v>439</v>
      </c>
      <c r="H127" s="63" t="s">
        <v>334</v>
      </c>
    </row>
    <row r="128" spans="2:9" ht="12.75" customHeight="1" x14ac:dyDescent="0.2">
      <c r="B128" s="200">
        <v>57</v>
      </c>
      <c r="C128" s="61" t="s">
        <v>1099</v>
      </c>
      <c r="D128" s="51" t="s">
        <v>335</v>
      </c>
      <c r="E128" s="51" t="s">
        <v>633</v>
      </c>
      <c r="F128" s="51" t="s">
        <v>73</v>
      </c>
      <c r="G128" s="54" t="s">
        <v>439</v>
      </c>
      <c r="H128" s="63" t="s">
        <v>334</v>
      </c>
    </row>
    <row r="129" spans="2:8" ht="12.75" customHeight="1" x14ac:dyDescent="0.2">
      <c r="B129" s="200">
        <v>58</v>
      </c>
      <c r="C129" s="61" t="s">
        <v>1104</v>
      </c>
      <c r="D129" s="51" t="s">
        <v>139</v>
      </c>
      <c r="E129" s="51" t="s">
        <v>634</v>
      </c>
      <c r="F129" s="51" t="s">
        <v>41</v>
      </c>
      <c r="G129" s="54" t="s">
        <v>439</v>
      </c>
      <c r="H129" s="63" t="s">
        <v>334</v>
      </c>
    </row>
    <row r="130" spans="2:8" ht="12.75" customHeight="1" x14ac:dyDescent="0.2">
      <c r="B130" s="200">
        <v>59</v>
      </c>
      <c r="C130" s="61" t="s">
        <v>1105</v>
      </c>
      <c r="D130" s="51" t="s">
        <v>139</v>
      </c>
      <c r="E130" s="51" t="s">
        <v>634</v>
      </c>
      <c r="F130" s="51" t="s">
        <v>41</v>
      </c>
      <c r="G130" s="54" t="s">
        <v>439</v>
      </c>
      <c r="H130" s="63" t="s">
        <v>334</v>
      </c>
    </row>
    <row r="131" spans="2:8" ht="12.75" customHeight="1" x14ac:dyDescent="0.2">
      <c r="B131" s="200"/>
      <c r="C131" s="61"/>
      <c r="D131" s="51"/>
      <c r="E131" s="51"/>
      <c r="F131" s="51"/>
      <c r="G131" s="54"/>
      <c r="H131" s="63"/>
    </row>
    <row r="132" spans="2:8" ht="12.75" customHeight="1" x14ac:dyDescent="0.2">
      <c r="B132" s="200">
        <v>1</v>
      </c>
      <c r="C132" s="61" t="s">
        <v>788</v>
      </c>
      <c r="D132" s="51" t="s">
        <v>332</v>
      </c>
      <c r="E132" s="51" t="s">
        <v>584</v>
      </c>
      <c r="F132" s="51" t="s">
        <v>47</v>
      </c>
      <c r="G132" s="54">
        <v>216</v>
      </c>
      <c r="H132" s="63" t="s">
        <v>331</v>
      </c>
    </row>
    <row r="133" spans="2:8" ht="12.75" customHeight="1" x14ac:dyDescent="0.2">
      <c r="B133" s="200">
        <v>2</v>
      </c>
      <c r="C133" s="61" t="s">
        <v>755</v>
      </c>
      <c r="D133" s="51" t="s">
        <v>124</v>
      </c>
      <c r="E133" s="51" t="s">
        <v>635</v>
      </c>
      <c r="F133" s="51" t="s">
        <v>11</v>
      </c>
      <c r="G133" s="54">
        <v>208</v>
      </c>
      <c r="H133" s="63" t="s">
        <v>331</v>
      </c>
    </row>
    <row r="134" spans="2:8" ht="12.75" customHeight="1" x14ac:dyDescent="0.2">
      <c r="B134" s="200">
        <v>3</v>
      </c>
      <c r="C134" s="61" t="s">
        <v>781</v>
      </c>
      <c r="D134" s="51" t="s">
        <v>130</v>
      </c>
      <c r="E134" s="51" t="s">
        <v>513</v>
      </c>
      <c r="F134" s="51" t="s">
        <v>30</v>
      </c>
      <c r="G134" s="54">
        <v>208</v>
      </c>
      <c r="H134" s="63" t="s">
        <v>331</v>
      </c>
    </row>
    <row r="135" spans="2:8" ht="12.75" customHeight="1" x14ac:dyDescent="0.2">
      <c r="B135" s="200">
        <v>4</v>
      </c>
      <c r="C135" s="61" t="s">
        <v>753</v>
      </c>
      <c r="D135" s="51" t="s">
        <v>332</v>
      </c>
      <c r="E135" s="51" t="s">
        <v>585</v>
      </c>
      <c r="F135" s="51" t="s">
        <v>47</v>
      </c>
      <c r="G135" s="54">
        <v>208</v>
      </c>
      <c r="H135" s="63" t="s">
        <v>331</v>
      </c>
    </row>
    <row r="136" spans="2:8" ht="12.75" customHeight="1" x14ac:dyDescent="0.2">
      <c r="B136" s="200">
        <v>5</v>
      </c>
      <c r="C136" s="61" t="s">
        <v>412</v>
      </c>
      <c r="D136" s="51" t="s">
        <v>332</v>
      </c>
      <c r="E136" s="51" t="s">
        <v>585</v>
      </c>
      <c r="F136" s="51" t="s">
        <v>47</v>
      </c>
      <c r="G136" s="54">
        <v>127</v>
      </c>
      <c r="H136" s="63" t="s">
        <v>331</v>
      </c>
    </row>
    <row r="137" spans="2:8" ht="12.75" customHeight="1" x14ac:dyDescent="0.2">
      <c r="B137" s="200">
        <v>6</v>
      </c>
      <c r="C137" s="61" t="s">
        <v>94</v>
      </c>
      <c r="D137" s="51" t="s">
        <v>343</v>
      </c>
      <c r="E137" s="51" t="s">
        <v>571</v>
      </c>
      <c r="F137" s="51" t="s">
        <v>0</v>
      </c>
      <c r="G137" s="54">
        <v>108</v>
      </c>
      <c r="H137" s="63" t="s">
        <v>331</v>
      </c>
    </row>
    <row r="138" spans="2:8" ht="12.75" customHeight="1" x14ac:dyDescent="0.2">
      <c r="B138" s="200">
        <v>7</v>
      </c>
      <c r="C138" s="61" t="s">
        <v>468</v>
      </c>
      <c r="D138" s="51" t="s">
        <v>343</v>
      </c>
      <c r="E138" s="51" t="s">
        <v>397</v>
      </c>
      <c r="F138" s="51" t="s">
        <v>0</v>
      </c>
      <c r="G138" s="54" t="s">
        <v>439</v>
      </c>
      <c r="H138" s="63" t="s">
        <v>331</v>
      </c>
    </row>
    <row r="139" spans="2:8" ht="12.75" customHeight="1" x14ac:dyDescent="0.2">
      <c r="B139" s="200">
        <v>8</v>
      </c>
      <c r="C139" s="61" t="s">
        <v>1110</v>
      </c>
      <c r="D139" s="51" t="s">
        <v>343</v>
      </c>
      <c r="E139" s="51" t="s">
        <v>344</v>
      </c>
      <c r="F139" s="51" t="s">
        <v>0</v>
      </c>
      <c r="G139" s="54" t="s">
        <v>439</v>
      </c>
      <c r="H139" s="63" t="s">
        <v>331</v>
      </c>
    </row>
    <row r="140" spans="2:8" ht="12.75" customHeight="1" x14ac:dyDescent="0.2">
      <c r="B140" s="200">
        <v>9</v>
      </c>
      <c r="C140" s="61" t="s">
        <v>1111</v>
      </c>
      <c r="D140" s="51" t="s">
        <v>343</v>
      </c>
      <c r="E140" s="51" t="s">
        <v>397</v>
      </c>
      <c r="F140" s="51" t="s">
        <v>0</v>
      </c>
      <c r="G140" s="54" t="s">
        <v>439</v>
      </c>
      <c r="H140" s="63" t="s">
        <v>331</v>
      </c>
    </row>
    <row r="141" spans="2:8" ht="12.75" customHeight="1" x14ac:dyDescent="0.2">
      <c r="B141" s="200">
        <v>10</v>
      </c>
      <c r="C141" s="61" t="s">
        <v>1109</v>
      </c>
      <c r="D141" s="51" t="s">
        <v>343</v>
      </c>
      <c r="E141" s="51" t="s">
        <v>344</v>
      </c>
      <c r="F141" s="51" t="s">
        <v>0</v>
      </c>
      <c r="G141" s="54" t="s">
        <v>439</v>
      </c>
      <c r="H141" s="63" t="s">
        <v>331</v>
      </c>
    </row>
    <row r="142" spans="2:8" ht="12.75" customHeight="1" x14ac:dyDescent="0.2">
      <c r="B142" s="200">
        <v>11</v>
      </c>
      <c r="C142" s="61" t="s">
        <v>392</v>
      </c>
      <c r="D142" s="51" t="s">
        <v>343</v>
      </c>
      <c r="E142" s="51" t="s">
        <v>572</v>
      </c>
      <c r="F142" s="51" t="s">
        <v>0</v>
      </c>
      <c r="G142" s="54" t="s">
        <v>439</v>
      </c>
      <c r="H142" s="63" t="s">
        <v>331</v>
      </c>
    </row>
    <row r="143" spans="2:8" ht="12.75" customHeight="1" x14ac:dyDescent="0.2">
      <c r="B143" s="200">
        <v>12</v>
      </c>
      <c r="C143" s="61" t="s">
        <v>1106</v>
      </c>
      <c r="D143" s="51" t="s">
        <v>343</v>
      </c>
      <c r="E143" s="51" t="s">
        <v>571</v>
      </c>
      <c r="F143" s="51" t="s">
        <v>0</v>
      </c>
      <c r="G143" s="54" t="s">
        <v>439</v>
      </c>
      <c r="H143" s="63" t="s">
        <v>331</v>
      </c>
    </row>
    <row r="144" spans="2:8" ht="12.75" customHeight="1" x14ac:dyDescent="0.2">
      <c r="B144" s="200">
        <v>13</v>
      </c>
      <c r="C144" s="61" t="s">
        <v>1107</v>
      </c>
      <c r="D144" s="51" t="s">
        <v>343</v>
      </c>
      <c r="E144" s="51" t="s">
        <v>571</v>
      </c>
      <c r="F144" s="51" t="s">
        <v>0</v>
      </c>
      <c r="G144" s="54" t="s">
        <v>439</v>
      </c>
      <c r="H144" s="63" t="s">
        <v>331</v>
      </c>
    </row>
    <row r="145" spans="2:8" ht="12.75" customHeight="1" x14ac:dyDescent="0.2">
      <c r="B145" s="200">
        <v>14</v>
      </c>
      <c r="C145" s="61" t="s">
        <v>1108</v>
      </c>
      <c r="D145" s="51" t="s">
        <v>343</v>
      </c>
      <c r="E145" s="51" t="s">
        <v>572</v>
      </c>
      <c r="F145" s="51" t="s">
        <v>0</v>
      </c>
      <c r="G145" s="54" t="s">
        <v>439</v>
      </c>
      <c r="H145" s="63" t="s">
        <v>331</v>
      </c>
    </row>
    <row r="146" spans="2:8" ht="12.75" customHeight="1" x14ac:dyDescent="0.2">
      <c r="B146" s="200">
        <v>15</v>
      </c>
      <c r="C146" s="61" t="s">
        <v>342</v>
      </c>
      <c r="D146" s="51" t="s">
        <v>343</v>
      </c>
      <c r="E146" s="51" t="s">
        <v>572</v>
      </c>
      <c r="F146" s="51" t="s">
        <v>0</v>
      </c>
      <c r="G146" s="54" t="s">
        <v>439</v>
      </c>
      <c r="H146" s="63" t="s">
        <v>331</v>
      </c>
    </row>
    <row r="147" spans="2:8" ht="12.75" customHeight="1" x14ac:dyDescent="0.2">
      <c r="B147" s="200">
        <v>16</v>
      </c>
      <c r="C147" s="61" t="s">
        <v>1113</v>
      </c>
      <c r="D147" s="51" t="s">
        <v>124</v>
      </c>
      <c r="E147" s="51" t="s">
        <v>635</v>
      </c>
      <c r="F147" s="51" t="s">
        <v>11</v>
      </c>
      <c r="G147" s="54" t="s">
        <v>439</v>
      </c>
      <c r="H147" s="63" t="s">
        <v>331</v>
      </c>
    </row>
    <row r="148" spans="2:8" ht="12.75" customHeight="1" x14ac:dyDescent="0.2">
      <c r="B148" s="200">
        <v>17</v>
      </c>
      <c r="C148" s="61" t="s">
        <v>496</v>
      </c>
      <c r="D148" s="51" t="s">
        <v>124</v>
      </c>
      <c r="E148" s="51" t="s">
        <v>495</v>
      </c>
      <c r="F148" s="51" t="s">
        <v>11</v>
      </c>
      <c r="G148" s="54" t="s">
        <v>439</v>
      </c>
      <c r="H148" s="63" t="s">
        <v>331</v>
      </c>
    </row>
    <row r="149" spans="2:8" ht="12.75" customHeight="1" x14ac:dyDescent="0.2">
      <c r="B149" s="200">
        <v>18</v>
      </c>
      <c r="C149" s="61" t="s">
        <v>1112</v>
      </c>
      <c r="D149" s="51" t="s">
        <v>124</v>
      </c>
      <c r="E149" s="51" t="s">
        <v>635</v>
      </c>
      <c r="F149" s="51" t="s">
        <v>11</v>
      </c>
      <c r="G149" s="54" t="s">
        <v>439</v>
      </c>
      <c r="H149" s="63" t="s">
        <v>331</v>
      </c>
    </row>
    <row r="150" spans="2:8" ht="12.75" customHeight="1" x14ac:dyDescent="0.2">
      <c r="B150" s="200">
        <v>19</v>
      </c>
      <c r="C150" s="61" t="s">
        <v>494</v>
      </c>
      <c r="D150" s="51" t="s">
        <v>124</v>
      </c>
      <c r="E150" s="51" t="s">
        <v>495</v>
      </c>
      <c r="F150" s="51" t="s">
        <v>11</v>
      </c>
      <c r="G150" s="54" t="s">
        <v>439</v>
      </c>
      <c r="H150" s="63" t="s">
        <v>331</v>
      </c>
    </row>
    <row r="151" spans="2:8" ht="12.75" customHeight="1" x14ac:dyDescent="0.2">
      <c r="B151" s="200">
        <v>20</v>
      </c>
      <c r="C151" s="61" t="s">
        <v>449</v>
      </c>
      <c r="D151" s="51" t="s">
        <v>127</v>
      </c>
      <c r="E151" s="51" t="s">
        <v>451</v>
      </c>
      <c r="F151" s="51" t="s">
        <v>49</v>
      </c>
      <c r="G151" s="54" t="s">
        <v>439</v>
      </c>
      <c r="H151" s="63" t="s">
        <v>331</v>
      </c>
    </row>
    <row r="152" spans="2:8" ht="12.75" customHeight="1" x14ac:dyDescent="0.2">
      <c r="B152" s="200">
        <v>21</v>
      </c>
      <c r="C152" s="61" t="s">
        <v>450</v>
      </c>
      <c r="D152" s="51" t="s">
        <v>127</v>
      </c>
      <c r="E152" s="51" t="s">
        <v>451</v>
      </c>
      <c r="F152" s="51" t="s">
        <v>49</v>
      </c>
      <c r="G152" s="54" t="s">
        <v>439</v>
      </c>
      <c r="H152" s="63" t="s">
        <v>331</v>
      </c>
    </row>
    <row r="153" spans="2:8" ht="12.75" customHeight="1" x14ac:dyDescent="0.2">
      <c r="B153" s="200">
        <v>22</v>
      </c>
      <c r="C153" s="61" t="s">
        <v>357</v>
      </c>
      <c r="D153" s="51" t="s">
        <v>130</v>
      </c>
      <c r="E153" s="51" t="s">
        <v>637</v>
      </c>
      <c r="F153" s="51" t="s">
        <v>30</v>
      </c>
      <c r="G153" s="54" t="s">
        <v>439</v>
      </c>
      <c r="H153" s="63" t="s">
        <v>331</v>
      </c>
    </row>
    <row r="154" spans="2:8" ht="12.75" customHeight="1" x14ac:dyDescent="0.2">
      <c r="B154" s="200">
        <v>23</v>
      </c>
      <c r="C154" s="61" t="s">
        <v>1114</v>
      </c>
      <c r="D154" s="51" t="s">
        <v>130</v>
      </c>
      <c r="E154" s="51" t="s">
        <v>513</v>
      </c>
      <c r="F154" s="51" t="s">
        <v>30</v>
      </c>
      <c r="G154" s="54" t="s">
        <v>439</v>
      </c>
      <c r="H154" s="63" t="s">
        <v>331</v>
      </c>
    </row>
    <row r="155" spans="2:8" ht="12.75" customHeight="1" x14ac:dyDescent="0.2">
      <c r="B155" s="200">
        <v>24</v>
      </c>
      <c r="C155" s="61" t="s">
        <v>351</v>
      </c>
      <c r="D155" s="51" t="s">
        <v>130</v>
      </c>
      <c r="E155" s="51" t="s">
        <v>514</v>
      </c>
      <c r="F155" s="51" t="s">
        <v>30</v>
      </c>
      <c r="G155" s="54" t="s">
        <v>439</v>
      </c>
      <c r="H155" s="63" t="s">
        <v>331</v>
      </c>
    </row>
    <row r="156" spans="2:8" ht="12.75" customHeight="1" x14ac:dyDescent="0.2">
      <c r="B156" s="200">
        <v>25</v>
      </c>
      <c r="C156" s="61" t="s">
        <v>358</v>
      </c>
      <c r="D156" s="51" t="s">
        <v>130</v>
      </c>
      <c r="E156" s="51" t="s">
        <v>637</v>
      </c>
      <c r="F156" s="51" t="s">
        <v>30</v>
      </c>
      <c r="G156" s="54" t="s">
        <v>439</v>
      </c>
      <c r="H156" s="63" t="s">
        <v>331</v>
      </c>
    </row>
    <row r="157" spans="2:8" ht="12.75" customHeight="1" x14ac:dyDescent="0.2">
      <c r="B157" s="200">
        <v>26</v>
      </c>
      <c r="C157" s="61" t="s">
        <v>522</v>
      </c>
      <c r="D157" s="51" t="s">
        <v>130</v>
      </c>
      <c r="E157" s="51" t="s">
        <v>514</v>
      </c>
      <c r="F157" s="51" t="s">
        <v>30</v>
      </c>
      <c r="G157" s="54" t="s">
        <v>439</v>
      </c>
      <c r="H157" s="63" t="s">
        <v>331</v>
      </c>
    </row>
    <row r="158" spans="2:8" ht="12.75" customHeight="1" x14ac:dyDescent="0.2">
      <c r="B158" s="200">
        <v>27</v>
      </c>
      <c r="C158" s="61" t="s">
        <v>521</v>
      </c>
      <c r="D158" s="51" t="s">
        <v>130</v>
      </c>
      <c r="E158" s="51" t="s">
        <v>638</v>
      </c>
      <c r="F158" s="51" t="s">
        <v>30</v>
      </c>
      <c r="G158" s="54" t="s">
        <v>439</v>
      </c>
      <c r="H158" s="63" t="s">
        <v>331</v>
      </c>
    </row>
    <row r="159" spans="2:8" ht="12.75" customHeight="1" x14ac:dyDescent="0.2">
      <c r="B159" s="200">
        <v>28</v>
      </c>
      <c r="C159" s="61" t="s">
        <v>518</v>
      </c>
      <c r="D159" s="51" t="s">
        <v>130</v>
      </c>
      <c r="E159" s="51" t="s">
        <v>637</v>
      </c>
      <c r="F159" s="51" t="s">
        <v>30</v>
      </c>
      <c r="G159" s="54" t="s">
        <v>439</v>
      </c>
      <c r="H159" s="63" t="s">
        <v>331</v>
      </c>
    </row>
    <row r="160" spans="2:8" ht="12.75" customHeight="1" x14ac:dyDescent="0.2">
      <c r="B160" s="200">
        <v>29</v>
      </c>
      <c r="C160" s="61" t="s">
        <v>519</v>
      </c>
      <c r="D160" s="51" t="s">
        <v>130</v>
      </c>
      <c r="E160" s="51" t="s">
        <v>638</v>
      </c>
      <c r="F160" s="51" t="s">
        <v>30</v>
      </c>
      <c r="G160" s="54" t="s">
        <v>439</v>
      </c>
      <c r="H160" s="63" t="s">
        <v>331</v>
      </c>
    </row>
    <row r="161" spans="2:8" ht="12.75" customHeight="1" x14ac:dyDescent="0.2">
      <c r="B161" s="200">
        <v>30</v>
      </c>
      <c r="C161" s="61" t="s">
        <v>1115</v>
      </c>
      <c r="D161" s="51" t="s">
        <v>130</v>
      </c>
      <c r="E161" s="51" t="s">
        <v>514</v>
      </c>
      <c r="F161" s="51" t="s">
        <v>30</v>
      </c>
      <c r="G161" s="54" t="s">
        <v>439</v>
      </c>
      <c r="H161" s="63" t="s">
        <v>331</v>
      </c>
    </row>
    <row r="162" spans="2:8" ht="12.75" customHeight="1" x14ac:dyDescent="0.2">
      <c r="B162" s="200">
        <v>31</v>
      </c>
      <c r="C162" s="61" t="s">
        <v>520</v>
      </c>
      <c r="D162" s="51" t="s">
        <v>130</v>
      </c>
      <c r="E162" s="51" t="s">
        <v>638</v>
      </c>
      <c r="F162" s="51" t="s">
        <v>30</v>
      </c>
      <c r="G162" s="54" t="s">
        <v>439</v>
      </c>
      <c r="H162" s="63" t="s">
        <v>331</v>
      </c>
    </row>
    <row r="163" spans="2:8" ht="12.75" customHeight="1" x14ac:dyDescent="0.2">
      <c r="B163" s="200">
        <v>32</v>
      </c>
      <c r="C163" s="61" t="s">
        <v>1116</v>
      </c>
      <c r="D163" s="51" t="s">
        <v>463</v>
      </c>
      <c r="E163" s="51" t="s">
        <v>639</v>
      </c>
      <c r="F163" s="51" t="s">
        <v>106</v>
      </c>
      <c r="G163" s="54" t="s">
        <v>439</v>
      </c>
      <c r="H163" s="63" t="s">
        <v>331</v>
      </c>
    </row>
    <row r="164" spans="2:8" ht="12.75" customHeight="1" x14ac:dyDescent="0.2">
      <c r="B164" s="200">
        <v>33</v>
      </c>
      <c r="C164" s="61" t="s">
        <v>1118</v>
      </c>
      <c r="D164" s="51" t="s">
        <v>463</v>
      </c>
      <c r="E164" s="51" t="s">
        <v>639</v>
      </c>
      <c r="F164" s="51" t="s">
        <v>106</v>
      </c>
      <c r="G164" s="54" t="s">
        <v>439</v>
      </c>
      <c r="H164" s="63" t="s">
        <v>331</v>
      </c>
    </row>
    <row r="165" spans="2:8" ht="12.75" customHeight="1" x14ac:dyDescent="0.2">
      <c r="B165" s="200">
        <v>34</v>
      </c>
      <c r="C165" s="61" t="s">
        <v>1117</v>
      </c>
      <c r="D165" s="51" t="s">
        <v>463</v>
      </c>
      <c r="E165" s="51" t="s">
        <v>639</v>
      </c>
      <c r="F165" s="51" t="s">
        <v>106</v>
      </c>
      <c r="G165" s="54" t="s">
        <v>439</v>
      </c>
      <c r="H165" s="63" t="s">
        <v>331</v>
      </c>
    </row>
    <row r="166" spans="2:8" ht="12.75" customHeight="1" x14ac:dyDescent="0.2">
      <c r="B166" s="200">
        <v>35</v>
      </c>
      <c r="C166" s="61" t="s">
        <v>1120</v>
      </c>
      <c r="D166" s="51" t="s">
        <v>579</v>
      </c>
      <c r="E166" s="51" t="s">
        <v>580</v>
      </c>
      <c r="F166" s="51" t="s">
        <v>48</v>
      </c>
      <c r="G166" s="54" t="s">
        <v>439</v>
      </c>
      <c r="H166" s="63" t="s">
        <v>331</v>
      </c>
    </row>
    <row r="167" spans="2:8" ht="12.75" customHeight="1" x14ac:dyDescent="0.2">
      <c r="B167" s="200">
        <v>36</v>
      </c>
      <c r="C167" s="61" t="s">
        <v>1121</v>
      </c>
      <c r="D167" s="51" t="s">
        <v>579</v>
      </c>
      <c r="E167" s="51" t="s">
        <v>580</v>
      </c>
      <c r="F167" s="51" t="s">
        <v>48</v>
      </c>
      <c r="G167" s="54" t="s">
        <v>439</v>
      </c>
      <c r="H167" s="63" t="s">
        <v>331</v>
      </c>
    </row>
    <row r="168" spans="2:8" ht="12.75" customHeight="1" x14ac:dyDescent="0.2">
      <c r="B168" s="200">
        <v>37</v>
      </c>
      <c r="C168" s="61" t="s">
        <v>1119</v>
      </c>
      <c r="D168" s="51" t="s">
        <v>579</v>
      </c>
      <c r="E168" s="51" t="s">
        <v>580</v>
      </c>
      <c r="F168" s="51" t="s">
        <v>48</v>
      </c>
      <c r="G168" s="54" t="s">
        <v>439</v>
      </c>
      <c r="H168" s="63" t="s">
        <v>331</v>
      </c>
    </row>
    <row r="169" spans="2:8" ht="12.75" customHeight="1" x14ac:dyDescent="0.2">
      <c r="B169" s="200">
        <v>38</v>
      </c>
      <c r="C169" s="61" t="s">
        <v>1122</v>
      </c>
      <c r="D169" s="51" t="s">
        <v>332</v>
      </c>
      <c r="E169" s="51" t="s">
        <v>584</v>
      </c>
      <c r="F169" s="51" t="s">
        <v>47</v>
      </c>
      <c r="G169" s="54" t="s">
        <v>439</v>
      </c>
      <c r="H169" s="63" t="s">
        <v>331</v>
      </c>
    </row>
    <row r="170" spans="2:8" ht="12.75" customHeight="1" x14ac:dyDescent="0.2">
      <c r="B170" s="200">
        <v>39</v>
      </c>
      <c r="C170" s="61" t="s">
        <v>1125</v>
      </c>
      <c r="D170" s="51" t="s">
        <v>332</v>
      </c>
      <c r="E170" s="51" t="s">
        <v>586</v>
      </c>
      <c r="F170" s="51" t="s">
        <v>47</v>
      </c>
      <c r="G170" s="54" t="s">
        <v>439</v>
      </c>
      <c r="H170" s="63" t="s">
        <v>331</v>
      </c>
    </row>
    <row r="171" spans="2:8" ht="12.75" customHeight="1" x14ac:dyDescent="0.2">
      <c r="B171" s="200">
        <v>40</v>
      </c>
      <c r="C171" s="61" t="s">
        <v>1123</v>
      </c>
      <c r="D171" s="51" t="s">
        <v>332</v>
      </c>
      <c r="E171" s="51" t="s">
        <v>585</v>
      </c>
      <c r="F171" s="51" t="s">
        <v>47</v>
      </c>
      <c r="G171" s="54" t="s">
        <v>439</v>
      </c>
      <c r="H171" s="63" t="s">
        <v>331</v>
      </c>
    </row>
    <row r="172" spans="2:8" ht="12.75" customHeight="1" x14ac:dyDescent="0.2">
      <c r="B172" s="200">
        <v>41</v>
      </c>
      <c r="C172" s="61" t="s">
        <v>1124</v>
      </c>
      <c r="D172" s="51" t="s">
        <v>332</v>
      </c>
      <c r="E172" s="51" t="s">
        <v>586</v>
      </c>
      <c r="F172" s="51" t="s">
        <v>47</v>
      </c>
      <c r="G172" s="54" t="s">
        <v>439</v>
      </c>
      <c r="H172" s="63" t="s">
        <v>331</v>
      </c>
    </row>
    <row r="173" spans="2:8" ht="12.75" customHeight="1" x14ac:dyDescent="0.2">
      <c r="B173" s="200">
        <v>42</v>
      </c>
      <c r="C173" s="61" t="s">
        <v>1129</v>
      </c>
      <c r="D173" s="51" t="s">
        <v>354</v>
      </c>
      <c r="E173" s="51" t="s">
        <v>589</v>
      </c>
      <c r="F173" s="51" t="s">
        <v>232</v>
      </c>
      <c r="G173" s="54" t="s">
        <v>439</v>
      </c>
      <c r="H173" s="63" t="s">
        <v>331</v>
      </c>
    </row>
    <row r="174" spans="2:8" ht="12.75" customHeight="1" x14ac:dyDescent="0.2">
      <c r="B174" s="200">
        <v>43</v>
      </c>
      <c r="C174" s="61" t="s">
        <v>1131</v>
      </c>
      <c r="D174" s="51" t="s">
        <v>354</v>
      </c>
      <c r="E174" s="51" t="s">
        <v>589</v>
      </c>
      <c r="F174" s="51" t="s">
        <v>232</v>
      </c>
      <c r="G174" s="54" t="s">
        <v>439</v>
      </c>
      <c r="H174" s="63" t="s">
        <v>331</v>
      </c>
    </row>
    <row r="175" spans="2:8" ht="12.75" customHeight="1" x14ac:dyDescent="0.2">
      <c r="B175" s="200">
        <v>44</v>
      </c>
      <c r="C175" s="61" t="s">
        <v>1128</v>
      </c>
      <c r="D175" s="51" t="s">
        <v>354</v>
      </c>
      <c r="E175" s="51" t="s">
        <v>588</v>
      </c>
      <c r="F175" s="51" t="s">
        <v>232</v>
      </c>
      <c r="G175" s="54" t="s">
        <v>439</v>
      </c>
      <c r="H175" s="63" t="s">
        <v>331</v>
      </c>
    </row>
    <row r="176" spans="2:8" ht="12.75" customHeight="1" x14ac:dyDescent="0.2">
      <c r="B176" s="200">
        <v>45</v>
      </c>
      <c r="C176" s="61" t="s">
        <v>1127</v>
      </c>
      <c r="D176" s="51" t="s">
        <v>354</v>
      </c>
      <c r="E176" s="51" t="s">
        <v>588</v>
      </c>
      <c r="F176" s="51" t="s">
        <v>232</v>
      </c>
      <c r="G176" s="54" t="s">
        <v>439</v>
      </c>
      <c r="H176" s="63" t="s">
        <v>331</v>
      </c>
    </row>
    <row r="177" spans="2:8" ht="12.75" customHeight="1" x14ac:dyDescent="0.2">
      <c r="B177" s="200">
        <v>46</v>
      </c>
      <c r="C177" s="61" t="s">
        <v>1130</v>
      </c>
      <c r="D177" s="51" t="s">
        <v>354</v>
      </c>
      <c r="E177" s="51" t="s">
        <v>589</v>
      </c>
      <c r="F177" s="51" t="s">
        <v>232</v>
      </c>
      <c r="G177" s="54" t="s">
        <v>439</v>
      </c>
      <c r="H177" s="63" t="s">
        <v>331</v>
      </c>
    </row>
    <row r="178" spans="2:8" ht="12.75" customHeight="1" x14ac:dyDescent="0.2">
      <c r="B178" s="200">
        <v>47</v>
      </c>
      <c r="C178" s="61" t="s">
        <v>1126</v>
      </c>
      <c r="D178" s="51" t="s">
        <v>354</v>
      </c>
      <c r="E178" s="51" t="s">
        <v>588</v>
      </c>
      <c r="F178" s="51" t="s">
        <v>232</v>
      </c>
      <c r="G178" s="54" t="s">
        <v>439</v>
      </c>
      <c r="H178" s="63" t="s">
        <v>331</v>
      </c>
    </row>
    <row r="179" spans="2:8" ht="12.75" customHeight="1" x14ac:dyDescent="0.2">
      <c r="B179" s="200">
        <v>48</v>
      </c>
      <c r="C179" s="61" t="s">
        <v>1133</v>
      </c>
      <c r="D179" s="51" t="s">
        <v>590</v>
      </c>
      <c r="E179" s="51" t="s">
        <v>320</v>
      </c>
      <c r="F179" s="51" t="s">
        <v>33</v>
      </c>
      <c r="G179" s="54" t="s">
        <v>439</v>
      </c>
      <c r="H179" s="63" t="s">
        <v>331</v>
      </c>
    </row>
    <row r="180" spans="2:8" ht="12.75" customHeight="1" x14ac:dyDescent="0.2">
      <c r="B180" s="200">
        <v>49</v>
      </c>
      <c r="C180" s="61" t="s">
        <v>1132</v>
      </c>
      <c r="D180" s="51" t="s">
        <v>590</v>
      </c>
      <c r="E180" s="51" t="s">
        <v>320</v>
      </c>
      <c r="F180" s="51" t="s">
        <v>33</v>
      </c>
      <c r="G180" s="54" t="s">
        <v>439</v>
      </c>
      <c r="H180" s="63" t="s">
        <v>331</v>
      </c>
    </row>
    <row r="181" spans="2:8" ht="12.75" customHeight="1" x14ac:dyDescent="0.2">
      <c r="B181" s="200">
        <v>50</v>
      </c>
      <c r="C181" s="61" t="s">
        <v>1143</v>
      </c>
      <c r="D181" s="51" t="s">
        <v>350</v>
      </c>
      <c r="E181" s="51" t="s">
        <v>641</v>
      </c>
      <c r="F181" s="51" t="s">
        <v>290</v>
      </c>
      <c r="G181" s="54" t="s">
        <v>439</v>
      </c>
      <c r="H181" s="63" t="s">
        <v>331</v>
      </c>
    </row>
    <row r="182" spans="2:8" ht="12.75" customHeight="1" x14ac:dyDescent="0.2">
      <c r="B182" s="200">
        <v>51</v>
      </c>
      <c r="C182" s="61" t="s">
        <v>1134</v>
      </c>
      <c r="D182" s="51" t="s">
        <v>350</v>
      </c>
      <c r="E182" s="51" t="s">
        <v>593</v>
      </c>
      <c r="F182" s="51" t="s">
        <v>290</v>
      </c>
      <c r="G182" s="54" t="s">
        <v>439</v>
      </c>
      <c r="H182" s="63" t="s">
        <v>331</v>
      </c>
    </row>
    <row r="183" spans="2:8" ht="12.75" customHeight="1" x14ac:dyDescent="0.2">
      <c r="B183" s="200">
        <v>52</v>
      </c>
      <c r="C183" s="61" t="s">
        <v>1144</v>
      </c>
      <c r="D183" s="51" t="s">
        <v>350</v>
      </c>
      <c r="E183" s="51" t="s">
        <v>641</v>
      </c>
      <c r="F183" s="51" t="s">
        <v>290</v>
      </c>
      <c r="G183" s="54" t="s">
        <v>439</v>
      </c>
      <c r="H183" s="63" t="s">
        <v>331</v>
      </c>
    </row>
    <row r="184" spans="2:8" ht="12.75" customHeight="1" x14ac:dyDescent="0.2">
      <c r="B184" s="200">
        <v>53</v>
      </c>
      <c r="C184" s="61" t="s">
        <v>1137</v>
      </c>
      <c r="D184" s="51" t="s">
        <v>350</v>
      </c>
      <c r="E184" s="51" t="s">
        <v>593</v>
      </c>
      <c r="F184" s="51" t="s">
        <v>290</v>
      </c>
      <c r="G184" s="54" t="s">
        <v>439</v>
      </c>
      <c r="H184" s="63" t="s">
        <v>331</v>
      </c>
    </row>
    <row r="185" spans="2:8" ht="12.75" customHeight="1" x14ac:dyDescent="0.2">
      <c r="B185" s="200">
        <v>54</v>
      </c>
      <c r="C185" s="61" t="s">
        <v>1142</v>
      </c>
      <c r="D185" s="51" t="s">
        <v>350</v>
      </c>
      <c r="E185" s="51" t="s">
        <v>641</v>
      </c>
      <c r="F185" s="51" t="s">
        <v>290</v>
      </c>
      <c r="G185" s="54" t="s">
        <v>439</v>
      </c>
      <c r="H185" s="63" t="s">
        <v>331</v>
      </c>
    </row>
    <row r="186" spans="2:8" ht="12.75" customHeight="1" x14ac:dyDescent="0.2">
      <c r="B186" s="200">
        <v>55</v>
      </c>
      <c r="C186" s="61" t="s">
        <v>1140</v>
      </c>
      <c r="D186" s="51" t="s">
        <v>350</v>
      </c>
      <c r="E186" s="51" t="s">
        <v>640</v>
      </c>
      <c r="F186" s="51" t="s">
        <v>290</v>
      </c>
      <c r="G186" s="54" t="s">
        <v>439</v>
      </c>
      <c r="H186" s="63" t="s">
        <v>331</v>
      </c>
    </row>
    <row r="187" spans="2:8" ht="12.75" customHeight="1" x14ac:dyDescent="0.2">
      <c r="B187" s="200">
        <v>56</v>
      </c>
      <c r="C187" s="61" t="s">
        <v>1141</v>
      </c>
      <c r="D187" s="51" t="s">
        <v>350</v>
      </c>
      <c r="E187" s="51" t="s">
        <v>640</v>
      </c>
      <c r="F187" s="51" t="s">
        <v>290</v>
      </c>
      <c r="G187" s="54" t="s">
        <v>439</v>
      </c>
      <c r="H187" s="63" t="s">
        <v>331</v>
      </c>
    </row>
    <row r="188" spans="2:8" ht="12.75" customHeight="1" x14ac:dyDescent="0.2">
      <c r="B188" s="200">
        <v>57</v>
      </c>
      <c r="C188" s="61" t="s">
        <v>1139</v>
      </c>
      <c r="D188" s="51" t="s">
        <v>350</v>
      </c>
      <c r="E188" s="51" t="s">
        <v>640</v>
      </c>
      <c r="F188" s="51" t="s">
        <v>290</v>
      </c>
      <c r="G188" s="54" t="s">
        <v>439</v>
      </c>
      <c r="H188" s="63" t="s">
        <v>331</v>
      </c>
    </row>
    <row r="189" spans="2:8" ht="12.75" customHeight="1" x14ac:dyDescent="0.2">
      <c r="B189" s="200">
        <v>58</v>
      </c>
      <c r="C189" s="61" t="s">
        <v>1138</v>
      </c>
      <c r="D189" s="51" t="s">
        <v>350</v>
      </c>
      <c r="E189" s="51" t="s">
        <v>640</v>
      </c>
      <c r="F189" s="51" t="s">
        <v>290</v>
      </c>
      <c r="G189" s="54" t="s">
        <v>439</v>
      </c>
      <c r="H189" s="63" t="s">
        <v>331</v>
      </c>
    </row>
    <row r="190" spans="2:8" ht="12.75" customHeight="1" x14ac:dyDescent="0.2">
      <c r="B190" s="200">
        <v>59</v>
      </c>
      <c r="C190" s="61" t="s">
        <v>1135</v>
      </c>
      <c r="D190" s="51" t="s">
        <v>350</v>
      </c>
      <c r="E190" s="51" t="s">
        <v>593</v>
      </c>
      <c r="F190" s="51" t="s">
        <v>290</v>
      </c>
      <c r="G190" s="54" t="s">
        <v>439</v>
      </c>
      <c r="H190" s="63" t="s">
        <v>331</v>
      </c>
    </row>
    <row r="191" spans="2:8" ht="12.75" customHeight="1" x14ac:dyDescent="0.2">
      <c r="B191" s="200">
        <v>60</v>
      </c>
      <c r="C191" s="61" t="s">
        <v>1136</v>
      </c>
      <c r="D191" s="51" t="s">
        <v>350</v>
      </c>
      <c r="E191" s="51" t="s">
        <v>593</v>
      </c>
      <c r="F191" s="51" t="s">
        <v>290</v>
      </c>
      <c r="G191" s="54" t="s">
        <v>439</v>
      </c>
      <c r="H191" s="63" t="s">
        <v>331</v>
      </c>
    </row>
    <row r="192" spans="2:8" ht="12.75" customHeight="1" x14ac:dyDescent="0.2">
      <c r="B192" s="200">
        <v>61</v>
      </c>
      <c r="C192" s="61" t="s">
        <v>1145</v>
      </c>
      <c r="D192" s="51" t="s">
        <v>1146</v>
      </c>
      <c r="E192" s="51" t="s">
        <v>1147</v>
      </c>
      <c r="F192" s="51" t="s">
        <v>296</v>
      </c>
      <c r="G192" s="54" t="s">
        <v>439</v>
      </c>
      <c r="H192" s="63" t="s">
        <v>331</v>
      </c>
    </row>
    <row r="194" spans="2:8" ht="12.75" customHeight="1" x14ac:dyDescent="0.2">
      <c r="B194" s="208">
        <v>1</v>
      </c>
      <c r="C194" s="61" t="s">
        <v>793</v>
      </c>
      <c r="D194" s="51" t="s">
        <v>123</v>
      </c>
      <c r="E194" s="51" t="s">
        <v>89</v>
      </c>
      <c r="F194" s="51" t="s">
        <v>43</v>
      </c>
      <c r="G194" s="54">
        <v>216</v>
      </c>
      <c r="H194" s="63" t="s">
        <v>337</v>
      </c>
    </row>
    <row r="195" spans="2:8" ht="12.75" customHeight="1" x14ac:dyDescent="0.2">
      <c r="B195" s="208">
        <v>2</v>
      </c>
      <c r="C195" s="61" t="s">
        <v>774</v>
      </c>
      <c r="D195" s="51" t="s">
        <v>126</v>
      </c>
      <c r="E195" s="51" t="s">
        <v>143</v>
      </c>
      <c r="F195" s="51" t="s">
        <v>36</v>
      </c>
      <c r="G195" s="54">
        <v>216</v>
      </c>
      <c r="H195" s="63" t="s">
        <v>337</v>
      </c>
    </row>
    <row r="196" spans="2:8" ht="12.75" customHeight="1" x14ac:dyDescent="0.2">
      <c r="B196" s="208">
        <v>3</v>
      </c>
      <c r="C196" s="61" t="s">
        <v>773</v>
      </c>
      <c r="D196" s="51" t="s">
        <v>97</v>
      </c>
      <c r="E196" s="51" t="s">
        <v>114</v>
      </c>
      <c r="F196" s="51" t="s">
        <v>28</v>
      </c>
      <c r="G196" s="54">
        <v>216</v>
      </c>
      <c r="H196" s="63" t="s">
        <v>337</v>
      </c>
    </row>
    <row r="197" spans="2:8" ht="12.75" customHeight="1" x14ac:dyDescent="0.2">
      <c r="B197" s="208">
        <v>4</v>
      </c>
      <c r="C197" s="61" t="s">
        <v>789</v>
      </c>
      <c r="D197" s="51" t="s">
        <v>473</v>
      </c>
      <c r="E197" s="51" t="s">
        <v>603</v>
      </c>
      <c r="F197" s="51" t="s">
        <v>604</v>
      </c>
      <c r="G197" s="54">
        <v>208</v>
      </c>
      <c r="H197" s="63" t="s">
        <v>337</v>
      </c>
    </row>
    <row r="198" spans="2:8" ht="12.75" customHeight="1" x14ac:dyDescent="0.2">
      <c r="B198" s="208">
        <v>5</v>
      </c>
      <c r="C198" s="61" t="s">
        <v>91</v>
      </c>
      <c r="D198" s="51" t="s">
        <v>97</v>
      </c>
      <c r="E198" s="51" t="s">
        <v>644</v>
      </c>
      <c r="F198" s="51" t="s">
        <v>28</v>
      </c>
      <c r="G198" s="54">
        <v>126</v>
      </c>
      <c r="H198" s="63" t="s">
        <v>337</v>
      </c>
    </row>
    <row r="199" spans="2:8" ht="12.75" customHeight="1" x14ac:dyDescent="0.2">
      <c r="B199" s="208">
        <v>6</v>
      </c>
      <c r="C199" s="61" t="s">
        <v>95</v>
      </c>
      <c r="D199" s="51" t="s">
        <v>126</v>
      </c>
      <c r="E199" s="51" t="s">
        <v>144</v>
      </c>
      <c r="F199" s="51" t="s">
        <v>36</v>
      </c>
      <c r="G199" s="54">
        <v>125</v>
      </c>
      <c r="H199" s="63" t="s">
        <v>337</v>
      </c>
    </row>
    <row r="200" spans="2:8" ht="12.75" customHeight="1" x14ac:dyDescent="0.2">
      <c r="B200" s="208">
        <v>7</v>
      </c>
      <c r="C200" s="61" t="s">
        <v>416</v>
      </c>
      <c r="D200" s="51" t="s">
        <v>132</v>
      </c>
      <c r="E200" s="51" t="s">
        <v>319</v>
      </c>
      <c r="F200" s="51" t="s">
        <v>39</v>
      </c>
      <c r="G200" s="54">
        <v>120</v>
      </c>
      <c r="H200" s="63" t="s">
        <v>337</v>
      </c>
    </row>
    <row r="201" spans="2:8" ht="12.75" customHeight="1" x14ac:dyDescent="0.2">
      <c r="B201" s="208">
        <v>8</v>
      </c>
      <c r="C201" s="208" t="s">
        <v>93</v>
      </c>
      <c r="D201" s="4" t="s">
        <v>138</v>
      </c>
      <c r="E201" s="4" t="s">
        <v>117</v>
      </c>
      <c r="F201" s="4" t="s">
        <v>55</v>
      </c>
      <c r="G201" s="54">
        <v>108</v>
      </c>
      <c r="H201" s="63" t="s">
        <v>337</v>
      </c>
    </row>
    <row r="202" spans="2:8" ht="12.75" customHeight="1" x14ac:dyDescent="0.2">
      <c r="B202" s="208">
        <v>9</v>
      </c>
      <c r="C202" s="61" t="s">
        <v>506</v>
      </c>
      <c r="D202" s="51" t="s">
        <v>126</v>
      </c>
      <c r="E202" s="51" t="s">
        <v>144</v>
      </c>
      <c r="F202" s="51" t="s">
        <v>36</v>
      </c>
      <c r="G202" s="54" t="s">
        <v>439</v>
      </c>
      <c r="H202" s="63" t="s">
        <v>337</v>
      </c>
    </row>
    <row r="203" spans="2:8" ht="12.75" customHeight="1" x14ac:dyDescent="0.2">
      <c r="B203" s="208">
        <v>10</v>
      </c>
      <c r="C203" s="61" t="s">
        <v>505</v>
      </c>
      <c r="D203" s="51" t="s">
        <v>126</v>
      </c>
      <c r="E203" s="51" t="s">
        <v>144</v>
      </c>
      <c r="F203" s="51" t="s">
        <v>36</v>
      </c>
      <c r="G203" s="54" t="s">
        <v>439</v>
      </c>
      <c r="H203" s="63" t="s">
        <v>337</v>
      </c>
    </row>
    <row r="204" spans="2:8" ht="12.75" customHeight="1" x14ac:dyDescent="0.2">
      <c r="B204" s="208">
        <v>11</v>
      </c>
      <c r="C204" s="61" t="s">
        <v>1149</v>
      </c>
      <c r="D204" s="51" t="s">
        <v>126</v>
      </c>
      <c r="E204" s="51" t="s">
        <v>322</v>
      </c>
      <c r="F204" s="51" t="s">
        <v>36</v>
      </c>
      <c r="G204" s="54" t="s">
        <v>439</v>
      </c>
      <c r="H204" s="63" t="s">
        <v>337</v>
      </c>
    </row>
    <row r="205" spans="2:8" ht="12.75" customHeight="1" x14ac:dyDescent="0.2">
      <c r="B205" s="208">
        <v>12</v>
      </c>
      <c r="C205" s="61" t="s">
        <v>1150</v>
      </c>
      <c r="D205" s="51" t="s">
        <v>126</v>
      </c>
      <c r="E205" s="51" t="s">
        <v>322</v>
      </c>
      <c r="F205" s="51" t="s">
        <v>36</v>
      </c>
      <c r="G205" s="54" t="s">
        <v>439</v>
      </c>
      <c r="H205" s="63" t="s">
        <v>337</v>
      </c>
    </row>
    <row r="206" spans="2:8" ht="12.75" customHeight="1" x14ac:dyDescent="0.2">
      <c r="B206" s="208">
        <v>13</v>
      </c>
      <c r="C206" s="61" t="s">
        <v>508</v>
      </c>
      <c r="D206" s="51" t="s">
        <v>126</v>
      </c>
      <c r="E206" s="51" t="s">
        <v>501</v>
      </c>
      <c r="F206" s="51" t="s">
        <v>36</v>
      </c>
      <c r="G206" s="54" t="s">
        <v>439</v>
      </c>
      <c r="H206" s="63" t="s">
        <v>337</v>
      </c>
    </row>
    <row r="207" spans="2:8" ht="12.75" customHeight="1" x14ac:dyDescent="0.2">
      <c r="B207" s="208">
        <v>14</v>
      </c>
      <c r="C207" s="61" t="s">
        <v>507</v>
      </c>
      <c r="D207" s="51" t="s">
        <v>126</v>
      </c>
      <c r="E207" s="51" t="s">
        <v>501</v>
      </c>
      <c r="F207" s="51" t="s">
        <v>36</v>
      </c>
      <c r="G207" s="54" t="s">
        <v>439</v>
      </c>
      <c r="H207" s="63" t="s">
        <v>337</v>
      </c>
    </row>
    <row r="208" spans="2:8" ht="12.75" customHeight="1" x14ac:dyDescent="0.2">
      <c r="B208" s="208">
        <v>15</v>
      </c>
      <c r="C208" s="61" t="s">
        <v>1151</v>
      </c>
      <c r="D208" s="51" t="s">
        <v>594</v>
      </c>
      <c r="E208" s="51" t="s">
        <v>595</v>
      </c>
      <c r="F208" s="51" t="s">
        <v>596</v>
      </c>
      <c r="G208" s="54" t="s">
        <v>439</v>
      </c>
      <c r="H208" s="63" t="s">
        <v>337</v>
      </c>
    </row>
    <row r="209" spans="2:8" ht="12.75" customHeight="1" x14ac:dyDescent="0.2">
      <c r="B209" s="208">
        <v>16</v>
      </c>
      <c r="C209" s="61" t="s">
        <v>1152</v>
      </c>
      <c r="D209" s="51" t="s">
        <v>594</v>
      </c>
      <c r="E209" s="51" t="s">
        <v>595</v>
      </c>
      <c r="F209" s="51" t="s">
        <v>596</v>
      </c>
      <c r="G209" s="54" t="s">
        <v>439</v>
      </c>
      <c r="H209" s="63" t="s">
        <v>337</v>
      </c>
    </row>
    <row r="210" spans="2:8" ht="12.75" customHeight="1" x14ac:dyDescent="0.2">
      <c r="B210" s="208">
        <v>17</v>
      </c>
      <c r="C210" s="61" t="s">
        <v>1153</v>
      </c>
      <c r="D210" s="51" t="s">
        <v>594</v>
      </c>
      <c r="E210" s="51" t="s">
        <v>597</v>
      </c>
      <c r="F210" s="51" t="s">
        <v>596</v>
      </c>
      <c r="G210" s="54" t="s">
        <v>439</v>
      </c>
      <c r="H210" s="63" t="s">
        <v>337</v>
      </c>
    </row>
    <row r="211" spans="2:8" ht="12.75" customHeight="1" x14ac:dyDescent="0.2">
      <c r="B211" s="208">
        <v>18</v>
      </c>
      <c r="C211" s="61" t="s">
        <v>1154</v>
      </c>
      <c r="D211" s="51" t="s">
        <v>594</v>
      </c>
      <c r="E211" s="51" t="s">
        <v>597</v>
      </c>
      <c r="F211" s="51" t="s">
        <v>596</v>
      </c>
      <c r="G211" s="54" t="s">
        <v>439</v>
      </c>
      <c r="H211" s="63" t="s">
        <v>337</v>
      </c>
    </row>
    <row r="212" spans="2:8" ht="12.75" customHeight="1" x14ac:dyDescent="0.2">
      <c r="B212" s="208">
        <v>19</v>
      </c>
      <c r="C212" s="61" t="s">
        <v>1155</v>
      </c>
      <c r="D212" s="51" t="s">
        <v>594</v>
      </c>
      <c r="E212" s="51" t="s">
        <v>598</v>
      </c>
      <c r="F212" s="51" t="s">
        <v>596</v>
      </c>
      <c r="G212" s="54" t="s">
        <v>439</v>
      </c>
      <c r="H212" s="63" t="s">
        <v>337</v>
      </c>
    </row>
    <row r="213" spans="2:8" ht="12.75" customHeight="1" x14ac:dyDescent="0.2">
      <c r="B213" s="208">
        <v>20</v>
      </c>
      <c r="C213" s="61" t="s">
        <v>1156</v>
      </c>
      <c r="D213" s="51" t="s">
        <v>594</v>
      </c>
      <c r="E213" s="51" t="s">
        <v>598</v>
      </c>
      <c r="F213" s="51" t="s">
        <v>596</v>
      </c>
      <c r="G213" s="54" t="s">
        <v>439</v>
      </c>
      <c r="H213" s="63" t="s">
        <v>337</v>
      </c>
    </row>
    <row r="214" spans="2:8" ht="12.75" customHeight="1" x14ac:dyDescent="0.2">
      <c r="B214" s="208">
        <v>21</v>
      </c>
      <c r="C214" s="61" t="s">
        <v>1157</v>
      </c>
      <c r="D214" s="51" t="s">
        <v>128</v>
      </c>
      <c r="E214" s="51" t="s">
        <v>599</v>
      </c>
      <c r="F214" s="51" t="s">
        <v>102</v>
      </c>
      <c r="G214" s="54" t="s">
        <v>439</v>
      </c>
      <c r="H214" s="63" t="s">
        <v>337</v>
      </c>
    </row>
    <row r="215" spans="2:8" ht="12.75" customHeight="1" x14ac:dyDescent="0.2">
      <c r="B215" s="208">
        <v>22</v>
      </c>
      <c r="C215" s="61" t="s">
        <v>1158</v>
      </c>
      <c r="D215" s="51" t="s">
        <v>128</v>
      </c>
      <c r="E215" s="51" t="s">
        <v>599</v>
      </c>
      <c r="F215" s="51" t="s">
        <v>102</v>
      </c>
      <c r="G215" s="54" t="s">
        <v>439</v>
      </c>
      <c r="H215" s="63" t="s">
        <v>337</v>
      </c>
    </row>
    <row r="216" spans="2:8" ht="12.75" customHeight="1" x14ac:dyDescent="0.2">
      <c r="B216" s="208">
        <v>23</v>
      </c>
      <c r="C216" s="61" t="s">
        <v>1249</v>
      </c>
      <c r="D216" s="51" t="s">
        <v>1246</v>
      </c>
      <c r="E216" s="51" t="s">
        <v>1244</v>
      </c>
      <c r="F216" s="51" t="s">
        <v>398</v>
      </c>
      <c r="G216" s="54" t="s">
        <v>439</v>
      </c>
      <c r="H216" s="63" t="s">
        <v>337</v>
      </c>
    </row>
    <row r="217" spans="2:8" ht="12.75" customHeight="1" x14ac:dyDescent="0.2">
      <c r="B217" s="208">
        <v>24</v>
      </c>
      <c r="C217" s="61" t="s">
        <v>1248</v>
      </c>
      <c r="D217" s="51" t="s">
        <v>1246</v>
      </c>
      <c r="E217" s="51" t="s">
        <v>1244</v>
      </c>
      <c r="F217" s="51" t="s">
        <v>398</v>
      </c>
      <c r="G217" s="54" t="s">
        <v>439</v>
      </c>
      <c r="H217" s="63" t="s">
        <v>337</v>
      </c>
    </row>
    <row r="218" spans="2:8" ht="12.75" customHeight="1" x14ac:dyDescent="0.2">
      <c r="B218" s="208">
        <v>25</v>
      </c>
      <c r="C218" s="61" t="s">
        <v>1247</v>
      </c>
      <c r="D218" s="51" t="s">
        <v>1246</v>
      </c>
      <c r="E218" s="51" t="s">
        <v>1244</v>
      </c>
      <c r="F218" s="51" t="s">
        <v>398</v>
      </c>
      <c r="G218" s="54" t="s">
        <v>439</v>
      </c>
      <c r="H218" s="63" t="s">
        <v>337</v>
      </c>
    </row>
    <row r="219" spans="2:8" ht="12.75" customHeight="1" x14ac:dyDescent="0.2">
      <c r="B219" s="208">
        <v>26</v>
      </c>
      <c r="C219" s="61" t="s">
        <v>1251</v>
      </c>
      <c r="D219" s="51" t="s">
        <v>1246</v>
      </c>
      <c r="E219" s="51" t="s">
        <v>1245</v>
      </c>
      <c r="F219" s="51" t="s">
        <v>398</v>
      </c>
      <c r="G219" s="54" t="s">
        <v>439</v>
      </c>
      <c r="H219" s="63" t="s">
        <v>337</v>
      </c>
    </row>
    <row r="220" spans="2:8" ht="12.75" customHeight="1" x14ac:dyDescent="0.2">
      <c r="B220" s="208">
        <v>27</v>
      </c>
      <c r="C220" s="61" t="s">
        <v>1250</v>
      </c>
      <c r="D220" s="51" t="s">
        <v>1246</v>
      </c>
      <c r="E220" s="51" t="s">
        <v>1245</v>
      </c>
      <c r="F220" s="51" t="s">
        <v>398</v>
      </c>
      <c r="G220" s="54" t="s">
        <v>439</v>
      </c>
      <c r="H220" s="63" t="s">
        <v>337</v>
      </c>
    </row>
    <row r="221" spans="2:8" ht="12.75" customHeight="1" x14ac:dyDescent="0.2">
      <c r="B221" s="208">
        <v>28</v>
      </c>
      <c r="C221" s="61" t="s">
        <v>1252</v>
      </c>
      <c r="D221" s="51" t="s">
        <v>1246</v>
      </c>
      <c r="E221" s="51" t="s">
        <v>1245</v>
      </c>
      <c r="F221" s="51" t="s">
        <v>398</v>
      </c>
      <c r="G221" s="54" t="s">
        <v>439</v>
      </c>
      <c r="H221" s="63" t="s">
        <v>337</v>
      </c>
    </row>
    <row r="222" spans="2:8" ht="12.75" customHeight="1" x14ac:dyDescent="0.2">
      <c r="B222" s="208">
        <v>29</v>
      </c>
      <c r="C222" s="61" t="s">
        <v>1253</v>
      </c>
      <c r="D222" s="51" t="s">
        <v>1246</v>
      </c>
      <c r="E222" s="51" t="s">
        <v>1245</v>
      </c>
      <c r="F222" s="51" t="s">
        <v>398</v>
      </c>
      <c r="G222" s="54" t="s">
        <v>439</v>
      </c>
      <c r="H222" s="63" t="s">
        <v>337</v>
      </c>
    </row>
    <row r="223" spans="2:8" ht="12.75" customHeight="1" x14ac:dyDescent="0.2">
      <c r="B223" s="208">
        <v>30</v>
      </c>
      <c r="C223" s="61" t="s">
        <v>1160</v>
      </c>
      <c r="D223" s="51" t="s">
        <v>153</v>
      </c>
      <c r="E223" s="51" t="s">
        <v>642</v>
      </c>
      <c r="F223" s="51" t="s">
        <v>149</v>
      </c>
      <c r="G223" s="54" t="s">
        <v>439</v>
      </c>
      <c r="H223" s="63" t="s">
        <v>337</v>
      </c>
    </row>
    <row r="224" spans="2:8" ht="12.75" customHeight="1" x14ac:dyDescent="0.2">
      <c r="B224" s="208">
        <v>31</v>
      </c>
      <c r="C224" s="61" t="s">
        <v>1159</v>
      </c>
      <c r="D224" s="51" t="s">
        <v>153</v>
      </c>
      <c r="E224" s="51" t="s">
        <v>642</v>
      </c>
      <c r="F224" s="51" t="s">
        <v>149</v>
      </c>
      <c r="G224" s="54" t="s">
        <v>439</v>
      </c>
      <c r="H224" s="63" t="s">
        <v>337</v>
      </c>
    </row>
    <row r="225" spans="2:9" ht="12.75" customHeight="1" x14ac:dyDescent="0.2">
      <c r="B225" s="208">
        <v>32</v>
      </c>
      <c r="C225" s="61" t="s">
        <v>443</v>
      </c>
      <c r="D225" s="51" t="s">
        <v>132</v>
      </c>
      <c r="E225" s="51" t="s">
        <v>77</v>
      </c>
      <c r="F225" s="51" t="s">
        <v>39</v>
      </c>
      <c r="G225" s="54" t="s">
        <v>439</v>
      </c>
      <c r="H225" s="63" t="s">
        <v>337</v>
      </c>
    </row>
    <row r="226" spans="2:9" ht="12.75" customHeight="1" x14ac:dyDescent="0.2">
      <c r="B226" s="208">
        <v>33</v>
      </c>
      <c r="C226" s="61" t="s">
        <v>1161</v>
      </c>
      <c r="D226" s="51" t="s">
        <v>132</v>
      </c>
      <c r="E226" s="51" t="s">
        <v>319</v>
      </c>
      <c r="F226" s="51" t="s">
        <v>39</v>
      </c>
      <c r="G226" s="54" t="s">
        <v>439</v>
      </c>
      <c r="H226" s="63" t="s">
        <v>337</v>
      </c>
    </row>
    <row r="227" spans="2:9" ht="12.75" customHeight="1" x14ac:dyDescent="0.2">
      <c r="B227" s="208">
        <v>34</v>
      </c>
      <c r="C227" s="61" t="s">
        <v>1162</v>
      </c>
      <c r="D227" s="51" t="s">
        <v>132</v>
      </c>
      <c r="E227" s="51" t="s">
        <v>319</v>
      </c>
      <c r="F227" s="51" t="s">
        <v>39</v>
      </c>
      <c r="G227" s="54" t="s">
        <v>439</v>
      </c>
      <c r="H227" s="63" t="s">
        <v>337</v>
      </c>
    </row>
    <row r="228" spans="2:9" ht="12.75" customHeight="1" x14ac:dyDescent="0.2">
      <c r="B228" s="208">
        <v>35</v>
      </c>
      <c r="C228" s="61" t="s">
        <v>471</v>
      </c>
      <c r="D228" s="51" t="s">
        <v>132</v>
      </c>
      <c r="E228" s="51" t="s">
        <v>472</v>
      </c>
      <c r="F228" s="51" t="s">
        <v>39</v>
      </c>
      <c r="G228" s="54" t="s">
        <v>439</v>
      </c>
      <c r="H228" s="63" t="s">
        <v>337</v>
      </c>
    </row>
    <row r="229" spans="2:9" ht="12.75" customHeight="1" x14ac:dyDescent="0.2">
      <c r="B229" s="208">
        <v>36</v>
      </c>
      <c r="C229" s="61" t="s">
        <v>470</v>
      </c>
      <c r="D229" s="51" t="s">
        <v>132</v>
      </c>
      <c r="E229" s="51" t="s">
        <v>472</v>
      </c>
      <c r="F229" s="51" t="s">
        <v>39</v>
      </c>
      <c r="G229" s="54" t="s">
        <v>439</v>
      </c>
      <c r="H229" s="63" t="s">
        <v>337</v>
      </c>
    </row>
    <row r="230" spans="2:9" ht="12.75" customHeight="1" x14ac:dyDescent="0.2">
      <c r="B230" s="208">
        <v>37</v>
      </c>
      <c r="C230" s="208" t="s">
        <v>1218</v>
      </c>
      <c r="D230" s="4" t="s">
        <v>1209</v>
      </c>
      <c r="E230" s="4" t="s">
        <v>1206</v>
      </c>
      <c r="F230" s="4" t="s">
        <v>1207</v>
      </c>
      <c r="G230" s="54" t="s">
        <v>439</v>
      </c>
      <c r="H230" s="63" t="s">
        <v>337</v>
      </c>
    </row>
    <row r="231" spans="2:9" ht="12.75" customHeight="1" x14ac:dyDescent="0.2">
      <c r="B231" s="208">
        <v>38</v>
      </c>
      <c r="C231" s="208" t="s">
        <v>1219</v>
      </c>
      <c r="D231" s="4" t="s">
        <v>1209</v>
      </c>
      <c r="E231" s="4" t="s">
        <v>1206</v>
      </c>
      <c r="F231" s="4" t="s">
        <v>1207</v>
      </c>
      <c r="G231" s="54" t="s">
        <v>439</v>
      </c>
      <c r="H231" s="63" t="s">
        <v>337</v>
      </c>
    </row>
    <row r="232" spans="2:9" ht="12.75" customHeight="1" x14ac:dyDescent="0.2">
      <c r="B232" s="208">
        <v>39</v>
      </c>
      <c r="C232" s="208" t="s">
        <v>1220</v>
      </c>
      <c r="D232" s="4" t="s">
        <v>1209</v>
      </c>
      <c r="E232" s="4" t="s">
        <v>1210</v>
      </c>
      <c r="F232" s="4" t="s">
        <v>1207</v>
      </c>
      <c r="G232" s="54" t="s">
        <v>439</v>
      </c>
      <c r="H232" s="63" t="s">
        <v>337</v>
      </c>
    </row>
    <row r="233" spans="2:9" ht="12.75" customHeight="1" x14ac:dyDescent="0.2">
      <c r="B233" s="208">
        <v>40</v>
      </c>
      <c r="C233" s="208" t="s">
        <v>1221</v>
      </c>
      <c r="D233" s="4" t="s">
        <v>1209</v>
      </c>
      <c r="E233" s="4" t="s">
        <v>1210</v>
      </c>
      <c r="F233" s="4" t="s">
        <v>1207</v>
      </c>
      <c r="G233" s="54" t="s">
        <v>439</v>
      </c>
      <c r="H233" s="63" t="s">
        <v>337</v>
      </c>
    </row>
    <row r="234" spans="2:9" ht="12.75" customHeight="1" x14ac:dyDescent="0.2">
      <c r="B234" s="208">
        <v>41</v>
      </c>
      <c r="C234" s="61" t="s">
        <v>1163</v>
      </c>
      <c r="D234" s="51" t="s">
        <v>133</v>
      </c>
      <c r="E234" s="51" t="s">
        <v>795</v>
      </c>
      <c r="F234" s="51" t="s">
        <v>35</v>
      </c>
      <c r="G234" s="54" t="s">
        <v>439</v>
      </c>
      <c r="H234" s="63" t="s">
        <v>337</v>
      </c>
    </row>
    <row r="235" spans="2:9" s="47" customFormat="1" ht="12.75" customHeight="1" x14ac:dyDescent="0.25">
      <c r="B235" s="208">
        <v>42</v>
      </c>
      <c r="C235" s="61" t="s">
        <v>1164</v>
      </c>
      <c r="D235" s="51" t="s">
        <v>133</v>
      </c>
      <c r="E235" s="51" t="s">
        <v>795</v>
      </c>
      <c r="F235" s="51" t="s">
        <v>35</v>
      </c>
      <c r="G235" s="54" t="s">
        <v>439</v>
      </c>
      <c r="H235" s="63" t="s">
        <v>337</v>
      </c>
      <c r="I235" s="215"/>
    </row>
    <row r="236" spans="2:9" ht="12.75" customHeight="1" x14ac:dyDescent="0.2">
      <c r="B236" s="208">
        <v>43</v>
      </c>
      <c r="C236" s="61" t="s">
        <v>1166</v>
      </c>
      <c r="D236" s="51" t="s">
        <v>133</v>
      </c>
      <c r="E236" s="51" t="s">
        <v>643</v>
      </c>
      <c r="F236" s="51" t="s">
        <v>35</v>
      </c>
      <c r="G236" s="54" t="s">
        <v>439</v>
      </c>
      <c r="H236" s="63" t="s">
        <v>337</v>
      </c>
    </row>
    <row r="237" spans="2:9" ht="12.75" customHeight="1" x14ac:dyDescent="0.2">
      <c r="B237" s="208">
        <v>44</v>
      </c>
      <c r="C237" s="61" t="s">
        <v>1165</v>
      </c>
      <c r="D237" s="51" t="s">
        <v>133</v>
      </c>
      <c r="E237" s="51" t="s">
        <v>643</v>
      </c>
      <c r="F237" s="51" t="s">
        <v>35</v>
      </c>
      <c r="G237" s="54" t="s">
        <v>439</v>
      </c>
      <c r="H237" s="63" t="s">
        <v>337</v>
      </c>
    </row>
    <row r="238" spans="2:9" ht="12.75" customHeight="1" x14ac:dyDescent="0.2">
      <c r="B238" s="208">
        <v>45</v>
      </c>
      <c r="C238" s="61" t="s">
        <v>474</v>
      </c>
      <c r="D238" s="51" t="s">
        <v>473</v>
      </c>
      <c r="E238" s="51" t="s">
        <v>603</v>
      </c>
      <c r="F238" s="51" t="s">
        <v>604</v>
      </c>
      <c r="G238" s="54" t="s">
        <v>439</v>
      </c>
      <c r="H238" s="63" t="s">
        <v>337</v>
      </c>
    </row>
    <row r="239" spans="2:9" ht="12.75" customHeight="1" x14ac:dyDescent="0.2">
      <c r="B239" s="208">
        <v>46</v>
      </c>
      <c r="C239" s="61" t="s">
        <v>1167</v>
      </c>
      <c r="D239" s="51" t="s">
        <v>473</v>
      </c>
      <c r="E239" s="51" t="s">
        <v>605</v>
      </c>
      <c r="F239" s="51" t="s">
        <v>604</v>
      </c>
      <c r="G239" s="54" t="s">
        <v>439</v>
      </c>
      <c r="H239" s="63" t="s">
        <v>337</v>
      </c>
    </row>
    <row r="240" spans="2:9" ht="12.75" customHeight="1" x14ac:dyDescent="0.2">
      <c r="B240" s="208">
        <v>47</v>
      </c>
      <c r="C240" s="61" t="s">
        <v>475</v>
      </c>
      <c r="D240" s="51" t="s">
        <v>473</v>
      </c>
      <c r="E240" s="51" t="s">
        <v>605</v>
      </c>
      <c r="F240" s="51" t="s">
        <v>604</v>
      </c>
      <c r="G240" s="54" t="s">
        <v>439</v>
      </c>
      <c r="H240" s="63" t="s">
        <v>337</v>
      </c>
    </row>
    <row r="241" spans="2:8" ht="12.75" customHeight="1" x14ac:dyDescent="0.2">
      <c r="B241" s="208">
        <v>48</v>
      </c>
      <c r="C241" s="61" t="s">
        <v>1168</v>
      </c>
      <c r="D241" s="51" t="s">
        <v>97</v>
      </c>
      <c r="E241" s="51" t="s">
        <v>114</v>
      </c>
      <c r="F241" s="51" t="s">
        <v>28</v>
      </c>
      <c r="G241" s="54" t="s">
        <v>439</v>
      </c>
      <c r="H241" s="63" t="s">
        <v>337</v>
      </c>
    </row>
    <row r="242" spans="2:8" ht="12.75" customHeight="1" x14ac:dyDescent="0.2">
      <c r="B242" s="208">
        <v>49</v>
      </c>
      <c r="C242" s="61" t="s">
        <v>1170</v>
      </c>
      <c r="D242" s="51" t="s">
        <v>97</v>
      </c>
      <c r="E242" s="51" t="s">
        <v>606</v>
      </c>
      <c r="F242" s="51" t="s">
        <v>28</v>
      </c>
      <c r="G242" s="54" t="s">
        <v>439</v>
      </c>
      <c r="H242" s="63" t="s">
        <v>337</v>
      </c>
    </row>
    <row r="243" spans="2:8" ht="12.75" customHeight="1" x14ac:dyDescent="0.2">
      <c r="B243" s="208">
        <v>50</v>
      </c>
      <c r="C243" s="61" t="s">
        <v>1171</v>
      </c>
      <c r="D243" s="51" t="s">
        <v>97</v>
      </c>
      <c r="E243" s="51" t="s">
        <v>606</v>
      </c>
      <c r="F243" s="51" t="s">
        <v>28</v>
      </c>
      <c r="G243" s="54" t="s">
        <v>439</v>
      </c>
      <c r="H243" s="63" t="s">
        <v>337</v>
      </c>
    </row>
    <row r="244" spans="2:8" ht="12.75" customHeight="1" x14ac:dyDescent="0.2">
      <c r="B244" s="208">
        <v>51</v>
      </c>
      <c r="C244" s="61" t="s">
        <v>448</v>
      </c>
      <c r="D244" s="51" t="s">
        <v>97</v>
      </c>
      <c r="E244" s="51" t="s">
        <v>644</v>
      </c>
      <c r="F244" s="51" t="s">
        <v>28</v>
      </c>
      <c r="G244" s="54" t="s">
        <v>439</v>
      </c>
      <c r="H244" s="63" t="s">
        <v>337</v>
      </c>
    </row>
    <row r="245" spans="2:8" ht="12.75" customHeight="1" x14ac:dyDescent="0.2">
      <c r="B245" s="208">
        <v>52</v>
      </c>
      <c r="C245" s="61" t="s">
        <v>1172</v>
      </c>
      <c r="D245" s="51" t="s">
        <v>97</v>
      </c>
      <c r="E245" s="51" t="s">
        <v>644</v>
      </c>
      <c r="F245" s="51" t="s">
        <v>28</v>
      </c>
      <c r="G245" s="54" t="s">
        <v>439</v>
      </c>
      <c r="H245" s="63" t="s">
        <v>337</v>
      </c>
    </row>
    <row r="246" spans="2:8" ht="12.75" customHeight="1" x14ac:dyDescent="0.2">
      <c r="B246" s="208">
        <v>53</v>
      </c>
      <c r="C246" s="208" t="s">
        <v>1201</v>
      </c>
      <c r="D246" s="4" t="s">
        <v>138</v>
      </c>
      <c r="E246" s="4" t="s">
        <v>117</v>
      </c>
      <c r="F246" s="4" t="s">
        <v>55</v>
      </c>
      <c r="G246" s="54"/>
      <c r="H246" s="63" t="s">
        <v>337</v>
      </c>
    </row>
    <row r="247" spans="2:8" ht="12.75" customHeight="1" x14ac:dyDescent="0.2">
      <c r="B247" s="208">
        <v>54</v>
      </c>
      <c r="C247" s="208" t="s">
        <v>1204</v>
      </c>
      <c r="D247" s="4" t="s">
        <v>138</v>
      </c>
      <c r="E247" s="4" t="s">
        <v>1203</v>
      </c>
      <c r="F247" s="4" t="s">
        <v>55</v>
      </c>
      <c r="G247" s="54"/>
      <c r="H247" s="63" t="s">
        <v>337</v>
      </c>
    </row>
    <row r="248" spans="2:8" ht="12.75" customHeight="1" x14ac:dyDescent="0.2">
      <c r="B248" s="208">
        <v>55</v>
      </c>
      <c r="C248" s="208" t="s">
        <v>1202</v>
      </c>
      <c r="D248" s="4" t="s">
        <v>138</v>
      </c>
      <c r="E248" s="4" t="s">
        <v>1203</v>
      </c>
      <c r="F248" s="4" t="s">
        <v>55</v>
      </c>
      <c r="G248" s="54"/>
      <c r="H248" s="63" t="s">
        <v>337</v>
      </c>
    </row>
    <row r="249" spans="2:8" ht="12.75" customHeight="1" x14ac:dyDescent="0.2">
      <c r="B249" s="208">
        <v>56</v>
      </c>
      <c r="C249" s="208" t="s">
        <v>1205</v>
      </c>
      <c r="D249" s="4" t="s">
        <v>138</v>
      </c>
      <c r="E249" s="4" t="s">
        <v>1203</v>
      </c>
      <c r="F249" s="4" t="s">
        <v>55</v>
      </c>
      <c r="G249" s="54"/>
      <c r="H249" s="63" t="s">
        <v>337</v>
      </c>
    </row>
    <row r="250" spans="2:8" ht="12.75" customHeight="1" x14ac:dyDescent="0.2">
      <c r="B250" s="208">
        <v>57</v>
      </c>
      <c r="C250" s="61" t="s">
        <v>1174</v>
      </c>
      <c r="D250" s="51" t="s">
        <v>349</v>
      </c>
      <c r="E250" s="51" t="s">
        <v>607</v>
      </c>
      <c r="F250" s="51" t="s">
        <v>318</v>
      </c>
      <c r="G250" s="54"/>
      <c r="H250" s="63" t="s">
        <v>337</v>
      </c>
    </row>
    <row r="251" spans="2:8" ht="12.75" customHeight="1" x14ac:dyDescent="0.2">
      <c r="B251" s="208">
        <v>58</v>
      </c>
      <c r="C251" s="61" t="s">
        <v>1173</v>
      </c>
      <c r="D251" s="51" t="s">
        <v>349</v>
      </c>
      <c r="E251" s="51" t="s">
        <v>607</v>
      </c>
      <c r="F251" s="51" t="s">
        <v>318</v>
      </c>
      <c r="G251" s="54"/>
      <c r="H251" s="63" t="s">
        <v>337</v>
      </c>
    </row>
    <row r="252" spans="2:8" ht="12.75" customHeight="1" x14ac:dyDescent="0.2">
      <c r="B252" s="208">
        <v>59</v>
      </c>
      <c r="C252" s="61" t="s">
        <v>1177</v>
      </c>
      <c r="D252" s="51" t="s">
        <v>645</v>
      </c>
      <c r="E252" s="51" t="s">
        <v>646</v>
      </c>
      <c r="F252" s="51" t="s">
        <v>647</v>
      </c>
      <c r="G252" s="54"/>
      <c r="H252" s="63" t="s">
        <v>337</v>
      </c>
    </row>
    <row r="253" spans="2:8" ht="12.75" customHeight="1" x14ac:dyDescent="0.2">
      <c r="B253" s="208">
        <v>60</v>
      </c>
      <c r="C253" s="61" t="s">
        <v>1176</v>
      </c>
      <c r="D253" s="51" t="s">
        <v>645</v>
      </c>
      <c r="E253" s="51" t="s">
        <v>646</v>
      </c>
      <c r="F253" s="51" t="s">
        <v>647</v>
      </c>
      <c r="G253" s="54"/>
      <c r="H253" s="63" t="s">
        <v>337</v>
      </c>
    </row>
    <row r="254" spans="2:8" ht="12.75" customHeight="1" x14ac:dyDescent="0.2">
      <c r="B254" s="208">
        <v>61</v>
      </c>
      <c r="C254" s="61" t="s">
        <v>1175</v>
      </c>
      <c r="D254" s="51" t="s">
        <v>645</v>
      </c>
      <c r="E254" s="51" t="s">
        <v>646</v>
      </c>
      <c r="F254" s="51" t="s">
        <v>647</v>
      </c>
      <c r="G254" s="54"/>
      <c r="H254" s="63" t="s">
        <v>337</v>
      </c>
    </row>
    <row r="255" spans="2:8" ht="12.75" customHeight="1" x14ac:dyDescent="0.2">
      <c r="B255" s="208">
        <v>62</v>
      </c>
      <c r="C255" s="61" t="s">
        <v>1178</v>
      </c>
      <c r="D255" s="51" t="s">
        <v>645</v>
      </c>
      <c r="E255" s="51" t="s">
        <v>646</v>
      </c>
      <c r="F255" s="51" t="s">
        <v>647</v>
      </c>
      <c r="G255" s="54"/>
      <c r="H255" s="63" t="s">
        <v>337</v>
      </c>
    </row>
    <row r="256" spans="2:8" ht="12.75" customHeight="1" x14ac:dyDescent="0.2">
      <c r="B256" s="208">
        <v>63</v>
      </c>
      <c r="C256" s="61" t="s">
        <v>1179</v>
      </c>
      <c r="D256" s="51" t="s">
        <v>645</v>
      </c>
      <c r="E256" s="51" t="s">
        <v>646</v>
      </c>
      <c r="F256" s="51" t="s">
        <v>647</v>
      </c>
      <c r="G256" s="54"/>
      <c r="H256" s="63" t="s">
        <v>337</v>
      </c>
    </row>
    <row r="257" spans="2:8" ht="12.75" customHeight="1" x14ac:dyDescent="0.2">
      <c r="B257" s="208">
        <v>64</v>
      </c>
      <c r="C257" s="61" t="s">
        <v>1180</v>
      </c>
      <c r="D257" s="51" t="s">
        <v>610</v>
      </c>
      <c r="E257" s="51" t="s">
        <v>611</v>
      </c>
      <c r="F257" s="51" t="s">
        <v>612</v>
      </c>
      <c r="G257" s="54"/>
      <c r="H257" s="63" t="s">
        <v>337</v>
      </c>
    </row>
    <row r="258" spans="2:8" ht="12.75" customHeight="1" x14ac:dyDescent="0.2">
      <c r="B258" s="208">
        <v>65</v>
      </c>
      <c r="C258" s="61" t="s">
        <v>1181</v>
      </c>
      <c r="D258" s="51" t="s">
        <v>610</v>
      </c>
      <c r="E258" s="51" t="s">
        <v>611</v>
      </c>
      <c r="F258" s="51" t="s">
        <v>612</v>
      </c>
      <c r="G258" s="54"/>
      <c r="H258" s="63" t="s">
        <v>337</v>
      </c>
    </row>
    <row r="259" spans="2:8" ht="12.75" customHeight="1" x14ac:dyDescent="0.2">
      <c r="B259" s="208">
        <v>66</v>
      </c>
      <c r="C259" s="61" t="s">
        <v>1182</v>
      </c>
      <c r="D259" s="51" t="s">
        <v>610</v>
      </c>
      <c r="E259" s="51" t="s">
        <v>613</v>
      </c>
      <c r="F259" s="51" t="s">
        <v>612</v>
      </c>
      <c r="G259" s="54"/>
      <c r="H259" s="63" t="s">
        <v>337</v>
      </c>
    </row>
    <row r="260" spans="2:8" ht="12.75" customHeight="1" x14ac:dyDescent="0.2">
      <c r="B260" s="208">
        <v>67</v>
      </c>
      <c r="C260" s="61" t="s">
        <v>1183</v>
      </c>
      <c r="D260" s="51" t="s">
        <v>610</v>
      </c>
      <c r="E260" s="51" t="s">
        <v>613</v>
      </c>
      <c r="F260" s="51" t="s">
        <v>612</v>
      </c>
      <c r="G260" s="54"/>
      <c r="H260" s="63" t="s">
        <v>337</v>
      </c>
    </row>
    <row r="261" spans="2:8" ht="12.75" customHeight="1" x14ac:dyDescent="0.25">
      <c r="C261" s="4"/>
      <c r="D261" s="4"/>
      <c r="G261" s="4"/>
      <c r="H261" s="4"/>
    </row>
    <row r="262" spans="2:8" ht="12.75" customHeight="1" x14ac:dyDescent="0.25">
      <c r="C262" s="4"/>
      <c r="D262" s="4"/>
      <c r="G262" s="4"/>
      <c r="H262" s="4"/>
    </row>
    <row r="263" spans="2:8" ht="12.75" customHeight="1" thickBot="1" x14ac:dyDescent="0.25">
      <c r="C263" s="303" t="s">
        <v>486</v>
      </c>
      <c r="D263" s="303"/>
      <c r="E263" s="303"/>
      <c r="F263" s="303"/>
      <c r="G263" s="303"/>
      <c r="H263" s="303"/>
    </row>
    <row r="264" spans="2:8" ht="12.75" customHeight="1" thickTop="1" x14ac:dyDescent="0.2">
      <c r="C264" s="109" t="s">
        <v>749</v>
      </c>
      <c r="D264" s="109"/>
      <c r="E264" s="109" t="s">
        <v>109</v>
      </c>
      <c r="F264" s="109" t="s">
        <v>14</v>
      </c>
      <c r="G264" s="284"/>
      <c r="H264" s="63"/>
    </row>
    <row r="265" spans="2:8" ht="12.75" customHeight="1" x14ac:dyDescent="0.2">
      <c r="C265" s="109" t="s">
        <v>750</v>
      </c>
      <c r="D265" s="109"/>
      <c r="E265" s="109" t="s">
        <v>1184</v>
      </c>
      <c r="F265" s="109" t="s">
        <v>28</v>
      </c>
      <c r="G265" s="284"/>
      <c r="H265" s="63"/>
    </row>
    <row r="266" spans="2:8" ht="12.75" customHeight="1" x14ac:dyDescent="0.2">
      <c r="C266" s="109" t="s">
        <v>761</v>
      </c>
      <c r="D266" s="109"/>
      <c r="E266" s="109" t="s">
        <v>1185</v>
      </c>
      <c r="F266" s="109" t="s">
        <v>47</v>
      </c>
      <c r="G266" s="284"/>
      <c r="H266" s="63"/>
    </row>
    <row r="267" spans="2:8" ht="12.75" customHeight="1" x14ac:dyDescent="0.2">
      <c r="C267" s="50" t="s">
        <v>764</v>
      </c>
      <c r="D267" s="50"/>
      <c r="E267" s="50" t="s">
        <v>89</v>
      </c>
      <c r="F267" s="50" t="s">
        <v>43</v>
      </c>
      <c r="G267" s="284"/>
      <c r="H267" s="63"/>
    </row>
    <row r="268" spans="2:8" ht="12.75" customHeight="1" x14ac:dyDescent="0.2">
      <c r="C268" s="109" t="s">
        <v>1053</v>
      </c>
      <c r="D268" s="109"/>
      <c r="E268" s="109" t="s">
        <v>382</v>
      </c>
      <c r="F268" s="109" t="s">
        <v>51</v>
      </c>
      <c r="G268" s="284"/>
      <c r="H268" s="63"/>
    </row>
    <row r="269" spans="2:8" ht="12.75" customHeight="1" x14ac:dyDescent="0.2">
      <c r="C269" s="109" t="s">
        <v>766</v>
      </c>
      <c r="D269" s="109"/>
      <c r="E269" s="109" t="s">
        <v>328</v>
      </c>
      <c r="F269" s="109" t="s">
        <v>11</v>
      </c>
      <c r="G269" s="284"/>
      <c r="H269" s="63"/>
    </row>
    <row r="270" spans="2:8" ht="12.75" customHeight="1" x14ac:dyDescent="0.2">
      <c r="C270" s="50" t="s">
        <v>769</v>
      </c>
      <c r="D270" s="50"/>
      <c r="E270" s="50" t="s">
        <v>391</v>
      </c>
      <c r="F270" s="50" t="s">
        <v>33</v>
      </c>
      <c r="G270" s="284"/>
      <c r="H270" s="63"/>
    </row>
    <row r="271" spans="2:8" ht="12.75" customHeight="1" x14ac:dyDescent="0.2">
      <c r="C271" s="109" t="s">
        <v>1059</v>
      </c>
      <c r="D271" s="109"/>
      <c r="E271" s="109" t="s">
        <v>1186</v>
      </c>
      <c r="F271" s="109" t="s">
        <v>6</v>
      </c>
      <c r="G271" s="284"/>
      <c r="H271" s="63"/>
    </row>
    <row r="272" spans="2:8" ht="12.75" customHeight="1" x14ac:dyDescent="0.2">
      <c r="C272" s="109" t="s">
        <v>783</v>
      </c>
      <c r="D272" s="109"/>
      <c r="E272" s="109" t="s">
        <v>328</v>
      </c>
      <c r="F272" s="109" t="s">
        <v>11</v>
      </c>
      <c r="G272" s="284"/>
      <c r="H272" s="63"/>
    </row>
    <row r="273" spans="3:8" ht="12.75" customHeight="1" x14ac:dyDescent="0.2">
      <c r="C273" s="50" t="s">
        <v>765</v>
      </c>
      <c r="D273" s="50"/>
      <c r="E273" s="50" t="s">
        <v>326</v>
      </c>
      <c r="F273" s="50" t="s">
        <v>29</v>
      </c>
      <c r="G273" s="284"/>
      <c r="H273" s="63"/>
    </row>
    <row r="274" spans="3:8" ht="12.75" customHeight="1" x14ac:dyDescent="0.2">
      <c r="C274" s="109" t="s">
        <v>1058</v>
      </c>
      <c r="D274" s="109"/>
      <c r="E274" s="109" t="s">
        <v>72</v>
      </c>
      <c r="F274" s="109" t="s">
        <v>6</v>
      </c>
      <c r="G274" s="284"/>
      <c r="H274" s="63"/>
    </row>
    <row r="275" spans="3:8" ht="12.75" customHeight="1" x14ac:dyDescent="0.2">
      <c r="C275" s="109" t="s">
        <v>759</v>
      </c>
      <c r="D275" s="109"/>
      <c r="E275" s="109" t="s">
        <v>1187</v>
      </c>
      <c r="F275" s="109" t="s">
        <v>1188</v>
      </c>
      <c r="G275" s="284"/>
      <c r="H275" s="63"/>
    </row>
    <row r="276" spans="3:8" ht="12.75" customHeight="1" x14ac:dyDescent="0.2">
      <c r="C276" s="50" t="s">
        <v>751</v>
      </c>
      <c r="D276" s="50"/>
      <c r="E276" s="50" t="s">
        <v>382</v>
      </c>
      <c r="F276" s="50" t="s">
        <v>51</v>
      </c>
      <c r="G276" s="284"/>
      <c r="H276" s="63"/>
    </row>
    <row r="277" spans="3:8" ht="12.75" customHeight="1" x14ac:dyDescent="0.2">
      <c r="C277" s="109" t="s">
        <v>1169</v>
      </c>
      <c r="D277" s="109"/>
      <c r="E277" s="109" t="s">
        <v>1189</v>
      </c>
      <c r="F277" s="109" t="s">
        <v>28</v>
      </c>
      <c r="G277" s="284"/>
      <c r="H277" s="63"/>
    </row>
    <row r="278" spans="3:8" ht="12.75" customHeight="1" x14ac:dyDescent="0.2">
      <c r="C278" s="109" t="s">
        <v>1052</v>
      </c>
      <c r="D278" s="109"/>
      <c r="E278" s="109" t="s">
        <v>382</v>
      </c>
      <c r="F278" s="109" t="s">
        <v>51</v>
      </c>
      <c r="G278" s="284"/>
      <c r="H278" s="63"/>
    </row>
    <row r="279" spans="3:8" ht="12.75" customHeight="1" x14ac:dyDescent="0.2">
      <c r="C279" s="50" t="s">
        <v>763</v>
      </c>
      <c r="D279" s="50"/>
      <c r="E279" s="50" t="s">
        <v>758</v>
      </c>
      <c r="F279" s="50" t="s">
        <v>31</v>
      </c>
      <c r="G279" s="284"/>
      <c r="H279" s="63"/>
    </row>
    <row r="280" spans="3:8" ht="12.75" customHeight="1" x14ac:dyDescent="0.2">
      <c r="C280" s="109" t="s">
        <v>1190</v>
      </c>
      <c r="D280" s="109"/>
      <c r="E280" s="109" t="s">
        <v>70</v>
      </c>
      <c r="F280" s="109" t="s">
        <v>47</v>
      </c>
      <c r="G280" s="284"/>
      <c r="H280" s="63"/>
    </row>
    <row r="281" spans="3:8" ht="12.75" customHeight="1" x14ac:dyDescent="0.2">
      <c r="C281" s="109" t="s">
        <v>792</v>
      </c>
      <c r="D281" s="109"/>
      <c r="E281" s="109" t="s">
        <v>1191</v>
      </c>
      <c r="F281" s="109" t="s">
        <v>11</v>
      </c>
      <c r="G281" s="284"/>
      <c r="H281" s="63"/>
    </row>
    <row r="282" spans="3:8" ht="12.75" customHeight="1" x14ac:dyDescent="0.2">
      <c r="C282" s="109" t="s">
        <v>757</v>
      </c>
      <c r="D282" s="109"/>
      <c r="E282" s="109" t="s">
        <v>1192</v>
      </c>
      <c r="F282" s="109" t="s">
        <v>14</v>
      </c>
      <c r="G282" s="284"/>
      <c r="H282" s="63"/>
    </row>
    <row r="283" spans="3:8" ht="12.75" customHeight="1" x14ac:dyDescent="0.2">
      <c r="C283" s="50" t="s">
        <v>768</v>
      </c>
      <c r="D283" s="50"/>
      <c r="E283" s="50" t="s">
        <v>391</v>
      </c>
      <c r="F283" s="50" t="s">
        <v>33</v>
      </c>
      <c r="G283" s="284"/>
      <c r="H283" s="63"/>
    </row>
    <row r="284" spans="3:8" ht="12.75" customHeight="1" x14ac:dyDescent="0.2">
      <c r="C284" s="50" t="s">
        <v>770</v>
      </c>
      <c r="D284" s="50"/>
      <c r="E284" s="50" t="s">
        <v>326</v>
      </c>
      <c r="F284" s="50" t="s">
        <v>29</v>
      </c>
      <c r="G284" s="284"/>
      <c r="H284" s="63"/>
    </row>
    <row r="285" spans="3:8" ht="12.75" customHeight="1" x14ac:dyDescent="0.2">
      <c r="C285" s="109" t="s">
        <v>1148</v>
      </c>
      <c r="D285" s="109"/>
      <c r="E285" s="109" t="s">
        <v>1193</v>
      </c>
      <c r="F285" s="109" t="s">
        <v>36</v>
      </c>
      <c r="G285" s="284"/>
      <c r="H285" s="63"/>
    </row>
    <row r="286" spans="3:8" ht="12.75" customHeight="1" x14ac:dyDescent="0.2">
      <c r="C286" s="109" t="s">
        <v>760</v>
      </c>
      <c r="D286" s="109"/>
      <c r="E286" s="109" t="s">
        <v>1193</v>
      </c>
      <c r="F286" s="109" t="s">
        <v>36</v>
      </c>
      <c r="G286" s="284"/>
      <c r="H286" s="63"/>
    </row>
  </sheetData>
  <sortState ref="C202:F260">
    <sortCondition ref="F202:F260"/>
    <sortCondition ref="E202:E260"/>
    <sortCondition ref="C202:C260"/>
  </sortState>
  <mergeCells count="1">
    <mergeCell ref="C263:H263"/>
  </mergeCells>
  <phoneticPr fontId="52" type="noConversion"/>
  <conditionalFormatting sqref="C1:C2">
    <cfRule type="duplicateValues" dxfId="137" priority="257"/>
  </conditionalFormatting>
  <conditionalFormatting sqref="C7">
    <cfRule type="duplicateValues" dxfId="136" priority="20"/>
    <cfRule type="duplicateValues" dxfId="135" priority="21"/>
    <cfRule type="duplicateValues" dxfId="134" priority="22"/>
    <cfRule type="duplicateValues" dxfId="133" priority="23"/>
    <cfRule type="duplicateValues" dxfId="132" priority="24"/>
    <cfRule type="duplicateValues" dxfId="131" priority="25"/>
  </conditionalFormatting>
  <conditionalFormatting sqref="C75:C79">
    <cfRule type="duplicateValues" dxfId="130" priority="4644"/>
    <cfRule type="duplicateValues" dxfId="129" priority="4645"/>
    <cfRule type="duplicateValues" dxfId="128" priority="4646"/>
    <cfRule type="duplicateValues" dxfId="127" priority="4647"/>
    <cfRule type="duplicateValues" dxfId="126" priority="4648"/>
    <cfRule type="duplicateValues" dxfId="125" priority="4649"/>
    <cfRule type="duplicateValues" dxfId="124" priority="4650"/>
  </conditionalFormatting>
  <conditionalFormatting sqref="C131 C71">
    <cfRule type="duplicateValues" dxfId="123" priority="4485"/>
    <cfRule type="duplicateValues" dxfId="122" priority="4486"/>
    <cfRule type="duplicateValues" dxfId="121" priority="4487"/>
    <cfRule type="duplicateValues" dxfId="120" priority="4488"/>
    <cfRule type="duplicateValues" dxfId="119" priority="4489"/>
    <cfRule type="duplicateValues" dxfId="118" priority="4490"/>
  </conditionalFormatting>
  <conditionalFormatting sqref="C263">
    <cfRule type="duplicateValues" dxfId="117" priority="48"/>
    <cfRule type="duplicateValues" dxfId="116" priority="49"/>
  </conditionalFormatting>
  <conditionalFormatting sqref="C264:C270">
    <cfRule type="duplicateValues" dxfId="115" priority="31"/>
    <cfRule type="duplicateValues" dxfId="114" priority="32"/>
    <cfRule type="duplicateValues" dxfId="113" priority="33"/>
  </conditionalFormatting>
  <conditionalFormatting sqref="C264:C279">
    <cfRule type="duplicateValues" dxfId="112" priority="30"/>
  </conditionalFormatting>
  <conditionalFormatting sqref="C264:C286">
    <cfRule type="duplicateValues" dxfId="111" priority="28"/>
    <cfRule type="duplicateValues" dxfId="110" priority="29"/>
    <cfRule type="duplicateValues" dxfId="109" priority="37"/>
  </conditionalFormatting>
  <conditionalFormatting sqref="C264:C1048576 C1:C6 C80:C200 C202:C245 C8:C74">
    <cfRule type="duplicateValues" dxfId="108" priority="4692"/>
    <cfRule type="duplicateValues" dxfId="107" priority="4693"/>
  </conditionalFormatting>
  <conditionalFormatting sqref="C271:C279">
    <cfRule type="duplicateValues" dxfId="106" priority="34"/>
    <cfRule type="duplicateValues" dxfId="105" priority="35"/>
    <cfRule type="duplicateValues" dxfId="104" priority="36"/>
  </conditionalFormatting>
  <conditionalFormatting sqref="C287:C328 C194:C200 C202:C245 C132:C192 C72:C74 C80:C130 C3:C6 C8:C70">
    <cfRule type="duplicateValues" dxfId="103" priority="4669"/>
    <cfRule type="duplicateValues" dxfId="102" priority="4670"/>
    <cfRule type="duplicateValues" dxfId="101" priority="4671"/>
    <cfRule type="duplicateValues" dxfId="100" priority="4672"/>
    <cfRule type="duplicateValues" dxfId="99" priority="4673"/>
    <cfRule type="duplicateValues" dxfId="98" priority="4674"/>
  </conditionalFormatting>
  <conditionalFormatting sqref="C329:C1048576 C1:C2 C193 C131 C71">
    <cfRule type="duplicateValues" dxfId="97" priority="4543"/>
  </conditionalFormatting>
  <conditionalFormatting sqref="C329:C1048576 C193">
    <cfRule type="duplicateValues" dxfId="96" priority="4596"/>
    <cfRule type="duplicateValues" dxfId="95" priority="4597"/>
    <cfRule type="duplicateValues" dxfId="94" priority="4600"/>
    <cfRule type="duplicateValues" dxfId="93" priority="4601"/>
    <cfRule type="duplicateValues" dxfId="92" priority="4602"/>
    <cfRule type="duplicateValues" dxfId="91" priority="4606"/>
  </conditionalFormatting>
  <conditionalFormatting sqref="D264:D270">
    <cfRule type="duplicateValues" dxfId="90" priority="41"/>
    <cfRule type="duplicateValues" dxfId="89" priority="42"/>
    <cfRule type="duplicateValues" dxfId="88" priority="43"/>
  </conditionalFormatting>
  <conditionalFormatting sqref="D264:D279">
    <cfRule type="duplicateValues" dxfId="87" priority="40"/>
  </conditionalFormatting>
  <conditionalFormatting sqref="D264:D286">
    <cfRule type="duplicateValues" dxfId="86" priority="38"/>
    <cfRule type="duplicateValues" dxfId="85" priority="39"/>
    <cfRule type="duplicateValues" dxfId="84" priority="47"/>
  </conditionalFormatting>
  <conditionalFormatting sqref="D271:D279">
    <cfRule type="duplicateValues" dxfId="83" priority="44"/>
    <cfRule type="duplicateValues" dxfId="82" priority="45"/>
    <cfRule type="duplicateValues" dxfId="81" priority="46"/>
  </conditionalFormatting>
  <conditionalFormatting sqref="C1:C1048576">
    <cfRule type="duplicateValues" dxfId="80" priority="1"/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10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L91"/>
  <sheetViews>
    <sheetView workbookViewId="0">
      <selection activeCell="F3" sqref="F3"/>
    </sheetView>
  </sheetViews>
  <sheetFormatPr defaultRowHeight="12.75" x14ac:dyDescent="0.2"/>
  <cols>
    <col min="1" max="1" width="3.5703125" style="3" bestFit="1" customWidth="1"/>
    <col min="2" max="2" width="4.7109375" style="151" customWidth="1"/>
    <col min="3" max="3" width="7" style="151" bestFit="1" customWidth="1"/>
    <col min="4" max="4" width="26.28515625" style="3" bestFit="1" customWidth="1"/>
    <col min="5" max="5" width="27" style="3" bestFit="1" customWidth="1"/>
    <col min="6" max="7" width="7.5703125" style="13" bestFit="1" customWidth="1"/>
    <col min="8" max="8" width="8.28515625" style="15" bestFit="1" customWidth="1"/>
    <col min="9" max="9" width="15" style="3" bestFit="1" customWidth="1"/>
    <col min="10" max="16384" width="9.140625" style="3"/>
  </cols>
  <sheetData>
    <row r="1" spans="1:12" s="2" customFormat="1" x14ac:dyDescent="0.2">
      <c r="A1" s="30"/>
      <c r="B1" s="304" t="s">
        <v>64</v>
      </c>
      <c r="C1" s="304"/>
      <c r="D1" s="304"/>
      <c r="E1" s="304"/>
      <c r="F1" s="34"/>
      <c r="G1" s="35"/>
      <c r="H1" s="33"/>
      <c r="L1" s="20"/>
    </row>
    <row r="2" spans="1:12" s="11" customFormat="1" x14ac:dyDescent="0.2">
      <c r="A2" s="7"/>
      <c r="B2" s="8"/>
      <c r="C2" s="8"/>
      <c r="D2" s="9" t="s">
        <v>60</v>
      </c>
      <c r="E2" s="10" t="s">
        <v>61</v>
      </c>
      <c r="F2" s="36" t="s">
        <v>62</v>
      </c>
      <c r="G2" s="36" t="s">
        <v>63</v>
      </c>
      <c r="H2" s="9" t="s">
        <v>4</v>
      </c>
    </row>
    <row r="3" spans="1:12" x14ac:dyDescent="0.2">
      <c r="A3" s="2">
        <v>1</v>
      </c>
      <c r="B3" s="150">
        <v>204</v>
      </c>
      <c r="C3" s="150">
        <v>208</v>
      </c>
      <c r="D3" s="12" t="e">
        <f>IF(ISBLANK(B3),"",VLOOKUP(B3,'KIZ FERDİ KATILIM'!#REF!,2,FALSE))</f>
        <v>#REF!</v>
      </c>
      <c r="E3" s="12" t="e">
        <f>IF(ISBLANK(C3),"",VLOOKUP(C3,'KIZ FERDİ KATILIM'!#REF!,2,FALSE))</f>
        <v>#REF!</v>
      </c>
      <c r="F3" s="13" t="str">
        <f>IFERROR(VLOOKUP(D3,'KIZ FERDİ KATILIM'!#REF!,3,0),"")</f>
        <v/>
      </c>
      <c r="G3" s="13" t="str">
        <f>IFERROR(VLOOKUP(E3,'KIZ FERDİ KATILIM'!#REF!,3,0),"")</f>
        <v/>
      </c>
      <c r="H3" s="14" t="str">
        <f t="shared" ref="H3:H34" si="0">IF(SUM(F3:G3)&lt;=0,"",IFERROR(SUM(F3:G3,0),""))</f>
        <v/>
      </c>
    </row>
    <row r="4" spans="1:12" x14ac:dyDescent="0.2">
      <c r="A4" s="2">
        <v>2</v>
      </c>
      <c r="B4" s="150">
        <v>205</v>
      </c>
      <c r="C4" s="150">
        <v>209</v>
      </c>
      <c r="D4" s="12" t="e">
        <f>IF(ISBLANK(B4),"",VLOOKUP(B4,'KIZ FERDİ KATILIM'!#REF!,2,FALSE))</f>
        <v>#REF!</v>
      </c>
      <c r="E4" s="12" t="e">
        <f>IF(ISBLANK(C4),"",VLOOKUP(C4,'KIZ FERDİ KATILIM'!#REF!,2,FALSE))</f>
        <v>#REF!</v>
      </c>
      <c r="F4" s="13" t="str">
        <f>IFERROR(VLOOKUP(D4,'KIZ FERDİ KATILIM'!#REF!,3,0),"")</f>
        <v/>
      </c>
      <c r="G4" s="13" t="str">
        <f>IFERROR(VLOOKUP(E4,'KIZ FERDİ KATILIM'!#REF!,3,0),"")</f>
        <v/>
      </c>
      <c r="H4" s="14" t="str">
        <f t="shared" si="0"/>
        <v/>
      </c>
    </row>
    <row r="5" spans="1:12" x14ac:dyDescent="0.2">
      <c r="A5" s="2">
        <v>3</v>
      </c>
      <c r="B5" s="150">
        <v>206</v>
      </c>
      <c r="C5" s="150">
        <v>207</v>
      </c>
      <c r="D5" s="12" t="e">
        <f>IF(ISBLANK(B5),"",VLOOKUP(B5,'KIZ FERDİ KATILIM'!#REF!,2,FALSE))</f>
        <v>#REF!</v>
      </c>
      <c r="E5" s="12" t="e">
        <f>IF(ISBLANK(C5),"",VLOOKUP(C5,'KIZ FERDİ KATILIM'!#REF!,2,FALSE))</f>
        <v>#REF!</v>
      </c>
      <c r="F5" s="13" t="str">
        <f>IFERROR(VLOOKUP(D5,'KIZ FERDİ KATILIM'!#REF!,3,0),"")</f>
        <v/>
      </c>
      <c r="G5" s="13" t="str">
        <f>IFERROR(VLOOKUP(E5,'KIZ FERDİ KATILIM'!#REF!,3,0),"")</f>
        <v/>
      </c>
      <c r="H5" s="14" t="str">
        <f t="shared" si="0"/>
        <v/>
      </c>
    </row>
    <row r="6" spans="1:12" x14ac:dyDescent="0.2">
      <c r="A6" s="2">
        <v>4</v>
      </c>
      <c r="B6" s="150">
        <v>211</v>
      </c>
      <c r="C6" s="150">
        <v>218</v>
      </c>
      <c r="D6" s="12" t="e">
        <f>IF(ISBLANK(B6),"",VLOOKUP(B6,'KIZ FERDİ KATILIM'!#REF!,2,FALSE))</f>
        <v>#REF!</v>
      </c>
      <c r="E6" s="12" t="e">
        <f>IF(ISBLANK(C6),"",VLOOKUP(C6,'KIZ FERDİ KATILIM'!#REF!,2,FALSE))</f>
        <v>#REF!</v>
      </c>
      <c r="F6" s="13" t="str">
        <f>IFERROR(VLOOKUP(D6,'KIZ FERDİ KATILIM'!#REF!,3,0),"")</f>
        <v/>
      </c>
      <c r="G6" s="13" t="str">
        <f>IFERROR(VLOOKUP(E6,'KIZ FERDİ KATILIM'!#REF!,3,0),"")</f>
        <v/>
      </c>
      <c r="H6" s="14" t="str">
        <f t="shared" si="0"/>
        <v/>
      </c>
    </row>
    <row r="7" spans="1:12" x14ac:dyDescent="0.2">
      <c r="A7" s="2">
        <v>5</v>
      </c>
      <c r="B7" s="150">
        <v>214</v>
      </c>
      <c r="C7" s="150">
        <v>221</v>
      </c>
      <c r="D7" s="12" t="e">
        <f>IF(ISBLANK(B7),"",VLOOKUP(B7,'KIZ FERDİ KATILIM'!#REF!,2,FALSE))</f>
        <v>#REF!</v>
      </c>
      <c r="E7" s="12" t="e">
        <f>IF(ISBLANK(C7),"",VLOOKUP(C7,'KIZ FERDİ KATILIM'!#REF!,2,FALSE))</f>
        <v>#REF!</v>
      </c>
      <c r="F7" s="13" t="str">
        <f>IFERROR(VLOOKUP(D7,'KIZ FERDİ KATILIM'!#REF!,3,0),"")</f>
        <v/>
      </c>
      <c r="G7" s="13" t="str">
        <f>IFERROR(VLOOKUP(E7,'KIZ FERDİ KATILIM'!#REF!,3,0),"")</f>
        <v/>
      </c>
      <c r="H7" s="14" t="str">
        <f t="shared" si="0"/>
        <v/>
      </c>
    </row>
    <row r="8" spans="1:12" x14ac:dyDescent="0.2">
      <c r="A8" s="2">
        <v>6</v>
      </c>
      <c r="B8" s="150">
        <v>215</v>
      </c>
      <c r="C8" s="150">
        <v>217</v>
      </c>
      <c r="D8" s="12" t="e">
        <f>IF(ISBLANK(B8),"",VLOOKUP(B8,'KIZ FERDİ KATILIM'!#REF!,2,FALSE))</f>
        <v>#REF!</v>
      </c>
      <c r="E8" s="12" t="e">
        <f>IF(ISBLANK(C8),"",VLOOKUP(C8,'KIZ FERDİ KATILIM'!#REF!,2,FALSE))</f>
        <v>#REF!</v>
      </c>
      <c r="F8" s="13" t="str">
        <f>IFERROR(VLOOKUP(D8,'KIZ FERDİ KATILIM'!#REF!,3,0),"")</f>
        <v/>
      </c>
      <c r="G8" s="13" t="str">
        <f>IFERROR(VLOOKUP(E8,'KIZ FERDİ KATILIM'!#REF!,3,0),"")</f>
        <v/>
      </c>
      <c r="H8" s="14" t="str">
        <f t="shared" si="0"/>
        <v/>
      </c>
    </row>
    <row r="9" spans="1:12" x14ac:dyDescent="0.2">
      <c r="A9" s="2">
        <v>7</v>
      </c>
      <c r="B9" s="150">
        <v>216</v>
      </c>
      <c r="C9" s="150">
        <v>220</v>
      </c>
      <c r="D9" s="12" t="e">
        <f>IF(ISBLANK(B9),"",VLOOKUP(B9,'KIZ FERDİ KATILIM'!#REF!,2,FALSE))</f>
        <v>#REF!</v>
      </c>
      <c r="E9" s="12" t="e">
        <f>IF(ISBLANK(C9),"",VLOOKUP(C9,'KIZ FERDİ KATILIM'!#REF!,2,FALSE))</f>
        <v>#REF!</v>
      </c>
      <c r="F9" s="13" t="str">
        <f>IFERROR(VLOOKUP(D9,'KIZ FERDİ KATILIM'!#REF!,3,0),"")</f>
        <v/>
      </c>
      <c r="G9" s="13" t="str">
        <f>IFERROR(VLOOKUP(E9,'KIZ FERDİ KATILIM'!#REF!,3,0),"")</f>
        <v/>
      </c>
      <c r="H9" s="14" t="str">
        <f t="shared" si="0"/>
        <v/>
      </c>
    </row>
    <row r="10" spans="1:12" x14ac:dyDescent="0.2">
      <c r="A10" s="2">
        <v>8</v>
      </c>
      <c r="B10" s="150">
        <v>231</v>
      </c>
      <c r="C10" s="150">
        <v>219</v>
      </c>
      <c r="D10" s="12" t="e">
        <f>IF(ISBLANK(B10),"",VLOOKUP(B10,'KIZ FERDİ KATILIM'!#REF!,2,FALSE))</f>
        <v>#REF!</v>
      </c>
      <c r="E10" s="12" t="e">
        <f>IF(ISBLANK(C10),"",VLOOKUP(C10,'KIZ FERDİ KATILIM'!#REF!,2,FALSE))</f>
        <v>#REF!</v>
      </c>
      <c r="F10" s="13" t="str">
        <f>IFERROR(VLOOKUP(D10,'KIZ FERDİ KATILIM'!#REF!,3,0),"")</f>
        <v/>
      </c>
      <c r="G10" s="13" t="str">
        <f>IFERROR(VLOOKUP(E10,'KIZ FERDİ KATILIM'!#REF!,3,0),"")</f>
        <v/>
      </c>
      <c r="H10" s="14" t="str">
        <f t="shared" si="0"/>
        <v/>
      </c>
    </row>
    <row r="11" spans="1:12" x14ac:dyDescent="0.2">
      <c r="A11" s="2">
        <v>9</v>
      </c>
      <c r="B11" s="150">
        <v>222</v>
      </c>
      <c r="C11" s="150">
        <v>223</v>
      </c>
      <c r="D11" s="12" t="e">
        <f>IF(ISBLANK(B11),"",VLOOKUP(B11,'KIZ FERDİ KATILIM'!#REF!,2,FALSE))</f>
        <v>#REF!</v>
      </c>
      <c r="E11" s="12" t="e">
        <f>IF(ISBLANK(C11),"",VLOOKUP(C11,'KIZ FERDİ KATILIM'!#REF!,2,FALSE))</f>
        <v>#REF!</v>
      </c>
      <c r="F11" s="13" t="str">
        <f>IFERROR(VLOOKUP(D11,'KIZ FERDİ KATILIM'!#REF!,3,0),"")</f>
        <v/>
      </c>
      <c r="G11" s="13" t="str">
        <f>IFERROR(VLOOKUP(E11,'KIZ FERDİ KATILIM'!#REF!,3,0),"")</f>
        <v/>
      </c>
      <c r="H11" s="14" t="str">
        <f t="shared" si="0"/>
        <v/>
      </c>
    </row>
    <row r="12" spans="1:12" x14ac:dyDescent="0.2">
      <c r="A12" s="2">
        <v>10</v>
      </c>
      <c r="B12" s="150">
        <v>224</v>
      </c>
      <c r="C12" s="150">
        <v>225</v>
      </c>
      <c r="D12" s="12" t="e">
        <f>IF(ISBLANK(B12),"",VLOOKUP(B12,'KIZ FERDİ KATILIM'!#REF!,2,FALSE))</f>
        <v>#REF!</v>
      </c>
      <c r="E12" s="12" t="e">
        <f>IF(ISBLANK(C12),"",VLOOKUP(C12,'KIZ FERDİ KATILIM'!#REF!,2,FALSE))</f>
        <v>#REF!</v>
      </c>
      <c r="F12" s="13" t="str">
        <f>IFERROR(VLOOKUP(D12,'KIZ FERDİ KATILIM'!#REF!,3,0),"")</f>
        <v/>
      </c>
      <c r="G12" s="13" t="str">
        <f>IFERROR(VLOOKUP(E12,'KIZ FERDİ KATILIM'!#REF!,3,0),"")</f>
        <v/>
      </c>
      <c r="H12" s="14" t="str">
        <f t="shared" si="0"/>
        <v/>
      </c>
    </row>
    <row r="13" spans="1:12" x14ac:dyDescent="0.2">
      <c r="A13" s="2">
        <v>11</v>
      </c>
      <c r="B13" s="150">
        <v>226</v>
      </c>
      <c r="C13" s="150">
        <v>227</v>
      </c>
      <c r="D13" s="12" t="e">
        <f>IF(ISBLANK(B13),"",VLOOKUP(B13,'KIZ FERDİ KATILIM'!#REF!,2,FALSE))</f>
        <v>#REF!</v>
      </c>
      <c r="E13" s="12" t="e">
        <f>IF(ISBLANK(C13),"",VLOOKUP(C13,'KIZ FERDİ KATILIM'!#REF!,2,FALSE))</f>
        <v>#REF!</v>
      </c>
      <c r="F13" s="13" t="str">
        <f>IFERROR(VLOOKUP(D13,'KIZ FERDİ KATILIM'!#REF!,3,0),"")</f>
        <v/>
      </c>
      <c r="G13" s="13" t="str">
        <f>IFERROR(VLOOKUP(E13,'KIZ FERDİ KATILIM'!#REF!,3,0),"")</f>
        <v/>
      </c>
      <c r="H13" s="14" t="str">
        <f t="shared" si="0"/>
        <v/>
      </c>
    </row>
    <row r="14" spans="1:12" x14ac:dyDescent="0.2">
      <c r="A14" s="2">
        <v>12</v>
      </c>
      <c r="B14" s="150">
        <v>228</v>
      </c>
      <c r="C14" s="150">
        <v>229</v>
      </c>
      <c r="D14" s="12" t="e">
        <f>IF(ISBLANK(B14),"",VLOOKUP(B14,'KIZ FERDİ KATILIM'!#REF!,2,FALSE))</f>
        <v>#REF!</v>
      </c>
      <c r="E14" s="12" t="e">
        <f>IF(ISBLANK(C14),"",VLOOKUP(C14,'KIZ FERDİ KATILIM'!#REF!,2,FALSE))</f>
        <v>#REF!</v>
      </c>
      <c r="F14" s="13" t="str">
        <f>IFERROR(VLOOKUP(D14,'KIZ FERDİ KATILIM'!#REF!,3,0),"")</f>
        <v/>
      </c>
      <c r="G14" s="13" t="str">
        <f>IFERROR(VLOOKUP(E14,'KIZ FERDİ KATILIM'!#REF!,3,0),"")</f>
        <v/>
      </c>
      <c r="H14" s="14" t="str">
        <f t="shared" si="0"/>
        <v/>
      </c>
    </row>
    <row r="15" spans="1:12" x14ac:dyDescent="0.2">
      <c r="A15" s="2">
        <v>13</v>
      </c>
      <c r="B15" s="150">
        <v>232</v>
      </c>
      <c r="C15" s="150">
        <v>235</v>
      </c>
      <c r="D15" s="12" t="e">
        <f>IF(ISBLANK(B15),"",VLOOKUP(B15,'KIZ FERDİ KATILIM'!#REF!,2,FALSE))</f>
        <v>#REF!</v>
      </c>
      <c r="E15" s="12" t="e">
        <f>IF(ISBLANK(C15),"",VLOOKUP(C15,'KIZ FERDİ KATILIM'!#REF!,2,FALSE))</f>
        <v>#REF!</v>
      </c>
      <c r="F15" s="13" t="str">
        <f>IFERROR(VLOOKUP(D15,'KIZ FERDİ KATILIM'!#REF!,3,0),"")</f>
        <v/>
      </c>
      <c r="G15" s="13" t="str">
        <f>IFERROR(VLOOKUP(E15,'KIZ FERDİ KATILIM'!#REF!,3,0),"")</f>
        <v/>
      </c>
      <c r="H15" s="14" t="str">
        <f t="shared" si="0"/>
        <v/>
      </c>
    </row>
    <row r="16" spans="1:12" x14ac:dyDescent="0.2">
      <c r="A16" s="2">
        <v>14</v>
      </c>
      <c r="B16" s="150">
        <v>233</v>
      </c>
      <c r="C16" s="150">
        <v>234</v>
      </c>
      <c r="D16" s="12" t="e">
        <f>IF(ISBLANK(B16),"",VLOOKUP(B16,'KIZ FERDİ KATILIM'!#REF!,2,FALSE))</f>
        <v>#REF!</v>
      </c>
      <c r="E16" s="12" t="e">
        <f>IF(ISBLANK(C16),"",VLOOKUP(C16,'KIZ FERDİ KATILIM'!#REF!,2,FALSE))</f>
        <v>#REF!</v>
      </c>
      <c r="F16" s="13" t="str">
        <f>IFERROR(VLOOKUP(D16,'KIZ FERDİ KATILIM'!#REF!,3,0),"")</f>
        <v/>
      </c>
      <c r="G16" s="13">
        <v>432</v>
      </c>
      <c r="H16" s="14">
        <f t="shared" si="0"/>
        <v>432</v>
      </c>
    </row>
    <row r="17" spans="1:8" x14ac:dyDescent="0.2">
      <c r="A17" s="2">
        <v>15</v>
      </c>
      <c r="B17" s="150">
        <v>236</v>
      </c>
      <c r="C17" s="150">
        <v>237</v>
      </c>
      <c r="D17" s="12" t="e">
        <f>IF(ISBLANK(B17),"",VLOOKUP(B17,'KIZ FERDİ KATILIM'!#REF!,2,FALSE))</f>
        <v>#REF!</v>
      </c>
      <c r="E17" s="12" t="e">
        <f>IF(ISBLANK(C17),"",VLOOKUP(C17,'KIZ FERDİ KATILIM'!#REF!,2,FALSE))</f>
        <v>#REF!</v>
      </c>
      <c r="F17" s="13" t="str">
        <f>IFERROR(VLOOKUP(D17,'KIZ FERDİ KATILIM'!#REF!,3,0),"")</f>
        <v/>
      </c>
      <c r="G17" s="13" t="str">
        <f>IFERROR(VLOOKUP(E17,'KIZ FERDİ KATILIM'!#REF!,3,0),"")</f>
        <v/>
      </c>
      <c r="H17" s="14" t="str">
        <f t="shared" si="0"/>
        <v/>
      </c>
    </row>
    <row r="18" spans="1:8" x14ac:dyDescent="0.2">
      <c r="A18" s="2">
        <v>16</v>
      </c>
      <c r="B18" s="150">
        <v>238</v>
      </c>
      <c r="C18" s="150">
        <v>203</v>
      </c>
      <c r="D18" s="12" t="e">
        <f>IF(ISBLANK(B18),"",VLOOKUP(B18,'KIZ FERDİ KATILIM'!#REF!,2,FALSE))</f>
        <v>#REF!</v>
      </c>
      <c r="E18" s="12" t="e">
        <f>IF(ISBLANK(C18),"",VLOOKUP(C18,'KIZ FERDİ KATILIM'!#REF!,2,FALSE))</f>
        <v>#REF!</v>
      </c>
      <c r="F18" s="13" t="str">
        <f>IFERROR(VLOOKUP(D18,'KIZ FERDİ KATILIM'!#REF!,3,0),"")</f>
        <v/>
      </c>
      <c r="G18" s="13" t="str">
        <f>IFERROR(VLOOKUP(E18,'KIZ FERDİ KATILIM'!#REF!,3,0),"")</f>
        <v/>
      </c>
      <c r="H18" s="14" t="str">
        <f t="shared" si="0"/>
        <v/>
      </c>
    </row>
    <row r="19" spans="1:8" x14ac:dyDescent="0.2">
      <c r="A19" s="2">
        <v>17</v>
      </c>
      <c r="B19" s="150">
        <v>243</v>
      </c>
      <c r="C19" s="150">
        <v>244</v>
      </c>
      <c r="D19" s="12" t="e">
        <f>IF(ISBLANK(B19),"",VLOOKUP(B19,'KIZ FERDİ KATILIM'!#REF!,2,FALSE))</f>
        <v>#REF!</v>
      </c>
      <c r="E19" s="12" t="e">
        <f>IF(ISBLANK(C19),"",VLOOKUP(C19,'KIZ FERDİ KATILIM'!#REF!,2,FALSE))</f>
        <v>#REF!</v>
      </c>
      <c r="F19" s="13" t="str">
        <f>IFERROR(VLOOKUP(D19,'KIZ FERDİ KATILIM'!#REF!,3,0),"")</f>
        <v/>
      </c>
      <c r="G19" s="13" t="str">
        <f>IFERROR(VLOOKUP(E19,'KIZ FERDİ KATILIM'!#REF!,3,0),"")</f>
        <v/>
      </c>
      <c r="H19" s="14" t="str">
        <f t="shared" si="0"/>
        <v/>
      </c>
    </row>
    <row r="20" spans="1:8" x14ac:dyDescent="0.2">
      <c r="A20" s="2">
        <v>18</v>
      </c>
      <c r="B20" s="150">
        <v>245</v>
      </c>
      <c r="C20" s="150">
        <v>247</v>
      </c>
      <c r="D20" s="12" t="e">
        <f>IF(ISBLANK(B20),"",VLOOKUP(B20,'KIZ FERDİ KATILIM'!#REF!,2,FALSE))</f>
        <v>#REF!</v>
      </c>
      <c r="E20" s="12" t="e">
        <f>IF(ISBLANK(C20),"",VLOOKUP(C20,'KIZ FERDİ KATILIM'!#REF!,2,FALSE))</f>
        <v>#REF!</v>
      </c>
      <c r="F20" s="13" t="str">
        <f>IFERROR(VLOOKUP(D20,'KIZ FERDİ KATILIM'!#REF!,3,0),"")</f>
        <v/>
      </c>
      <c r="G20" s="13" t="str">
        <f>IFERROR(VLOOKUP(E20,'KIZ FERDİ KATILIM'!#REF!,3,0),"")</f>
        <v/>
      </c>
      <c r="H20" s="14" t="str">
        <f t="shared" si="0"/>
        <v/>
      </c>
    </row>
    <row r="21" spans="1:8" x14ac:dyDescent="0.2">
      <c r="A21" s="2">
        <v>19</v>
      </c>
      <c r="B21" s="150">
        <v>248</v>
      </c>
      <c r="C21" s="150">
        <v>249</v>
      </c>
      <c r="D21" s="12" t="e">
        <f>IF(ISBLANK(B21),"",VLOOKUP(B21,'KIZ FERDİ KATILIM'!#REF!,2,FALSE))</f>
        <v>#REF!</v>
      </c>
      <c r="E21" s="12" t="e">
        <f>IF(ISBLANK(C21),"",VLOOKUP(C21,'KIZ FERDİ KATILIM'!#REF!,2,FALSE))</f>
        <v>#REF!</v>
      </c>
      <c r="F21" s="13" t="str">
        <f>IFERROR(VLOOKUP(D21,'KIZ FERDİ KATILIM'!#REF!,3,0),"")</f>
        <v/>
      </c>
      <c r="G21" s="13" t="str">
        <f>IFERROR(VLOOKUP(E21,'KIZ FERDİ KATILIM'!#REF!,3,0),"")</f>
        <v/>
      </c>
      <c r="H21" s="14" t="str">
        <f t="shared" si="0"/>
        <v/>
      </c>
    </row>
    <row r="22" spans="1:8" x14ac:dyDescent="0.2">
      <c r="A22" s="2">
        <v>20</v>
      </c>
      <c r="B22" s="150">
        <v>250</v>
      </c>
      <c r="C22" s="150">
        <v>251</v>
      </c>
      <c r="D22" s="12" t="e">
        <f>IF(ISBLANK(B22),"",VLOOKUP(B22,'KIZ FERDİ KATILIM'!#REF!,2,FALSE))</f>
        <v>#REF!</v>
      </c>
      <c r="E22" s="12" t="e">
        <f>IF(ISBLANK(C22),"",VLOOKUP(C22,'KIZ FERDİ KATILIM'!#REF!,2,FALSE))</f>
        <v>#REF!</v>
      </c>
      <c r="F22" s="13" t="str">
        <f>IFERROR(VLOOKUP(D22,'KIZ FERDİ KATILIM'!#REF!,3,0),"")</f>
        <v/>
      </c>
      <c r="G22" s="13" t="str">
        <f>IFERROR(VLOOKUP(E22,'KIZ FERDİ KATILIM'!#REF!,3,0),"")</f>
        <v/>
      </c>
      <c r="H22" s="14" t="str">
        <f t="shared" si="0"/>
        <v/>
      </c>
    </row>
    <row r="23" spans="1:8" x14ac:dyDescent="0.2">
      <c r="A23" s="2">
        <v>21</v>
      </c>
      <c r="B23" s="150">
        <v>252</v>
      </c>
      <c r="C23" s="150">
        <v>255</v>
      </c>
      <c r="D23" s="12" t="e">
        <f>IF(ISBLANK(B23),"",VLOOKUP(B23,'KIZ FERDİ KATILIM'!#REF!,2,FALSE))</f>
        <v>#REF!</v>
      </c>
      <c r="E23" s="12" t="e">
        <f>IF(ISBLANK(C23),"",VLOOKUP(C23,'KIZ FERDİ KATILIM'!#REF!,2,FALSE))</f>
        <v>#REF!</v>
      </c>
      <c r="F23" s="13" t="str">
        <f>IFERROR(VLOOKUP(D23,'KIZ FERDİ KATILIM'!#REF!,3,0),"")</f>
        <v/>
      </c>
      <c r="G23" s="13" t="str">
        <f>IFERROR(VLOOKUP(E23,'KIZ FERDİ KATILIM'!#REF!,3,0),"")</f>
        <v/>
      </c>
      <c r="H23" s="14" t="str">
        <f t="shared" si="0"/>
        <v/>
      </c>
    </row>
    <row r="24" spans="1:8" x14ac:dyDescent="0.2">
      <c r="A24" s="2">
        <v>22</v>
      </c>
      <c r="B24" s="150">
        <v>253</v>
      </c>
      <c r="C24" s="150">
        <v>254</v>
      </c>
      <c r="D24" s="12" t="e">
        <f>IF(ISBLANK(B24),"",VLOOKUP(B24,'KIZ FERDİ KATILIM'!#REF!,2,FALSE))</f>
        <v>#REF!</v>
      </c>
      <c r="E24" s="12" t="e">
        <f>IF(ISBLANK(C24),"",VLOOKUP(C24,'KIZ FERDİ KATILIM'!#REF!,2,FALSE))</f>
        <v>#REF!</v>
      </c>
      <c r="F24" s="13" t="str">
        <f>IFERROR(VLOOKUP(D24,'KIZ FERDİ KATILIM'!#REF!,3,0),"")</f>
        <v/>
      </c>
      <c r="G24" s="13" t="str">
        <f>IFERROR(VLOOKUP(E24,'KIZ FERDİ KATILIM'!#REF!,3,0),"")</f>
        <v/>
      </c>
      <c r="H24" s="14" t="str">
        <f t="shared" si="0"/>
        <v/>
      </c>
    </row>
    <row r="25" spans="1:8" x14ac:dyDescent="0.2">
      <c r="A25" s="2">
        <v>23</v>
      </c>
      <c r="B25" s="150">
        <v>210</v>
      </c>
      <c r="C25" s="150">
        <v>263</v>
      </c>
      <c r="D25" s="12" t="e">
        <f>IF(ISBLANK(B25),"",VLOOKUP(B25,'KIZ FERDİ KATILIM'!#REF!,2,FALSE))</f>
        <v>#REF!</v>
      </c>
      <c r="E25" s="12" t="e">
        <f>IF(ISBLANK(C25),"",VLOOKUP(C25,'KIZ FERDİ KATILIM'!#REF!,2,FALSE))</f>
        <v>#REF!</v>
      </c>
      <c r="F25" s="13" t="str">
        <f>IFERROR(VLOOKUP(D25,'KIZ FERDİ KATILIM'!#REF!,3,0),"")</f>
        <v/>
      </c>
      <c r="G25" s="13" t="str">
        <f>IFERROR(VLOOKUP(E25,'KIZ FERDİ KATILIM'!#REF!,3,0),"")</f>
        <v/>
      </c>
      <c r="H25" s="14" t="str">
        <f t="shared" si="0"/>
        <v/>
      </c>
    </row>
    <row r="26" spans="1:8" x14ac:dyDescent="0.2">
      <c r="A26" s="2">
        <v>24</v>
      </c>
      <c r="B26" s="150">
        <v>268</v>
      </c>
      <c r="C26" s="150">
        <v>269</v>
      </c>
      <c r="D26" s="12" t="e">
        <f>IF(ISBLANK(B26),"",VLOOKUP(B26,'KIZ FERDİ KATILIM'!#REF!,2,FALSE))</f>
        <v>#REF!</v>
      </c>
      <c r="E26" s="12" t="e">
        <f>IF(ISBLANK(C26),"",VLOOKUP(C26,'KIZ FERDİ KATILIM'!#REF!,2,FALSE))</f>
        <v>#REF!</v>
      </c>
      <c r="F26" s="13" t="str">
        <f>IFERROR(VLOOKUP(D26,'KIZ FERDİ KATILIM'!#REF!,3,0),"")</f>
        <v/>
      </c>
      <c r="G26" s="13" t="str">
        <f>IFERROR(VLOOKUP(E26,'KIZ FERDİ KATILIM'!#REF!,3,0),"")</f>
        <v/>
      </c>
      <c r="H26" s="14" t="str">
        <f t="shared" si="0"/>
        <v/>
      </c>
    </row>
    <row r="27" spans="1:8" x14ac:dyDescent="0.2">
      <c r="A27" s="2">
        <v>25</v>
      </c>
      <c r="B27" s="150">
        <v>270</v>
      </c>
      <c r="C27" s="150">
        <v>271</v>
      </c>
      <c r="D27" s="12" t="e">
        <f>IF(ISBLANK(B27),"",VLOOKUP(B27,'KIZ FERDİ KATILIM'!#REF!,2,FALSE))</f>
        <v>#REF!</v>
      </c>
      <c r="E27" s="12" t="e">
        <f>IF(ISBLANK(C27),"",VLOOKUP(C27,'KIZ FERDİ KATILIM'!#REF!,2,FALSE))</f>
        <v>#REF!</v>
      </c>
      <c r="F27" s="13" t="str">
        <f>IFERROR(VLOOKUP(D27,'KIZ FERDİ KATILIM'!#REF!,3,0),"")</f>
        <v/>
      </c>
      <c r="G27" s="13" t="str">
        <f>IFERROR(VLOOKUP(E27,'KIZ FERDİ KATILIM'!#REF!,3,0),"")</f>
        <v/>
      </c>
      <c r="H27" s="14" t="str">
        <f t="shared" si="0"/>
        <v/>
      </c>
    </row>
    <row r="28" spans="1:8" x14ac:dyDescent="0.2">
      <c r="A28" s="2">
        <v>26</v>
      </c>
      <c r="B28" s="150">
        <v>265</v>
      </c>
      <c r="C28" s="150">
        <v>266</v>
      </c>
      <c r="D28" s="12" t="e">
        <f>IF(ISBLANK(B28),"",VLOOKUP(B28,'KIZ FERDİ KATILIM'!#REF!,2,FALSE))</f>
        <v>#REF!</v>
      </c>
      <c r="E28" s="12" t="e">
        <f>IF(ISBLANK(C28),"",VLOOKUP(C28,'KIZ FERDİ KATILIM'!#REF!,2,FALSE))</f>
        <v>#REF!</v>
      </c>
      <c r="F28" s="13" t="str">
        <f>IFERROR(VLOOKUP(D28,'KIZ FERDİ KATILIM'!#REF!,3,0),"")</f>
        <v/>
      </c>
      <c r="G28" s="13" t="str">
        <f>IFERROR(VLOOKUP(E28,'KIZ FERDİ KATILIM'!#REF!,3,0),"")</f>
        <v/>
      </c>
      <c r="H28" s="14" t="str">
        <f t="shared" si="0"/>
        <v/>
      </c>
    </row>
    <row r="29" spans="1:8" x14ac:dyDescent="0.2">
      <c r="A29" s="2">
        <v>27</v>
      </c>
      <c r="B29" s="150">
        <v>275</v>
      </c>
      <c r="C29" s="150">
        <v>277</v>
      </c>
      <c r="D29" s="12" t="e">
        <f>IF(ISBLANK(B29),"",VLOOKUP(B29,'KIZ FERDİ KATILIM'!#REF!,2,FALSE))</f>
        <v>#REF!</v>
      </c>
      <c r="E29" s="12" t="e">
        <f>IF(ISBLANK(C29),"",VLOOKUP(C29,'KIZ FERDİ KATILIM'!#REF!,2,FALSE))</f>
        <v>#REF!</v>
      </c>
      <c r="F29" s="13" t="str">
        <f>IFERROR(VLOOKUP(D29,'KIZ FERDİ KATILIM'!#REF!,3,0),"")</f>
        <v/>
      </c>
      <c r="G29" s="13" t="str">
        <f>IFERROR(VLOOKUP(E29,'KIZ FERDİ KATILIM'!#REF!,3,0),"")</f>
        <v/>
      </c>
      <c r="H29" s="14" t="str">
        <f t="shared" si="0"/>
        <v/>
      </c>
    </row>
    <row r="30" spans="1:8" x14ac:dyDescent="0.2">
      <c r="A30" s="2">
        <v>28</v>
      </c>
      <c r="B30" s="150">
        <v>273</v>
      </c>
      <c r="C30" s="150">
        <v>274</v>
      </c>
      <c r="D30" s="12" t="e">
        <f>IF(ISBLANK(B30),"",VLOOKUP(B30,'KIZ FERDİ KATILIM'!#REF!,2,FALSE))</f>
        <v>#REF!</v>
      </c>
      <c r="E30" s="12" t="e">
        <f>IF(ISBLANK(C30),"",VLOOKUP(C30,'KIZ FERDİ KATILIM'!#REF!,2,FALSE))</f>
        <v>#REF!</v>
      </c>
      <c r="F30" s="13" t="str">
        <f>IFERROR(VLOOKUP(D30,'KIZ FERDİ KATILIM'!#REF!,3,0),"")</f>
        <v/>
      </c>
      <c r="G30" s="13" t="str">
        <f>IFERROR(VLOOKUP(E30,'KIZ FERDİ KATILIM'!#REF!,3,0),"")</f>
        <v/>
      </c>
      <c r="H30" s="14" t="str">
        <f t="shared" si="0"/>
        <v/>
      </c>
    </row>
    <row r="31" spans="1:8" x14ac:dyDescent="0.2">
      <c r="A31" s="2">
        <v>29</v>
      </c>
      <c r="B31" s="150">
        <v>324</v>
      </c>
      <c r="C31" s="150">
        <v>276</v>
      </c>
      <c r="D31" s="12" t="e">
        <f>IF(ISBLANK(B31),"",VLOOKUP(B31,'KIZ FERDİ KATILIM'!#REF!,2,FALSE))</f>
        <v>#REF!</v>
      </c>
      <c r="E31" s="12" t="e">
        <f>IF(ISBLANK(C31),"",VLOOKUP(C31,'KIZ FERDİ KATILIM'!#REF!,2,FALSE))</f>
        <v>#REF!</v>
      </c>
      <c r="F31" s="13" t="str">
        <f>IFERROR(VLOOKUP(D31,'KIZ FERDİ KATILIM'!#REF!,3,0),"")</f>
        <v/>
      </c>
      <c r="G31" s="13" t="str">
        <f>IFERROR(VLOOKUP(E31,'KIZ FERDİ KATILIM'!#REF!,3,0),"")</f>
        <v/>
      </c>
      <c r="H31" s="14" t="str">
        <f t="shared" si="0"/>
        <v/>
      </c>
    </row>
    <row r="32" spans="1:8" x14ac:dyDescent="0.2">
      <c r="A32" s="2">
        <v>30</v>
      </c>
      <c r="B32" s="150">
        <v>290</v>
      </c>
      <c r="C32" s="150">
        <v>291</v>
      </c>
      <c r="D32" s="12" t="e">
        <f>IF(ISBLANK(B32),"",VLOOKUP(B32,'KIZ FERDİ KATILIM'!#REF!,2,FALSE))</f>
        <v>#REF!</v>
      </c>
      <c r="E32" s="12" t="e">
        <f>IF(ISBLANK(C32),"",VLOOKUP(C32,'KIZ FERDİ KATILIM'!#REF!,2,FALSE))</f>
        <v>#REF!</v>
      </c>
      <c r="F32" s="13" t="str">
        <f>IFERROR(VLOOKUP(D32,'KIZ FERDİ KATILIM'!#REF!,3,0),"")</f>
        <v/>
      </c>
      <c r="G32" s="13" t="str">
        <f>IFERROR(VLOOKUP(E32,'KIZ FERDİ KATILIM'!#REF!,3,0),"")</f>
        <v/>
      </c>
      <c r="H32" s="14" t="str">
        <f t="shared" si="0"/>
        <v/>
      </c>
    </row>
    <row r="33" spans="1:8" x14ac:dyDescent="0.2">
      <c r="A33" s="2">
        <v>31</v>
      </c>
      <c r="B33" s="150">
        <v>292</v>
      </c>
      <c r="C33" s="150">
        <v>293</v>
      </c>
      <c r="D33" s="12" t="e">
        <f>IF(ISBLANK(B33),"",VLOOKUP(B33,'KIZ FERDİ KATILIM'!#REF!,2,FALSE))</f>
        <v>#REF!</v>
      </c>
      <c r="E33" s="12" t="e">
        <f>IF(ISBLANK(C33),"",VLOOKUP(C33,'KIZ FERDİ KATILIM'!#REF!,2,FALSE))</f>
        <v>#REF!</v>
      </c>
      <c r="F33" s="13" t="str">
        <f>IFERROR(VLOOKUP(D33,'KIZ FERDİ KATILIM'!#REF!,3,0),"")</f>
        <v/>
      </c>
      <c r="G33" s="13" t="str">
        <f>IFERROR(VLOOKUP(E33,'KIZ FERDİ KATILIM'!#REF!,3,0),"")</f>
        <v/>
      </c>
      <c r="H33" s="14" t="str">
        <f t="shared" si="0"/>
        <v/>
      </c>
    </row>
    <row r="34" spans="1:8" x14ac:dyDescent="0.2">
      <c r="A34" s="2">
        <v>32</v>
      </c>
      <c r="B34" s="150">
        <v>212</v>
      </c>
      <c r="C34" s="150">
        <v>262</v>
      </c>
      <c r="D34" s="12" t="e">
        <f>IF(ISBLANK(B34),"",VLOOKUP(B34,'KIZ FERDİ KATILIM'!#REF!,2,FALSE))</f>
        <v>#REF!</v>
      </c>
      <c r="E34" s="12" t="e">
        <f>IF(ISBLANK(C34),"",VLOOKUP(C34,'KIZ FERDİ KATILIM'!#REF!,2,FALSE))</f>
        <v>#REF!</v>
      </c>
      <c r="F34" s="13" t="str">
        <f>IFERROR(VLOOKUP(D34,'KIZ FERDİ KATILIM'!#REF!,3,0),"")</f>
        <v/>
      </c>
      <c r="G34" s="13" t="str">
        <f>IFERROR(VLOOKUP(E34,'KIZ FERDİ KATILIM'!#REF!,3,0),"")</f>
        <v/>
      </c>
      <c r="H34" s="14" t="str">
        <f t="shared" si="0"/>
        <v/>
      </c>
    </row>
    <row r="35" spans="1:8" x14ac:dyDescent="0.2">
      <c r="A35" s="2">
        <v>33</v>
      </c>
      <c r="B35" s="150">
        <v>202</v>
      </c>
      <c r="C35" s="150">
        <v>213</v>
      </c>
      <c r="D35" s="12" t="e">
        <f>IF(ISBLANK(B35),"",VLOOKUP(B35,'KIZ FERDİ KATILIM'!#REF!,2,FALSE))</f>
        <v>#REF!</v>
      </c>
      <c r="E35" s="12" t="e">
        <f>IF(ISBLANK(C35),"",VLOOKUP(C35,'KIZ FERDİ KATILIM'!#REF!,2,FALSE))</f>
        <v>#REF!</v>
      </c>
      <c r="F35" s="13" t="str">
        <f>IFERROR(VLOOKUP(D35,'KIZ FERDİ KATILIM'!#REF!,3,0),"")</f>
        <v/>
      </c>
      <c r="G35" s="13" t="str">
        <f>IFERROR(VLOOKUP(E35,'KIZ FERDİ KATILIM'!#REF!,3,0),"")</f>
        <v/>
      </c>
      <c r="H35" s="14" t="str">
        <f t="shared" ref="H35:H57" si="1">IF(SUM(F35:G35)&lt;=0,"",IFERROR(SUM(F35:G35,0),""))</f>
        <v/>
      </c>
    </row>
    <row r="36" spans="1:8" x14ac:dyDescent="0.2">
      <c r="A36" s="2">
        <v>34</v>
      </c>
      <c r="B36" s="150">
        <v>294</v>
      </c>
      <c r="C36" s="150">
        <v>311</v>
      </c>
      <c r="D36" s="12" t="e">
        <f>IF(ISBLANK(B36),"",VLOOKUP(B36,'KIZ FERDİ KATILIM'!#REF!,2,FALSE))</f>
        <v>#REF!</v>
      </c>
      <c r="E36" s="12" t="e">
        <f>IF(ISBLANK(C36),"",VLOOKUP(C36,'KIZ FERDİ KATILIM'!#REF!,2,FALSE))</f>
        <v>#REF!</v>
      </c>
      <c r="F36" s="13" t="str">
        <f>IFERROR(VLOOKUP(D36,'KIZ FERDİ KATILIM'!#REF!,3,0),"")</f>
        <v/>
      </c>
      <c r="G36" s="13" t="str">
        <f>IFERROR(VLOOKUP(E36,'KIZ FERDİ KATILIM'!#REF!,3,0),"")</f>
        <v/>
      </c>
      <c r="H36" s="14" t="str">
        <f t="shared" si="1"/>
        <v/>
      </c>
    </row>
    <row r="37" spans="1:8" x14ac:dyDescent="0.2">
      <c r="A37" s="2">
        <v>35</v>
      </c>
      <c r="B37" s="150">
        <v>295</v>
      </c>
      <c r="C37" s="150">
        <v>297</v>
      </c>
      <c r="D37" s="12" t="e">
        <f>IF(ISBLANK(B37),"",VLOOKUP(B37,'KIZ FERDİ KATILIM'!#REF!,2,FALSE))</f>
        <v>#REF!</v>
      </c>
      <c r="E37" s="12" t="e">
        <f>IF(ISBLANK(C37),"",VLOOKUP(C37,'KIZ FERDİ KATILIM'!#REF!,2,FALSE))</f>
        <v>#REF!</v>
      </c>
      <c r="F37" s="13" t="str">
        <f>IFERROR(VLOOKUP(D37,'KIZ FERDİ KATILIM'!#REF!,3,0),"")</f>
        <v/>
      </c>
      <c r="G37" s="13" t="str">
        <f>IFERROR(VLOOKUP(E37,'KIZ FERDİ KATILIM'!#REF!,3,0),"")</f>
        <v/>
      </c>
      <c r="H37" s="14" t="str">
        <f t="shared" si="1"/>
        <v/>
      </c>
    </row>
    <row r="38" spans="1:8" x14ac:dyDescent="0.2">
      <c r="A38" s="2">
        <v>36</v>
      </c>
      <c r="B38" s="150">
        <v>298</v>
      </c>
      <c r="C38" s="150">
        <v>299</v>
      </c>
      <c r="D38" s="12" t="e">
        <f>IF(ISBLANK(B38),"",VLOOKUP(B38,'KIZ FERDİ KATILIM'!#REF!,2,FALSE))</f>
        <v>#REF!</v>
      </c>
      <c r="E38" s="12" t="e">
        <f>IF(ISBLANK(C38),"",VLOOKUP(C38,'KIZ FERDİ KATILIM'!#REF!,2,FALSE))</f>
        <v>#REF!</v>
      </c>
      <c r="F38" s="13" t="str">
        <f>IFERROR(VLOOKUP(D38,'KIZ FERDİ KATILIM'!#REF!,3,0),"")</f>
        <v/>
      </c>
      <c r="G38" s="13" t="str">
        <f>IFERROR(VLOOKUP(E38,'KIZ FERDİ KATILIM'!#REF!,3,0),"")</f>
        <v/>
      </c>
      <c r="H38" s="14" t="str">
        <f t="shared" si="1"/>
        <v/>
      </c>
    </row>
    <row r="39" spans="1:8" x14ac:dyDescent="0.2">
      <c r="A39" s="2">
        <v>37</v>
      </c>
      <c r="B39" s="150">
        <v>300</v>
      </c>
      <c r="C39" s="150">
        <v>301</v>
      </c>
      <c r="D39" s="12" t="e">
        <f>IF(ISBLANK(B39),"",VLOOKUP(B39,'KIZ FERDİ KATILIM'!#REF!,2,FALSE))</f>
        <v>#REF!</v>
      </c>
      <c r="E39" s="12" t="e">
        <f>IF(ISBLANK(C39),"",VLOOKUP(C39,'KIZ FERDİ KATILIM'!#REF!,2,FALSE))</f>
        <v>#REF!</v>
      </c>
      <c r="F39" s="13" t="str">
        <f>IFERROR(VLOOKUP(D39,'KIZ FERDİ KATILIM'!#REF!,3,0),"")</f>
        <v/>
      </c>
      <c r="G39" s="13" t="str">
        <f>IFERROR(VLOOKUP(E39,'KIZ FERDİ KATILIM'!#REF!,3,0),"")</f>
        <v/>
      </c>
      <c r="H39" s="14" t="str">
        <f t="shared" si="1"/>
        <v/>
      </c>
    </row>
    <row r="40" spans="1:8" x14ac:dyDescent="0.2">
      <c r="A40" s="2">
        <v>38</v>
      </c>
      <c r="B40" s="150">
        <v>302</v>
      </c>
      <c r="C40" s="150">
        <v>304</v>
      </c>
      <c r="D40" s="12" t="e">
        <f>IF(ISBLANK(B40),"",VLOOKUP(B40,'KIZ FERDİ KATILIM'!#REF!,2,FALSE))</f>
        <v>#REF!</v>
      </c>
      <c r="E40" s="12" t="e">
        <f>IF(ISBLANK(C40),"",VLOOKUP(C40,'KIZ FERDİ KATILIM'!#REF!,2,FALSE))</f>
        <v>#REF!</v>
      </c>
      <c r="F40" s="13" t="str">
        <f>IFERROR(VLOOKUP(D40,'KIZ FERDİ KATILIM'!#REF!,3,0),"")</f>
        <v/>
      </c>
      <c r="G40" s="13" t="str">
        <f>IFERROR(VLOOKUP(E40,'KIZ FERDİ KATILIM'!#REF!,3,0),"")</f>
        <v/>
      </c>
      <c r="H40" s="14" t="str">
        <f t="shared" si="1"/>
        <v/>
      </c>
    </row>
    <row r="41" spans="1:8" x14ac:dyDescent="0.2">
      <c r="A41" s="2">
        <v>39</v>
      </c>
      <c r="B41" s="150">
        <v>303</v>
      </c>
      <c r="C41" s="150">
        <v>326</v>
      </c>
      <c r="D41" s="12" t="e">
        <f>IF(ISBLANK(B41),"",VLOOKUP(B41,'KIZ FERDİ KATILIM'!#REF!,2,FALSE))</f>
        <v>#REF!</v>
      </c>
      <c r="E41" s="12" t="e">
        <f>IF(ISBLANK(C41),"",VLOOKUP(C41,'KIZ FERDİ KATILIM'!#REF!,2,FALSE))</f>
        <v>#REF!</v>
      </c>
      <c r="F41" s="13" t="str">
        <f>IFERROR(VLOOKUP(D41,'KIZ FERDİ KATILIM'!#REF!,3,0),"")</f>
        <v/>
      </c>
      <c r="G41" s="13" t="str">
        <f>IFERROR(VLOOKUP(E41,'KIZ FERDİ KATILIM'!#REF!,3,0),"")</f>
        <v/>
      </c>
      <c r="H41" s="14" t="str">
        <f t="shared" si="1"/>
        <v/>
      </c>
    </row>
    <row r="42" spans="1:8" x14ac:dyDescent="0.2">
      <c r="A42" s="2">
        <v>40</v>
      </c>
      <c r="B42" s="150">
        <v>305</v>
      </c>
      <c r="C42" s="150">
        <v>306</v>
      </c>
      <c r="D42" s="12" t="e">
        <f>IF(ISBLANK(B42),"",VLOOKUP(B42,'KIZ FERDİ KATILIM'!#REF!,2,FALSE))</f>
        <v>#REF!</v>
      </c>
      <c r="E42" s="12" t="e">
        <f>IF(ISBLANK(C42),"",VLOOKUP(C42,'KIZ FERDİ KATILIM'!#REF!,2,FALSE))</f>
        <v>#REF!</v>
      </c>
      <c r="F42" s="13" t="str">
        <f>IFERROR(VLOOKUP(D42,'KIZ FERDİ KATILIM'!#REF!,3,0),"")</f>
        <v/>
      </c>
      <c r="G42" s="13" t="str">
        <f>IFERROR(VLOOKUP(E42,'KIZ FERDİ KATILIM'!#REF!,3,0),"")</f>
        <v/>
      </c>
      <c r="H42" s="14" t="str">
        <f t="shared" si="1"/>
        <v/>
      </c>
    </row>
    <row r="43" spans="1:8" x14ac:dyDescent="0.2">
      <c r="A43" s="2">
        <v>41</v>
      </c>
      <c r="B43" s="150">
        <v>309</v>
      </c>
      <c r="C43" s="150">
        <v>310</v>
      </c>
      <c r="D43" s="12" t="e">
        <f>IF(ISBLANK(B43),"",VLOOKUP(B43,'KIZ FERDİ KATILIM'!#REF!,2,FALSE))</f>
        <v>#REF!</v>
      </c>
      <c r="E43" s="12" t="e">
        <f>IF(ISBLANK(C43),"",VLOOKUP(C43,'KIZ FERDİ KATILIM'!#REF!,2,FALSE))</f>
        <v>#REF!</v>
      </c>
      <c r="F43" s="13" t="str">
        <f>IFERROR(VLOOKUP(D43,'KIZ FERDİ KATILIM'!#REF!,3,0),"")</f>
        <v/>
      </c>
      <c r="G43" s="13" t="str">
        <f>IFERROR(VLOOKUP(E43,'KIZ FERDİ KATILIM'!#REF!,3,0),"")</f>
        <v/>
      </c>
      <c r="H43" s="14" t="str">
        <f t="shared" si="1"/>
        <v/>
      </c>
    </row>
    <row r="44" spans="1:8" x14ac:dyDescent="0.2">
      <c r="A44" s="2">
        <v>42</v>
      </c>
      <c r="B44" s="150">
        <v>296</v>
      </c>
      <c r="C44" s="150">
        <v>308</v>
      </c>
      <c r="D44" s="12" t="e">
        <f>IF(ISBLANK(B44),"",VLOOKUP(B44,'KIZ FERDİ KATILIM'!#REF!,2,FALSE))</f>
        <v>#REF!</v>
      </c>
      <c r="E44" s="12" t="e">
        <f>IF(ISBLANK(C44),"",VLOOKUP(C44,'KIZ FERDİ KATILIM'!#REF!,2,FALSE))</f>
        <v>#REF!</v>
      </c>
      <c r="F44" s="13" t="str">
        <f>IFERROR(VLOOKUP(D44,'KIZ FERDİ KATILIM'!#REF!,3,0),"")</f>
        <v/>
      </c>
      <c r="G44" s="13" t="str">
        <f>IFERROR(VLOOKUP(E44,'KIZ FERDİ KATILIM'!#REF!,3,0),"")</f>
        <v/>
      </c>
      <c r="H44" s="14" t="str">
        <f t="shared" si="1"/>
        <v/>
      </c>
    </row>
    <row r="45" spans="1:8" x14ac:dyDescent="0.2">
      <c r="A45" s="2">
        <v>43</v>
      </c>
      <c r="B45" s="150">
        <v>307</v>
      </c>
      <c r="C45" s="150">
        <v>201</v>
      </c>
      <c r="D45" s="12" t="e">
        <f>IF(ISBLANK(B45),"",VLOOKUP(B45,'KIZ FERDİ KATILIM'!#REF!,2,FALSE))</f>
        <v>#REF!</v>
      </c>
      <c r="E45" s="12" t="e">
        <f>IF(ISBLANK(C45),"",VLOOKUP(C45,'KIZ FERDİ KATILIM'!#REF!,2,FALSE))</f>
        <v>#REF!</v>
      </c>
      <c r="F45" s="13" t="str">
        <f>IFERROR(VLOOKUP(D45,'KIZ FERDİ KATILIM'!#REF!,3,0),"")</f>
        <v/>
      </c>
      <c r="G45" s="13" t="str">
        <f>IFERROR(VLOOKUP(E45,'KIZ FERDİ KATILIM'!#REF!,3,0),"")</f>
        <v/>
      </c>
      <c r="H45" s="14" t="str">
        <f t="shared" si="1"/>
        <v/>
      </c>
    </row>
    <row r="46" spans="1:8" x14ac:dyDescent="0.2">
      <c r="A46" s="2">
        <v>44</v>
      </c>
      <c r="B46" s="150">
        <v>312</v>
      </c>
      <c r="C46" s="150">
        <v>314</v>
      </c>
      <c r="D46" s="12" t="e">
        <f>IF(ISBLANK(B46),"",VLOOKUP(B46,'KIZ FERDİ KATILIM'!#REF!,2,FALSE))</f>
        <v>#REF!</v>
      </c>
      <c r="E46" s="12" t="e">
        <f>IF(ISBLANK(C46),"",VLOOKUP(C46,'KIZ FERDİ KATILIM'!#REF!,2,FALSE))</f>
        <v>#REF!</v>
      </c>
      <c r="F46" s="13" t="str">
        <f>IFERROR(VLOOKUP(D46,'KIZ FERDİ KATILIM'!#REF!,3,0),"")</f>
        <v/>
      </c>
      <c r="G46" s="13" t="str">
        <f>IFERROR(VLOOKUP(E46,'KIZ FERDİ KATILIM'!#REF!,3,0),"")</f>
        <v/>
      </c>
      <c r="H46" s="14" t="str">
        <f t="shared" si="1"/>
        <v/>
      </c>
    </row>
    <row r="47" spans="1:8" x14ac:dyDescent="0.2">
      <c r="A47" s="2">
        <v>45</v>
      </c>
      <c r="B47" s="150">
        <v>284</v>
      </c>
      <c r="C47" s="150">
        <v>285</v>
      </c>
      <c r="D47" s="12" t="e">
        <f>IF(ISBLANK(B47),"",VLOOKUP(B47,'KIZ FERDİ KATILIM'!#REF!,2,FALSE))</f>
        <v>#REF!</v>
      </c>
      <c r="E47" s="12" t="e">
        <f>IF(ISBLANK(C47),"",VLOOKUP(C47,'KIZ FERDİ KATILIM'!#REF!,2,FALSE))</f>
        <v>#REF!</v>
      </c>
      <c r="F47" s="13" t="str">
        <f>IFERROR(VLOOKUP(D47,'KIZ FERDİ KATILIM'!#REF!,3,0),"")</f>
        <v/>
      </c>
      <c r="G47" s="13" t="str">
        <f>IFERROR(VLOOKUP(E47,'KIZ FERDİ KATILIM'!#REF!,3,0),"")</f>
        <v/>
      </c>
      <c r="H47" s="14" t="str">
        <f t="shared" si="1"/>
        <v/>
      </c>
    </row>
    <row r="48" spans="1:8" x14ac:dyDescent="0.2">
      <c r="A48" s="2">
        <v>46</v>
      </c>
      <c r="B48" s="150">
        <v>313</v>
      </c>
      <c r="C48" s="150">
        <v>316</v>
      </c>
      <c r="D48" s="12" t="e">
        <f>IF(ISBLANK(B48),"",VLOOKUP(B48,'KIZ FERDİ KATILIM'!#REF!,2,FALSE))</f>
        <v>#REF!</v>
      </c>
      <c r="E48" s="12" t="e">
        <f>IF(ISBLANK(C48),"",VLOOKUP(C48,'KIZ FERDİ KATILIM'!#REF!,2,FALSE))</f>
        <v>#REF!</v>
      </c>
      <c r="F48" s="13" t="str">
        <f>IFERROR(VLOOKUP(D48,'KIZ FERDİ KATILIM'!#REF!,3,0),"")</f>
        <v/>
      </c>
      <c r="G48" s="13" t="str">
        <f>IFERROR(VLOOKUP(E48,'KIZ FERDİ KATILIM'!#REF!,3,0),"")</f>
        <v/>
      </c>
      <c r="H48" s="14" t="str">
        <f t="shared" si="1"/>
        <v/>
      </c>
    </row>
    <row r="49" spans="1:8" x14ac:dyDescent="0.2">
      <c r="A49" s="2">
        <v>47</v>
      </c>
      <c r="B49" s="150">
        <v>320</v>
      </c>
      <c r="C49" s="150">
        <v>323</v>
      </c>
      <c r="D49" s="12" t="e">
        <f>IF(ISBLANK(B49),"",VLOOKUP(B49,'KIZ FERDİ KATILIM'!#REF!,2,FALSE))</f>
        <v>#REF!</v>
      </c>
      <c r="E49" s="12" t="e">
        <f>IF(ISBLANK(C49),"",VLOOKUP(C49,'KIZ FERDİ KATILIM'!#REF!,2,FALSE))</f>
        <v>#REF!</v>
      </c>
      <c r="F49" s="13" t="str">
        <f>IFERROR(VLOOKUP(D49,'KIZ FERDİ KATILIM'!#REF!,3,0),"")</f>
        <v/>
      </c>
      <c r="G49" s="13" t="str">
        <f>IFERROR(VLOOKUP(E49,'KIZ FERDİ KATILIM'!#REF!,3,0),"")</f>
        <v/>
      </c>
      <c r="H49" s="14" t="str">
        <f t="shared" si="1"/>
        <v/>
      </c>
    </row>
    <row r="50" spans="1:8" x14ac:dyDescent="0.2">
      <c r="A50" s="2">
        <v>48</v>
      </c>
      <c r="B50" s="150">
        <v>264</v>
      </c>
      <c r="C50" s="150">
        <v>325</v>
      </c>
      <c r="D50" s="12" t="e">
        <f>IF(ISBLANK(B50),"",VLOOKUP(B50,'KIZ FERDİ KATILIM'!#REF!,2,FALSE))</f>
        <v>#REF!</v>
      </c>
      <c r="E50" s="12" t="e">
        <f>IF(ISBLANK(C50),"",VLOOKUP(C50,'KIZ FERDİ KATILIM'!#REF!,2,FALSE))</f>
        <v>#REF!</v>
      </c>
      <c r="F50" s="13" t="str">
        <f>IFERROR(VLOOKUP(D50,'KIZ FERDİ KATILIM'!#REF!,3,0),"")</f>
        <v/>
      </c>
      <c r="G50" s="13" t="str">
        <f>IFERROR(VLOOKUP(E50,'KIZ FERDİ KATILIM'!#REF!,3,0),"")</f>
        <v/>
      </c>
      <c r="H50" s="14" t="str">
        <f t="shared" si="1"/>
        <v/>
      </c>
    </row>
    <row r="51" spans="1:8" x14ac:dyDescent="0.2">
      <c r="A51" s="2">
        <v>49</v>
      </c>
      <c r="B51" s="150">
        <v>282</v>
      </c>
      <c r="C51" s="150">
        <v>283</v>
      </c>
      <c r="D51" s="12" t="e">
        <f>IF(ISBLANK(B51),"",VLOOKUP(B51,'KIZ FERDİ KATILIM'!#REF!,2,FALSE))</f>
        <v>#REF!</v>
      </c>
      <c r="E51" s="12" t="e">
        <f>IF(ISBLANK(C51),"",VLOOKUP(C51,'KIZ FERDİ KATILIM'!#REF!,2,FALSE))</f>
        <v>#REF!</v>
      </c>
      <c r="F51" s="13" t="str">
        <f>IFERROR(VLOOKUP(D51,'KIZ FERDİ KATILIM'!#REF!,3,0),"")</f>
        <v/>
      </c>
      <c r="G51" s="13" t="str">
        <f>IFERROR(VLOOKUP(E51,'KIZ FERDİ KATILIM'!#REF!,3,0),"")</f>
        <v/>
      </c>
      <c r="H51" s="14" t="str">
        <f t="shared" si="1"/>
        <v/>
      </c>
    </row>
    <row r="52" spans="1:8" x14ac:dyDescent="0.2">
      <c r="A52" s="2">
        <v>50</v>
      </c>
      <c r="B52" s="150">
        <v>287</v>
      </c>
      <c r="C52" s="150">
        <v>289</v>
      </c>
      <c r="D52" s="12" t="e">
        <f>IF(ISBLANK(B52),"",VLOOKUP(B52,'KIZ FERDİ KATILIM'!#REF!,2,FALSE))</f>
        <v>#REF!</v>
      </c>
      <c r="E52" s="12" t="e">
        <f>IF(ISBLANK(C52),"",VLOOKUP(C52,'KIZ FERDİ KATILIM'!#REF!,2,FALSE))</f>
        <v>#REF!</v>
      </c>
      <c r="F52" s="13" t="str">
        <f>IFERROR(VLOOKUP(D52,'KIZ FERDİ KATILIM'!#REF!,3,0),"")</f>
        <v/>
      </c>
      <c r="G52" s="13" t="str">
        <f>IFERROR(VLOOKUP(E52,'KIZ FERDİ KATILIM'!#REF!,3,0),"")</f>
        <v/>
      </c>
      <c r="H52" s="14" t="str">
        <f t="shared" si="1"/>
        <v/>
      </c>
    </row>
    <row r="53" spans="1:8" x14ac:dyDescent="0.2">
      <c r="A53" s="2">
        <v>51</v>
      </c>
      <c r="B53" s="150">
        <v>286</v>
      </c>
      <c r="C53" s="150">
        <v>288</v>
      </c>
      <c r="D53" s="12" t="e">
        <f>IF(ISBLANK(B53),"",VLOOKUP(B53,'KIZ FERDİ KATILIM'!#REF!,2,FALSE))</f>
        <v>#REF!</v>
      </c>
      <c r="E53" s="12" t="e">
        <f>IF(ISBLANK(C53),"",VLOOKUP(C53,'KIZ FERDİ KATILIM'!#REF!,2,FALSE))</f>
        <v>#REF!</v>
      </c>
      <c r="F53" s="13" t="str">
        <f>IFERROR(VLOOKUP(D53,'KIZ FERDİ KATILIM'!#REF!,3,0),"")</f>
        <v/>
      </c>
      <c r="G53" s="13" t="str">
        <f>IFERROR(VLOOKUP(E53,'KIZ FERDİ KATILIM'!#REF!,3,0),"")</f>
        <v/>
      </c>
      <c r="H53" s="14" t="str">
        <f t="shared" si="1"/>
        <v/>
      </c>
    </row>
    <row r="54" spans="1:8" x14ac:dyDescent="0.2">
      <c r="A54" s="2">
        <v>52</v>
      </c>
      <c r="B54" s="150">
        <v>278</v>
      </c>
      <c r="C54" s="150">
        <v>329</v>
      </c>
      <c r="D54" s="12" t="e">
        <f>IF(ISBLANK(B54),"",VLOOKUP(B54,'KIZ FERDİ KATILIM'!#REF!,2,FALSE))</f>
        <v>#REF!</v>
      </c>
      <c r="E54" s="12" t="e">
        <f>IF(ISBLANK(C54),"",VLOOKUP(C54,'KIZ FERDİ KATILIM'!#REF!,2,FALSE))</f>
        <v>#REF!</v>
      </c>
      <c r="F54" s="13" t="str">
        <f>IFERROR(VLOOKUP(D54,'KIZ FERDİ KATILIM'!#REF!,3,0),"")</f>
        <v/>
      </c>
      <c r="G54" s="13" t="str">
        <f>IFERROR(VLOOKUP(E54,'KIZ FERDİ KATILIM'!#REF!,3,0),"")</f>
        <v/>
      </c>
      <c r="H54" s="14" t="str">
        <f t="shared" si="1"/>
        <v/>
      </c>
    </row>
    <row r="55" spans="1:8" x14ac:dyDescent="0.2">
      <c r="A55" s="2">
        <v>53</v>
      </c>
      <c r="B55" s="150">
        <v>327</v>
      </c>
      <c r="C55" s="150">
        <v>333</v>
      </c>
      <c r="D55" s="12" t="e">
        <f>IF(ISBLANK(B55),"",VLOOKUP(B55,'KIZ FERDİ KATILIM'!#REF!,2,FALSE))</f>
        <v>#REF!</v>
      </c>
      <c r="E55" s="12" t="e">
        <f>IF(ISBLANK(C55),"",VLOOKUP(C55,'KIZ FERDİ KATILIM'!#REF!,2,FALSE))</f>
        <v>#REF!</v>
      </c>
      <c r="F55" s="13" t="str">
        <f>IFERROR(VLOOKUP(D55,'KIZ FERDİ KATILIM'!#REF!,3,0),"")</f>
        <v/>
      </c>
      <c r="G55" s="13" t="str">
        <f>IFERROR(VLOOKUP(E55,'KIZ FERDİ KATILIM'!#REF!,3,0),"")</f>
        <v/>
      </c>
      <c r="H55" s="14" t="str">
        <f t="shared" si="1"/>
        <v/>
      </c>
    </row>
    <row r="56" spans="1:8" x14ac:dyDescent="0.2">
      <c r="A56" s="2">
        <v>54</v>
      </c>
      <c r="B56" s="150">
        <v>328</v>
      </c>
      <c r="C56" s="150">
        <v>335</v>
      </c>
      <c r="D56" s="12" t="e">
        <f>IF(ISBLANK(B56),"",VLOOKUP(B56,'KIZ FERDİ KATILIM'!#REF!,2,FALSE))</f>
        <v>#REF!</v>
      </c>
      <c r="E56" s="12" t="e">
        <f>IF(ISBLANK(C56),"",VLOOKUP(C56,'KIZ FERDİ KATILIM'!#REF!,2,FALSE))</f>
        <v>#REF!</v>
      </c>
      <c r="F56" s="13" t="str">
        <f>IFERROR(VLOOKUP(D56,'KIZ FERDİ KATILIM'!#REF!,3,0),"")</f>
        <v/>
      </c>
      <c r="G56" s="13" t="str">
        <f>IFERROR(VLOOKUP(E56,'KIZ FERDİ KATILIM'!#REF!,3,0),"")</f>
        <v/>
      </c>
      <c r="H56" s="14" t="str">
        <f t="shared" si="1"/>
        <v/>
      </c>
    </row>
    <row r="57" spans="1:8" x14ac:dyDescent="0.2">
      <c r="A57" s="2">
        <v>55</v>
      </c>
      <c r="B57" s="150">
        <v>330</v>
      </c>
      <c r="C57" s="150">
        <v>331</v>
      </c>
      <c r="D57" s="12" t="e">
        <f>IF(ISBLANK(B57),"",VLOOKUP(B57,'KIZ FERDİ KATILIM'!#REF!,2,FALSE))</f>
        <v>#REF!</v>
      </c>
      <c r="E57" s="12" t="e">
        <f>IF(ISBLANK(C57),"",VLOOKUP(C57,'KIZ FERDİ KATILIM'!#REF!,2,FALSE))</f>
        <v>#REF!</v>
      </c>
      <c r="F57" s="13" t="str">
        <f>IFERROR(VLOOKUP(D57,'KIZ FERDİ KATILIM'!#REF!,3,0),"")</f>
        <v/>
      </c>
      <c r="G57" s="13" t="str">
        <f>IFERROR(VLOOKUP(E57,'KIZ FERDİ KATILIM'!#REF!,3,0),"")</f>
        <v/>
      </c>
      <c r="H57" s="14" t="str">
        <f t="shared" si="1"/>
        <v/>
      </c>
    </row>
    <row r="58" spans="1:8" x14ac:dyDescent="0.2">
      <c r="A58" s="2">
        <v>56</v>
      </c>
      <c r="B58" s="150">
        <v>332</v>
      </c>
      <c r="C58" s="150">
        <v>334</v>
      </c>
      <c r="D58" s="12" t="e">
        <f>IF(ISBLANK(B58),"",VLOOKUP(B58,'KIZ FERDİ KATILIM'!#REF!,2,FALSE))</f>
        <v>#REF!</v>
      </c>
      <c r="E58" s="12" t="e">
        <f>IF(ISBLANK(C58),"",VLOOKUP(C58,'KIZ FERDİ KATILIM'!#REF!,2,FALSE))</f>
        <v>#REF!</v>
      </c>
      <c r="F58" s="13" t="str">
        <f>IFERROR(VLOOKUP(D58,'KIZ FERDİ KATILIM'!#REF!,3,0),"")</f>
        <v/>
      </c>
      <c r="G58" s="13" t="str">
        <f>IFERROR(VLOOKUP(E58,'KIZ FERDİ KATILIM'!#REF!,3,0),"")</f>
        <v/>
      </c>
      <c r="H58" s="14" t="str">
        <f t="shared" ref="H58:H63" si="2">IF(SUM(F58:G58)&lt;=0,"",IFERROR(SUM(F58:G58,0),""))</f>
        <v/>
      </c>
    </row>
    <row r="59" spans="1:8" x14ac:dyDescent="0.2">
      <c r="A59" s="20">
        <v>57</v>
      </c>
      <c r="B59" s="150">
        <v>336</v>
      </c>
      <c r="C59" s="150">
        <v>337</v>
      </c>
      <c r="D59" s="12" t="e">
        <f>IF(ISBLANK(B59),"",VLOOKUP(B59,'KIZ FERDİ KATILIM'!#REF!,2,FALSE))</f>
        <v>#REF!</v>
      </c>
      <c r="E59" s="12" t="e">
        <f>IF(ISBLANK(C59),"",VLOOKUP(C59,'KIZ FERDİ KATILIM'!#REF!,2,FALSE))</f>
        <v>#REF!</v>
      </c>
      <c r="F59" s="13" t="str">
        <f>IFERROR(VLOOKUP(D59,'KIZ FERDİ KATILIM'!#REF!,3,0),"")</f>
        <v/>
      </c>
      <c r="G59" s="13" t="str">
        <f>IFERROR(VLOOKUP(E59,'KIZ FERDİ KATILIM'!#REF!,3,0),"")</f>
        <v/>
      </c>
      <c r="H59" s="14" t="str">
        <f t="shared" si="2"/>
        <v/>
      </c>
    </row>
    <row r="60" spans="1:8" x14ac:dyDescent="0.2">
      <c r="A60" s="20">
        <v>58</v>
      </c>
      <c r="B60" s="150">
        <v>318</v>
      </c>
      <c r="C60" s="150">
        <v>338</v>
      </c>
      <c r="D60" s="12" t="e">
        <f>IF(ISBLANK(B60),"",VLOOKUP(B60,'KIZ FERDİ KATILIM'!#REF!,2,FALSE))</f>
        <v>#REF!</v>
      </c>
      <c r="E60" s="12" t="e">
        <f>IF(ISBLANK(C60),"",VLOOKUP(C60,'KIZ FERDİ KATILIM'!#REF!,2,FALSE))</f>
        <v>#REF!</v>
      </c>
      <c r="F60" s="13" t="str">
        <f>IFERROR(VLOOKUP(D60,'KIZ FERDİ KATILIM'!#REF!,3,0),"")</f>
        <v/>
      </c>
      <c r="G60" s="13" t="str">
        <f>IFERROR(VLOOKUP(E60,'KIZ FERDİ KATILIM'!#REF!,3,0),"")</f>
        <v/>
      </c>
      <c r="H60" s="14" t="str">
        <f t="shared" si="2"/>
        <v/>
      </c>
    </row>
    <row r="61" spans="1:8" x14ac:dyDescent="0.2">
      <c r="A61" s="20">
        <v>59</v>
      </c>
      <c r="B61" s="150">
        <v>230</v>
      </c>
      <c r="C61" s="150">
        <v>242</v>
      </c>
      <c r="D61" s="12" t="e">
        <f>IF(ISBLANK(B61),"",VLOOKUP(B61,'KIZ FERDİ KATILIM'!#REF!,2,FALSE))</f>
        <v>#REF!</v>
      </c>
      <c r="E61" s="12" t="e">
        <f>IF(ISBLANK(C61),"",VLOOKUP(C61,'KIZ FERDİ KATILIM'!#REF!,2,FALSE))</f>
        <v>#REF!</v>
      </c>
      <c r="F61" s="13" t="str">
        <f>IFERROR(VLOOKUP(D61,'KIZ FERDİ KATILIM'!#REF!,3,0),"")</f>
        <v/>
      </c>
      <c r="G61" s="13" t="str">
        <f>IFERROR(VLOOKUP(E61,'KIZ FERDİ KATILIM'!#REF!,3,0),"")</f>
        <v/>
      </c>
      <c r="H61" s="14" t="str">
        <f t="shared" si="2"/>
        <v/>
      </c>
    </row>
    <row r="62" spans="1:8" x14ac:dyDescent="0.2">
      <c r="A62" s="20">
        <v>60</v>
      </c>
      <c r="B62" s="150">
        <v>239</v>
      </c>
      <c r="C62" s="150">
        <v>241</v>
      </c>
      <c r="D62" s="12" t="e">
        <f>IF(ISBLANK(B62),"",VLOOKUP(B62,'KIZ FERDİ KATILIM'!#REF!,2,FALSE))</f>
        <v>#REF!</v>
      </c>
      <c r="E62" s="12" t="e">
        <f>IF(ISBLANK(C62),"",VLOOKUP(C62,'KIZ FERDİ KATILIM'!#REF!,2,FALSE))</f>
        <v>#REF!</v>
      </c>
      <c r="F62" s="13" t="str">
        <f>IFERROR(VLOOKUP(D62,'KIZ FERDİ KATILIM'!#REF!,3,0),"")</f>
        <v/>
      </c>
      <c r="G62" s="13" t="str">
        <f>IFERROR(VLOOKUP(E62,'KIZ FERDİ KATILIM'!#REF!,3,0),"")</f>
        <v/>
      </c>
      <c r="H62" s="14" t="str">
        <f t="shared" si="2"/>
        <v/>
      </c>
    </row>
    <row r="63" spans="1:8" x14ac:dyDescent="0.2">
      <c r="A63" s="20">
        <v>61</v>
      </c>
      <c r="B63" s="150">
        <v>240</v>
      </c>
      <c r="C63" s="150">
        <v>322</v>
      </c>
      <c r="D63" s="12" t="e">
        <f>IF(ISBLANK(B63),"",VLOOKUP(B63,'KIZ FERDİ KATILIM'!#REF!,2,FALSE))</f>
        <v>#REF!</v>
      </c>
      <c r="E63" s="12" t="e">
        <f>IF(ISBLANK(C63),"",VLOOKUP(C63,'KIZ FERDİ KATILIM'!#REF!,2,FALSE))</f>
        <v>#REF!</v>
      </c>
      <c r="F63" s="13" t="str">
        <f>IFERROR(VLOOKUP(D63,'KIZ FERDİ KATILIM'!#REF!,3,0),"")</f>
        <v/>
      </c>
      <c r="G63" s="13" t="str">
        <f>IFERROR(VLOOKUP(E63,'KIZ FERDİ KATILIM'!#REF!,3,0),"")</f>
        <v/>
      </c>
      <c r="H63" s="14" t="str">
        <f t="shared" si="2"/>
        <v/>
      </c>
    </row>
    <row r="64" spans="1:8" x14ac:dyDescent="0.2">
      <c r="A64" s="2">
        <v>62</v>
      </c>
      <c r="B64" s="150">
        <v>256</v>
      </c>
      <c r="C64" s="150">
        <v>258</v>
      </c>
      <c r="D64" s="12" t="e">
        <f>IF(ISBLANK(B64),"",VLOOKUP(B64,'KIZ FERDİ KATILIM'!#REF!,2,FALSE))</f>
        <v>#REF!</v>
      </c>
      <c r="E64" s="12" t="e">
        <f>IF(ISBLANK(C64),"",VLOOKUP(C64,'KIZ FERDİ KATILIM'!#REF!,2,FALSE))</f>
        <v>#REF!</v>
      </c>
      <c r="F64" s="13" t="str">
        <f>IFERROR(VLOOKUP(D64,'KIZ FERDİ KATILIM'!#REF!,3,0),"")</f>
        <v/>
      </c>
      <c r="G64" s="13" t="str">
        <f>IFERROR(VLOOKUP(E64,'KIZ FERDİ KATILIM'!#REF!,3,0),"")</f>
        <v/>
      </c>
      <c r="H64" s="14" t="str">
        <f t="shared" ref="H64:H86" si="3">IF(SUM(F64:G64)&lt;=0,"",IFERROR(SUM(F64:G64,0),""))</f>
        <v/>
      </c>
    </row>
    <row r="65" spans="1:8" x14ac:dyDescent="0.2">
      <c r="A65" s="2">
        <v>63</v>
      </c>
      <c r="B65" s="150">
        <v>259</v>
      </c>
      <c r="C65" s="150">
        <v>260</v>
      </c>
      <c r="D65" s="12" t="e">
        <f>IF(ISBLANK(B65),"",VLOOKUP(B65,'KIZ FERDİ KATILIM'!#REF!,2,FALSE))</f>
        <v>#REF!</v>
      </c>
      <c r="E65" s="12" t="e">
        <f>IF(ISBLANK(C65),"",VLOOKUP(C65,'KIZ FERDİ KATILIM'!#REF!,2,FALSE))</f>
        <v>#REF!</v>
      </c>
      <c r="F65" s="13" t="str">
        <f>IFERROR(VLOOKUP(D65,'KIZ FERDİ KATILIM'!#REF!,3,0),"")</f>
        <v/>
      </c>
      <c r="G65" s="13" t="str">
        <f>IFERROR(VLOOKUP(E65,'KIZ FERDİ KATILIM'!#REF!,3,0),"")</f>
        <v/>
      </c>
      <c r="H65" s="14" t="str">
        <f t="shared" si="3"/>
        <v/>
      </c>
    </row>
    <row r="66" spans="1:8" x14ac:dyDescent="0.2">
      <c r="A66" s="2">
        <v>64</v>
      </c>
      <c r="B66" s="150"/>
      <c r="C66" s="150"/>
      <c r="D66" s="12" t="str">
        <f>IF(ISBLANK(B66),"",VLOOKUP(B66,'KIZ FERDİ KATILIM'!#REF!,2,FALSE))</f>
        <v/>
      </c>
      <c r="E66" s="12" t="str">
        <f>IF(ISBLANK(C66),"",VLOOKUP(C66,'KIZ FERDİ KATILIM'!#REF!,2,FALSE))</f>
        <v/>
      </c>
      <c r="F66" s="13" t="str">
        <f>IFERROR(VLOOKUP(D66,'KIZ FERDİ KATILIM'!#REF!,3,0),"")</f>
        <v/>
      </c>
      <c r="G66" s="13" t="str">
        <f>IFERROR(VLOOKUP(E66,'KIZ FERDİ KATILIM'!#REF!,3,0),"")</f>
        <v/>
      </c>
      <c r="H66" s="14" t="str">
        <f t="shared" si="3"/>
        <v/>
      </c>
    </row>
    <row r="67" spans="1:8" x14ac:dyDescent="0.2">
      <c r="A67" s="2">
        <v>65</v>
      </c>
      <c r="B67" s="150"/>
      <c r="C67" s="150"/>
      <c r="D67" s="12" t="str">
        <f>IF(ISBLANK(B67),"",VLOOKUP(B67,'KIZ FERDİ KATILIM'!#REF!,2,FALSE))</f>
        <v/>
      </c>
      <c r="E67" s="12" t="str">
        <f>IF(ISBLANK(C67),"",VLOOKUP(C67,'KIZ FERDİ KATILIM'!#REF!,2,FALSE))</f>
        <v/>
      </c>
      <c r="F67" s="13" t="str">
        <f>IFERROR(VLOOKUP(D67,'KIZ FERDİ KATILIM'!#REF!,3,0),"")</f>
        <v/>
      </c>
      <c r="G67" s="13" t="str">
        <f>IFERROR(VLOOKUP(E67,'KIZ FERDİ KATILIM'!#REF!,3,0),"")</f>
        <v/>
      </c>
      <c r="H67" s="14" t="str">
        <f t="shared" si="3"/>
        <v/>
      </c>
    </row>
    <row r="68" spans="1:8" x14ac:dyDescent="0.2">
      <c r="A68" s="2">
        <v>66</v>
      </c>
      <c r="B68" s="150"/>
      <c r="C68" s="150"/>
      <c r="D68" s="12" t="str">
        <f>IF(ISBLANK(B68),"",VLOOKUP(B68,'KIZ FERDİ KATILIM'!#REF!,2,FALSE))</f>
        <v/>
      </c>
      <c r="E68" s="12" t="str">
        <f>IF(ISBLANK(C68),"",VLOOKUP(C68,'KIZ FERDİ KATILIM'!#REF!,2,FALSE))</f>
        <v/>
      </c>
      <c r="F68" s="13" t="str">
        <f>IFERROR(VLOOKUP(D68,'KIZ FERDİ KATILIM'!#REF!,3,0),"")</f>
        <v/>
      </c>
      <c r="G68" s="13" t="str">
        <f>IFERROR(VLOOKUP(E68,'KIZ FERDİ KATILIM'!#REF!,3,0),"")</f>
        <v/>
      </c>
      <c r="H68" s="14" t="str">
        <f t="shared" si="3"/>
        <v/>
      </c>
    </row>
    <row r="69" spans="1:8" x14ac:dyDescent="0.2">
      <c r="A69" s="2">
        <v>67</v>
      </c>
      <c r="B69" s="150"/>
      <c r="C69" s="150"/>
      <c r="D69" s="12" t="str">
        <f>IF(ISBLANK(B69),"",VLOOKUP(B69,'KIZ FERDİ KATILIM'!#REF!,2,FALSE))</f>
        <v/>
      </c>
      <c r="E69" s="12" t="str">
        <f>IF(ISBLANK(C69),"",VLOOKUP(C69,'KIZ FERDİ KATILIM'!#REF!,2,FALSE))</f>
        <v/>
      </c>
      <c r="F69" s="13" t="str">
        <f>IFERROR(VLOOKUP(D69,'KIZ FERDİ KATILIM'!#REF!,3,0),"")</f>
        <v/>
      </c>
      <c r="G69" s="13" t="str">
        <f>IFERROR(VLOOKUP(E69,'KIZ FERDİ KATILIM'!#REF!,3,0),"")</f>
        <v/>
      </c>
      <c r="H69" s="14" t="str">
        <f t="shared" si="3"/>
        <v/>
      </c>
    </row>
    <row r="70" spans="1:8" x14ac:dyDescent="0.2">
      <c r="A70" s="2">
        <v>68</v>
      </c>
      <c r="B70" s="150"/>
      <c r="C70" s="150"/>
      <c r="D70" s="12" t="str">
        <f>IF(ISBLANK(B70),"",VLOOKUP(B70,'KIZ FERDİ KATILIM'!#REF!,2,FALSE))</f>
        <v/>
      </c>
      <c r="E70" s="12" t="str">
        <f>IF(ISBLANK(C70),"",VLOOKUP(C70,'KIZ FERDİ KATILIM'!#REF!,2,FALSE))</f>
        <v/>
      </c>
      <c r="F70" s="13" t="str">
        <f>IFERROR(VLOOKUP(D70,'KIZ FERDİ KATILIM'!#REF!,3,0),"")</f>
        <v/>
      </c>
      <c r="G70" s="13" t="str">
        <f>IFERROR(VLOOKUP(E70,'KIZ FERDİ KATILIM'!#REF!,3,0),"")</f>
        <v/>
      </c>
      <c r="H70" s="14" t="str">
        <f t="shared" si="3"/>
        <v/>
      </c>
    </row>
    <row r="71" spans="1:8" x14ac:dyDescent="0.2">
      <c r="A71" s="2">
        <v>69</v>
      </c>
      <c r="B71" s="150"/>
      <c r="C71" s="150"/>
      <c r="D71" s="12" t="str">
        <f>IF(ISBLANK(B71),"",VLOOKUP(B71,'KIZ FERDİ KATILIM'!#REF!,2,FALSE))</f>
        <v/>
      </c>
      <c r="E71" s="12" t="str">
        <f>IF(ISBLANK(C71),"",VLOOKUP(C71,'KIZ FERDİ KATILIM'!#REF!,2,FALSE))</f>
        <v/>
      </c>
      <c r="F71" s="13" t="str">
        <f>IFERROR(VLOOKUP(D71,'KIZ FERDİ KATILIM'!#REF!,3,0),"")</f>
        <v/>
      </c>
      <c r="G71" s="13" t="str">
        <f>IFERROR(VLOOKUP(E71,'KIZ FERDİ KATILIM'!#REF!,3,0),"")</f>
        <v/>
      </c>
      <c r="H71" s="14" t="str">
        <f t="shared" si="3"/>
        <v/>
      </c>
    </row>
    <row r="72" spans="1:8" x14ac:dyDescent="0.2">
      <c r="A72" s="2">
        <v>70</v>
      </c>
      <c r="B72" s="150"/>
      <c r="C72" s="150"/>
      <c r="D72" s="12" t="str">
        <f>IF(ISBLANK(B72),"",VLOOKUP(B72,'KIZ FERDİ KATILIM'!#REF!,2,FALSE))</f>
        <v/>
      </c>
      <c r="E72" s="12" t="str">
        <f>IF(ISBLANK(C72),"",VLOOKUP(C72,'KIZ FERDİ KATILIM'!#REF!,2,FALSE))</f>
        <v/>
      </c>
      <c r="F72" s="13" t="str">
        <f>IFERROR(VLOOKUP(D72,'KIZ FERDİ KATILIM'!#REF!,3,0),"")</f>
        <v/>
      </c>
      <c r="G72" s="13" t="str">
        <f>IFERROR(VLOOKUP(E72,'KIZ FERDİ KATILIM'!#REF!,3,0),"")</f>
        <v/>
      </c>
      <c r="H72" s="14" t="str">
        <f t="shared" si="3"/>
        <v/>
      </c>
    </row>
    <row r="73" spans="1:8" x14ac:dyDescent="0.2">
      <c r="A73" s="2">
        <v>71</v>
      </c>
      <c r="B73" s="150"/>
      <c r="C73" s="150"/>
      <c r="D73" s="12" t="str">
        <f>IF(ISBLANK(B73),"",VLOOKUP(B73,'KIZ FERDİ KATILIM'!#REF!,2,FALSE))</f>
        <v/>
      </c>
      <c r="E73" s="12" t="str">
        <f>IF(ISBLANK(C73),"",VLOOKUP(C73,'KIZ FERDİ KATILIM'!#REF!,2,FALSE))</f>
        <v/>
      </c>
      <c r="F73" s="13" t="str">
        <f>IFERROR(VLOOKUP(D73,'KIZ FERDİ KATILIM'!#REF!,3,0),"")</f>
        <v/>
      </c>
      <c r="G73" s="13" t="str">
        <f>IFERROR(VLOOKUP(E73,'KIZ FERDİ KATILIM'!#REF!,3,0),"")</f>
        <v/>
      </c>
      <c r="H73" s="14" t="str">
        <f t="shared" si="3"/>
        <v/>
      </c>
    </row>
    <row r="74" spans="1:8" x14ac:dyDescent="0.2">
      <c r="A74" s="2">
        <v>72</v>
      </c>
      <c r="B74" s="150"/>
      <c r="C74" s="150"/>
      <c r="D74" s="12" t="str">
        <f>IF(ISBLANK(B74),"",VLOOKUP(B74,'KIZ FERDİ KATILIM'!#REF!,2,FALSE))</f>
        <v/>
      </c>
      <c r="E74" s="12" t="str">
        <f>IF(ISBLANK(C74),"",VLOOKUP(C74,'KIZ FERDİ KATILIM'!#REF!,2,FALSE))</f>
        <v/>
      </c>
      <c r="F74" s="13" t="str">
        <f>IFERROR(VLOOKUP(D74,'KIZ FERDİ KATILIM'!#REF!,3,0),"")</f>
        <v/>
      </c>
      <c r="G74" s="13" t="str">
        <f>IFERROR(VLOOKUP(E74,'KIZ FERDİ KATILIM'!#REF!,3,0),"")</f>
        <v/>
      </c>
      <c r="H74" s="14" t="str">
        <f t="shared" si="3"/>
        <v/>
      </c>
    </row>
    <row r="75" spans="1:8" x14ac:dyDescent="0.2">
      <c r="A75" s="2">
        <v>73</v>
      </c>
      <c r="B75" s="150"/>
      <c r="C75" s="150"/>
      <c r="D75" s="12" t="str">
        <f>IF(ISBLANK(B75),"",VLOOKUP(B75,'KIZ FERDİ KATILIM'!#REF!,2,FALSE))</f>
        <v/>
      </c>
      <c r="E75" s="12" t="str">
        <f>IF(ISBLANK(C75),"",VLOOKUP(C75,'KIZ FERDİ KATILIM'!#REF!,2,FALSE))</f>
        <v/>
      </c>
      <c r="F75" s="13" t="str">
        <f>IFERROR(VLOOKUP(D75,'KIZ FERDİ KATILIM'!#REF!,3,0),"")</f>
        <v/>
      </c>
      <c r="G75" s="13" t="str">
        <f>IFERROR(VLOOKUP(E75,'KIZ FERDİ KATILIM'!#REF!,3,0),"")</f>
        <v/>
      </c>
      <c r="H75" s="14" t="str">
        <f t="shared" si="3"/>
        <v/>
      </c>
    </row>
    <row r="76" spans="1:8" x14ac:dyDescent="0.2">
      <c r="A76" s="2">
        <v>74</v>
      </c>
      <c r="B76" s="150"/>
      <c r="C76" s="150"/>
      <c r="D76" s="12" t="str">
        <f>IF(ISBLANK(B76),"",VLOOKUP(B76,'KIZ FERDİ KATILIM'!#REF!,2,FALSE))</f>
        <v/>
      </c>
      <c r="E76" s="12" t="str">
        <f>IF(ISBLANK(C76),"",VLOOKUP(C76,'KIZ FERDİ KATILIM'!#REF!,2,FALSE))</f>
        <v/>
      </c>
      <c r="F76" s="13" t="str">
        <f>IFERROR(VLOOKUP(D76,'KIZ FERDİ KATILIM'!#REF!,3,0),"")</f>
        <v/>
      </c>
      <c r="G76" s="13" t="str">
        <f>IFERROR(VLOOKUP(E76,'KIZ FERDİ KATILIM'!#REF!,3,0),"")</f>
        <v/>
      </c>
      <c r="H76" s="14" t="str">
        <f t="shared" si="3"/>
        <v/>
      </c>
    </row>
    <row r="77" spans="1:8" x14ac:dyDescent="0.2">
      <c r="A77" s="2">
        <v>75</v>
      </c>
      <c r="B77" s="150"/>
      <c r="C77" s="150"/>
      <c r="D77" s="12" t="str">
        <f>IF(ISBLANK(B77),"",VLOOKUP(B77,'KIZ FERDİ KATILIM'!#REF!,2,FALSE))</f>
        <v/>
      </c>
      <c r="E77" s="12" t="str">
        <f>IF(ISBLANK(C77),"",VLOOKUP(C77,'KIZ FERDİ KATILIM'!#REF!,2,FALSE))</f>
        <v/>
      </c>
      <c r="F77" s="13" t="str">
        <f>IFERROR(VLOOKUP(D77,'KIZ FERDİ KATILIM'!#REF!,3,0),"")</f>
        <v/>
      </c>
      <c r="G77" s="13" t="str">
        <f>IFERROR(VLOOKUP(E77,'KIZ FERDİ KATILIM'!#REF!,3,0),"")</f>
        <v/>
      </c>
      <c r="H77" s="14" t="str">
        <f t="shared" si="3"/>
        <v/>
      </c>
    </row>
    <row r="78" spans="1:8" x14ac:dyDescent="0.2">
      <c r="A78" s="2">
        <v>76</v>
      </c>
      <c r="B78" s="150"/>
      <c r="C78" s="150"/>
      <c r="D78" s="12" t="str">
        <f>IF(ISBLANK(B78),"",VLOOKUP(B78,'KIZ FERDİ KATILIM'!#REF!,2,FALSE))</f>
        <v/>
      </c>
      <c r="E78" s="12" t="str">
        <f>IF(ISBLANK(C78),"",VLOOKUP(C78,'KIZ FERDİ KATILIM'!#REF!,2,FALSE))</f>
        <v/>
      </c>
      <c r="F78" s="13" t="str">
        <f>IFERROR(VLOOKUP(D78,'KIZ FERDİ KATILIM'!#REF!,3,0),"")</f>
        <v/>
      </c>
      <c r="G78" s="13" t="str">
        <f>IFERROR(VLOOKUP(E78,'KIZ FERDİ KATILIM'!#REF!,3,0),"")</f>
        <v/>
      </c>
      <c r="H78" s="14" t="str">
        <f t="shared" si="3"/>
        <v/>
      </c>
    </row>
    <row r="79" spans="1:8" x14ac:dyDescent="0.2">
      <c r="A79" s="2">
        <v>77</v>
      </c>
      <c r="B79" s="150"/>
      <c r="C79" s="150"/>
      <c r="D79" s="12" t="str">
        <f>IF(ISBLANK(B79),"",VLOOKUP(B79,'KIZ FERDİ KATILIM'!#REF!,2,FALSE))</f>
        <v/>
      </c>
      <c r="E79" s="12" t="str">
        <f>IF(ISBLANK(C79),"",VLOOKUP(C79,'KIZ FERDİ KATILIM'!#REF!,2,FALSE))</f>
        <v/>
      </c>
      <c r="F79" s="13" t="str">
        <f>IFERROR(VLOOKUP(D79,'KIZ FERDİ KATILIM'!#REF!,3,0),"")</f>
        <v/>
      </c>
      <c r="G79" s="13" t="str">
        <f>IFERROR(VLOOKUP(E79,'KIZ FERDİ KATILIM'!#REF!,3,0),"")</f>
        <v/>
      </c>
      <c r="H79" s="14" t="str">
        <f t="shared" si="3"/>
        <v/>
      </c>
    </row>
    <row r="80" spans="1:8" x14ac:dyDescent="0.2">
      <c r="A80" s="2">
        <v>78</v>
      </c>
      <c r="B80" s="150"/>
      <c r="C80" s="150"/>
      <c r="D80" s="12" t="str">
        <f>IF(ISBLANK(B80),"",VLOOKUP(B80,'KIZ FERDİ KATILIM'!#REF!,2,FALSE))</f>
        <v/>
      </c>
      <c r="E80" s="12" t="str">
        <f>IF(ISBLANK(C80),"",VLOOKUP(C80,'KIZ FERDİ KATILIM'!#REF!,2,FALSE))</f>
        <v/>
      </c>
      <c r="F80" s="13" t="str">
        <f>IFERROR(VLOOKUP(D80,'KIZ FERDİ KATILIM'!#REF!,3,0),"")</f>
        <v/>
      </c>
      <c r="G80" s="13" t="str">
        <f>IFERROR(VLOOKUP(E80,'KIZ FERDİ KATILIM'!#REF!,3,0),"")</f>
        <v/>
      </c>
      <c r="H80" s="14" t="str">
        <f t="shared" si="3"/>
        <v/>
      </c>
    </row>
    <row r="81" spans="1:8" x14ac:dyDescent="0.2">
      <c r="A81" s="2">
        <v>79</v>
      </c>
      <c r="B81" s="150"/>
      <c r="C81" s="150"/>
      <c r="D81" s="12" t="str">
        <f>IF(ISBLANK(B81),"",VLOOKUP(B81,'KIZ FERDİ KATILIM'!#REF!,2,FALSE))</f>
        <v/>
      </c>
      <c r="E81" s="12" t="str">
        <f>IF(ISBLANK(C81),"",VLOOKUP(C81,'KIZ FERDİ KATILIM'!#REF!,2,FALSE))</f>
        <v/>
      </c>
      <c r="F81" s="13" t="str">
        <f>IFERROR(VLOOKUP(D81,'KIZ FERDİ KATILIM'!#REF!,3,0),"")</f>
        <v/>
      </c>
      <c r="G81" s="13" t="str">
        <f>IFERROR(VLOOKUP(E81,'KIZ FERDİ KATILIM'!#REF!,3,0),"")</f>
        <v/>
      </c>
      <c r="H81" s="14" t="str">
        <f t="shared" si="3"/>
        <v/>
      </c>
    </row>
    <row r="82" spans="1:8" x14ac:dyDescent="0.2">
      <c r="A82" s="2">
        <v>80</v>
      </c>
      <c r="B82" s="150"/>
      <c r="C82" s="150"/>
      <c r="D82" s="12" t="str">
        <f>IF(ISBLANK(B82),"",VLOOKUP(B82,'KIZ FERDİ KATILIM'!#REF!,2,FALSE))</f>
        <v/>
      </c>
      <c r="E82" s="12" t="str">
        <f>IF(ISBLANK(C82),"",VLOOKUP(C82,'KIZ FERDİ KATILIM'!#REF!,2,FALSE))</f>
        <v/>
      </c>
      <c r="F82" s="13" t="str">
        <f>IFERROR(VLOOKUP(D82,'KIZ FERDİ KATILIM'!#REF!,3,0),"")</f>
        <v/>
      </c>
      <c r="G82" s="13" t="str">
        <f>IFERROR(VLOOKUP(E82,'KIZ FERDİ KATILIM'!#REF!,3,0),"")</f>
        <v/>
      </c>
      <c r="H82" s="14" t="str">
        <f t="shared" si="3"/>
        <v/>
      </c>
    </row>
    <row r="83" spans="1:8" x14ac:dyDescent="0.2">
      <c r="A83" s="2">
        <v>81</v>
      </c>
      <c r="B83" s="150"/>
      <c r="C83" s="150"/>
      <c r="D83" s="12" t="str">
        <f>IF(ISBLANK(B83),"",VLOOKUP(B83,'KIZ FERDİ KATILIM'!#REF!,2,FALSE))</f>
        <v/>
      </c>
      <c r="E83" s="12" t="str">
        <f>IF(ISBLANK(C83),"",VLOOKUP(C83,'KIZ FERDİ KATILIM'!#REF!,2,FALSE))</f>
        <v/>
      </c>
      <c r="F83" s="13" t="str">
        <f>IFERROR(VLOOKUP(D83,'KIZ FERDİ KATILIM'!#REF!,3,0),"")</f>
        <v/>
      </c>
      <c r="G83" s="13" t="str">
        <f>IFERROR(VLOOKUP(E83,'KIZ FERDİ KATILIM'!#REF!,3,0),"")</f>
        <v/>
      </c>
      <c r="H83" s="14" t="str">
        <f t="shared" si="3"/>
        <v/>
      </c>
    </row>
    <row r="84" spans="1:8" x14ac:dyDescent="0.2">
      <c r="A84" s="2">
        <v>82</v>
      </c>
      <c r="B84" s="150"/>
      <c r="C84" s="150"/>
      <c r="D84" s="12" t="str">
        <f>IF(ISBLANK(B84),"",VLOOKUP(B84,'KIZ FERDİ KATILIM'!#REF!,2,FALSE))</f>
        <v/>
      </c>
      <c r="E84" s="12" t="str">
        <f>IF(ISBLANK(C84),"",VLOOKUP(C84,'KIZ FERDİ KATILIM'!#REF!,2,FALSE))</f>
        <v/>
      </c>
      <c r="F84" s="13" t="str">
        <f>IFERROR(VLOOKUP(D84,'KIZ FERDİ KATILIM'!#REF!,3,0),"")</f>
        <v/>
      </c>
      <c r="G84" s="13" t="str">
        <f>IFERROR(VLOOKUP(E84,'KIZ FERDİ KATILIM'!#REF!,3,0),"")</f>
        <v/>
      </c>
      <c r="H84" s="14" t="str">
        <f t="shared" si="3"/>
        <v/>
      </c>
    </row>
    <row r="85" spans="1:8" x14ac:dyDescent="0.2">
      <c r="A85" s="2">
        <v>83</v>
      </c>
      <c r="B85" s="150"/>
      <c r="C85" s="150"/>
      <c r="D85" s="12" t="str">
        <f>IF(ISBLANK(B85),"",VLOOKUP(B85,'KIZ FERDİ KATILIM'!#REF!,2,FALSE))</f>
        <v/>
      </c>
      <c r="E85" s="12" t="str">
        <f>IF(ISBLANK(C85),"",VLOOKUP(C85,'KIZ FERDİ KATILIM'!#REF!,2,FALSE))</f>
        <v/>
      </c>
      <c r="F85" s="13" t="str">
        <f>IFERROR(VLOOKUP(D85,'KIZ FERDİ KATILIM'!#REF!,3,0),"")</f>
        <v/>
      </c>
      <c r="G85" s="13" t="str">
        <f>IFERROR(VLOOKUP(E85,'KIZ FERDİ KATILIM'!#REF!,3,0),"")</f>
        <v/>
      </c>
      <c r="H85" s="14" t="str">
        <f t="shared" si="3"/>
        <v/>
      </c>
    </row>
    <row r="86" spans="1:8" x14ac:dyDescent="0.2">
      <c r="A86" s="2">
        <v>84</v>
      </c>
      <c r="B86" s="150"/>
      <c r="C86" s="150"/>
      <c r="D86" s="12" t="str">
        <f>IF(ISBLANK(B86),"",VLOOKUP(B86,'KIZ FERDİ KATILIM'!#REF!,2,FALSE))</f>
        <v/>
      </c>
      <c r="E86" s="12" t="str">
        <f>IF(ISBLANK(C86),"",VLOOKUP(C86,'KIZ FERDİ KATILIM'!#REF!,2,FALSE))</f>
        <v/>
      </c>
      <c r="F86" s="13" t="str">
        <f>IFERROR(VLOOKUP(D86,'KIZ FERDİ KATILIM'!#REF!,3,0),"")</f>
        <v/>
      </c>
      <c r="G86" s="13" t="str">
        <f>IFERROR(VLOOKUP(E86,'KIZ FERDİ KATILIM'!#REF!,3,0),"")</f>
        <v/>
      </c>
      <c r="H86" s="14" t="str">
        <f t="shared" si="3"/>
        <v/>
      </c>
    </row>
    <row r="87" spans="1:8" x14ac:dyDescent="0.2">
      <c r="A87" s="2">
        <v>85</v>
      </c>
    </row>
    <row r="88" spans="1:8" x14ac:dyDescent="0.2">
      <c r="A88" s="2">
        <v>86</v>
      </c>
    </row>
    <row r="89" spans="1:8" x14ac:dyDescent="0.2">
      <c r="A89" s="2">
        <v>87</v>
      </c>
    </row>
    <row r="90" spans="1:8" x14ac:dyDescent="0.2">
      <c r="A90" s="2">
        <v>88</v>
      </c>
    </row>
    <row r="91" spans="1:8" x14ac:dyDescent="0.2">
      <c r="A91" s="2">
        <v>89</v>
      </c>
    </row>
  </sheetData>
  <sortState ref="B4:H57">
    <sortCondition ref="B3"/>
  </sortState>
  <mergeCells count="1">
    <mergeCell ref="B1:E1"/>
  </mergeCells>
  <conditionalFormatting sqref="B1:C1048576">
    <cfRule type="duplicateValues" dxfId="79" priority="1"/>
  </conditionalFormatting>
  <conditionalFormatting sqref="D1:E1048576">
    <cfRule type="duplicateValues" dxfId="78" priority="2"/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11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>
    <pageSetUpPr fitToPage="1"/>
  </sheetPr>
  <dimension ref="A1:K91"/>
  <sheetViews>
    <sheetView topLeftCell="A67" workbookViewId="0">
      <selection activeCell="F3" sqref="F3"/>
    </sheetView>
  </sheetViews>
  <sheetFormatPr defaultRowHeight="12.75" x14ac:dyDescent="0.2"/>
  <cols>
    <col min="1" max="1" width="3" style="2" bestFit="1" customWidth="1"/>
    <col min="2" max="3" width="4.140625" style="23" bestFit="1" customWidth="1"/>
    <col min="4" max="4" width="30" style="2" bestFit="1" customWidth="1"/>
    <col min="5" max="5" width="28.42578125" style="2" bestFit="1" customWidth="1"/>
    <col min="6" max="6" width="6.85546875" style="24" bestFit="1" customWidth="1"/>
    <col min="7" max="7" width="6.85546875" style="25" bestFit="1" customWidth="1"/>
    <col min="8" max="8" width="7.85546875" style="114" bestFit="1" customWidth="1"/>
    <col min="9" max="9" width="9.28515625" style="2" bestFit="1" customWidth="1"/>
    <col min="10" max="16384" width="9.140625" style="2"/>
  </cols>
  <sheetData>
    <row r="1" spans="1:11" x14ac:dyDescent="0.2">
      <c r="A1" s="30"/>
      <c r="B1" s="304" t="s">
        <v>65</v>
      </c>
      <c r="C1" s="304"/>
      <c r="D1" s="304"/>
      <c r="E1" s="304"/>
      <c r="F1" s="31"/>
      <c r="G1" s="32"/>
      <c r="H1" s="111"/>
    </row>
    <row r="2" spans="1:11" s="20" customFormat="1" x14ac:dyDescent="0.2">
      <c r="A2" s="16"/>
      <c r="B2" s="17"/>
      <c r="C2" s="17"/>
      <c r="D2" s="18" t="s">
        <v>60</v>
      </c>
      <c r="E2" s="19" t="s">
        <v>61</v>
      </c>
      <c r="F2" s="18" t="s">
        <v>62</v>
      </c>
      <c r="G2" s="18" t="s">
        <v>63</v>
      </c>
      <c r="H2" s="112" t="s">
        <v>4</v>
      </c>
      <c r="K2" s="2"/>
    </row>
    <row r="3" spans="1:11" x14ac:dyDescent="0.2">
      <c r="A3" s="2">
        <v>1</v>
      </c>
      <c r="B3" s="21">
        <v>201</v>
      </c>
      <c r="C3" s="21">
        <v>202</v>
      </c>
      <c r="D3" s="1" t="e">
        <f>IF(ISBLANK(B3),"",VLOOKUP(B3,'ERKEK FERDİ KATILIM'!#REF!,2,FALSE))</f>
        <v>#REF!</v>
      </c>
      <c r="E3" s="1" t="e">
        <f>IF(ISBLANK(C3),"",VLOOKUP(C3,'ERKEK FERDİ KATILIM'!#REF!,2,FALSE))</f>
        <v>#REF!</v>
      </c>
      <c r="F3" s="22" t="str">
        <f>IFERROR(VLOOKUP(D3,'ERKEK FERDİ KATILIM'!#REF!,3,0),"")</f>
        <v/>
      </c>
      <c r="G3" s="22" t="str">
        <f>IFERROR(VLOOKUP(E3,'ERKEK FERDİ KATILIM'!#REF!,3,0),"")</f>
        <v/>
      </c>
      <c r="H3" s="113" t="str">
        <f t="shared" ref="H3:H34" si="0">IF(SUM(F3:G3)&lt;=0,"",IFERROR(SUM(F3:G3,0),""))</f>
        <v/>
      </c>
    </row>
    <row r="4" spans="1:11" x14ac:dyDescent="0.2">
      <c r="A4" s="2">
        <v>2</v>
      </c>
      <c r="B4" s="21">
        <v>203</v>
      </c>
      <c r="C4" s="21">
        <v>204</v>
      </c>
      <c r="D4" s="1" t="e">
        <f>IF(ISBLANK(B4),"",VLOOKUP(B4,'ERKEK FERDİ KATILIM'!#REF!,2,FALSE))</f>
        <v>#REF!</v>
      </c>
      <c r="E4" s="1" t="e">
        <f>IF(ISBLANK(C4),"",VLOOKUP(C4,'ERKEK FERDİ KATILIM'!#REF!,2,FALSE))</f>
        <v>#REF!</v>
      </c>
      <c r="F4" s="22" t="str">
        <f>IFERROR(VLOOKUP(D4,'ERKEK FERDİ KATILIM'!#REF!,3,0),"")</f>
        <v/>
      </c>
      <c r="G4" s="22" t="str">
        <f>IFERROR(VLOOKUP(E4,'ERKEK FERDİ KATILIM'!#REF!,3,0),"")</f>
        <v/>
      </c>
      <c r="H4" s="113" t="str">
        <f t="shared" si="0"/>
        <v/>
      </c>
    </row>
    <row r="5" spans="1:11" x14ac:dyDescent="0.2">
      <c r="A5" s="2">
        <v>3</v>
      </c>
      <c r="B5" s="21">
        <v>206</v>
      </c>
      <c r="C5" s="21">
        <v>340</v>
      </c>
      <c r="D5" s="1" t="e">
        <f>IF(ISBLANK(B5),"",VLOOKUP(B5,'ERKEK FERDİ KATILIM'!#REF!,2,FALSE))</f>
        <v>#REF!</v>
      </c>
      <c r="E5" s="1" t="e">
        <f>IF(ISBLANK(C5),"",VLOOKUP(C5,'ERKEK FERDİ KATILIM'!#REF!,2,FALSE))</f>
        <v>#REF!</v>
      </c>
      <c r="F5" s="22" t="str">
        <f>IFERROR(VLOOKUP(D5,'ERKEK FERDİ KATILIM'!#REF!,3,0),"")</f>
        <v/>
      </c>
      <c r="G5" s="22" t="str">
        <f>IFERROR(VLOOKUP(E5,'ERKEK FERDİ KATILIM'!#REF!,3,0),"")</f>
        <v/>
      </c>
      <c r="H5" s="113" t="str">
        <f t="shared" si="0"/>
        <v/>
      </c>
    </row>
    <row r="6" spans="1:11" x14ac:dyDescent="0.2">
      <c r="A6" s="2">
        <v>4</v>
      </c>
      <c r="B6" s="21">
        <v>209</v>
      </c>
      <c r="C6" s="21">
        <v>212</v>
      </c>
      <c r="D6" s="1" t="e">
        <f>IF(ISBLANK(B6),"",VLOOKUP(B6,'ERKEK FERDİ KATILIM'!#REF!,2,FALSE))</f>
        <v>#REF!</v>
      </c>
      <c r="E6" s="1" t="e">
        <f>IF(ISBLANK(C6),"",VLOOKUP(C6,'ERKEK FERDİ KATILIM'!#REF!,2,FALSE))</f>
        <v>#REF!</v>
      </c>
      <c r="F6" s="22" t="str">
        <f>IFERROR(VLOOKUP(D6,'ERKEK FERDİ KATILIM'!#REF!,3,0),"")</f>
        <v/>
      </c>
      <c r="G6" s="22" t="str">
        <f>IFERROR(VLOOKUP(E6,'ERKEK FERDİ KATILIM'!#REF!,3,0),"")</f>
        <v/>
      </c>
      <c r="H6" s="113" t="str">
        <f t="shared" si="0"/>
        <v/>
      </c>
    </row>
    <row r="7" spans="1:11" x14ac:dyDescent="0.2">
      <c r="A7" s="2">
        <v>5</v>
      </c>
      <c r="B7" s="21">
        <v>210</v>
      </c>
      <c r="C7" s="21">
        <v>211</v>
      </c>
      <c r="D7" s="1" t="e">
        <f>IF(ISBLANK(B7),"",VLOOKUP(B7,'ERKEK FERDİ KATILIM'!#REF!,2,FALSE))</f>
        <v>#REF!</v>
      </c>
      <c r="E7" s="1" t="e">
        <f>IF(ISBLANK(C7),"",VLOOKUP(C7,'ERKEK FERDİ KATILIM'!#REF!,2,FALSE))</f>
        <v>#REF!</v>
      </c>
      <c r="F7" s="22" t="str">
        <f>IFERROR(VLOOKUP(D7,'ERKEK FERDİ KATILIM'!#REF!,3,0),"")</f>
        <v/>
      </c>
      <c r="G7" s="22" t="str">
        <f>IFERROR(VLOOKUP(E7,'ERKEK FERDİ KATILIM'!#REF!,3,0),"")</f>
        <v/>
      </c>
      <c r="H7" s="113" t="str">
        <f t="shared" si="0"/>
        <v/>
      </c>
    </row>
    <row r="8" spans="1:11" x14ac:dyDescent="0.2">
      <c r="A8" s="2">
        <v>6</v>
      </c>
      <c r="B8" s="21">
        <v>213</v>
      </c>
      <c r="C8" s="21">
        <v>215</v>
      </c>
      <c r="D8" s="1" t="e">
        <f>IF(ISBLANK(B8),"",VLOOKUP(B8,'ERKEK FERDİ KATILIM'!#REF!,2,FALSE))</f>
        <v>#REF!</v>
      </c>
      <c r="E8" s="1" t="e">
        <f>IF(ISBLANK(C8),"",VLOOKUP(C8,'ERKEK FERDİ KATILIM'!#REF!,2,FALSE))</f>
        <v>#REF!</v>
      </c>
      <c r="F8" s="22" t="str">
        <f>IFERROR(VLOOKUP(D8,'ERKEK FERDİ KATILIM'!#REF!,3,0),"")</f>
        <v/>
      </c>
      <c r="G8" s="22" t="str">
        <f>IFERROR(VLOOKUP(E8,'ERKEK FERDİ KATILIM'!#REF!,3,0),"")</f>
        <v/>
      </c>
      <c r="H8" s="113" t="str">
        <f t="shared" si="0"/>
        <v/>
      </c>
    </row>
    <row r="9" spans="1:11" x14ac:dyDescent="0.2">
      <c r="A9" s="2">
        <v>7</v>
      </c>
      <c r="B9" s="21">
        <v>214</v>
      </c>
      <c r="C9" s="21">
        <v>217</v>
      </c>
      <c r="D9" s="1" t="e">
        <f>IF(ISBLANK(B9),"",VLOOKUP(B9,'ERKEK FERDİ KATILIM'!#REF!,2,FALSE))</f>
        <v>#REF!</v>
      </c>
      <c r="E9" s="1" t="e">
        <f>IF(ISBLANK(C9),"",VLOOKUP(C9,'ERKEK FERDİ KATILIM'!#REF!,2,FALSE))</f>
        <v>#REF!</v>
      </c>
      <c r="F9" s="22" t="str">
        <f>IFERROR(VLOOKUP(D9,'ERKEK FERDİ KATILIM'!#REF!,3,0),"")</f>
        <v/>
      </c>
      <c r="G9" s="22" t="str">
        <f>IFERROR(VLOOKUP(E9,'ERKEK FERDİ KATILIM'!#REF!,3,0),"")</f>
        <v/>
      </c>
      <c r="H9" s="113" t="str">
        <f t="shared" si="0"/>
        <v/>
      </c>
    </row>
    <row r="10" spans="1:11" x14ac:dyDescent="0.2">
      <c r="A10" s="2">
        <v>8</v>
      </c>
      <c r="B10" s="21">
        <v>221</v>
      </c>
      <c r="C10" s="21">
        <v>222</v>
      </c>
      <c r="D10" s="1" t="e">
        <f>IF(ISBLANK(B10),"",VLOOKUP(B10,'ERKEK FERDİ KATILIM'!#REF!,2,FALSE))</f>
        <v>#REF!</v>
      </c>
      <c r="E10" s="1" t="e">
        <f>IF(ISBLANK(C10),"",VLOOKUP(C10,'ERKEK FERDİ KATILIM'!#REF!,2,FALSE))</f>
        <v>#REF!</v>
      </c>
      <c r="F10" s="22" t="str">
        <f>IFERROR(VLOOKUP(D10,'ERKEK FERDİ KATILIM'!#REF!,3,0),"")</f>
        <v/>
      </c>
      <c r="G10" s="22" t="str">
        <f>IFERROR(VLOOKUP(E10,'ERKEK FERDİ KATILIM'!#REF!,3,0),"")</f>
        <v/>
      </c>
      <c r="H10" s="113" t="str">
        <f t="shared" si="0"/>
        <v/>
      </c>
    </row>
    <row r="11" spans="1:11" x14ac:dyDescent="0.2">
      <c r="A11" s="2">
        <v>9</v>
      </c>
      <c r="B11" s="21">
        <v>223</v>
      </c>
      <c r="C11" s="21">
        <v>224</v>
      </c>
      <c r="D11" s="1" t="e">
        <f>IF(ISBLANK(B11),"",VLOOKUP(B11,'ERKEK FERDİ KATILIM'!#REF!,2,FALSE))</f>
        <v>#REF!</v>
      </c>
      <c r="E11" s="1" t="e">
        <f>IF(ISBLANK(C11),"",VLOOKUP(C11,'ERKEK FERDİ KATILIM'!#REF!,2,FALSE))</f>
        <v>#REF!</v>
      </c>
      <c r="F11" s="22" t="str">
        <f>IFERROR(VLOOKUP(D11,'ERKEK FERDİ KATILIM'!#REF!,3,0),"")</f>
        <v/>
      </c>
      <c r="G11" s="22" t="str">
        <f>IFERROR(VLOOKUP(E11,'ERKEK FERDİ KATILIM'!#REF!,3,0),"")</f>
        <v/>
      </c>
      <c r="H11" s="113" t="str">
        <f t="shared" si="0"/>
        <v/>
      </c>
    </row>
    <row r="12" spans="1:11" x14ac:dyDescent="0.2">
      <c r="A12" s="2">
        <v>10</v>
      </c>
      <c r="B12" s="21">
        <v>227</v>
      </c>
      <c r="C12" s="21">
        <v>228</v>
      </c>
      <c r="D12" s="1" t="e">
        <f>IF(ISBLANK(B12),"",VLOOKUP(B12,'ERKEK FERDİ KATILIM'!#REF!,2,FALSE))</f>
        <v>#REF!</v>
      </c>
      <c r="E12" s="1" t="e">
        <f>IF(ISBLANK(C12),"",VLOOKUP(C12,'ERKEK FERDİ KATILIM'!#REF!,2,FALSE))</f>
        <v>#REF!</v>
      </c>
      <c r="F12" s="22" t="str">
        <f>IFERROR(VLOOKUP(D12,'ERKEK FERDİ KATILIM'!#REF!,3,0),"")</f>
        <v/>
      </c>
      <c r="G12" s="22" t="str">
        <f>IFERROR(VLOOKUP(E12,'ERKEK FERDİ KATILIM'!#REF!,3,0),"")</f>
        <v/>
      </c>
      <c r="H12" s="113" t="str">
        <f t="shared" si="0"/>
        <v/>
      </c>
    </row>
    <row r="13" spans="1:11" x14ac:dyDescent="0.2">
      <c r="A13" s="2">
        <v>11</v>
      </c>
      <c r="B13" s="21">
        <v>284</v>
      </c>
      <c r="C13" s="21">
        <v>230</v>
      </c>
      <c r="D13" s="1" t="e">
        <f>IF(ISBLANK(B13),"",VLOOKUP(B13,'ERKEK FERDİ KATILIM'!#REF!,2,FALSE))</f>
        <v>#REF!</v>
      </c>
      <c r="E13" s="1" t="e">
        <f>IF(ISBLANK(C13),"",VLOOKUP(C13,'ERKEK FERDİ KATILIM'!#REF!,2,FALSE))</f>
        <v>#REF!</v>
      </c>
      <c r="F13" s="22" t="str">
        <f>IFERROR(VLOOKUP(D13,'ERKEK FERDİ KATILIM'!#REF!,3,0),"")</f>
        <v/>
      </c>
      <c r="G13" s="22" t="str">
        <f>IFERROR(VLOOKUP(E13,'ERKEK FERDİ KATILIM'!#REF!,3,0),"")</f>
        <v/>
      </c>
      <c r="H13" s="113" t="str">
        <f t="shared" si="0"/>
        <v/>
      </c>
    </row>
    <row r="14" spans="1:11" x14ac:dyDescent="0.2">
      <c r="A14" s="2">
        <v>12</v>
      </c>
      <c r="B14" s="21">
        <v>231</v>
      </c>
      <c r="C14" s="21">
        <v>234</v>
      </c>
      <c r="D14" s="1" t="e">
        <f>IF(ISBLANK(B14),"",VLOOKUP(B14,'ERKEK FERDİ KATILIM'!#REF!,2,FALSE))</f>
        <v>#REF!</v>
      </c>
      <c r="E14" s="1" t="e">
        <f>IF(ISBLANK(C14),"",VLOOKUP(C14,'ERKEK FERDİ KATILIM'!#REF!,2,FALSE))</f>
        <v>#REF!</v>
      </c>
      <c r="F14" s="22" t="str">
        <f>IFERROR(VLOOKUP(D14,'ERKEK FERDİ KATILIM'!#REF!,3,0),"")</f>
        <v/>
      </c>
      <c r="G14" s="22" t="str">
        <f>IFERROR(VLOOKUP(E14,'ERKEK FERDİ KATILIM'!#REF!,3,0),"")</f>
        <v/>
      </c>
      <c r="H14" s="113" t="str">
        <f t="shared" si="0"/>
        <v/>
      </c>
    </row>
    <row r="15" spans="1:11" x14ac:dyDescent="0.2">
      <c r="A15" s="2">
        <v>13</v>
      </c>
      <c r="B15" s="21">
        <v>232</v>
      </c>
      <c r="C15" s="21">
        <v>233</v>
      </c>
      <c r="D15" s="1" t="e">
        <f>IF(ISBLANK(B15),"",VLOOKUP(B15,'ERKEK FERDİ KATILIM'!#REF!,2,FALSE))</f>
        <v>#REF!</v>
      </c>
      <c r="E15" s="1" t="e">
        <f>IF(ISBLANK(C15),"",VLOOKUP(C15,'ERKEK FERDİ KATILIM'!#REF!,2,FALSE))</f>
        <v>#REF!</v>
      </c>
      <c r="F15" s="22" t="str">
        <f>IFERROR(VLOOKUP(D15,'ERKEK FERDİ KATILIM'!#REF!,3,0),"")</f>
        <v/>
      </c>
      <c r="G15" s="22" t="str">
        <f>IFERROR(VLOOKUP(E15,'ERKEK FERDİ KATILIM'!#REF!,3,0),"")</f>
        <v/>
      </c>
      <c r="H15" s="113" t="str">
        <f t="shared" si="0"/>
        <v/>
      </c>
    </row>
    <row r="16" spans="1:11" x14ac:dyDescent="0.2">
      <c r="A16" s="2">
        <v>14</v>
      </c>
      <c r="B16" s="21">
        <v>235</v>
      </c>
      <c r="C16" s="21">
        <v>236</v>
      </c>
      <c r="D16" s="1" t="e">
        <f>IF(ISBLANK(B16),"",VLOOKUP(B16,'ERKEK FERDİ KATILIM'!#REF!,2,FALSE))</f>
        <v>#REF!</v>
      </c>
      <c r="E16" s="1" t="e">
        <f>IF(ISBLANK(C16),"",VLOOKUP(C16,'ERKEK FERDİ KATILIM'!#REF!,2,FALSE))</f>
        <v>#REF!</v>
      </c>
      <c r="F16" s="22" t="str">
        <f>IFERROR(VLOOKUP(D16,'ERKEK FERDİ KATILIM'!#REF!,3,0),"")</f>
        <v/>
      </c>
      <c r="G16" s="22" t="str">
        <f>IFERROR(VLOOKUP(E16,'ERKEK FERDİ KATILIM'!#REF!,3,0),"")</f>
        <v/>
      </c>
      <c r="H16" s="113" t="str">
        <f t="shared" si="0"/>
        <v/>
      </c>
    </row>
    <row r="17" spans="1:8" x14ac:dyDescent="0.2">
      <c r="A17" s="2">
        <v>15</v>
      </c>
      <c r="B17" s="21">
        <v>240</v>
      </c>
      <c r="C17" s="21">
        <v>241</v>
      </c>
      <c r="D17" s="1" t="e">
        <f>IF(ISBLANK(B17),"",VLOOKUP(B17,'ERKEK FERDİ KATILIM'!#REF!,2,FALSE))</f>
        <v>#REF!</v>
      </c>
      <c r="E17" s="1" t="e">
        <f>IF(ISBLANK(C17),"",VLOOKUP(C17,'ERKEK FERDİ KATILIM'!#REF!,2,FALSE))</f>
        <v>#REF!</v>
      </c>
      <c r="F17" s="22" t="str">
        <f>IFERROR(VLOOKUP(D17,'ERKEK FERDİ KATILIM'!#REF!,3,0),"")</f>
        <v/>
      </c>
      <c r="G17" s="22" t="str">
        <f>IFERROR(VLOOKUP(E17,'ERKEK FERDİ KATILIM'!#REF!,3,0),"")</f>
        <v/>
      </c>
      <c r="H17" s="113" t="str">
        <f t="shared" si="0"/>
        <v/>
      </c>
    </row>
    <row r="18" spans="1:8" x14ac:dyDescent="0.2">
      <c r="A18" s="2">
        <v>16</v>
      </c>
      <c r="B18" s="21">
        <v>242</v>
      </c>
      <c r="C18" s="21">
        <v>243</v>
      </c>
      <c r="D18" s="1" t="e">
        <f>IF(ISBLANK(B18),"",VLOOKUP(B18,'ERKEK FERDİ KATILIM'!#REF!,2,FALSE))</f>
        <v>#REF!</v>
      </c>
      <c r="E18" s="1" t="e">
        <f>IF(ISBLANK(C18),"",VLOOKUP(C18,'ERKEK FERDİ KATILIM'!#REF!,2,FALSE))</f>
        <v>#REF!</v>
      </c>
      <c r="F18" s="22" t="str">
        <f>IFERROR(VLOOKUP(D18,'ERKEK FERDİ KATILIM'!#REF!,3,0),"")</f>
        <v/>
      </c>
      <c r="G18" s="22" t="str">
        <f>IFERROR(VLOOKUP(E18,'ERKEK FERDİ KATILIM'!#REF!,3,0),"")</f>
        <v/>
      </c>
      <c r="H18" s="113" t="str">
        <f t="shared" si="0"/>
        <v/>
      </c>
    </row>
    <row r="19" spans="1:8" x14ac:dyDescent="0.2">
      <c r="A19" s="2">
        <v>17</v>
      </c>
      <c r="B19" s="21">
        <v>246</v>
      </c>
      <c r="C19" s="21">
        <v>247</v>
      </c>
      <c r="D19" s="1" t="e">
        <f>IF(ISBLANK(B19),"",VLOOKUP(B19,'ERKEK FERDİ KATILIM'!#REF!,2,FALSE))</f>
        <v>#REF!</v>
      </c>
      <c r="E19" s="1" t="e">
        <f>IF(ISBLANK(C19),"",VLOOKUP(C19,'ERKEK FERDİ KATILIM'!#REF!,2,FALSE))</f>
        <v>#REF!</v>
      </c>
      <c r="F19" s="22" t="str">
        <f>IFERROR(VLOOKUP(D19,'ERKEK FERDİ KATILIM'!#REF!,3,0),"")</f>
        <v/>
      </c>
      <c r="G19" s="22" t="str">
        <f>IFERROR(VLOOKUP(E19,'ERKEK FERDİ KATILIM'!#REF!,3,0),"")</f>
        <v/>
      </c>
      <c r="H19" s="113" t="str">
        <f t="shared" si="0"/>
        <v/>
      </c>
    </row>
    <row r="20" spans="1:8" x14ac:dyDescent="0.2">
      <c r="A20" s="2">
        <v>18</v>
      </c>
      <c r="B20" s="21">
        <v>248</v>
      </c>
      <c r="C20" s="21">
        <v>249</v>
      </c>
      <c r="D20" s="1" t="e">
        <f>IF(ISBLANK(B20),"",VLOOKUP(B20,'ERKEK FERDİ KATILIM'!#REF!,2,FALSE))</f>
        <v>#REF!</v>
      </c>
      <c r="E20" s="1" t="e">
        <f>IF(ISBLANK(C20),"",VLOOKUP(C20,'ERKEK FERDİ KATILIM'!#REF!,2,FALSE))</f>
        <v>#REF!</v>
      </c>
      <c r="F20" s="22" t="str">
        <f>IFERROR(VLOOKUP(D20,'ERKEK FERDİ KATILIM'!#REF!,3,0),"")</f>
        <v/>
      </c>
      <c r="G20" s="22" t="str">
        <f>IFERROR(VLOOKUP(E20,'ERKEK FERDİ KATILIM'!#REF!,3,0),"")</f>
        <v/>
      </c>
      <c r="H20" s="113" t="str">
        <f t="shared" si="0"/>
        <v/>
      </c>
    </row>
    <row r="21" spans="1:8" x14ac:dyDescent="0.2">
      <c r="A21" s="2">
        <v>19</v>
      </c>
      <c r="B21" s="21">
        <v>207</v>
      </c>
      <c r="C21" s="21">
        <v>208</v>
      </c>
      <c r="D21" s="1" t="e">
        <f>IF(ISBLANK(B21),"",VLOOKUP(B21,'ERKEK FERDİ KATILIM'!#REF!,2,FALSE))</f>
        <v>#REF!</v>
      </c>
      <c r="E21" s="1" t="e">
        <f>IF(ISBLANK(C21),"",VLOOKUP(C21,'ERKEK FERDİ KATILIM'!#REF!,2,FALSE))</f>
        <v>#REF!</v>
      </c>
      <c r="F21" s="22" t="str">
        <f>IFERROR(VLOOKUP(D21,'ERKEK FERDİ KATILIM'!#REF!,3,0),"")</f>
        <v/>
      </c>
      <c r="G21" s="22" t="str">
        <f>IFERROR(VLOOKUP(E21,'ERKEK FERDİ KATILIM'!#REF!,3,0),"")</f>
        <v/>
      </c>
      <c r="H21" s="113" t="str">
        <f t="shared" si="0"/>
        <v/>
      </c>
    </row>
    <row r="22" spans="1:8" x14ac:dyDescent="0.2">
      <c r="A22" s="2">
        <v>20</v>
      </c>
      <c r="B22" s="21">
        <v>254</v>
      </c>
      <c r="C22" s="21">
        <v>255</v>
      </c>
      <c r="D22" s="1" t="e">
        <f>IF(ISBLANK(B22),"",VLOOKUP(B22,'ERKEK FERDİ KATILIM'!#REF!,2,FALSE))</f>
        <v>#REF!</v>
      </c>
      <c r="E22" s="1" t="e">
        <f>IF(ISBLANK(C22),"",VLOOKUP(C22,'ERKEK FERDİ KATILIM'!#REF!,2,FALSE))</f>
        <v>#REF!</v>
      </c>
      <c r="F22" s="22" t="str">
        <f>IFERROR(VLOOKUP(D22,'ERKEK FERDİ KATILIM'!#REF!,3,0),"")</f>
        <v/>
      </c>
      <c r="G22" s="22" t="str">
        <f>IFERROR(VLOOKUP(E22,'ERKEK FERDİ KATILIM'!#REF!,3,0),"")</f>
        <v/>
      </c>
      <c r="H22" s="113" t="str">
        <f t="shared" si="0"/>
        <v/>
      </c>
    </row>
    <row r="23" spans="1:8" x14ac:dyDescent="0.2">
      <c r="A23" s="2">
        <v>21</v>
      </c>
      <c r="B23" s="21">
        <v>256</v>
      </c>
      <c r="C23" s="21">
        <v>257</v>
      </c>
      <c r="D23" s="1" t="e">
        <f>IF(ISBLANK(B23),"",VLOOKUP(B23,'ERKEK FERDİ KATILIM'!#REF!,2,FALSE))</f>
        <v>#REF!</v>
      </c>
      <c r="E23" s="1" t="e">
        <f>IF(ISBLANK(C23),"",VLOOKUP(C23,'ERKEK FERDİ KATILIM'!#REF!,2,FALSE))</f>
        <v>#REF!</v>
      </c>
      <c r="F23" s="22" t="str">
        <f>IFERROR(VLOOKUP(D23,'ERKEK FERDİ KATILIM'!#REF!,3,0),"")</f>
        <v/>
      </c>
      <c r="G23" s="22" t="str">
        <f>IFERROR(VLOOKUP(E23,'ERKEK FERDİ KATILIM'!#REF!,3,0),"")</f>
        <v/>
      </c>
      <c r="H23" s="113" t="str">
        <f t="shared" si="0"/>
        <v/>
      </c>
    </row>
    <row r="24" spans="1:8" x14ac:dyDescent="0.2">
      <c r="A24" s="2">
        <v>22</v>
      </c>
      <c r="B24" s="21">
        <v>260</v>
      </c>
      <c r="C24" s="21">
        <v>261</v>
      </c>
      <c r="D24" s="1" t="e">
        <f>IF(ISBLANK(B24),"",VLOOKUP(B24,'ERKEK FERDİ KATILIM'!#REF!,2,FALSE))</f>
        <v>#REF!</v>
      </c>
      <c r="E24" s="1" t="e">
        <f>IF(ISBLANK(C24),"",VLOOKUP(C24,'ERKEK FERDİ KATILIM'!#REF!,2,FALSE))</f>
        <v>#REF!</v>
      </c>
      <c r="F24" s="22" t="str">
        <f>IFERROR(VLOOKUP(D24,'ERKEK FERDİ KATILIM'!#REF!,3,0),"")</f>
        <v/>
      </c>
      <c r="G24" s="22" t="str">
        <f>IFERROR(VLOOKUP(E24,'ERKEK FERDİ KATILIM'!#REF!,3,0),"")</f>
        <v/>
      </c>
      <c r="H24" s="113" t="str">
        <f t="shared" si="0"/>
        <v/>
      </c>
    </row>
    <row r="25" spans="1:8" x14ac:dyDescent="0.2">
      <c r="A25" s="2">
        <v>23</v>
      </c>
      <c r="B25" s="21">
        <v>262</v>
      </c>
      <c r="C25" s="21">
        <v>263</v>
      </c>
      <c r="D25" s="1" t="e">
        <f>IF(ISBLANK(B25),"",VLOOKUP(B25,'ERKEK FERDİ KATILIM'!#REF!,2,FALSE))</f>
        <v>#REF!</v>
      </c>
      <c r="E25" s="1" t="e">
        <f>IF(ISBLANK(C25),"",VLOOKUP(C25,'ERKEK FERDİ KATILIM'!#REF!,2,FALSE))</f>
        <v>#REF!</v>
      </c>
      <c r="F25" s="22" t="str">
        <f>IFERROR(VLOOKUP(D25,'ERKEK FERDİ KATILIM'!#REF!,3,0),"")</f>
        <v/>
      </c>
      <c r="G25" s="22" t="str">
        <f>IFERROR(VLOOKUP(E25,'ERKEK FERDİ KATILIM'!#REF!,3,0),"")</f>
        <v/>
      </c>
      <c r="H25" s="113" t="str">
        <f t="shared" si="0"/>
        <v/>
      </c>
    </row>
    <row r="26" spans="1:8" x14ac:dyDescent="0.2">
      <c r="A26" s="2">
        <v>24</v>
      </c>
      <c r="B26" s="21">
        <v>264</v>
      </c>
      <c r="C26" s="21">
        <v>269</v>
      </c>
      <c r="D26" s="1" t="e">
        <f>IF(ISBLANK(B26),"",VLOOKUP(B26,'ERKEK FERDİ KATILIM'!#REF!,2,FALSE))</f>
        <v>#REF!</v>
      </c>
      <c r="E26" s="1" t="e">
        <f>IF(ISBLANK(C26),"",VLOOKUP(C26,'ERKEK FERDİ KATILIM'!#REF!,2,FALSE))</f>
        <v>#REF!</v>
      </c>
      <c r="F26" s="22" t="str">
        <f>IFERROR(VLOOKUP(D26,'ERKEK FERDİ KATILIM'!#REF!,3,0),"")</f>
        <v/>
      </c>
      <c r="G26" s="22" t="str">
        <f>IFERROR(VLOOKUP(E26,'ERKEK FERDİ KATILIM'!#REF!,3,0),"")</f>
        <v/>
      </c>
      <c r="H26" s="113" t="str">
        <f t="shared" si="0"/>
        <v/>
      </c>
    </row>
    <row r="27" spans="1:8" x14ac:dyDescent="0.2">
      <c r="A27" s="2">
        <v>25</v>
      </c>
      <c r="B27" s="21">
        <v>265</v>
      </c>
      <c r="C27" s="21">
        <v>266</v>
      </c>
      <c r="D27" s="1" t="e">
        <f>IF(ISBLANK(B27),"",VLOOKUP(B27,'ERKEK FERDİ KATILIM'!#REF!,2,FALSE))</f>
        <v>#REF!</v>
      </c>
      <c r="E27" s="1" t="e">
        <f>IF(ISBLANK(C27),"",VLOOKUP(C27,'ERKEK FERDİ KATILIM'!#REF!,2,FALSE))</f>
        <v>#REF!</v>
      </c>
      <c r="F27" s="22" t="str">
        <f>IFERROR(VLOOKUP(D27,'ERKEK FERDİ KATILIM'!#REF!,3,0),"")</f>
        <v/>
      </c>
      <c r="G27" s="22" t="str">
        <f>IFERROR(VLOOKUP(E27,'ERKEK FERDİ KATILIM'!#REF!,3,0),"")</f>
        <v/>
      </c>
      <c r="H27" s="113" t="str">
        <f t="shared" si="0"/>
        <v/>
      </c>
    </row>
    <row r="28" spans="1:8" x14ac:dyDescent="0.2">
      <c r="A28" s="2">
        <v>26</v>
      </c>
      <c r="B28" s="21">
        <v>267</v>
      </c>
      <c r="C28" s="21">
        <v>268</v>
      </c>
      <c r="D28" s="1" t="e">
        <f>IF(ISBLANK(B28),"",VLOOKUP(B28,'ERKEK FERDİ KATILIM'!#REF!,2,FALSE))</f>
        <v>#REF!</v>
      </c>
      <c r="E28" s="1" t="e">
        <f>IF(ISBLANK(C28),"",VLOOKUP(C28,'ERKEK FERDİ KATILIM'!#REF!,2,FALSE))</f>
        <v>#REF!</v>
      </c>
      <c r="F28" s="22" t="str">
        <f>IFERROR(VLOOKUP(D28,'ERKEK FERDİ KATILIM'!#REF!,3,0),"")</f>
        <v/>
      </c>
      <c r="G28" s="22" t="str">
        <f>IFERROR(VLOOKUP(E28,'ERKEK FERDİ KATILIM'!#REF!,3,0),"")</f>
        <v/>
      </c>
      <c r="H28" s="113" t="str">
        <f t="shared" si="0"/>
        <v/>
      </c>
    </row>
    <row r="29" spans="1:8" x14ac:dyDescent="0.2">
      <c r="A29" s="2">
        <v>27</v>
      </c>
      <c r="B29" s="21">
        <v>270</v>
      </c>
      <c r="C29" s="21">
        <v>271</v>
      </c>
      <c r="D29" s="1" t="e">
        <f>IF(ISBLANK(B29),"",VLOOKUP(B29,'ERKEK FERDİ KATILIM'!#REF!,2,FALSE))</f>
        <v>#REF!</v>
      </c>
      <c r="E29" s="1" t="e">
        <f>IF(ISBLANK(C29),"",VLOOKUP(C29,'ERKEK FERDİ KATILIM'!#REF!,2,FALSE))</f>
        <v>#REF!</v>
      </c>
      <c r="F29" s="22" t="str">
        <f>IFERROR(VLOOKUP(D29,'ERKEK FERDİ KATILIM'!#REF!,3,0),"")</f>
        <v/>
      </c>
      <c r="G29" s="22" t="str">
        <f>IFERROR(VLOOKUP(E29,'ERKEK FERDİ KATILIM'!#REF!,3,0),"")</f>
        <v/>
      </c>
      <c r="H29" s="113" t="str">
        <f t="shared" si="0"/>
        <v/>
      </c>
    </row>
    <row r="30" spans="1:8" x14ac:dyDescent="0.2">
      <c r="A30" s="2">
        <v>28</v>
      </c>
      <c r="B30" s="21">
        <v>216</v>
      </c>
      <c r="C30" s="21">
        <v>218</v>
      </c>
      <c r="D30" s="1" t="e">
        <f>IF(ISBLANK(B30),"",VLOOKUP(B30,'ERKEK FERDİ KATILIM'!#REF!,2,FALSE))</f>
        <v>#REF!</v>
      </c>
      <c r="E30" s="1" t="e">
        <f>IF(ISBLANK(C30),"",VLOOKUP(C30,'ERKEK FERDİ KATILIM'!#REF!,2,FALSE))</f>
        <v>#REF!</v>
      </c>
      <c r="F30" s="22" t="str">
        <f>IFERROR(VLOOKUP(D30,'ERKEK FERDİ KATILIM'!#REF!,3,0),"")</f>
        <v/>
      </c>
      <c r="G30" s="22" t="str">
        <f>IFERROR(VLOOKUP(E30,'ERKEK FERDİ KATILIM'!#REF!,3,0),"")</f>
        <v/>
      </c>
      <c r="H30" s="113" t="str">
        <f t="shared" si="0"/>
        <v/>
      </c>
    </row>
    <row r="31" spans="1:8" x14ac:dyDescent="0.2">
      <c r="A31" s="2">
        <v>29</v>
      </c>
      <c r="B31" s="21">
        <v>273</v>
      </c>
      <c r="C31" s="21">
        <v>274</v>
      </c>
      <c r="D31" s="1" t="e">
        <f>IF(ISBLANK(B31),"",VLOOKUP(B31,'ERKEK FERDİ KATILIM'!#REF!,2,FALSE))</f>
        <v>#REF!</v>
      </c>
      <c r="E31" s="1" t="e">
        <f>IF(ISBLANK(C31),"",VLOOKUP(C31,'ERKEK FERDİ KATILIM'!#REF!,2,FALSE))</f>
        <v>#REF!</v>
      </c>
      <c r="F31" s="22" t="str">
        <f>IFERROR(VLOOKUP(D31,'ERKEK FERDİ KATILIM'!#REF!,3,0),"")</f>
        <v/>
      </c>
      <c r="G31" s="22" t="str">
        <f>IFERROR(VLOOKUP(E31,'ERKEK FERDİ KATILIM'!#REF!,3,0),"")</f>
        <v/>
      </c>
      <c r="H31" s="113" t="str">
        <f t="shared" si="0"/>
        <v/>
      </c>
    </row>
    <row r="32" spans="1:8" x14ac:dyDescent="0.2">
      <c r="A32" s="2">
        <v>30</v>
      </c>
      <c r="B32" s="21">
        <v>239</v>
      </c>
      <c r="C32" s="21">
        <v>277</v>
      </c>
      <c r="D32" s="1" t="e">
        <f>IF(ISBLANK(B32),"",VLOOKUP(B32,'ERKEK FERDİ KATILIM'!#REF!,2,FALSE))</f>
        <v>#REF!</v>
      </c>
      <c r="E32" s="1" t="e">
        <f>IF(ISBLANK(C32),"",VLOOKUP(C32,'ERKEK FERDİ KATILIM'!#REF!,2,FALSE))</f>
        <v>#REF!</v>
      </c>
      <c r="F32" s="22" t="str">
        <f>IFERROR(VLOOKUP(D32,'ERKEK FERDİ KATILIM'!#REF!,3,0),"")</f>
        <v/>
      </c>
      <c r="G32" s="22" t="str">
        <f>IFERROR(VLOOKUP(E32,'ERKEK FERDİ KATILIM'!#REF!,3,0),"")</f>
        <v/>
      </c>
      <c r="H32" s="113" t="str">
        <f t="shared" si="0"/>
        <v/>
      </c>
    </row>
    <row r="33" spans="1:8" x14ac:dyDescent="0.2">
      <c r="A33" s="2">
        <v>31</v>
      </c>
      <c r="B33" s="21">
        <v>278</v>
      </c>
      <c r="C33" s="21">
        <v>279</v>
      </c>
      <c r="D33" s="1" t="e">
        <f>IF(ISBLANK(B33),"",VLOOKUP(B33,'ERKEK FERDİ KATILIM'!#REF!,2,FALSE))</f>
        <v>#REF!</v>
      </c>
      <c r="E33" s="1" t="e">
        <f>IF(ISBLANK(C33),"",VLOOKUP(C33,'ERKEK FERDİ KATILIM'!#REF!,2,FALSE))</f>
        <v>#REF!</v>
      </c>
      <c r="F33" s="22" t="str">
        <f>IFERROR(VLOOKUP(D33,'ERKEK FERDİ KATILIM'!#REF!,3,0),"")</f>
        <v/>
      </c>
      <c r="G33" s="22" t="str">
        <f>IFERROR(VLOOKUP(E33,'ERKEK FERDİ KATILIM'!#REF!,3,0),"")</f>
        <v/>
      </c>
      <c r="H33" s="113" t="str">
        <f t="shared" si="0"/>
        <v/>
      </c>
    </row>
    <row r="34" spans="1:8" x14ac:dyDescent="0.2">
      <c r="A34" s="2">
        <v>32</v>
      </c>
      <c r="B34" s="21">
        <v>280</v>
      </c>
      <c r="C34" s="21">
        <v>281</v>
      </c>
      <c r="D34" s="1" t="e">
        <f>IF(ISBLANK(B34),"",VLOOKUP(B34,'ERKEK FERDİ KATILIM'!#REF!,2,FALSE))</f>
        <v>#REF!</v>
      </c>
      <c r="E34" s="1" t="e">
        <f>IF(ISBLANK(C34),"",VLOOKUP(C34,'ERKEK FERDİ KATILIM'!#REF!,2,FALSE))</f>
        <v>#REF!</v>
      </c>
      <c r="F34" s="22" t="str">
        <f>IFERROR(VLOOKUP(D34,'ERKEK FERDİ KATILIM'!#REF!,3,0),"")</f>
        <v/>
      </c>
      <c r="G34" s="22" t="str">
        <f>IFERROR(VLOOKUP(E34,'ERKEK FERDİ KATILIM'!#REF!,3,0),"")</f>
        <v/>
      </c>
      <c r="H34" s="113" t="str">
        <f t="shared" si="0"/>
        <v/>
      </c>
    </row>
    <row r="35" spans="1:8" x14ac:dyDescent="0.2">
      <c r="A35" s="2">
        <v>33</v>
      </c>
      <c r="B35" s="21">
        <v>282</v>
      </c>
      <c r="C35" s="21">
        <v>283</v>
      </c>
      <c r="D35" s="1" t="e">
        <f>IF(ISBLANK(B35),"",VLOOKUP(B35,'ERKEK FERDİ KATILIM'!#REF!,2,FALSE))</f>
        <v>#REF!</v>
      </c>
      <c r="E35" s="1" t="e">
        <f>IF(ISBLANK(C35),"",VLOOKUP(C35,'ERKEK FERDİ KATILIM'!#REF!,2,FALSE))</f>
        <v>#REF!</v>
      </c>
      <c r="F35" s="22" t="str">
        <f>IFERROR(VLOOKUP(D35,'ERKEK FERDİ KATILIM'!#REF!,3,0),"")</f>
        <v/>
      </c>
      <c r="G35" s="22" t="str">
        <f>IFERROR(VLOOKUP(E35,'ERKEK FERDİ KATILIM'!#REF!,3,0),"")</f>
        <v/>
      </c>
      <c r="H35" s="113" t="str">
        <f t="shared" ref="H35:H54" si="1">IF(SUM(F35:G35)&lt;=0,"",IFERROR(SUM(F35:G35,0),""))</f>
        <v/>
      </c>
    </row>
    <row r="36" spans="1:8" x14ac:dyDescent="0.2">
      <c r="A36" s="2">
        <v>34</v>
      </c>
      <c r="B36" s="21">
        <v>253</v>
      </c>
      <c r="C36" s="21">
        <v>259</v>
      </c>
      <c r="D36" s="1" t="e">
        <f>IF(ISBLANK(B36),"",VLOOKUP(B36,'ERKEK FERDİ KATILIM'!#REF!,2,FALSE))</f>
        <v>#REF!</v>
      </c>
      <c r="E36" s="1" t="e">
        <f>IF(ISBLANK(C36),"",VLOOKUP(C36,'ERKEK FERDİ KATILIM'!#REF!,2,FALSE))</f>
        <v>#REF!</v>
      </c>
      <c r="F36" s="22" t="str">
        <f>IFERROR(VLOOKUP(D36,'ERKEK FERDİ KATILIM'!#REF!,3,0),"")</f>
        <v/>
      </c>
      <c r="G36" s="22" t="str">
        <f>IFERROR(VLOOKUP(E36,'ERKEK FERDİ KATILIM'!#REF!,3,0),"")</f>
        <v/>
      </c>
      <c r="H36" s="113" t="str">
        <f t="shared" si="1"/>
        <v/>
      </c>
    </row>
    <row r="37" spans="1:8" x14ac:dyDescent="0.2">
      <c r="A37" s="2">
        <v>35</v>
      </c>
      <c r="B37" s="21">
        <v>285</v>
      </c>
      <c r="C37" s="21">
        <v>287</v>
      </c>
      <c r="D37" s="1" t="e">
        <f>IF(ISBLANK(B37),"",VLOOKUP(B37,'ERKEK FERDİ KATILIM'!#REF!,2,FALSE))</f>
        <v>#REF!</v>
      </c>
      <c r="E37" s="1" t="e">
        <f>IF(ISBLANK(C37),"",VLOOKUP(C37,'ERKEK FERDİ KATILIM'!#REF!,2,FALSE))</f>
        <v>#REF!</v>
      </c>
      <c r="F37" s="22" t="str">
        <f>IFERROR(VLOOKUP(D37,'ERKEK FERDİ KATILIM'!#REF!,3,0),"")</f>
        <v/>
      </c>
      <c r="G37" s="22" t="str">
        <f>IFERROR(VLOOKUP(E37,'ERKEK FERDİ KATILIM'!#REF!,3,0),"")</f>
        <v/>
      </c>
      <c r="H37" s="113" t="str">
        <f t="shared" si="1"/>
        <v/>
      </c>
    </row>
    <row r="38" spans="1:8" x14ac:dyDescent="0.2">
      <c r="A38" s="2">
        <v>36</v>
      </c>
      <c r="B38" s="21">
        <v>286</v>
      </c>
      <c r="C38" s="21">
        <v>290</v>
      </c>
      <c r="D38" s="1" t="e">
        <f>IF(ISBLANK(B38),"",VLOOKUP(B38,'ERKEK FERDİ KATILIM'!#REF!,2,FALSE))</f>
        <v>#REF!</v>
      </c>
      <c r="E38" s="1" t="e">
        <f>IF(ISBLANK(C38),"",VLOOKUP(C38,'ERKEK FERDİ KATILIM'!#REF!,2,FALSE))</f>
        <v>#REF!</v>
      </c>
      <c r="F38" s="22" t="str">
        <f>IFERROR(VLOOKUP(D38,'ERKEK FERDİ KATILIM'!#REF!,3,0),"")</f>
        <v/>
      </c>
      <c r="G38" s="22" t="str">
        <f>IFERROR(VLOOKUP(E38,'ERKEK FERDİ KATILIM'!#REF!,3,0),"")</f>
        <v/>
      </c>
      <c r="H38" s="113" t="str">
        <f t="shared" si="1"/>
        <v/>
      </c>
    </row>
    <row r="39" spans="1:8" x14ac:dyDescent="0.2">
      <c r="A39" s="2">
        <v>37</v>
      </c>
      <c r="B39" s="21">
        <v>288</v>
      </c>
      <c r="C39" s="21">
        <v>289</v>
      </c>
      <c r="D39" s="1" t="e">
        <f>IF(ISBLANK(B39),"",VLOOKUP(B39,'ERKEK FERDİ KATILIM'!#REF!,2,FALSE))</f>
        <v>#REF!</v>
      </c>
      <c r="E39" s="1" t="e">
        <f>IF(ISBLANK(C39),"",VLOOKUP(C39,'ERKEK FERDİ KATILIM'!#REF!,2,FALSE))</f>
        <v>#REF!</v>
      </c>
      <c r="F39" s="22" t="str">
        <f>IFERROR(VLOOKUP(D39,'ERKEK FERDİ KATILIM'!#REF!,3,0),"")</f>
        <v/>
      </c>
      <c r="G39" s="22" t="str">
        <f>IFERROR(VLOOKUP(E39,'ERKEK FERDİ KATILIM'!#REF!,3,0),"")</f>
        <v/>
      </c>
      <c r="H39" s="113" t="str">
        <f t="shared" si="1"/>
        <v/>
      </c>
    </row>
    <row r="40" spans="1:8" x14ac:dyDescent="0.2">
      <c r="A40" s="2">
        <v>38</v>
      </c>
      <c r="B40" s="21">
        <v>219</v>
      </c>
      <c r="C40" s="21">
        <v>291</v>
      </c>
      <c r="D40" s="1" t="e">
        <f>IF(ISBLANK(B40),"",VLOOKUP(B40,'ERKEK FERDİ KATILIM'!#REF!,2,FALSE))</f>
        <v>#REF!</v>
      </c>
      <c r="E40" s="1" t="e">
        <f>IF(ISBLANK(C40),"",VLOOKUP(C40,'ERKEK FERDİ KATILIM'!#REF!,2,FALSE))</f>
        <v>#REF!</v>
      </c>
      <c r="F40" s="22" t="str">
        <f>IFERROR(VLOOKUP(D40,'ERKEK FERDİ KATILIM'!#REF!,3,0),"")</f>
        <v/>
      </c>
      <c r="G40" s="22" t="str">
        <f>IFERROR(VLOOKUP(E40,'ERKEK FERDİ KATILIM'!#REF!,3,0),"")</f>
        <v/>
      </c>
      <c r="H40" s="113" t="str">
        <f t="shared" si="1"/>
        <v/>
      </c>
    </row>
    <row r="41" spans="1:8" x14ac:dyDescent="0.2">
      <c r="A41" s="2">
        <v>39</v>
      </c>
      <c r="B41" s="21">
        <v>220</v>
      </c>
      <c r="C41" s="21">
        <v>297</v>
      </c>
      <c r="D41" s="1" t="e">
        <f>IF(ISBLANK(B41),"",VLOOKUP(B41,'ERKEK FERDİ KATILIM'!#REF!,2,FALSE))</f>
        <v>#REF!</v>
      </c>
      <c r="E41" s="1" t="e">
        <f>IF(ISBLANK(C41),"",VLOOKUP(C41,'ERKEK FERDİ KATILIM'!#REF!,2,FALSE))</f>
        <v>#REF!</v>
      </c>
      <c r="F41" s="22" t="str">
        <f>IFERROR(VLOOKUP(D41,'ERKEK FERDİ KATILIM'!#REF!,3,0),"")</f>
        <v/>
      </c>
      <c r="G41" s="22" t="str">
        <f>IFERROR(VLOOKUP(E41,'ERKEK FERDİ KATILIM'!#REF!,3,0),"")</f>
        <v/>
      </c>
      <c r="H41" s="113" t="str">
        <f t="shared" si="1"/>
        <v/>
      </c>
    </row>
    <row r="42" spans="1:8" x14ac:dyDescent="0.2">
      <c r="A42" s="2">
        <v>40</v>
      </c>
      <c r="B42" s="21">
        <v>292</v>
      </c>
      <c r="C42" s="21">
        <v>294</v>
      </c>
      <c r="D42" s="1" t="e">
        <f>IF(ISBLANK(B42),"",VLOOKUP(B42,'ERKEK FERDİ KATILIM'!#REF!,2,FALSE))</f>
        <v>#REF!</v>
      </c>
      <c r="E42" s="1" t="e">
        <f>IF(ISBLANK(C42),"",VLOOKUP(C42,'ERKEK FERDİ KATILIM'!#REF!,2,FALSE))</f>
        <v>#REF!</v>
      </c>
      <c r="F42" s="22" t="str">
        <f>IFERROR(VLOOKUP(D42,'ERKEK FERDİ KATILIM'!#REF!,3,0),"")</f>
        <v/>
      </c>
      <c r="G42" s="22" t="str">
        <f>IFERROR(VLOOKUP(E42,'ERKEK FERDİ KATILIM'!#REF!,3,0),"")</f>
        <v/>
      </c>
      <c r="H42" s="113" t="str">
        <f t="shared" si="1"/>
        <v/>
      </c>
    </row>
    <row r="43" spans="1:8" x14ac:dyDescent="0.2">
      <c r="A43" s="2">
        <v>41</v>
      </c>
      <c r="B43" s="21">
        <v>293</v>
      </c>
      <c r="C43" s="21">
        <v>296</v>
      </c>
      <c r="D43" s="1" t="e">
        <f>IF(ISBLANK(B43),"",VLOOKUP(B43,'ERKEK FERDİ KATILIM'!#REF!,2,FALSE))</f>
        <v>#REF!</v>
      </c>
      <c r="E43" s="1" t="e">
        <f>IF(ISBLANK(C43),"",VLOOKUP(C43,'ERKEK FERDİ KATILIM'!#REF!,2,FALSE))</f>
        <v>#REF!</v>
      </c>
      <c r="F43" s="22" t="str">
        <f>IFERROR(VLOOKUP(D43,'ERKEK FERDİ KATILIM'!#REF!,3,0),"")</f>
        <v/>
      </c>
      <c r="G43" s="22" t="str">
        <f>IFERROR(VLOOKUP(E43,'ERKEK FERDİ KATILIM'!#REF!,3,0),"")</f>
        <v/>
      </c>
      <c r="H43" s="113" t="str">
        <f t="shared" si="1"/>
        <v/>
      </c>
    </row>
    <row r="44" spans="1:8" x14ac:dyDescent="0.2">
      <c r="A44" s="2">
        <v>42</v>
      </c>
      <c r="B44" s="21">
        <v>250</v>
      </c>
      <c r="C44" s="21">
        <v>251</v>
      </c>
      <c r="D44" s="1" t="e">
        <f>IF(ISBLANK(B44),"",VLOOKUP(B44,'ERKEK FERDİ KATILIM'!#REF!,2,FALSE))</f>
        <v>#REF!</v>
      </c>
      <c r="E44" s="1" t="e">
        <f>IF(ISBLANK(C44),"",VLOOKUP(C44,'ERKEK FERDİ KATILIM'!#REF!,2,FALSE))</f>
        <v>#REF!</v>
      </c>
      <c r="F44" s="22" t="str">
        <f>IFERROR(VLOOKUP(D44,'ERKEK FERDİ KATILIM'!#REF!,3,0),"")</f>
        <v/>
      </c>
      <c r="G44" s="22" t="str">
        <f>IFERROR(VLOOKUP(E44,'ERKEK FERDİ KATILIM'!#REF!,3,0),"")</f>
        <v/>
      </c>
      <c r="H44" s="113" t="str">
        <f t="shared" si="1"/>
        <v/>
      </c>
    </row>
    <row r="45" spans="1:8" x14ac:dyDescent="0.2">
      <c r="A45" s="2">
        <v>43</v>
      </c>
      <c r="B45" s="21">
        <v>226</v>
      </c>
      <c r="C45" s="21">
        <v>295</v>
      </c>
      <c r="D45" s="1" t="e">
        <f>IF(ISBLANK(B45),"",VLOOKUP(B45,'ERKEK FERDİ KATILIM'!#REF!,2,FALSE))</f>
        <v>#REF!</v>
      </c>
      <c r="E45" s="1" t="e">
        <f>IF(ISBLANK(C45),"",VLOOKUP(C45,'ERKEK FERDİ KATILIM'!#REF!,2,FALSE))</f>
        <v>#REF!</v>
      </c>
      <c r="F45" s="22" t="str">
        <f>IFERROR(VLOOKUP(D45,'ERKEK FERDİ KATILIM'!#REF!,3,0),"")</f>
        <v/>
      </c>
      <c r="G45" s="22" t="str">
        <f>IFERROR(VLOOKUP(E45,'ERKEK FERDİ KATILIM'!#REF!,3,0),"")</f>
        <v/>
      </c>
      <c r="H45" s="113" t="str">
        <f t="shared" si="1"/>
        <v/>
      </c>
    </row>
    <row r="46" spans="1:8" x14ac:dyDescent="0.2">
      <c r="A46" s="2">
        <v>44</v>
      </c>
      <c r="B46" s="21">
        <v>303</v>
      </c>
      <c r="C46" s="21">
        <v>307</v>
      </c>
      <c r="D46" s="1" t="e">
        <f>IF(ISBLANK(B46),"",VLOOKUP(B46,'ERKEK FERDİ KATILIM'!#REF!,2,FALSE))</f>
        <v>#REF!</v>
      </c>
      <c r="E46" s="1" t="e">
        <f>IF(ISBLANK(C46),"",VLOOKUP(C46,'ERKEK FERDİ KATILIM'!#REF!,2,FALSE))</f>
        <v>#REF!</v>
      </c>
      <c r="F46" s="22" t="str">
        <f>IFERROR(VLOOKUP(D46,'ERKEK FERDİ KATILIM'!#REF!,3,0),"")</f>
        <v/>
      </c>
      <c r="G46" s="22" t="str">
        <f>IFERROR(VLOOKUP(E46,'ERKEK FERDİ KATILIM'!#REF!,3,0),"")</f>
        <v/>
      </c>
      <c r="H46" s="113" t="str">
        <f t="shared" si="1"/>
        <v/>
      </c>
    </row>
    <row r="47" spans="1:8" x14ac:dyDescent="0.2">
      <c r="A47" s="2">
        <v>45</v>
      </c>
      <c r="B47" s="21">
        <v>305</v>
      </c>
      <c r="C47" s="21">
        <v>306</v>
      </c>
      <c r="D47" s="1" t="e">
        <f>IF(ISBLANK(B47),"",VLOOKUP(B47,'ERKEK FERDİ KATILIM'!#REF!,2,FALSE))</f>
        <v>#REF!</v>
      </c>
      <c r="E47" s="1" t="e">
        <f>IF(ISBLANK(C47),"",VLOOKUP(C47,'ERKEK FERDİ KATILIM'!#REF!,2,FALSE))</f>
        <v>#REF!</v>
      </c>
      <c r="F47" s="22" t="str">
        <f>IFERROR(VLOOKUP(D47,'ERKEK FERDİ KATILIM'!#REF!,3,0),"")</f>
        <v/>
      </c>
      <c r="G47" s="22" t="str">
        <f>IFERROR(VLOOKUP(E47,'ERKEK FERDİ KATILIM'!#REF!,3,0),"")</f>
        <v/>
      </c>
      <c r="H47" s="113" t="str">
        <f t="shared" si="1"/>
        <v/>
      </c>
    </row>
    <row r="48" spans="1:8" x14ac:dyDescent="0.2">
      <c r="A48" s="2">
        <v>46</v>
      </c>
      <c r="B48" s="21">
        <v>308</v>
      </c>
      <c r="C48" s="21">
        <v>309</v>
      </c>
      <c r="D48" s="1" t="e">
        <f>IF(ISBLANK(B48),"",VLOOKUP(B48,'ERKEK FERDİ KATILIM'!#REF!,2,FALSE))</f>
        <v>#REF!</v>
      </c>
      <c r="E48" s="1" t="e">
        <f>IF(ISBLANK(C48),"",VLOOKUP(C48,'ERKEK FERDİ KATILIM'!#REF!,2,FALSE))</f>
        <v>#REF!</v>
      </c>
      <c r="F48" s="22" t="str">
        <f>IFERROR(VLOOKUP(D48,'ERKEK FERDİ KATILIM'!#REF!,3,0),"")</f>
        <v/>
      </c>
      <c r="G48" s="22" t="str">
        <f>IFERROR(VLOOKUP(E48,'ERKEK FERDİ KATILIM'!#REF!,3,0),"")</f>
        <v/>
      </c>
      <c r="H48" s="113" t="str">
        <f t="shared" si="1"/>
        <v/>
      </c>
    </row>
    <row r="49" spans="1:8" x14ac:dyDescent="0.2">
      <c r="A49" s="2">
        <v>47</v>
      </c>
      <c r="B49" s="21">
        <v>311</v>
      </c>
      <c r="C49" s="21">
        <v>312</v>
      </c>
      <c r="D49" s="1" t="e">
        <f>IF(ISBLANK(B49),"",VLOOKUP(B49,'ERKEK FERDİ KATILIM'!#REF!,2,FALSE))</f>
        <v>#REF!</v>
      </c>
      <c r="E49" s="1" t="e">
        <f>IF(ISBLANK(C49),"",VLOOKUP(C49,'ERKEK FERDİ KATILIM'!#REF!,2,FALSE))</f>
        <v>#REF!</v>
      </c>
      <c r="F49" s="22" t="str">
        <f>IFERROR(VLOOKUP(D49,'ERKEK FERDİ KATILIM'!#REF!,3,0),"")</f>
        <v/>
      </c>
      <c r="G49" s="22" t="str">
        <f>IFERROR(VLOOKUP(E49,'ERKEK FERDİ KATILIM'!#REF!,3,0),"")</f>
        <v/>
      </c>
      <c r="H49" s="113" t="str">
        <f t="shared" si="1"/>
        <v/>
      </c>
    </row>
    <row r="50" spans="1:8" x14ac:dyDescent="0.2">
      <c r="A50" s="2">
        <v>48</v>
      </c>
      <c r="B50" s="21">
        <v>314</v>
      </c>
      <c r="C50" s="21">
        <v>315</v>
      </c>
      <c r="D50" s="1" t="e">
        <f>IF(ISBLANK(B50),"",VLOOKUP(B50,'ERKEK FERDİ KATILIM'!#REF!,2,FALSE))</f>
        <v>#REF!</v>
      </c>
      <c r="E50" s="1" t="e">
        <f>IF(ISBLANK(C50),"",VLOOKUP(C50,'ERKEK FERDİ KATILIM'!#REF!,2,FALSE))</f>
        <v>#REF!</v>
      </c>
      <c r="F50" s="22" t="str">
        <f>IFERROR(VLOOKUP(D50,'ERKEK FERDİ KATILIM'!#REF!,3,0),"")</f>
        <v/>
      </c>
      <c r="G50" s="22" t="str">
        <f>IFERROR(VLOOKUP(E50,'ERKEK FERDİ KATILIM'!#REF!,3,0),"")</f>
        <v/>
      </c>
      <c r="H50" s="113" t="str">
        <f t="shared" si="1"/>
        <v/>
      </c>
    </row>
    <row r="51" spans="1:8" x14ac:dyDescent="0.2">
      <c r="A51" s="2">
        <v>49</v>
      </c>
      <c r="B51" s="21">
        <v>316</v>
      </c>
      <c r="C51" s="21">
        <v>317</v>
      </c>
      <c r="D51" s="1" t="e">
        <f>IF(ISBLANK(B51),"",VLOOKUP(B51,'ERKEK FERDİ KATILIM'!#REF!,2,FALSE))</f>
        <v>#REF!</v>
      </c>
      <c r="E51" s="1" t="e">
        <f>IF(ISBLANK(C51),"",VLOOKUP(C51,'ERKEK FERDİ KATILIM'!#REF!,2,FALSE))</f>
        <v>#REF!</v>
      </c>
      <c r="F51" s="22" t="str">
        <f>IFERROR(VLOOKUP(D51,'ERKEK FERDİ KATILIM'!#REF!,3,0),"")</f>
        <v/>
      </c>
      <c r="G51" s="22" t="str">
        <f>IFERROR(VLOOKUP(E51,'ERKEK FERDİ KATILIM'!#REF!,3,0),"")</f>
        <v/>
      </c>
      <c r="H51" s="113" t="str">
        <f t="shared" si="1"/>
        <v/>
      </c>
    </row>
    <row r="52" spans="1:8" x14ac:dyDescent="0.2">
      <c r="A52" s="2">
        <v>50</v>
      </c>
      <c r="B52" s="21">
        <v>302</v>
      </c>
      <c r="C52" s="21">
        <v>318</v>
      </c>
      <c r="D52" s="1" t="e">
        <f>IF(ISBLANK(B52),"",VLOOKUP(B52,'ERKEK FERDİ KATILIM'!#REF!,2,FALSE))</f>
        <v>#REF!</v>
      </c>
      <c r="E52" s="1" t="e">
        <f>IF(ISBLANK(C52),"",VLOOKUP(C52,'ERKEK FERDİ KATILIM'!#REF!,2,FALSE))</f>
        <v>#REF!</v>
      </c>
      <c r="F52" s="22" t="str">
        <f>IFERROR(VLOOKUP(D52,'ERKEK FERDİ KATILIM'!#REF!,3,0),"")</f>
        <v/>
      </c>
      <c r="G52" s="22" t="str">
        <f>IFERROR(VLOOKUP(E52,'ERKEK FERDİ KATILIM'!#REF!,3,0),"")</f>
        <v/>
      </c>
      <c r="H52" s="113" t="str">
        <f t="shared" si="1"/>
        <v/>
      </c>
    </row>
    <row r="53" spans="1:8" x14ac:dyDescent="0.2">
      <c r="A53" s="2">
        <v>51</v>
      </c>
      <c r="B53" s="21">
        <v>320</v>
      </c>
      <c r="C53" s="21">
        <v>321</v>
      </c>
      <c r="D53" s="1" t="e">
        <f>IF(ISBLANK(B53),"",VLOOKUP(B53,'ERKEK FERDİ KATILIM'!#REF!,2,FALSE))</f>
        <v>#REF!</v>
      </c>
      <c r="E53" s="1" t="e">
        <f>IF(ISBLANK(C53),"",VLOOKUP(C53,'ERKEK FERDİ KATILIM'!#REF!,2,FALSE))</f>
        <v>#REF!</v>
      </c>
      <c r="F53" s="22" t="str">
        <f>IFERROR(VLOOKUP(D53,'ERKEK FERDİ KATILIM'!#REF!,3,0),"")</f>
        <v/>
      </c>
      <c r="G53" s="22" t="str">
        <f>IFERROR(VLOOKUP(E53,'ERKEK FERDİ KATILIM'!#REF!,3,0),"")</f>
        <v/>
      </c>
      <c r="H53" s="113" t="str">
        <f t="shared" si="1"/>
        <v/>
      </c>
    </row>
    <row r="54" spans="1:8" x14ac:dyDescent="0.2">
      <c r="A54" s="2">
        <v>52</v>
      </c>
      <c r="B54" s="21">
        <v>319</v>
      </c>
      <c r="C54" s="21">
        <v>322</v>
      </c>
      <c r="D54" s="1" t="e">
        <f>IF(ISBLANK(B54),"",VLOOKUP(B54,'ERKEK FERDİ KATILIM'!#REF!,2,FALSE))</f>
        <v>#REF!</v>
      </c>
      <c r="E54" s="1" t="e">
        <f>IF(ISBLANK(C54),"",VLOOKUP(C54,'ERKEK FERDİ KATILIM'!#REF!,2,FALSE))</f>
        <v>#REF!</v>
      </c>
      <c r="F54" s="22" t="str">
        <f>IFERROR(VLOOKUP(D54,'ERKEK FERDİ KATILIM'!#REF!,3,0),"")</f>
        <v/>
      </c>
      <c r="G54" s="22" t="str">
        <f>IFERROR(VLOOKUP(E54,'ERKEK FERDİ KATILIM'!#REF!,3,0),"")</f>
        <v/>
      </c>
      <c r="H54" s="113" t="str">
        <f t="shared" si="1"/>
        <v/>
      </c>
    </row>
    <row r="55" spans="1:8" x14ac:dyDescent="0.2">
      <c r="A55" s="2">
        <v>53</v>
      </c>
      <c r="B55" s="21">
        <v>323</v>
      </c>
      <c r="C55" s="21">
        <v>343</v>
      </c>
      <c r="D55" s="1" t="e">
        <f>IF(ISBLANK(B55),"",VLOOKUP(B55,'ERKEK FERDİ KATILIM'!#REF!,2,FALSE))</f>
        <v>#REF!</v>
      </c>
      <c r="E55" s="1" t="e">
        <f>IF(ISBLANK(C55),"",VLOOKUP(C55,'ERKEK FERDİ KATILIM'!#REF!,2,FALSE))</f>
        <v>#REF!</v>
      </c>
      <c r="F55" s="22" t="str">
        <f>IFERROR(VLOOKUP(D55,'ERKEK FERDİ KATILIM'!#REF!,3,0),"")</f>
        <v/>
      </c>
      <c r="G55" s="22" t="str">
        <f>IFERROR(VLOOKUP(E55,'ERKEK FERDİ KATILIM'!#REF!,3,0),"")</f>
        <v/>
      </c>
      <c r="H55" s="113" t="str">
        <f t="shared" ref="H55:H91" si="2">IF(SUM(F55:G55)&lt;=0,"",IFERROR(SUM(F55:G55,0),""))</f>
        <v/>
      </c>
    </row>
    <row r="56" spans="1:8" x14ac:dyDescent="0.2">
      <c r="A56" s="2">
        <v>54</v>
      </c>
      <c r="B56" s="21">
        <v>325</v>
      </c>
      <c r="C56" s="21">
        <v>326</v>
      </c>
      <c r="D56" s="1" t="e">
        <f>IF(ISBLANK(B56),"",VLOOKUP(B56,'ERKEK FERDİ KATILIM'!#REF!,2,FALSE))</f>
        <v>#REF!</v>
      </c>
      <c r="E56" s="1" t="e">
        <f>IF(ISBLANK(C56),"",VLOOKUP(C56,'ERKEK FERDİ KATILIM'!#REF!,2,FALSE))</f>
        <v>#REF!</v>
      </c>
      <c r="F56" s="22" t="str">
        <f>IFERROR(VLOOKUP(D56,'ERKEK FERDİ KATILIM'!#REF!,3,0),"")</f>
        <v/>
      </c>
      <c r="G56" s="22" t="str">
        <f>IFERROR(VLOOKUP(E56,'ERKEK FERDİ KATILIM'!#REF!,3,0),"")</f>
        <v/>
      </c>
      <c r="H56" s="113" t="str">
        <f t="shared" si="2"/>
        <v/>
      </c>
    </row>
    <row r="57" spans="1:8" x14ac:dyDescent="0.2">
      <c r="A57" s="2">
        <v>55</v>
      </c>
      <c r="B57" s="21">
        <v>327</v>
      </c>
      <c r="C57" s="21">
        <v>330</v>
      </c>
      <c r="D57" s="1" t="e">
        <f>IF(ISBLANK(B57),"",VLOOKUP(B57,'ERKEK FERDİ KATILIM'!#REF!,2,FALSE))</f>
        <v>#REF!</v>
      </c>
      <c r="E57" s="1" t="e">
        <f>IF(ISBLANK(C57),"",VLOOKUP(C57,'ERKEK FERDİ KATILIM'!#REF!,2,FALSE))</f>
        <v>#REF!</v>
      </c>
      <c r="F57" s="22" t="str">
        <f>IFERROR(VLOOKUP(D57,'ERKEK FERDİ KATILIM'!#REF!,3,0),"")</f>
        <v/>
      </c>
      <c r="G57" s="22" t="str">
        <f>IFERROR(VLOOKUP(E57,'ERKEK FERDİ KATILIM'!#REF!,3,0),"")</f>
        <v/>
      </c>
      <c r="H57" s="113" t="str">
        <f t="shared" si="2"/>
        <v/>
      </c>
    </row>
    <row r="58" spans="1:8" x14ac:dyDescent="0.2">
      <c r="A58" s="2">
        <v>56</v>
      </c>
      <c r="B58" s="21">
        <v>329</v>
      </c>
      <c r="C58" s="21">
        <v>333</v>
      </c>
      <c r="D58" s="1" t="e">
        <f>IF(ISBLANK(B58),"",VLOOKUP(B58,'ERKEK FERDİ KATILIM'!#REF!,2,FALSE))</f>
        <v>#REF!</v>
      </c>
      <c r="E58" s="1" t="e">
        <f>IF(ISBLANK(C58),"",VLOOKUP(C58,'ERKEK FERDİ KATILIM'!#REF!,2,FALSE))</f>
        <v>#REF!</v>
      </c>
      <c r="F58" s="22" t="str">
        <f>IFERROR(VLOOKUP(D58,'ERKEK FERDİ KATILIM'!#REF!,3,0),"")</f>
        <v/>
      </c>
      <c r="G58" s="22" t="str">
        <f>IFERROR(VLOOKUP(E58,'ERKEK FERDİ KATILIM'!#REF!,3,0),"")</f>
        <v/>
      </c>
      <c r="H58" s="113" t="str">
        <f t="shared" si="2"/>
        <v/>
      </c>
    </row>
    <row r="59" spans="1:8" x14ac:dyDescent="0.2">
      <c r="A59" s="2">
        <v>57</v>
      </c>
      <c r="B59" s="21">
        <v>328</v>
      </c>
      <c r="C59" s="21">
        <v>331</v>
      </c>
      <c r="D59" s="1" t="e">
        <f>IF(ISBLANK(B59),"",VLOOKUP(B59,'ERKEK FERDİ KATILIM'!#REF!,2,FALSE))</f>
        <v>#REF!</v>
      </c>
      <c r="E59" s="1" t="e">
        <f>IF(ISBLANK(C59),"",VLOOKUP(C59,'ERKEK FERDİ KATILIM'!#REF!,2,FALSE))</f>
        <v>#REF!</v>
      </c>
      <c r="F59" s="22" t="str">
        <f>IFERROR(VLOOKUP(D59,'ERKEK FERDİ KATILIM'!#REF!,3,0),"")</f>
        <v/>
      </c>
      <c r="G59" s="22" t="str">
        <f>IFERROR(VLOOKUP(E59,'ERKEK FERDİ KATILIM'!#REF!,3,0),"")</f>
        <v/>
      </c>
      <c r="H59" s="113" t="str">
        <f t="shared" si="2"/>
        <v/>
      </c>
    </row>
    <row r="60" spans="1:8" x14ac:dyDescent="0.2">
      <c r="A60" s="2">
        <v>58</v>
      </c>
      <c r="B60" s="21">
        <v>332</v>
      </c>
      <c r="C60" s="21">
        <v>339</v>
      </c>
      <c r="D60" s="1" t="e">
        <f>IF(ISBLANK(B60),"",VLOOKUP(B60,'ERKEK FERDİ KATILIM'!#REF!,2,FALSE))</f>
        <v>#REF!</v>
      </c>
      <c r="E60" s="1" t="e">
        <f>IF(ISBLANK(C60),"",VLOOKUP(C60,'ERKEK FERDİ KATILIM'!#REF!,2,FALSE))</f>
        <v>#REF!</v>
      </c>
      <c r="F60" s="22" t="str">
        <f>IFERROR(VLOOKUP(D60,'ERKEK FERDİ KATILIM'!#REF!,3,0),"")</f>
        <v/>
      </c>
      <c r="G60" s="22" t="str">
        <f>IFERROR(VLOOKUP(E60,'ERKEK FERDİ KATILIM'!#REF!,3,0),"")</f>
        <v/>
      </c>
      <c r="H60" s="113" t="str">
        <f t="shared" si="2"/>
        <v/>
      </c>
    </row>
    <row r="61" spans="1:8" x14ac:dyDescent="0.2">
      <c r="A61" s="2">
        <v>59</v>
      </c>
      <c r="B61" s="21">
        <v>334</v>
      </c>
      <c r="C61" s="21">
        <v>336</v>
      </c>
      <c r="D61" s="1" t="e">
        <f>IF(ISBLANK(B61),"",VLOOKUP(B61,'ERKEK FERDİ KATILIM'!#REF!,2,FALSE))</f>
        <v>#REF!</v>
      </c>
      <c r="E61" s="1" t="e">
        <f>IF(ISBLANK(C61),"",VLOOKUP(C61,'ERKEK FERDİ KATILIM'!#REF!,2,FALSE))</f>
        <v>#REF!</v>
      </c>
      <c r="F61" s="22" t="str">
        <f>IFERROR(VLOOKUP(D61,'ERKEK FERDİ KATILIM'!#REF!,3,0),"")</f>
        <v/>
      </c>
      <c r="G61" s="22" t="str">
        <f>IFERROR(VLOOKUP(E61,'ERKEK FERDİ KATILIM'!#REF!,3,0),"")</f>
        <v/>
      </c>
      <c r="H61" s="113" t="str">
        <f t="shared" si="2"/>
        <v/>
      </c>
    </row>
    <row r="62" spans="1:8" x14ac:dyDescent="0.2">
      <c r="A62" s="2">
        <v>60</v>
      </c>
      <c r="B62" s="21">
        <v>337</v>
      </c>
      <c r="C62" s="21">
        <v>338</v>
      </c>
      <c r="D62" s="1" t="e">
        <f>IF(ISBLANK(B62),"",VLOOKUP(B62,'ERKEK FERDİ KATILIM'!#REF!,2,FALSE))</f>
        <v>#REF!</v>
      </c>
      <c r="E62" s="1" t="e">
        <f>IF(ISBLANK(C62),"",VLOOKUP(C62,'ERKEK FERDİ KATILIM'!#REF!,2,FALSE))</f>
        <v>#REF!</v>
      </c>
      <c r="F62" s="22" t="str">
        <f>IFERROR(VLOOKUP(D62,'ERKEK FERDİ KATILIM'!#REF!,3,0),"")</f>
        <v/>
      </c>
      <c r="G62" s="22" t="str">
        <f>IFERROR(VLOOKUP(E62,'ERKEK FERDİ KATILIM'!#REF!,3,0),"")</f>
        <v/>
      </c>
      <c r="H62" s="113" t="str">
        <f t="shared" si="2"/>
        <v/>
      </c>
    </row>
    <row r="63" spans="1:8" x14ac:dyDescent="0.2">
      <c r="A63" s="2">
        <v>61</v>
      </c>
      <c r="B63" s="21">
        <v>335</v>
      </c>
      <c r="C63" s="21">
        <v>341</v>
      </c>
      <c r="D63" s="1" t="e">
        <f>IF(ISBLANK(B63),"",VLOOKUP(B63,'ERKEK FERDİ KATILIM'!#REF!,2,FALSE))</f>
        <v>#REF!</v>
      </c>
      <c r="E63" s="1" t="e">
        <f>IF(ISBLANK(C63),"",VLOOKUP(C63,'ERKEK FERDİ KATILIM'!#REF!,2,FALSE))</f>
        <v>#REF!</v>
      </c>
      <c r="F63" s="22" t="str">
        <f>IFERROR(VLOOKUP(D63,'ERKEK FERDİ KATILIM'!#REF!,3,0),"")</f>
        <v/>
      </c>
      <c r="G63" s="22" t="str">
        <f>IFERROR(VLOOKUP(E63,'ERKEK FERDİ KATILIM'!#REF!,3,0),"")</f>
        <v/>
      </c>
      <c r="H63" s="113" t="str">
        <f t="shared" si="2"/>
        <v/>
      </c>
    </row>
    <row r="64" spans="1:8" x14ac:dyDescent="0.2">
      <c r="A64" s="2">
        <v>62</v>
      </c>
      <c r="B64" s="21">
        <v>225</v>
      </c>
      <c r="C64" s="21">
        <v>310</v>
      </c>
      <c r="D64" s="1" t="e">
        <f>IF(ISBLANK(B64),"",VLOOKUP(B64,'ERKEK FERDİ KATILIM'!#REF!,2,FALSE))</f>
        <v>#REF!</v>
      </c>
      <c r="E64" s="1" t="e">
        <f>IF(ISBLANK(C64),"",VLOOKUP(C64,'ERKEK FERDİ KATILIM'!#REF!,2,FALSE))</f>
        <v>#REF!</v>
      </c>
      <c r="F64" s="22" t="str">
        <f>IFERROR(VLOOKUP(D64,'ERKEK FERDİ KATILIM'!#REF!,3,0),"")</f>
        <v/>
      </c>
      <c r="G64" s="22" t="str">
        <f>IFERROR(VLOOKUP(E64,'ERKEK FERDİ KATILIM'!#REF!,3,0),"")</f>
        <v/>
      </c>
      <c r="H64" s="113" t="str">
        <f t="shared" si="2"/>
        <v/>
      </c>
    </row>
    <row r="65" spans="1:8" x14ac:dyDescent="0.2">
      <c r="A65" s="2">
        <v>63</v>
      </c>
      <c r="B65" s="21">
        <v>342</v>
      </c>
      <c r="C65" s="21">
        <v>344</v>
      </c>
      <c r="D65" s="1" t="e">
        <f>IF(ISBLANK(B65),"",VLOOKUP(B65,'ERKEK FERDİ KATILIM'!#REF!,2,FALSE))</f>
        <v>#REF!</v>
      </c>
      <c r="E65" s="1" t="e">
        <f>IF(ISBLANK(C65),"",VLOOKUP(C65,'ERKEK FERDİ KATILIM'!#REF!,2,FALSE))</f>
        <v>#REF!</v>
      </c>
      <c r="F65" s="22" t="str">
        <f>IFERROR(VLOOKUP(D65,'ERKEK FERDİ KATILIM'!#REF!,3,0),"")</f>
        <v/>
      </c>
      <c r="G65" s="22" t="str">
        <f>IFERROR(VLOOKUP(E65,'ERKEK FERDİ KATILIM'!#REF!,3,0),"")</f>
        <v/>
      </c>
      <c r="H65" s="113" t="str">
        <f t="shared" si="2"/>
        <v/>
      </c>
    </row>
    <row r="66" spans="1:8" x14ac:dyDescent="0.2">
      <c r="A66" s="2">
        <v>64</v>
      </c>
      <c r="B66" s="21">
        <v>244</v>
      </c>
      <c r="C66" s="21">
        <v>272</v>
      </c>
      <c r="D66" s="1" t="e">
        <f>IF(ISBLANK(B66),"",VLOOKUP(B66,'ERKEK FERDİ KATILIM'!#REF!,2,FALSE))</f>
        <v>#REF!</v>
      </c>
      <c r="E66" s="1" t="e">
        <f>IF(ISBLANK(C66),"",VLOOKUP(C66,'ERKEK FERDİ KATILIM'!#REF!,2,FALSE))</f>
        <v>#REF!</v>
      </c>
      <c r="F66" s="22" t="str">
        <f>IFERROR(VLOOKUP(D66,'ERKEK FERDİ KATILIM'!#REF!,3,0),"")</f>
        <v/>
      </c>
      <c r="G66" s="22" t="str">
        <f>IFERROR(VLOOKUP(E66,'ERKEK FERDİ KATILIM'!#REF!,3,0),"")</f>
        <v/>
      </c>
      <c r="H66" s="113" t="str">
        <f t="shared" si="2"/>
        <v/>
      </c>
    </row>
    <row r="67" spans="1:8" x14ac:dyDescent="0.2">
      <c r="A67" s="2">
        <v>65</v>
      </c>
      <c r="B67" s="21">
        <v>324</v>
      </c>
      <c r="C67" s="21">
        <v>347</v>
      </c>
      <c r="D67" s="1" t="e">
        <f>IF(ISBLANK(B67),"",VLOOKUP(B67,'ERKEK FERDİ KATILIM'!#REF!,2,FALSE))</f>
        <v>#REF!</v>
      </c>
      <c r="E67" s="1" t="e">
        <f>IF(ISBLANK(C67),"",VLOOKUP(C67,'ERKEK FERDİ KATILIM'!#REF!,2,FALSE))</f>
        <v>#REF!</v>
      </c>
      <c r="F67" s="22" t="str">
        <f>IFERROR(VLOOKUP(D67,'ERKEK FERDİ KATILIM'!#REF!,3,0),"")</f>
        <v/>
      </c>
      <c r="G67" s="22" t="str">
        <f>IFERROR(VLOOKUP(E67,'ERKEK FERDİ KATILIM'!#REF!,3,0),"")</f>
        <v/>
      </c>
      <c r="H67" s="113" t="str">
        <f t="shared" si="2"/>
        <v/>
      </c>
    </row>
    <row r="68" spans="1:8" x14ac:dyDescent="0.2">
      <c r="A68" s="2">
        <v>66</v>
      </c>
      <c r="B68" s="21">
        <v>355</v>
      </c>
      <c r="C68" s="21">
        <v>356</v>
      </c>
      <c r="D68" s="1" t="e">
        <f>IF(ISBLANK(B68),"",VLOOKUP(B68,'ERKEK FERDİ KATILIM'!#REF!,2,FALSE))</f>
        <v>#REF!</v>
      </c>
      <c r="E68" s="1" t="e">
        <f>IF(ISBLANK(C68),"",VLOOKUP(C68,'ERKEK FERDİ KATILIM'!#REF!,2,FALSE))</f>
        <v>#REF!</v>
      </c>
      <c r="F68" s="22" t="str">
        <f>IFERROR(VLOOKUP(D68,'ERKEK FERDİ KATILIM'!#REF!,3,0),"")</f>
        <v/>
      </c>
      <c r="G68" s="22" t="str">
        <f>IFERROR(VLOOKUP(E68,'ERKEK FERDİ KATILIM'!#REF!,3,0),"")</f>
        <v/>
      </c>
      <c r="H68" s="113" t="str">
        <f t="shared" si="2"/>
        <v/>
      </c>
    </row>
    <row r="69" spans="1:8" x14ac:dyDescent="0.2">
      <c r="A69" s="2">
        <v>67</v>
      </c>
      <c r="B69" s="21">
        <v>350</v>
      </c>
      <c r="C69" s="21">
        <v>354</v>
      </c>
      <c r="D69" s="1" t="e">
        <f>IF(ISBLANK(B69),"",VLOOKUP(B69,'ERKEK FERDİ KATILIM'!#REF!,2,FALSE))</f>
        <v>#REF!</v>
      </c>
      <c r="E69" s="1" t="e">
        <f>IF(ISBLANK(C69),"",VLOOKUP(C69,'ERKEK FERDİ KATILIM'!#REF!,2,FALSE))</f>
        <v>#REF!</v>
      </c>
      <c r="F69" s="22" t="str">
        <f>IFERROR(VLOOKUP(D69,'ERKEK FERDİ KATILIM'!#REF!,3,0),"")</f>
        <v/>
      </c>
      <c r="G69" s="22" t="str">
        <f>IFERROR(VLOOKUP(E69,'ERKEK FERDİ KATILIM'!#REF!,3,0),"")</f>
        <v/>
      </c>
      <c r="H69" s="113" t="str">
        <f t="shared" si="2"/>
        <v/>
      </c>
    </row>
    <row r="70" spans="1:8" x14ac:dyDescent="0.2">
      <c r="A70" s="2">
        <v>68</v>
      </c>
      <c r="B70" s="21">
        <v>351</v>
      </c>
      <c r="C70" s="21">
        <v>353</v>
      </c>
      <c r="D70" s="1" t="e">
        <f>IF(ISBLANK(B70),"",VLOOKUP(B70,'ERKEK FERDİ KATILIM'!#REF!,2,FALSE))</f>
        <v>#REF!</v>
      </c>
      <c r="E70" s="1" t="e">
        <f>IF(ISBLANK(C70),"",VLOOKUP(C70,'ERKEK FERDİ KATILIM'!#REF!,2,FALSE))</f>
        <v>#REF!</v>
      </c>
      <c r="F70" s="22" t="str">
        <f>IFERROR(VLOOKUP(D70,'ERKEK FERDİ KATILIM'!#REF!,3,0),"")</f>
        <v/>
      </c>
      <c r="G70" s="22" t="str">
        <f>IFERROR(VLOOKUP(E70,'ERKEK FERDİ KATILIM'!#REF!,3,0),"")</f>
        <v/>
      </c>
      <c r="H70" s="113" t="str">
        <f t="shared" si="2"/>
        <v/>
      </c>
    </row>
    <row r="71" spans="1:8" x14ac:dyDescent="0.2">
      <c r="A71" s="2">
        <v>69</v>
      </c>
      <c r="B71" s="21">
        <v>348</v>
      </c>
      <c r="C71" s="21">
        <v>349</v>
      </c>
      <c r="D71" s="1" t="e">
        <f>IF(ISBLANK(B71),"",VLOOKUP(B71,'ERKEK FERDİ KATILIM'!#REF!,2,FALSE))</f>
        <v>#REF!</v>
      </c>
      <c r="E71" s="1" t="e">
        <f>IF(ISBLANK(C71),"",VLOOKUP(C71,'ERKEK FERDİ KATILIM'!#REF!,2,FALSE))</f>
        <v>#REF!</v>
      </c>
      <c r="F71" s="22" t="str">
        <f>IFERROR(VLOOKUP(D71,'ERKEK FERDİ KATILIM'!#REF!,3,0),"")</f>
        <v/>
      </c>
      <c r="G71" s="22" t="str">
        <f>IFERROR(VLOOKUP(E71,'ERKEK FERDİ KATILIM'!#REF!,3,0),"")</f>
        <v/>
      </c>
      <c r="H71" s="113" t="str">
        <f t="shared" si="2"/>
        <v/>
      </c>
    </row>
    <row r="72" spans="1:8" x14ac:dyDescent="0.2">
      <c r="A72" s="2">
        <v>70</v>
      </c>
      <c r="B72" s="21">
        <v>357</v>
      </c>
      <c r="C72" s="21">
        <v>358</v>
      </c>
      <c r="D72" s="1" t="e">
        <f>IF(ISBLANK(B72),"",VLOOKUP(B72,'ERKEK FERDİ KATILIM'!#REF!,2,FALSE))</f>
        <v>#REF!</v>
      </c>
      <c r="E72" s="1" t="e">
        <f>IF(ISBLANK(C72),"",VLOOKUP(C72,'ERKEK FERDİ KATILIM'!#REF!,2,FALSE))</f>
        <v>#REF!</v>
      </c>
      <c r="F72" s="22" t="str">
        <f>IFERROR(VLOOKUP(D72,'ERKEK FERDİ KATILIM'!#REF!,3,0),"")</f>
        <v/>
      </c>
      <c r="G72" s="22" t="str">
        <f>IFERROR(VLOOKUP(E72,'ERKEK FERDİ KATILIM'!#REF!,3,0),"")</f>
        <v/>
      </c>
      <c r="H72" s="113" t="str">
        <f t="shared" si="2"/>
        <v/>
      </c>
    </row>
    <row r="73" spans="1:8" x14ac:dyDescent="0.2">
      <c r="A73" s="2">
        <v>71</v>
      </c>
      <c r="B73" s="21">
        <v>359</v>
      </c>
      <c r="C73" s="21">
        <v>362</v>
      </c>
      <c r="D73" s="1" t="e">
        <f>IF(ISBLANK(B73),"",VLOOKUP(B73,'ERKEK FERDİ KATILIM'!#REF!,2,FALSE))</f>
        <v>#REF!</v>
      </c>
      <c r="E73" s="1" t="e">
        <f>IF(ISBLANK(C73),"",VLOOKUP(C73,'ERKEK FERDİ KATILIM'!#REF!,2,FALSE))</f>
        <v>#REF!</v>
      </c>
      <c r="F73" s="22" t="str">
        <f>IFERROR(VLOOKUP(D73,'ERKEK FERDİ KATILIM'!#REF!,3,0),"")</f>
        <v/>
      </c>
      <c r="G73" s="22" t="str">
        <f>IFERROR(VLOOKUP(E73,'ERKEK FERDİ KATILIM'!#REF!,3,0),"")</f>
        <v/>
      </c>
      <c r="H73" s="113" t="str">
        <f t="shared" si="2"/>
        <v/>
      </c>
    </row>
    <row r="74" spans="1:8" x14ac:dyDescent="0.2">
      <c r="A74" s="2">
        <v>72</v>
      </c>
      <c r="B74" s="21">
        <v>360</v>
      </c>
      <c r="C74" s="21">
        <v>363</v>
      </c>
      <c r="D74" s="1" t="e">
        <f>IF(ISBLANK(B74),"",VLOOKUP(B74,'ERKEK FERDİ KATILIM'!#REF!,2,FALSE))</f>
        <v>#REF!</v>
      </c>
      <c r="E74" s="1" t="e">
        <f>IF(ISBLANK(C74),"",VLOOKUP(C74,'ERKEK FERDİ KATILIM'!#REF!,2,FALSE))</f>
        <v>#REF!</v>
      </c>
      <c r="F74" s="22" t="str">
        <f>IFERROR(VLOOKUP(D74,'ERKEK FERDİ KATILIM'!#REF!,3,0),"")</f>
        <v/>
      </c>
      <c r="G74" s="22" t="str">
        <f>IFERROR(VLOOKUP(E74,'ERKEK FERDİ KATILIM'!#REF!,3,0),"")</f>
        <v/>
      </c>
      <c r="H74" s="113" t="str">
        <f t="shared" si="2"/>
        <v/>
      </c>
    </row>
    <row r="75" spans="1:8" x14ac:dyDescent="0.2">
      <c r="A75" s="2">
        <v>73</v>
      </c>
      <c r="B75" s="21">
        <v>365</v>
      </c>
      <c r="C75" s="21">
        <v>252</v>
      </c>
      <c r="D75" s="1" t="e">
        <f>IF(ISBLANK(B75),"",VLOOKUP(B75,'ERKEK FERDİ KATILIM'!#REF!,2,FALSE))</f>
        <v>#REF!</v>
      </c>
      <c r="E75" s="1" t="e">
        <f>IF(ISBLANK(C75),"",VLOOKUP(C75,'ERKEK FERDİ KATILIM'!#REF!,2,FALSE))</f>
        <v>#REF!</v>
      </c>
      <c r="F75" s="22" t="str">
        <f>IFERROR(VLOOKUP(D75,'ERKEK FERDİ KATILIM'!#REF!,3,0),"")</f>
        <v/>
      </c>
      <c r="G75" s="22" t="str">
        <f>IFERROR(VLOOKUP(E75,'ERKEK FERDİ KATILIM'!#REF!,3,0),"")</f>
        <v/>
      </c>
      <c r="H75" s="113" t="str">
        <f t="shared" si="2"/>
        <v/>
      </c>
    </row>
    <row r="76" spans="1:8" x14ac:dyDescent="0.2">
      <c r="A76" s="20">
        <v>74</v>
      </c>
      <c r="B76" s="21">
        <v>366</v>
      </c>
      <c r="C76" s="21">
        <v>367</v>
      </c>
      <c r="D76" s="1" t="e">
        <f>IF(ISBLANK(B76),"",VLOOKUP(B76,'ERKEK FERDİ KATILIM'!#REF!,2,FALSE))</f>
        <v>#REF!</v>
      </c>
      <c r="E76" s="1" t="e">
        <f>IF(ISBLANK(C76),"",VLOOKUP(C76,'ERKEK FERDİ KATILIM'!#REF!,2,FALSE))</f>
        <v>#REF!</v>
      </c>
      <c r="F76" s="22" t="str">
        <f>IFERROR(VLOOKUP(D76,'ERKEK FERDİ KATILIM'!#REF!,3,0),"")</f>
        <v/>
      </c>
      <c r="G76" s="22" t="str">
        <f>IFERROR(VLOOKUP(E76,'ERKEK FERDİ KATILIM'!#REF!,3,0),"")</f>
        <v/>
      </c>
      <c r="H76" s="113" t="str">
        <f t="shared" si="2"/>
        <v/>
      </c>
    </row>
    <row r="77" spans="1:8" x14ac:dyDescent="0.2">
      <c r="A77" s="20">
        <v>75</v>
      </c>
      <c r="B77" s="21">
        <v>368</v>
      </c>
      <c r="C77" s="21">
        <v>369</v>
      </c>
      <c r="D77" s="1" t="e">
        <f>IF(ISBLANK(B77),"",VLOOKUP(B77,'ERKEK FERDİ KATILIM'!#REF!,2,FALSE))</f>
        <v>#REF!</v>
      </c>
      <c r="E77" s="1" t="e">
        <f>IF(ISBLANK(C77),"",VLOOKUP(C77,'ERKEK FERDİ KATILIM'!#REF!,2,FALSE))</f>
        <v>#REF!</v>
      </c>
      <c r="F77" s="22" t="str">
        <f>IFERROR(VLOOKUP(D77,'ERKEK FERDİ KATILIM'!#REF!,3,0),"")</f>
        <v/>
      </c>
      <c r="G77" s="22" t="str">
        <f>IFERROR(VLOOKUP(E77,'ERKEK FERDİ KATILIM'!#REF!,3,0),"")</f>
        <v/>
      </c>
      <c r="H77" s="113" t="str">
        <f t="shared" si="2"/>
        <v/>
      </c>
    </row>
    <row r="78" spans="1:8" x14ac:dyDescent="0.2">
      <c r="A78" s="20">
        <v>76</v>
      </c>
      <c r="B78" s="21">
        <v>370</v>
      </c>
      <c r="C78" s="21">
        <v>304</v>
      </c>
      <c r="D78" s="1" t="e">
        <f>IF(ISBLANK(B78),"",VLOOKUP(B78,'ERKEK FERDİ KATILIM'!#REF!,2,FALSE))</f>
        <v>#REF!</v>
      </c>
      <c r="E78" s="1" t="e">
        <f>IF(ISBLANK(C78),"",VLOOKUP(C78,'ERKEK FERDİ KATILIM'!#REF!,2,FALSE))</f>
        <v>#REF!</v>
      </c>
      <c r="F78" s="22" t="str">
        <f>IFERROR(VLOOKUP(D78,'ERKEK FERDİ KATILIM'!#REF!,3,0),"")</f>
        <v/>
      </c>
      <c r="G78" s="22" t="str">
        <f>IFERROR(VLOOKUP(E78,'ERKEK FERDİ KATILIM'!#REF!,3,0),"")</f>
        <v/>
      </c>
      <c r="H78" s="113" t="str">
        <f t="shared" si="2"/>
        <v/>
      </c>
    </row>
    <row r="79" spans="1:8" x14ac:dyDescent="0.2">
      <c r="A79" s="20">
        <v>77</v>
      </c>
      <c r="B79" s="21">
        <v>298</v>
      </c>
      <c r="C79" s="21">
        <v>301</v>
      </c>
      <c r="D79" s="1" t="e">
        <f>IF(ISBLANK(B79),"",VLOOKUP(B79,'ERKEK FERDİ KATILIM'!#REF!,2,FALSE))</f>
        <v>#REF!</v>
      </c>
      <c r="E79" s="1" t="e">
        <f>IF(ISBLANK(C79),"",VLOOKUP(C79,'ERKEK FERDİ KATILIM'!#REF!,2,FALSE))</f>
        <v>#REF!</v>
      </c>
      <c r="F79" s="22" t="str">
        <f>IFERROR(VLOOKUP(D79,'ERKEK FERDİ KATILIM'!#REF!,3,0),"")</f>
        <v/>
      </c>
      <c r="G79" s="22" t="str">
        <f>IFERROR(VLOOKUP(E79,'ERKEK FERDİ KATILIM'!#REF!,3,0),"")</f>
        <v/>
      </c>
      <c r="H79" s="113" t="str">
        <f t="shared" ref="H79:H86" si="3">IF(SUM(F79:G79)&lt;=0,"",IFERROR(SUM(F79:G79,0),""))</f>
        <v/>
      </c>
    </row>
    <row r="80" spans="1:8" x14ac:dyDescent="0.2">
      <c r="A80" s="20">
        <v>78</v>
      </c>
      <c r="B80" s="21">
        <v>299</v>
      </c>
      <c r="C80" s="21">
        <v>300</v>
      </c>
      <c r="D80" s="1" t="e">
        <f>IF(ISBLANK(B80),"",VLOOKUP(B80,'ERKEK FERDİ KATILIM'!#REF!,2,FALSE))</f>
        <v>#REF!</v>
      </c>
      <c r="E80" s="1" t="e">
        <f>IF(ISBLANK(C80),"",VLOOKUP(C80,'ERKEK FERDİ KATILIM'!#REF!,2,FALSE))</f>
        <v>#REF!</v>
      </c>
      <c r="F80" s="22" t="str">
        <f>IFERROR(VLOOKUP(D80,'ERKEK FERDİ KATILIM'!#REF!,3,0),"")</f>
        <v/>
      </c>
      <c r="G80" s="22" t="str">
        <f>IFERROR(VLOOKUP(E80,'ERKEK FERDİ KATILIM'!#REF!,3,0),"")</f>
        <v/>
      </c>
      <c r="H80" s="113" t="str">
        <f t="shared" si="3"/>
        <v/>
      </c>
    </row>
    <row r="81" spans="1:8" x14ac:dyDescent="0.2">
      <c r="A81" s="20">
        <v>79</v>
      </c>
      <c r="B81" s="21"/>
      <c r="C81" s="21"/>
      <c r="D81" s="1" t="str">
        <f>IF(ISBLANK(B81),"",VLOOKUP(B81,'ERKEK FERDİ KATILIM'!#REF!,2,FALSE))</f>
        <v/>
      </c>
      <c r="E81" s="1" t="str">
        <f>IF(ISBLANK(C81),"",VLOOKUP(C81,'ERKEK FERDİ KATILIM'!#REF!,2,FALSE))</f>
        <v/>
      </c>
      <c r="F81" s="22" t="str">
        <f>IFERROR(VLOOKUP(D81,'ERKEK FERDİ KATILIM'!#REF!,3,0),"")</f>
        <v/>
      </c>
      <c r="G81" s="22" t="str">
        <f>IFERROR(VLOOKUP(E81,'ERKEK FERDİ KATILIM'!#REF!,3,0),"")</f>
        <v/>
      </c>
      <c r="H81" s="113" t="str">
        <f t="shared" si="3"/>
        <v/>
      </c>
    </row>
    <row r="82" spans="1:8" x14ac:dyDescent="0.2">
      <c r="A82" s="2">
        <v>80</v>
      </c>
      <c r="B82" s="21"/>
      <c r="C82" s="21"/>
      <c r="D82" s="1" t="str">
        <f>IF(ISBLANK(B82),"",VLOOKUP(B82,'ERKEK FERDİ KATILIM'!#REF!,2,FALSE))</f>
        <v/>
      </c>
      <c r="E82" s="1" t="str">
        <f>IF(ISBLANK(C82),"",VLOOKUP(C82,'ERKEK FERDİ KATILIM'!#REF!,2,FALSE))</f>
        <v/>
      </c>
      <c r="F82" s="22" t="str">
        <f>IFERROR(VLOOKUP(D82,'ERKEK FERDİ KATILIM'!#REF!,3,0),"")</f>
        <v/>
      </c>
      <c r="G82" s="22" t="str">
        <f>IFERROR(VLOOKUP(E82,'ERKEK FERDİ KATILIM'!#REF!,3,0),"")</f>
        <v/>
      </c>
      <c r="H82" s="113" t="str">
        <f t="shared" si="3"/>
        <v/>
      </c>
    </row>
    <row r="83" spans="1:8" x14ac:dyDescent="0.2">
      <c r="A83" s="2">
        <v>81</v>
      </c>
      <c r="B83" s="21"/>
      <c r="C83" s="21"/>
      <c r="D83" s="1" t="str">
        <f>IF(ISBLANK(B83),"",VLOOKUP(B83,'ERKEK FERDİ KATILIM'!#REF!,2,FALSE))</f>
        <v/>
      </c>
      <c r="E83" s="1" t="str">
        <f>IF(ISBLANK(C83),"",VLOOKUP(C83,'ERKEK FERDİ KATILIM'!#REF!,2,FALSE))</f>
        <v/>
      </c>
      <c r="F83" s="22" t="str">
        <f>IFERROR(VLOOKUP(D83,'ERKEK FERDİ KATILIM'!#REF!,3,0),"")</f>
        <v/>
      </c>
      <c r="G83" s="22" t="str">
        <f>IFERROR(VLOOKUP(E83,'ERKEK FERDİ KATILIM'!#REF!,3,0),"")</f>
        <v/>
      </c>
      <c r="H83" s="113" t="str">
        <f t="shared" si="3"/>
        <v/>
      </c>
    </row>
    <row r="84" spans="1:8" x14ac:dyDescent="0.2">
      <c r="A84" s="2">
        <v>82</v>
      </c>
      <c r="B84" s="21"/>
      <c r="C84" s="21"/>
      <c r="D84" s="1" t="str">
        <f>IF(ISBLANK(B84),"",VLOOKUP(B84,'ERKEK FERDİ KATILIM'!#REF!,2,FALSE))</f>
        <v/>
      </c>
      <c r="E84" s="1" t="str">
        <f>IF(ISBLANK(C84),"",VLOOKUP(C84,'ERKEK FERDİ KATILIM'!#REF!,2,FALSE))</f>
        <v/>
      </c>
      <c r="F84" s="22" t="str">
        <f>IFERROR(VLOOKUP(D84,'ERKEK FERDİ KATILIM'!#REF!,3,0),"")</f>
        <v/>
      </c>
      <c r="G84" s="22" t="str">
        <f>IFERROR(VLOOKUP(E84,'ERKEK FERDİ KATILIM'!#REF!,3,0),"")</f>
        <v/>
      </c>
      <c r="H84" s="113" t="str">
        <f t="shared" si="3"/>
        <v/>
      </c>
    </row>
    <row r="85" spans="1:8" x14ac:dyDescent="0.2">
      <c r="A85" s="2">
        <v>83</v>
      </c>
      <c r="D85" s="1" t="str">
        <f>IF(ISBLANK(B85),"",VLOOKUP(B85,'ERKEK FERDİ KATILIM'!#REF!,2,FALSE))</f>
        <v/>
      </c>
      <c r="E85" s="1" t="str">
        <f>IF(ISBLANK(C85),"",VLOOKUP(C85,'ERKEK FERDİ KATILIM'!#REF!,2,FALSE))</f>
        <v/>
      </c>
      <c r="F85" s="22" t="str">
        <f>IFERROR(VLOOKUP(D85,'ERKEK FERDİ KATILIM'!#REF!,3,0),"")</f>
        <v/>
      </c>
      <c r="G85" s="22" t="str">
        <f>IFERROR(VLOOKUP(E85,'ERKEK FERDİ KATILIM'!#REF!,3,0),"")</f>
        <v/>
      </c>
      <c r="H85" s="113" t="str">
        <f t="shared" si="3"/>
        <v/>
      </c>
    </row>
    <row r="86" spans="1:8" x14ac:dyDescent="0.2">
      <c r="A86" s="2">
        <v>84</v>
      </c>
      <c r="D86" s="1" t="str">
        <f>IF(ISBLANK(B86),"",VLOOKUP(B86,'ERKEK FERDİ KATILIM'!#REF!,2,FALSE))</f>
        <v/>
      </c>
      <c r="E86" s="1" t="str">
        <f>IF(ISBLANK(C86),"",VLOOKUP(C86,'ERKEK FERDİ KATILIM'!#REF!,2,FALSE))</f>
        <v/>
      </c>
      <c r="F86" s="22" t="str">
        <f>IFERROR(VLOOKUP(D86,'ERKEK FERDİ KATILIM'!#REF!,3,0),"")</f>
        <v/>
      </c>
      <c r="G86" s="22" t="str">
        <f>IFERROR(VLOOKUP(E86,'ERKEK FERDİ KATILIM'!#REF!,3,0),"")</f>
        <v/>
      </c>
      <c r="H86" s="113" t="str">
        <f t="shared" si="3"/>
        <v/>
      </c>
    </row>
    <row r="87" spans="1:8" x14ac:dyDescent="0.2">
      <c r="A87" s="2">
        <v>85</v>
      </c>
      <c r="D87" s="1" t="str">
        <f>IF(ISBLANK(B87),"",VLOOKUP(B87,'ERKEK FERDİ KATILIM'!#REF!,2,FALSE))</f>
        <v/>
      </c>
      <c r="E87" s="1" t="str">
        <f>IF(ISBLANK(C87),"",VLOOKUP(C87,'ERKEK FERDİ KATILIM'!#REF!,2,FALSE))</f>
        <v/>
      </c>
      <c r="F87" s="22" t="str">
        <f>IFERROR(VLOOKUP(D87,'ERKEK FERDİ KATILIM'!#REF!,3,0),"")</f>
        <v/>
      </c>
      <c r="G87" s="22" t="str">
        <f>IFERROR(VLOOKUP(E87,'ERKEK FERDİ KATILIM'!#REF!,3,0),"")</f>
        <v/>
      </c>
      <c r="H87" s="113" t="str">
        <f t="shared" si="2"/>
        <v/>
      </c>
    </row>
    <row r="88" spans="1:8" x14ac:dyDescent="0.2">
      <c r="A88" s="2">
        <v>86</v>
      </c>
      <c r="D88" s="1" t="str">
        <f>IF(ISBLANK(B88),"",VLOOKUP(B88,'ERKEK FERDİ KATILIM'!#REF!,2,FALSE))</f>
        <v/>
      </c>
      <c r="E88" s="1" t="str">
        <f>IF(ISBLANK(C88),"",VLOOKUP(C88,'ERKEK FERDİ KATILIM'!#REF!,2,FALSE))</f>
        <v/>
      </c>
      <c r="F88" s="22" t="str">
        <f>IFERROR(VLOOKUP(D88,'ERKEK FERDİ KATILIM'!#REF!,3,0),"")</f>
        <v/>
      </c>
      <c r="G88" s="22" t="str">
        <f>IFERROR(VLOOKUP(E88,'ERKEK FERDİ KATILIM'!#REF!,3,0),"")</f>
        <v/>
      </c>
      <c r="H88" s="113" t="str">
        <f t="shared" si="2"/>
        <v/>
      </c>
    </row>
    <row r="89" spans="1:8" x14ac:dyDescent="0.2">
      <c r="A89" s="2">
        <v>87</v>
      </c>
      <c r="D89" s="1" t="str">
        <f>IF(ISBLANK(B89),"",VLOOKUP(B89,'ERKEK FERDİ KATILIM'!#REF!,2,FALSE))</f>
        <v/>
      </c>
      <c r="E89" s="1" t="str">
        <f>IF(ISBLANK(C89),"",VLOOKUP(C89,'ERKEK FERDİ KATILIM'!#REF!,2,FALSE))</f>
        <v/>
      </c>
      <c r="F89" s="22" t="str">
        <f>IFERROR(VLOOKUP(D89,'ERKEK FERDİ KATILIM'!#REF!,3,0),"")</f>
        <v/>
      </c>
      <c r="G89" s="22" t="str">
        <f>IFERROR(VLOOKUP(E89,'ERKEK FERDİ KATILIM'!#REF!,3,0),"")</f>
        <v/>
      </c>
      <c r="H89" s="113" t="str">
        <f t="shared" si="2"/>
        <v/>
      </c>
    </row>
    <row r="90" spans="1:8" x14ac:dyDescent="0.2">
      <c r="A90" s="2">
        <v>88</v>
      </c>
      <c r="D90" s="1" t="str">
        <f>IF(ISBLANK(B90),"",VLOOKUP(B90,'ERKEK FERDİ KATILIM'!#REF!,2,FALSE))</f>
        <v/>
      </c>
      <c r="E90" s="1" t="str">
        <f>IF(ISBLANK(C90),"",VLOOKUP(C90,'ERKEK FERDİ KATILIM'!#REF!,2,FALSE))</f>
        <v/>
      </c>
      <c r="F90" s="22" t="str">
        <f>IFERROR(VLOOKUP(D90,'ERKEK FERDİ KATILIM'!#REF!,3,0),"")</f>
        <v/>
      </c>
      <c r="G90" s="22" t="str">
        <f>IFERROR(VLOOKUP(E90,'ERKEK FERDİ KATILIM'!#REF!,3,0),"")</f>
        <v/>
      </c>
      <c r="H90" s="113" t="str">
        <f t="shared" si="2"/>
        <v/>
      </c>
    </row>
    <row r="91" spans="1:8" x14ac:dyDescent="0.2">
      <c r="A91" s="2">
        <v>89</v>
      </c>
      <c r="D91" s="1" t="str">
        <f>IF(ISBLANK(B91),"",VLOOKUP(B91,'ERKEK FERDİ KATILIM'!#REF!,2,FALSE))</f>
        <v/>
      </c>
      <c r="E91" s="1" t="str">
        <f>IF(ISBLANK(C91),"",VLOOKUP(C91,'ERKEK FERDİ KATILIM'!#REF!,2,FALSE))</f>
        <v/>
      </c>
      <c r="F91" s="22" t="str">
        <f>IFERROR(VLOOKUP(D91,'ERKEK FERDİ KATILIM'!#REF!,3,0),"")</f>
        <v/>
      </c>
      <c r="G91" s="22" t="str">
        <f>IFERROR(VLOOKUP(E91,'ERKEK FERDİ KATILIM'!#REF!,3,0),"")</f>
        <v/>
      </c>
      <c r="H91" s="113" t="str">
        <f t="shared" si="2"/>
        <v/>
      </c>
    </row>
  </sheetData>
  <sortState ref="B3:H74">
    <sortCondition ref="B3"/>
  </sortState>
  <mergeCells count="1">
    <mergeCell ref="B1:E1"/>
  </mergeCells>
  <conditionalFormatting sqref="B1:C1048576">
    <cfRule type="duplicateValues" dxfId="77" priority="1"/>
  </conditionalFormatting>
  <conditionalFormatting sqref="D3:D16 D18:D91">
    <cfRule type="duplicateValues" dxfId="76" priority="7"/>
  </conditionalFormatting>
  <conditionalFormatting sqref="D17">
    <cfRule type="duplicateValues" dxfId="75" priority="3"/>
  </conditionalFormatting>
  <conditionalFormatting sqref="D1:E11 D92:E1048576">
    <cfRule type="duplicateValues" dxfId="74" priority="8"/>
  </conditionalFormatting>
  <conditionalFormatting sqref="D1:E1048576">
    <cfRule type="duplicateValues" dxfId="73" priority="2"/>
  </conditionalFormatting>
  <conditionalFormatting sqref="E12:E16 E18:E91">
    <cfRule type="duplicateValues" dxfId="72" priority="6"/>
  </conditionalFormatting>
  <conditionalFormatting sqref="E17">
    <cfRule type="duplicateValues" dxfId="71" priority="4"/>
  </conditionalFormatting>
  <printOptions horizontalCentered="1"/>
  <pageMargins left="0.11811023622047245" right="0" top="0.15748031496062992" bottom="0" header="0.31496062992125984" footer="0"/>
  <pageSetup paperSize="9" scale="7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K245"/>
  <sheetViews>
    <sheetView topLeftCell="A98" workbookViewId="0">
      <selection activeCell="F3" sqref="F3"/>
    </sheetView>
  </sheetViews>
  <sheetFormatPr defaultRowHeight="12.75" x14ac:dyDescent="0.2"/>
  <cols>
    <col min="1" max="1" width="4" style="2" bestFit="1" customWidth="1"/>
    <col min="2" max="3" width="4" style="23" bestFit="1" customWidth="1"/>
    <col min="4" max="4" width="29.140625" style="2" bestFit="1" customWidth="1"/>
    <col min="5" max="5" width="26.140625" style="2" bestFit="1" customWidth="1"/>
    <col min="6" max="6" width="6.85546875" style="24" bestFit="1" customWidth="1"/>
    <col min="7" max="7" width="6.85546875" style="25" bestFit="1" customWidth="1"/>
    <col min="8" max="8" width="7.85546875" style="114" bestFit="1" customWidth="1"/>
    <col min="9" max="9" width="9.28515625" style="2" bestFit="1" customWidth="1"/>
    <col min="10" max="16384" width="9.140625" style="2"/>
  </cols>
  <sheetData>
    <row r="1" spans="1:11" x14ac:dyDescent="0.2">
      <c r="A1" s="30"/>
      <c r="B1" s="304" t="s">
        <v>233</v>
      </c>
      <c r="C1" s="304"/>
      <c r="D1" s="304"/>
      <c r="E1" s="304"/>
      <c r="F1" s="31"/>
      <c r="G1" s="32"/>
      <c r="H1" s="111"/>
    </row>
    <row r="2" spans="1:11" s="20" customFormat="1" x14ac:dyDescent="0.2">
      <c r="A2" s="16"/>
      <c r="B2" s="17"/>
      <c r="C2" s="17"/>
      <c r="D2" s="18" t="s">
        <v>60</v>
      </c>
      <c r="E2" s="19" t="s">
        <v>61</v>
      </c>
      <c r="F2" s="18" t="s">
        <v>62</v>
      </c>
      <c r="G2" s="18" t="s">
        <v>63</v>
      </c>
      <c r="H2" s="112" t="s">
        <v>4</v>
      </c>
      <c r="K2" s="2"/>
    </row>
    <row r="3" spans="1:11" x14ac:dyDescent="0.2">
      <c r="A3" s="2">
        <v>1</v>
      </c>
      <c r="B3" s="21">
        <v>201</v>
      </c>
      <c r="C3" s="21">
        <v>204</v>
      </c>
      <c r="D3" s="1" t="e">
        <f>IF(ISBLANK(B3),"",VLOOKUP(B3,'ERKEK FERDİ KATILIM'!#REF!,2,FALSE))</f>
        <v>#REF!</v>
      </c>
      <c r="E3" s="110" t="e">
        <f>IF(ISBLANK(C3),"",VLOOKUP(C3,'KIZ FERDİ KATILIM'!#REF!,2,FALSE))</f>
        <v>#REF!</v>
      </c>
      <c r="F3" s="22" t="str">
        <f>IFERROR(VLOOKUP(D3,'ERKEK FERDİ KATILIM'!#REF!,3,0),"")</f>
        <v/>
      </c>
      <c r="G3" s="34" t="str">
        <f>IFERROR(VLOOKUP(E3,'KIZ FERDİ KATILIM'!#REF!,3,0),"")</f>
        <v/>
      </c>
      <c r="H3" s="113" t="str">
        <f t="shared" ref="H3:H65" si="0">IF(SUM(F3:G3)&lt;=0,"",IFERROR(SUM(F3:G3,0),""))</f>
        <v/>
      </c>
    </row>
    <row r="4" spans="1:11" x14ac:dyDescent="0.2">
      <c r="A4" s="2">
        <v>2</v>
      </c>
      <c r="B4" s="21">
        <v>202</v>
      </c>
      <c r="C4" s="21">
        <v>203</v>
      </c>
      <c r="D4" s="1" t="e">
        <f>IF(ISBLANK(B4),"",VLOOKUP(B4,'ERKEK FERDİ KATILIM'!#REF!,2,FALSE))</f>
        <v>#REF!</v>
      </c>
      <c r="E4" s="110" t="e">
        <f>IF(ISBLANK(C4),"",VLOOKUP(C4,'KIZ FERDİ KATILIM'!#REF!,2,FALSE))</f>
        <v>#REF!</v>
      </c>
      <c r="F4" s="22" t="str">
        <f>IFERROR(VLOOKUP(D4,'ERKEK FERDİ KATILIM'!#REF!,3,0),"")</f>
        <v/>
      </c>
      <c r="G4" s="34" t="str">
        <f>IFERROR(VLOOKUP(E4,'KIZ FERDİ KATILIM'!#REF!,3,0),"")</f>
        <v/>
      </c>
      <c r="H4" s="113" t="str">
        <f t="shared" si="0"/>
        <v/>
      </c>
    </row>
    <row r="5" spans="1:11" x14ac:dyDescent="0.2">
      <c r="A5" s="2">
        <v>3</v>
      </c>
      <c r="B5" s="21">
        <v>203</v>
      </c>
      <c r="C5" s="21">
        <v>201</v>
      </c>
      <c r="D5" s="1" t="e">
        <f>IF(ISBLANK(B5),"",VLOOKUP(B5,'ERKEK FERDİ KATILIM'!#REF!,2,FALSE))</f>
        <v>#REF!</v>
      </c>
      <c r="E5" s="110" t="e">
        <f>IF(ISBLANK(C5),"",VLOOKUP(C5,'KIZ FERDİ KATILIM'!#REF!,2,FALSE))</f>
        <v>#REF!</v>
      </c>
      <c r="F5" s="22" t="str">
        <f>IFERROR(VLOOKUP(D5,'ERKEK FERDİ KATILIM'!#REF!,3,0),"")</f>
        <v/>
      </c>
      <c r="G5" s="34" t="str">
        <f>IFERROR(VLOOKUP(E5,'KIZ FERDİ KATILIM'!#REF!,3,0),"")</f>
        <v/>
      </c>
      <c r="H5" s="113" t="str">
        <f t="shared" si="0"/>
        <v/>
      </c>
    </row>
    <row r="6" spans="1:11" x14ac:dyDescent="0.2">
      <c r="A6" s="2">
        <v>4</v>
      </c>
      <c r="B6" s="21">
        <v>213</v>
      </c>
      <c r="C6" s="21">
        <v>208</v>
      </c>
      <c r="D6" s="1" t="e">
        <f>IF(ISBLANK(B6),"",VLOOKUP(B6,'ERKEK FERDİ KATILIM'!#REF!,2,FALSE))</f>
        <v>#REF!</v>
      </c>
      <c r="E6" s="110" t="e">
        <f>IF(ISBLANK(C6),"",VLOOKUP(C6,'KIZ FERDİ KATILIM'!#REF!,2,FALSE))</f>
        <v>#REF!</v>
      </c>
      <c r="F6" s="22" t="str">
        <f>IFERROR(VLOOKUP(D6,'ERKEK FERDİ KATILIM'!#REF!,3,0),"")</f>
        <v/>
      </c>
      <c r="G6" s="34" t="str">
        <f>IFERROR(VLOOKUP(E6,'KIZ FERDİ KATILIM'!#REF!,3,0),"")</f>
        <v/>
      </c>
      <c r="H6" s="113" t="str">
        <f t="shared" si="0"/>
        <v/>
      </c>
    </row>
    <row r="7" spans="1:11" x14ac:dyDescent="0.2">
      <c r="A7" s="2">
        <v>5</v>
      </c>
      <c r="B7" s="21">
        <v>214</v>
      </c>
      <c r="C7" s="21">
        <v>212</v>
      </c>
      <c r="D7" s="1" t="e">
        <f>IF(ISBLANK(B7),"",VLOOKUP(B7,'ERKEK FERDİ KATILIM'!#REF!,2,FALSE))</f>
        <v>#REF!</v>
      </c>
      <c r="E7" s="110" t="e">
        <f>IF(ISBLANK(C7),"",VLOOKUP(C7,'KIZ FERDİ KATILIM'!#REF!,2,FALSE))</f>
        <v>#REF!</v>
      </c>
      <c r="F7" s="22" t="str">
        <f>IFERROR(VLOOKUP(D7,'ERKEK FERDİ KATILIM'!#REF!,3,0),"")</f>
        <v/>
      </c>
      <c r="G7" s="34" t="str">
        <f>IFERROR(VLOOKUP(E7,'KIZ FERDİ KATILIM'!#REF!,3,0),"")</f>
        <v/>
      </c>
      <c r="H7" s="113" t="str">
        <f t="shared" si="0"/>
        <v/>
      </c>
    </row>
    <row r="8" spans="1:11" x14ac:dyDescent="0.2">
      <c r="A8" s="2">
        <v>6</v>
      </c>
      <c r="B8" s="21">
        <v>215</v>
      </c>
      <c r="C8" s="21">
        <v>211</v>
      </c>
      <c r="D8" s="1" t="e">
        <f>IF(ISBLANK(B8),"",VLOOKUP(B8,'ERKEK FERDİ KATILIM'!#REF!,2,FALSE))</f>
        <v>#REF!</v>
      </c>
      <c r="E8" s="110" t="e">
        <f>IF(ISBLANK(C8),"",VLOOKUP(C8,'KIZ FERDİ KATILIM'!#REF!,2,FALSE))</f>
        <v>#REF!</v>
      </c>
      <c r="F8" s="22" t="str">
        <f>IFERROR(VLOOKUP(D8,'ERKEK FERDİ KATILIM'!#REF!,3,0),"")</f>
        <v/>
      </c>
      <c r="G8" s="34" t="str">
        <f>IFERROR(VLOOKUP(E8,'KIZ FERDİ KATILIM'!#REF!,3,0),"")</f>
        <v/>
      </c>
      <c r="H8" s="113" t="str">
        <f t="shared" si="0"/>
        <v/>
      </c>
    </row>
    <row r="9" spans="1:11" x14ac:dyDescent="0.2">
      <c r="A9" s="2">
        <v>7</v>
      </c>
      <c r="B9" s="21">
        <v>216</v>
      </c>
      <c r="C9" s="21">
        <v>213</v>
      </c>
      <c r="D9" s="1" t="e">
        <f>IF(ISBLANK(B9),"",VLOOKUP(B9,'ERKEK FERDİ KATILIM'!#REF!,2,FALSE))</f>
        <v>#REF!</v>
      </c>
      <c r="E9" s="110" t="e">
        <f>IF(ISBLANK(C9),"",VLOOKUP(C9,'KIZ FERDİ KATILIM'!#REF!,2,FALSE))</f>
        <v>#REF!</v>
      </c>
      <c r="F9" s="22" t="str">
        <f>IFERROR(VLOOKUP(D9,'ERKEK FERDİ KATILIM'!#REF!,3,0),"")</f>
        <v/>
      </c>
      <c r="G9" s="34" t="str">
        <f>IFERROR(VLOOKUP(E9,'KIZ FERDİ KATILIM'!#REF!,3,0),"")</f>
        <v/>
      </c>
      <c r="H9" s="113" t="str">
        <f t="shared" si="0"/>
        <v/>
      </c>
    </row>
    <row r="10" spans="1:11" x14ac:dyDescent="0.2">
      <c r="A10" s="2">
        <v>8</v>
      </c>
      <c r="B10" s="21">
        <v>219</v>
      </c>
      <c r="C10" s="21">
        <v>206</v>
      </c>
      <c r="D10" s="1" t="e">
        <f>IF(ISBLANK(B10),"",VLOOKUP(B10,'ERKEK FERDİ KATILIM'!#REF!,2,FALSE))</f>
        <v>#REF!</v>
      </c>
      <c r="E10" s="110" t="e">
        <f>IF(ISBLANK(C10),"",VLOOKUP(C10,'KIZ FERDİ KATILIM'!#REF!,2,FALSE))</f>
        <v>#REF!</v>
      </c>
      <c r="F10" s="22" t="str">
        <f>IFERROR(VLOOKUP(D10,'ERKEK FERDİ KATILIM'!#REF!,3,0),"")</f>
        <v/>
      </c>
      <c r="G10" s="34" t="str">
        <f>IFERROR(VLOOKUP(E10,'KIZ FERDİ KATILIM'!#REF!,3,0),"")</f>
        <v/>
      </c>
      <c r="H10" s="113" t="str">
        <f t="shared" si="0"/>
        <v/>
      </c>
    </row>
    <row r="11" spans="1:11" x14ac:dyDescent="0.2">
      <c r="A11" s="2">
        <v>9</v>
      </c>
      <c r="B11" s="21">
        <v>220</v>
      </c>
      <c r="C11" s="21">
        <v>205</v>
      </c>
      <c r="D11" s="1" t="e">
        <f>IF(ISBLANK(B11),"",VLOOKUP(B11,'ERKEK FERDİ KATILIM'!#REF!,2,FALSE))</f>
        <v>#REF!</v>
      </c>
      <c r="E11" s="110" t="e">
        <f>IF(ISBLANK(C11),"",VLOOKUP(C11,'KIZ FERDİ KATILIM'!#REF!,2,FALSE))</f>
        <v>#REF!</v>
      </c>
      <c r="F11" s="22" t="str">
        <f>IFERROR(VLOOKUP(D11,'ERKEK FERDİ KATILIM'!#REF!,3,0),"")</f>
        <v/>
      </c>
      <c r="G11" s="34" t="str">
        <f>IFERROR(VLOOKUP(E11,'KIZ FERDİ KATILIM'!#REF!,3,0),"")</f>
        <v/>
      </c>
      <c r="H11" s="113" t="str">
        <f t="shared" si="0"/>
        <v/>
      </c>
    </row>
    <row r="12" spans="1:11" x14ac:dyDescent="0.2">
      <c r="A12" s="2">
        <v>10</v>
      </c>
      <c r="B12" s="21">
        <v>223</v>
      </c>
      <c r="C12" s="21">
        <v>219</v>
      </c>
      <c r="D12" s="1" t="e">
        <f>IF(ISBLANK(B12),"",VLOOKUP(B12,'ERKEK FERDİ KATILIM'!#REF!,2,FALSE))</f>
        <v>#REF!</v>
      </c>
      <c r="E12" s="110" t="e">
        <f>IF(ISBLANK(C12),"",VLOOKUP(C12,'KIZ FERDİ KATILIM'!#REF!,2,FALSE))</f>
        <v>#REF!</v>
      </c>
      <c r="F12" s="22" t="str">
        <f>IFERROR(VLOOKUP(D12,'ERKEK FERDİ KATILIM'!#REF!,3,0),"")</f>
        <v/>
      </c>
      <c r="G12" s="34" t="str">
        <f>IFERROR(VLOOKUP(E12,'KIZ FERDİ KATILIM'!#REF!,3,0),"")</f>
        <v/>
      </c>
      <c r="H12" s="113" t="str">
        <f t="shared" si="0"/>
        <v/>
      </c>
    </row>
    <row r="13" spans="1:11" x14ac:dyDescent="0.2">
      <c r="A13" s="2">
        <v>11</v>
      </c>
      <c r="B13" s="21">
        <v>217</v>
      </c>
      <c r="C13" s="21">
        <v>218</v>
      </c>
      <c r="D13" s="1" t="e">
        <f>IF(ISBLANK(B13),"",VLOOKUP(B13,'ERKEK FERDİ KATILIM'!#REF!,2,FALSE))</f>
        <v>#REF!</v>
      </c>
      <c r="E13" s="110" t="e">
        <f>IF(ISBLANK(C13),"",VLOOKUP(C13,'KIZ FERDİ KATILIM'!#REF!,2,FALSE))</f>
        <v>#REF!</v>
      </c>
      <c r="F13" s="22" t="str">
        <f>IFERROR(VLOOKUP(D13,'ERKEK FERDİ KATILIM'!#REF!,3,0),"")</f>
        <v/>
      </c>
      <c r="G13" s="34" t="str">
        <f>IFERROR(VLOOKUP(E13,'KIZ FERDİ KATILIM'!#REF!,3,0),"")</f>
        <v/>
      </c>
      <c r="H13" s="113" t="str">
        <f t="shared" si="0"/>
        <v/>
      </c>
    </row>
    <row r="14" spans="1:11" x14ac:dyDescent="0.2">
      <c r="A14" s="2">
        <v>12</v>
      </c>
      <c r="B14" s="21">
        <v>221</v>
      </c>
      <c r="C14" s="21">
        <v>215</v>
      </c>
      <c r="D14" s="1" t="e">
        <f>IF(ISBLANK(B14),"",VLOOKUP(B14,'ERKEK FERDİ KATILIM'!#REF!,2,FALSE))</f>
        <v>#REF!</v>
      </c>
      <c r="E14" s="110" t="e">
        <f>IF(ISBLANK(C14),"",VLOOKUP(C14,'KIZ FERDİ KATILIM'!#REF!,2,FALSE))</f>
        <v>#REF!</v>
      </c>
      <c r="F14" s="22" t="str">
        <f>IFERROR(VLOOKUP(D14,'ERKEK FERDİ KATILIM'!#REF!,3,0),"")</f>
        <v/>
      </c>
      <c r="G14" s="34" t="str">
        <f>IFERROR(VLOOKUP(E14,'KIZ FERDİ KATILIM'!#REF!,3,0),"")</f>
        <v/>
      </c>
      <c r="H14" s="113" t="str">
        <f t="shared" si="0"/>
        <v/>
      </c>
    </row>
    <row r="15" spans="1:11" x14ac:dyDescent="0.2">
      <c r="A15" s="2">
        <v>13</v>
      </c>
      <c r="B15" s="21">
        <v>222</v>
      </c>
      <c r="C15" s="21">
        <v>217</v>
      </c>
      <c r="D15" s="1" t="e">
        <f>IF(ISBLANK(B15),"",VLOOKUP(B15,'ERKEK FERDİ KATILIM'!#REF!,2,FALSE))</f>
        <v>#REF!</v>
      </c>
      <c r="E15" s="110" t="e">
        <f>IF(ISBLANK(C15),"",VLOOKUP(C15,'KIZ FERDİ KATILIM'!#REF!,2,FALSE))</f>
        <v>#REF!</v>
      </c>
      <c r="F15" s="22" t="str">
        <f>IFERROR(VLOOKUP(D15,'ERKEK FERDİ KATILIM'!#REF!,3,0),"")</f>
        <v/>
      </c>
      <c r="G15" s="34" t="str">
        <f>IFERROR(VLOOKUP(E15,'KIZ FERDİ KATILIM'!#REF!,3,0),"")</f>
        <v/>
      </c>
      <c r="H15" s="113" t="str">
        <f t="shared" si="0"/>
        <v/>
      </c>
    </row>
    <row r="16" spans="1:11" x14ac:dyDescent="0.2">
      <c r="A16" s="2">
        <v>14</v>
      </c>
      <c r="B16" s="21">
        <v>225</v>
      </c>
      <c r="C16" s="21">
        <v>216</v>
      </c>
      <c r="D16" s="1" t="e">
        <f>IF(ISBLANK(B16),"",VLOOKUP(B16,'ERKEK FERDİ KATILIM'!#REF!,2,FALSE))</f>
        <v>#REF!</v>
      </c>
      <c r="E16" s="110" t="e">
        <f>IF(ISBLANK(C16),"",VLOOKUP(C16,'KIZ FERDİ KATILIM'!#REF!,2,FALSE))</f>
        <v>#REF!</v>
      </c>
      <c r="F16" s="22" t="str">
        <f>IFERROR(VLOOKUP(D16,'ERKEK FERDİ KATILIM'!#REF!,3,0),"")</f>
        <v/>
      </c>
      <c r="G16" s="34" t="str">
        <f>IFERROR(VLOOKUP(E16,'KIZ FERDİ KATILIM'!#REF!,3,0),"")</f>
        <v/>
      </c>
      <c r="H16" s="113" t="str">
        <f t="shared" si="0"/>
        <v/>
      </c>
    </row>
    <row r="17" spans="1:9" x14ac:dyDescent="0.2">
      <c r="A17" s="2">
        <v>15</v>
      </c>
      <c r="B17" s="21">
        <v>226</v>
      </c>
      <c r="C17" s="21">
        <v>214</v>
      </c>
      <c r="D17" s="1" t="e">
        <f>IF(ISBLANK(B17),"",VLOOKUP(B17,'ERKEK FERDİ KATILIM'!#REF!,2,FALSE))</f>
        <v>#REF!</v>
      </c>
      <c r="E17" s="110" t="e">
        <f>IF(ISBLANK(C17),"",VLOOKUP(C17,'KIZ FERDİ KATILIM'!#REF!,2,FALSE))</f>
        <v>#REF!</v>
      </c>
      <c r="F17" s="22" t="str">
        <f>IFERROR(VLOOKUP(D17,'ERKEK FERDİ KATILIM'!#REF!,3,0),"")</f>
        <v/>
      </c>
      <c r="G17" s="34" t="str">
        <f>IFERROR(VLOOKUP(E17,'KIZ FERDİ KATILIM'!#REF!,3,0),"")</f>
        <v/>
      </c>
      <c r="H17" s="113" t="str">
        <f t="shared" si="0"/>
        <v/>
      </c>
    </row>
    <row r="18" spans="1:9" x14ac:dyDescent="0.2">
      <c r="A18" s="2">
        <v>16</v>
      </c>
      <c r="B18" s="21">
        <v>231</v>
      </c>
      <c r="C18" s="21">
        <v>226</v>
      </c>
      <c r="D18" s="1" t="e">
        <f>IF(ISBLANK(B18),"",VLOOKUP(B18,'ERKEK FERDİ KATILIM'!#REF!,2,FALSE))</f>
        <v>#REF!</v>
      </c>
      <c r="E18" s="110" t="e">
        <f>IF(ISBLANK(C18),"",VLOOKUP(C18,'KIZ FERDİ KATILIM'!#REF!,2,FALSE))</f>
        <v>#REF!</v>
      </c>
      <c r="F18" s="22" t="str">
        <f>IFERROR(VLOOKUP(D18,'ERKEK FERDİ KATILIM'!#REF!,3,0),"")</f>
        <v/>
      </c>
      <c r="G18" s="34" t="str">
        <f>IFERROR(VLOOKUP(E18,'KIZ FERDİ KATILIM'!#REF!,3,0),"")</f>
        <v/>
      </c>
      <c r="H18" s="113" t="str">
        <f t="shared" si="0"/>
        <v/>
      </c>
    </row>
    <row r="19" spans="1:9" x14ac:dyDescent="0.2">
      <c r="A19" s="2">
        <v>17</v>
      </c>
      <c r="B19" s="21">
        <v>232</v>
      </c>
      <c r="C19" s="21">
        <v>222</v>
      </c>
      <c r="D19" s="1" t="e">
        <f>IF(ISBLANK(B19),"",VLOOKUP(B19,'ERKEK FERDİ KATILIM'!#REF!,2,FALSE))</f>
        <v>#REF!</v>
      </c>
      <c r="E19" s="110" t="e">
        <f>IF(ISBLANK(C19),"",VLOOKUP(C19,'KIZ FERDİ KATILIM'!#REF!,2,FALSE))</f>
        <v>#REF!</v>
      </c>
      <c r="F19" s="22" t="str">
        <f>IFERROR(VLOOKUP(D19,'ERKEK FERDİ KATILIM'!#REF!,3,0),"")</f>
        <v/>
      </c>
      <c r="G19" s="34" t="str">
        <f>IFERROR(VLOOKUP(E19,'KIZ FERDİ KATILIM'!#REF!,3,0),"")</f>
        <v/>
      </c>
      <c r="H19" s="113" t="str">
        <f t="shared" si="0"/>
        <v/>
      </c>
    </row>
    <row r="20" spans="1:9" x14ac:dyDescent="0.2">
      <c r="A20" s="2">
        <v>18</v>
      </c>
      <c r="B20" s="21">
        <v>233</v>
      </c>
      <c r="C20" s="21">
        <v>223</v>
      </c>
      <c r="D20" s="1" t="e">
        <f>IF(ISBLANK(B20),"",VLOOKUP(B20,'ERKEK FERDİ KATILIM'!#REF!,2,FALSE))</f>
        <v>#REF!</v>
      </c>
      <c r="E20" s="110" t="e">
        <f>IF(ISBLANK(C20),"",VLOOKUP(C20,'KIZ FERDİ KATILIM'!#REF!,2,FALSE))</f>
        <v>#REF!</v>
      </c>
      <c r="F20" s="22" t="str">
        <f>IFERROR(VLOOKUP(D20,'ERKEK FERDİ KATILIM'!#REF!,3,0),"")</f>
        <v/>
      </c>
      <c r="G20" s="34" t="str">
        <f>IFERROR(VLOOKUP(E20,'KIZ FERDİ KATILIM'!#REF!,3,0),"")</f>
        <v/>
      </c>
      <c r="H20" s="113" t="str">
        <f t="shared" si="0"/>
        <v/>
      </c>
    </row>
    <row r="21" spans="1:9" x14ac:dyDescent="0.2">
      <c r="A21" s="2">
        <v>19</v>
      </c>
      <c r="B21" s="21">
        <v>234</v>
      </c>
      <c r="C21" s="21">
        <v>227</v>
      </c>
      <c r="D21" s="1" t="e">
        <f>IF(ISBLANK(B21),"",VLOOKUP(B21,'ERKEK FERDİ KATILIM'!#REF!,2,FALSE))</f>
        <v>#REF!</v>
      </c>
      <c r="E21" s="110" t="e">
        <f>IF(ISBLANK(C21),"",VLOOKUP(C21,'KIZ FERDİ KATILIM'!#REF!,2,FALSE))</f>
        <v>#REF!</v>
      </c>
      <c r="F21" s="22" t="str">
        <f>IFERROR(VLOOKUP(D21,'ERKEK FERDİ KATILIM'!#REF!,3,0),"")</f>
        <v/>
      </c>
      <c r="G21" s="34" t="str">
        <f>IFERROR(VLOOKUP(E21,'KIZ FERDİ KATILIM'!#REF!,3,0),"")</f>
        <v/>
      </c>
      <c r="H21" s="113" t="str">
        <f t="shared" si="0"/>
        <v/>
      </c>
    </row>
    <row r="22" spans="1:9" x14ac:dyDescent="0.2">
      <c r="A22" s="2">
        <v>20</v>
      </c>
      <c r="B22" s="21">
        <v>235</v>
      </c>
      <c r="C22" s="21">
        <v>224</v>
      </c>
      <c r="D22" s="1" t="e">
        <f>IF(ISBLANK(B22),"",VLOOKUP(B22,'ERKEK FERDİ KATILIM'!#REF!,2,FALSE))</f>
        <v>#REF!</v>
      </c>
      <c r="E22" s="110" t="e">
        <f>IF(ISBLANK(C22),"",VLOOKUP(C22,'KIZ FERDİ KATILIM'!#REF!,2,FALSE))</f>
        <v>#REF!</v>
      </c>
      <c r="F22" s="22" t="str">
        <f>IFERROR(VLOOKUP(D22,'ERKEK FERDİ KATILIM'!#REF!,3,0),"")</f>
        <v/>
      </c>
      <c r="G22" s="34" t="str">
        <f>IFERROR(VLOOKUP(E22,'KIZ FERDİ KATILIM'!#REF!,3,0),"")</f>
        <v/>
      </c>
      <c r="H22" s="113" t="str">
        <f t="shared" si="0"/>
        <v/>
      </c>
    </row>
    <row r="23" spans="1:9" x14ac:dyDescent="0.2">
      <c r="A23" s="2">
        <v>21</v>
      </c>
      <c r="B23" s="21">
        <v>236</v>
      </c>
      <c r="C23" s="21">
        <v>225</v>
      </c>
      <c r="D23" s="1" t="e">
        <f>IF(ISBLANK(B23),"",VLOOKUP(B23,'ERKEK FERDİ KATILIM'!#REF!,2,FALSE))</f>
        <v>#REF!</v>
      </c>
      <c r="E23" s="110" t="e">
        <f>IF(ISBLANK(C23),"",VLOOKUP(C23,'KIZ FERDİ KATILIM'!#REF!,2,FALSE))</f>
        <v>#REF!</v>
      </c>
      <c r="F23" s="22" t="str">
        <f>IFERROR(VLOOKUP(D23,'ERKEK FERDİ KATILIM'!#REF!,3,0),"")</f>
        <v/>
      </c>
      <c r="G23" s="34" t="str">
        <f>IFERROR(VLOOKUP(E23,'KIZ FERDİ KATILIM'!#REF!,3,0),"")</f>
        <v/>
      </c>
      <c r="H23" s="113" t="str">
        <f t="shared" si="0"/>
        <v/>
      </c>
    </row>
    <row r="24" spans="1:9" x14ac:dyDescent="0.2">
      <c r="A24" s="2">
        <v>22</v>
      </c>
      <c r="B24" s="21">
        <v>237</v>
      </c>
      <c r="C24" s="21">
        <v>230</v>
      </c>
      <c r="D24" s="1" t="e">
        <f>IF(ISBLANK(B24),"",VLOOKUP(B24,'ERKEK FERDİ KATILIM'!#REF!,2,FALSE))</f>
        <v>#REF!</v>
      </c>
      <c r="E24" s="110" t="e">
        <f>IF(ISBLANK(C24),"",VLOOKUP(C24,'KIZ FERDİ KATILIM'!#REF!,2,FALSE))</f>
        <v>#REF!</v>
      </c>
      <c r="F24" s="22" t="str">
        <f>IFERROR(VLOOKUP(D24,'ERKEK FERDİ KATILIM'!#REF!,3,0),"")</f>
        <v/>
      </c>
      <c r="G24" s="34" t="str">
        <f>IFERROR(VLOOKUP(E24,'KIZ FERDİ KATILIM'!#REF!,3,0),"")</f>
        <v/>
      </c>
      <c r="H24" s="113" t="str">
        <f t="shared" si="0"/>
        <v/>
      </c>
    </row>
    <row r="25" spans="1:9" x14ac:dyDescent="0.2">
      <c r="A25" s="2">
        <v>23</v>
      </c>
      <c r="B25" s="21">
        <v>242</v>
      </c>
      <c r="C25" s="21">
        <v>209</v>
      </c>
      <c r="D25" s="1" t="e">
        <f>IF(ISBLANK(B25),"",VLOOKUP(B25,'ERKEK FERDİ KATILIM'!#REF!,2,FALSE))</f>
        <v>#REF!</v>
      </c>
      <c r="E25" s="110" t="e">
        <f>IF(ISBLANK(C25),"",VLOOKUP(C25,'KIZ FERDİ KATILIM'!#REF!,2,FALSE))</f>
        <v>#REF!</v>
      </c>
      <c r="F25" s="22" t="str">
        <f>IFERROR(VLOOKUP(D25,'ERKEK FERDİ KATILIM'!#REF!,3,0),"")</f>
        <v/>
      </c>
      <c r="G25" s="34" t="str">
        <f>IFERROR(VLOOKUP(E25,'KIZ FERDİ KATILIM'!#REF!,3,0),"")</f>
        <v/>
      </c>
      <c r="H25" s="113" t="str">
        <f t="shared" si="0"/>
        <v/>
      </c>
    </row>
    <row r="26" spans="1:9" x14ac:dyDescent="0.2">
      <c r="A26" s="2">
        <v>24</v>
      </c>
      <c r="B26" s="21">
        <v>204</v>
      </c>
      <c r="C26" s="21">
        <v>210</v>
      </c>
      <c r="D26" s="1" t="e">
        <f>IF(ISBLANK(B26),"",VLOOKUP(B26,'ERKEK FERDİ KATILIM'!#REF!,2,FALSE))</f>
        <v>#REF!</v>
      </c>
      <c r="E26" s="110" t="e">
        <f>IF(ISBLANK(C26),"",VLOOKUP(C26,'KIZ FERDİ KATILIM'!#REF!,2,FALSE))</f>
        <v>#REF!</v>
      </c>
      <c r="F26" s="22" t="str">
        <f>IFERROR(VLOOKUP(D26,'ERKEK FERDİ KATILIM'!#REF!,3,0),"")</f>
        <v/>
      </c>
      <c r="G26" s="34" t="str">
        <f>IFERROR(VLOOKUP(E26,'KIZ FERDİ KATILIM'!#REF!,3,0),"")</f>
        <v/>
      </c>
      <c r="H26" s="113" t="str">
        <f t="shared" si="0"/>
        <v/>
      </c>
    </row>
    <row r="27" spans="1:9" x14ac:dyDescent="0.2">
      <c r="A27" s="2">
        <v>25</v>
      </c>
      <c r="B27" s="21">
        <v>329</v>
      </c>
      <c r="C27" s="21">
        <v>231</v>
      </c>
      <c r="D27" s="140" t="e">
        <f>IF(ISBLANK(B27),"",VLOOKUP(B27,'ERKEK FERDİ KATILIM'!#REF!,2,FALSE))</f>
        <v>#REF!</v>
      </c>
      <c r="E27" s="110" t="e">
        <f>IF(ISBLANK(C27),"",VLOOKUP(C27,'KIZ FERDİ KATILIM'!#REF!,2,FALSE))</f>
        <v>#REF!</v>
      </c>
      <c r="F27" s="22" t="str">
        <f>IFERROR(VLOOKUP(D27,'ERKEK FERDİ KATILIM'!#REF!,3,0),"")</f>
        <v/>
      </c>
      <c r="G27" s="34" t="str">
        <f>IFERROR(VLOOKUP(E27,'KIZ FERDİ KATILIM'!#REF!,3,0),"")</f>
        <v/>
      </c>
      <c r="H27" s="113" t="str">
        <f t="shared" si="0"/>
        <v/>
      </c>
    </row>
    <row r="28" spans="1:9" x14ac:dyDescent="0.2">
      <c r="A28" s="2">
        <v>26</v>
      </c>
      <c r="B28" s="21">
        <v>259</v>
      </c>
      <c r="C28" s="21">
        <v>236</v>
      </c>
      <c r="D28" s="1" t="e">
        <f>IF(ISBLANK(B28),"",VLOOKUP(B28,'ERKEK FERDİ KATILIM'!#REF!,2,FALSE))</f>
        <v>#REF!</v>
      </c>
      <c r="E28" s="110" t="e">
        <f>IF(ISBLANK(C28),"",VLOOKUP(C28,'KIZ FERDİ KATILIM'!#REF!,2,FALSE))</f>
        <v>#REF!</v>
      </c>
      <c r="F28" s="22" t="str">
        <f>IFERROR(VLOOKUP(D28,'ERKEK FERDİ KATILIM'!#REF!,3,0),"")</f>
        <v/>
      </c>
      <c r="G28" s="34" t="str">
        <f>IFERROR(VLOOKUP(E28,'KIZ FERDİ KATILIM'!#REF!,3,0),"")</f>
        <v/>
      </c>
      <c r="H28" s="113" t="str">
        <f t="shared" si="0"/>
        <v/>
      </c>
    </row>
    <row r="29" spans="1:9" x14ac:dyDescent="0.2">
      <c r="A29" s="2">
        <v>27</v>
      </c>
      <c r="B29" s="21">
        <v>253</v>
      </c>
      <c r="C29" s="21">
        <v>237</v>
      </c>
      <c r="D29" s="1" t="e">
        <f>IF(ISBLANK(B29),"",VLOOKUP(B29,'ERKEK FERDİ KATILIM'!#REF!,2,FALSE))</f>
        <v>#REF!</v>
      </c>
      <c r="E29" s="110" t="e">
        <f>IF(ISBLANK(C29),"",VLOOKUP(C29,'KIZ FERDİ KATILIM'!#REF!,2,FALSE))</f>
        <v>#REF!</v>
      </c>
      <c r="F29" s="22" t="str">
        <f>IFERROR(VLOOKUP(D29,'ERKEK FERDİ KATILIM'!#REF!,3,0),"")</f>
        <v/>
      </c>
      <c r="G29" s="34" t="str">
        <f>IFERROR(VLOOKUP(E29,'KIZ FERDİ KATILIM'!#REF!,3,0),"")</f>
        <v/>
      </c>
      <c r="H29" s="113" t="str">
        <f t="shared" si="0"/>
        <v/>
      </c>
    </row>
    <row r="30" spans="1:9" x14ac:dyDescent="0.2">
      <c r="A30" s="2">
        <v>28</v>
      </c>
      <c r="B30" s="21">
        <v>302</v>
      </c>
      <c r="C30" s="21">
        <v>238</v>
      </c>
      <c r="D30" s="1" t="e">
        <f>IF(ISBLANK(B30),"",VLOOKUP(B30,'ERKEK FERDİ KATILIM'!#REF!,2,FALSE))</f>
        <v>#REF!</v>
      </c>
      <c r="E30" s="110" t="e">
        <f>IF(ISBLANK(C30),"",VLOOKUP(C30,'KIZ FERDİ KATILIM'!#REF!,2,FALSE))</f>
        <v>#REF!</v>
      </c>
      <c r="F30" s="22" t="str">
        <f>IFERROR(VLOOKUP(D30,'ERKEK FERDİ KATILIM'!#REF!,3,0),"")</f>
        <v/>
      </c>
      <c r="G30" s="34" t="str">
        <f>IFERROR(VLOOKUP(E30,'KIZ FERDİ KATILIM'!#REF!,3,0),"")</f>
        <v/>
      </c>
      <c r="H30" s="113" t="str">
        <f t="shared" si="0"/>
        <v/>
      </c>
      <c r="I30" s="30"/>
    </row>
    <row r="31" spans="1:9" x14ac:dyDescent="0.2">
      <c r="A31" s="2">
        <v>29</v>
      </c>
      <c r="B31" s="21">
        <v>207</v>
      </c>
      <c r="C31" s="21">
        <v>245</v>
      </c>
      <c r="D31" s="1" t="e">
        <f>IF(ISBLANK(B31),"",VLOOKUP(B31,'ERKEK FERDİ KATILIM'!#REF!,2,FALSE))</f>
        <v>#REF!</v>
      </c>
      <c r="E31" s="110" t="e">
        <f>IF(ISBLANK(C31),"",VLOOKUP(C31,'KIZ FERDİ KATILIM'!#REF!,2,FALSE))</f>
        <v>#REF!</v>
      </c>
      <c r="F31" s="22" t="str">
        <f>IFERROR(VLOOKUP(D31,'ERKEK FERDİ KATILIM'!#REF!,3,0),"")</f>
        <v/>
      </c>
      <c r="G31" s="34" t="str">
        <f>IFERROR(VLOOKUP(E31,'KIZ FERDİ KATILIM'!#REF!,3,0),"")</f>
        <v/>
      </c>
      <c r="H31" s="113" t="str">
        <f t="shared" si="0"/>
        <v/>
      </c>
    </row>
    <row r="32" spans="1:9" x14ac:dyDescent="0.2">
      <c r="A32" s="2">
        <v>30</v>
      </c>
      <c r="B32" s="21">
        <v>208</v>
      </c>
      <c r="C32" s="21">
        <v>247</v>
      </c>
      <c r="D32" s="1" t="e">
        <f>IF(ISBLANK(B32),"",VLOOKUP(B32,'ERKEK FERDİ KATILIM'!#REF!,2,FALSE))</f>
        <v>#REF!</v>
      </c>
      <c r="E32" s="110" t="e">
        <f>IF(ISBLANK(C32),"",VLOOKUP(C32,'KIZ FERDİ KATILIM'!#REF!,2,FALSE))</f>
        <v>#REF!</v>
      </c>
      <c r="F32" s="22" t="str">
        <f>IFERROR(VLOOKUP(D32,'ERKEK FERDİ KATILIM'!#REF!,3,0),"")</f>
        <v/>
      </c>
      <c r="G32" s="34" t="str">
        <f>IFERROR(VLOOKUP(E32,'KIZ FERDİ KATILIM'!#REF!,3,0),"")</f>
        <v/>
      </c>
      <c r="H32" s="113" t="str">
        <f t="shared" si="0"/>
        <v/>
      </c>
    </row>
    <row r="33" spans="1:8" x14ac:dyDescent="0.2">
      <c r="A33" s="2">
        <v>31</v>
      </c>
      <c r="B33" s="21">
        <v>262</v>
      </c>
      <c r="C33" s="21">
        <v>251</v>
      </c>
      <c r="D33" s="1" t="e">
        <f>IF(ISBLANK(B33),"",VLOOKUP(B33,'ERKEK FERDİ KATILIM'!#REF!,2,FALSE))</f>
        <v>#REF!</v>
      </c>
      <c r="E33" s="110" t="e">
        <f>IF(ISBLANK(C33),"",VLOOKUP(C33,'KIZ FERDİ KATILIM'!#REF!,2,FALSE))</f>
        <v>#REF!</v>
      </c>
      <c r="F33" s="22" t="str">
        <f>IFERROR(VLOOKUP(D33,'ERKEK FERDİ KATILIM'!#REF!,3,0),"")</f>
        <v/>
      </c>
      <c r="G33" s="34" t="str">
        <f>IFERROR(VLOOKUP(E33,'KIZ FERDİ KATILIM'!#REF!,3,0),"")</f>
        <v/>
      </c>
      <c r="H33" s="113" t="str">
        <f t="shared" si="0"/>
        <v/>
      </c>
    </row>
    <row r="34" spans="1:8" x14ac:dyDescent="0.2">
      <c r="A34" s="2">
        <v>32</v>
      </c>
      <c r="B34" s="21">
        <v>263</v>
      </c>
      <c r="C34" s="21">
        <v>250</v>
      </c>
      <c r="D34" s="1" t="e">
        <f>IF(ISBLANK(B34),"",VLOOKUP(B34,'ERKEK FERDİ KATILIM'!#REF!,2,FALSE))</f>
        <v>#REF!</v>
      </c>
      <c r="E34" s="110" t="e">
        <f>IF(ISBLANK(C34),"",VLOOKUP(C34,'KIZ FERDİ KATILIM'!#REF!,2,FALSE))</f>
        <v>#REF!</v>
      </c>
      <c r="F34" s="22" t="str">
        <f>IFERROR(VLOOKUP(D34,'ERKEK FERDİ KATILIM'!#REF!,3,0),"")</f>
        <v/>
      </c>
      <c r="G34" s="34" t="str">
        <f>IFERROR(VLOOKUP(E34,'KIZ FERDİ KATILIM'!#REF!,3,0),"")</f>
        <v/>
      </c>
      <c r="H34" s="113" t="str">
        <f t="shared" si="0"/>
        <v/>
      </c>
    </row>
    <row r="35" spans="1:8" x14ac:dyDescent="0.2">
      <c r="A35" s="2">
        <v>33</v>
      </c>
      <c r="B35" s="21">
        <v>265</v>
      </c>
      <c r="C35" s="21">
        <v>254</v>
      </c>
      <c r="D35" s="1" t="e">
        <f>IF(ISBLANK(B35),"",VLOOKUP(B35,'ERKEK FERDİ KATILIM'!#REF!,2,FALSE))</f>
        <v>#REF!</v>
      </c>
      <c r="E35" s="110" t="e">
        <f>IF(ISBLANK(C35),"",VLOOKUP(C35,'KIZ FERDİ KATILIM'!#REF!,2,FALSE))</f>
        <v>#REF!</v>
      </c>
      <c r="F35" s="22" t="str">
        <f>IFERROR(VLOOKUP(D35,'ERKEK FERDİ KATILIM'!#REF!,3,0),"")</f>
        <v/>
      </c>
      <c r="G35" s="34" t="str">
        <f>IFERROR(VLOOKUP(E35,'KIZ FERDİ KATILIM'!#REF!,3,0),"")</f>
        <v/>
      </c>
      <c r="H35" s="113" t="str">
        <f t="shared" si="0"/>
        <v/>
      </c>
    </row>
    <row r="36" spans="1:8" x14ac:dyDescent="0.2">
      <c r="A36" s="2">
        <v>34</v>
      </c>
      <c r="B36" s="21">
        <v>266</v>
      </c>
      <c r="C36" s="21">
        <v>252</v>
      </c>
      <c r="D36" s="1" t="e">
        <f>IF(ISBLANK(B36),"",VLOOKUP(B36,'ERKEK FERDİ KATILIM'!#REF!,2,FALSE))</f>
        <v>#REF!</v>
      </c>
      <c r="E36" s="110" t="e">
        <f>IF(ISBLANK(C36),"",VLOOKUP(C36,'KIZ FERDİ KATILIM'!#REF!,2,FALSE))</f>
        <v>#REF!</v>
      </c>
      <c r="F36" s="22" t="str">
        <f>IFERROR(VLOOKUP(D36,'ERKEK FERDİ KATILIM'!#REF!,3,0),"")</f>
        <v/>
      </c>
      <c r="G36" s="34" t="str">
        <f>IFERROR(VLOOKUP(E36,'KIZ FERDİ KATILIM'!#REF!,3,0),"")</f>
        <v/>
      </c>
      <c r="H36" s="113" t="str">
        <f t="shared" si="0"/>
        <v/>
      </c>
    </row>
    <row r="37" spans="1:8" x14ac:dyDescent="0.2">
      <c r="A37" s="2">
        <v>35</v>
      </c>
      <c r="B37" s="21">
        <v>267</v>
      </c>
      <c r="C37" s="21">
        <v>255</v>
      </c>
      <c r="D37" s="1" t="e">
        <f>IF(ISBLANK(B37),"",VLOOKUP(B37,'ERKEK FERDİ KATILIM'!#REF!,2,FALSE))</f>
        <v>#REF!</v>
      </c>
      <c r="E37" s="110" t="e">
        <f>IF(ISBLANK(C37),"",VLOOKUP(C37,'KIZ FERDİ KATILIM'!#REF!,2,FALSE))</f>
        <v>#REF!</v>
      </c>
      <c r="F37" s="22" t="str">
        <f>IFERROR(VLOOKUP(D37,'ERKEK FERDİ KATILIM'!#REF!,3,0),"")</f>
        <v/>
      </c>
      <c r="G37" s="34" t="str">
        <f>IFERROR(VLOOKUP(E37,'KIZ FERDİ KATILIM'!#REF!,3,0),"")</f>
        <v/>
      </c>
      <c r="H37" s="113" t="str">
        <f t="shared" si="0"/>
        <v/>
      </c>
    </row>
    <row r="38" spans="1:8" x14ac:dyDescent="0.2">
      <c r="A38" s="2">
        <v>36</v>
      </c>
      <c r="B38" s="21">
        <v>268</v>
      </c>
      <c r="C38" s="21">
        <v>253</v>
      </c>
      <c r="D38" s="1" t="e">
        <f>IF(ISBLANK(B38),"",VLOOKUP(B38,'ERKEK FERDİ KATILIM'!#REF!,2,FALSE))</f>
        <v>#REF!</v>
      </c>
      <c r="E38" s="110" t="e">
        <f>IF(ISBLANK(C38),"",VLOOKUP(C38,'KIZ FERDİ KATILIM'!#REF!,2,FALSE))</f>
        <v>#REF!</v>
      </c>
      <c r="F38" s="22" t="str">
        <f>IFERROR(VLOOKUP(D38,'ERKEK FERDİ KATILIM'!#REF!,3,0),"")</f>
        <v/>
      </c>
      <c r="G38" s="34" t="str">
        <f>IFERROR(VLOOKUP(E38,'KIZ FERDİ KATILIM'!#REF!,3,0),"")</f>
        <v/>
      </c>
      <c r="H38" s="113" t="str">
        <f t="shared" si="0"/>
        <v/>
      </c>
    </row>
    <row r="39" spans="1:8" x14ac:dyDescent="0.2">
      <c r="A39" s="2">
        <v>37</v>
      </c>
      <c r="B39" s="21">
        <v>273</v>
      </c>
      <c r="C39" s="21">
        <v>266</v>
      </c>
      <c r="D39" s="1" t="e">
        <f>IF(ISBLANK(B39),"",VLOOKUP(B39,'ERKEK FERDİ KATILIM'!#REF!,2,FALSE))</f>
        <v>#REF!</v>
      </c>
      <c r="E39" s="110" t="e">
        <f>IF(ISBLANK(C39),"",VLOOKUP(C39,'KIZ FERDİ KATILIM'!#REF!,2,FALSE))</f>
        <v>#REF!</v>
      </c>
      <c r="F39" s="22" t="str">
        <f>IFERROR(VLOOKUP(D39,'ERKEK FERDİ KATILIM'!#REF!,3,0),"")</f>
        <v/>
      </c>
      <c r="G39" s="34" t="str">
        <f>IFERROR(VLOOKUP(E39,'KIZ FERDİ KATILIM'!#REF!,3,0),"")</f>
        <v/>
      </c>
      <c r="H39" s="113" t="str">
        <f t="shared" si="0"/>
        <v/>
      </c>
    </row>
    <row r="40" spans="1:8" x14ac:dyDescent="0.2">
      <c r="A40" s="2">
        <v>38</v>
      </c>
      <c r="B40" s="21">
        <v>274</v>
      </c>
      <c r="C40" s="21">
        <v>265</v>
      </c>
      <c r="D40" s="1" t="e">
        <f>IF(ISBLANK(B40),"",VLOOKUP(B40,'ERKEK FERDİ KATILIM'!#REF!,2,FALSE))</f>
        <v>#REF!</v>
      </c>
      <c r="E40" s="110" t="e">
        <f>IF(ISBLANK(C40),"",VLOOKUP(C40,'KIZ FERDİ KATILIM'!#REF!,2,FALSE))</f>
        <v>#REF!</v>
      </c>
      <c r="F40" s="22" t="str">
        <f>IFERROR(VLOOKUP(D40,'ERKEK FERDİ KATILIM'!#REF!,3,0),"")</f>
        <v/>
      </c>
      <c r="G40" s="34" t="str">
        <f>IFERROR(VLOOKUP(E40,'KIZ FERDİ KATILIM'!#REF!,3,0),"")</f>
        <v/>
      </c>
      <c r="H40" s="113" t="str">
        <f t="shared" si="0"/>
        <v/>
      </c>
    </row>
    <row r="41" spans="1:8" x14ac:dyDescent="0.2">
      <c r="A41" s="2">
        <v>39</v>
      </c>
      <c r="B41" s="21">
        <v>290</v>
      </c>
      <c r="C41" s="21">
        <v>274</v>
      </c>
      <c r="D41" s="1" t="e">
        <f>IF(ISBLANK(B41),"",VLOOKUP(B41,'ERKEK FERDİ KATILIM'!#REF!,2,FALSE))</f>
        <v>#REF!</v>
      </c>
      <c r="E41" s="110" t="e">
        <f>IF(ISBLANK(C41),"",VLOOKUP(C41,'KIZ FERDİ KATILIM'!#REF!,2,FALSE))</f>
        <v>#REF!</v>
      </c>
      <c r="F41" s="22" t="str">
        <f>IFERROR(VLOOKUP(D41,'ERKEK FERDİ KATILIM'!#REF!,3,0),"")</f>
        <v/>
      </c>
      <c r="G41" s="34" t="str">
        <f>IFERROR(VLOOKUP(E41,'KIZ FERDİ KATILIM'!#REF!,3,0),"")</f>
        <v/>
      </c>
      <c r="H41" s="113" t="str">
        <f t="shared" si="0"/>
        <v/>
      </c>
    </row>
    <row r="42" spans="1:8" x14ac:dyDescent="0.2">
      <c r="A42" s="2">
        <v>40</v>
      </c>
      <c r="B42" s="21">
        <v>288</v>
      </c>
      <c r="C42" s="21">
        <v>272</v>
      </c>
      <c r="D42" s="1" t="e">
        <f>IF(ISBLANK(B42),"",VLOOKUP(B42,'ERKEK FERDİ KATILIM'!#REF!,2,FALSE))</f>
        <v>#REF!</v>
      </c>
      <c r="E42" s="110" t="e">
        <f>IF(ISBLANK(C42),"",VLOOKUP(C42,'KIZ FERDİ KATILIM'!#REF!,2,FALSE))</f>
        <v>#REF!</v>
      </c>
      <c r="F42" s="22" t="str">
        <f>IFERROR(VLOOKUP(D42,'ERKEK FERDİ KATILIM'!#REF!,3,0),"")</f>
        <v/>
      </c>
      <c r="G42" s="34" t="str">
        <f>IFERROR(VLOOKUP(E42,'KIZ FERDİ KATILIM'!#REF!,3,0),"")</f>
        <v/>
      </c>
      <c r="H42" s="113" t="str">
        <f t="shared" si="0"/>
        <v/>
      </c>
    </row>
    <row r="43" spans="1:8" x14ac:dyDescent="0.2">
      <c r="A43" s="2">
        <v>41</v>
      </c>
      <c r="B43" s="21">
        <v>289</v>
      </c>
      <c r="C43" s="21">
        <v>276</v>
      </c>
      <c r="D43" s="1" t="e">
        <f>IF(ISBLANK(B43),"",VLOOKUP(B43,'ERKEK FERDİ KATILIM'!#REF!,2,FALSE))</f>
        <v>#REF!</v>
      </c>
      <c r="E43" s="110" t="e">
        <f>IF(ISBLANK(C43),"",VLOOKUP(C43,'KIZ FERDİ KATILIM'!#REF!,2,FALSE))</f>
        <v>#REF!</v>
      </c>
      <c r="F43" s="22" t="str">
        <f>IFERROR(VLOOKUP(D43,'ERKEK FERDİ KATILIM'!#REF!,3,0),"")</f>
        <v/>
      </c>
      <c r="G43" s="34" t="str">
        <f>IFERROR(VLOOKUP(E43,'KIZ FERDİ KATILIM'!#REF!,3,0),"")</f>
        <v/>
      </c>
      <c r="H43" s="113" t="str">
        <f t="shared" si="0"/>
        <v/>
      </c>
    </row>
    <row r="44" spans="1:8" x14ac:dyDescent="0.2">
      <c r="A44" s="2">
        <v>42</v>
      </c>
      <c r="B44" s="21">
        <v>293</v>
      </c>
      <c r="C44" s="21">
        <v>278</v>
      </c>
      <c r="D44" s="1" t="e">
        <f>IF(ISBLANK(B44),"",VLOOKUP(B44,'ERKEK FERDİ KATILIM'!#REF!,2,FALSE))</f>
        <v>#REF!</v>
      </c>
      <c r="E44" s="110" t="e">
        <f>IF(ISBLANK(C44),"",VLOOKUP(C44,'KIZ FERDİ KATILIM'!#REF!,2,FALSE))</f>
        <v>#REF!</v>
      </c>
      <c r="F44" s="22" t="str">
        <f>IFERROR(VLOOKUP(D44,'ERKEK FERDİ KATILIM'!#REF!,3,0),"")</f>
        <v/>
      </c>
      <c r="G44" s="34" t="str">
        <f>IFERROR(VLOOKUP(E44,'KIZ FERDİ KATILIM'!#REF!,3,0),"")</f>
        <v/>
      </c>
      <c r="H44" s="113" t="str">
        <f t="shared" si="0"/>
        <v/>
      </c>
    </row>
    <row r="45" spans="1:8" x14ac:dyDescent="0.2">
      <c r="A45" s="2">
        <v>43</v>
      </c>
      <c r="B45" s="21">
        <v>251</v>
      </c>
      <c r="C45" s="21">
        <v>232</v>
      </c>
      <c r="D45" s="1" t="e">
        <f>IF(ISBLANK(B45),"",VLOOKUP(B45,'ERKEK FERDİ KATILIM'!#REF!,2,FALSE))</f>
        <v>#REF!</v>
      </c>
      <c r="E45" s="110" t="e">
        <f>IF(ISBLANK(C45),"",VLOOKUP(C45,'KIZ FERDİ KATILIM'!#REF!,2,FALSE))</f>
        <v>#REF!</v>
      </c>
      <c r="F45" s="22" t="str">
        <f>IFERROR(VLOOKUP(D45,'ERKEK FERDİ KATILIM'!#REF!,3,0),"")</f>
        <v/>
      </c>
      <c r="G45" s="34" t="str">
        <f>IFERROR(VLOOKUP(E45,'KIZ FERDİ KATILIM'!#REF!,3,0),"")</f>
        <v/>
      </c>
      <c r="H45" s="113" t="str">
        <f t="shared" si="0"/>
        <v/>
      </c>
    </row>
    <row r="46" spans="1:8" x14ac:dyDescent="0.2">
      <c r="A46" s="2">
        <v>44</v>
      </c>
      <c r="B46" s="21">
        <v>295</v>
      </c>
      <c r="C46" s="21">
        <v>235</v>
      </c>
      <c r="D46" s="1" t="e">
        <f>IF(ISBLANK(B46),"",VLOOKUP(B46,'ERKEK FERDİ KATILIM'!#REF!,2,FALSE))</f>
        <v>#REF!</v>
      </c>
      <c r="E46" s="110" t="e">
        <f>IF(ISBLANK(C46),"",VLOOKUP(C46,'KIZ FERDİ KATILIM'!#REF!,2,FALSE))</f>
        <v>#REF!</v>
      </c>
      <c r="F46" s="22" t="str">
        <f>IFERROR(VLOOKUP(D46,'ERKEK FERDİ KATILIM'!#REF!,3,0),"")</f>
        <v/>
      </c>
      <c r="G46" s="34" t="str">
        <f>IFERROR(VLOOKUP(E46,'KIZ FERDİ KATILIM'!#REF!,3,0),"")</f>
        <v/>
      </c>
      <c r="H46" s="113" t="str">
        <f t="shared" si="0"/>
        <v/>
      </c>
    </row>
    <row r="47" spans="1:8" x14ac:dyDescent="0.2">
      <c r="A47" s="2">
        <v>45</v>
      </c>
      <c r="B47" s="21">
        <v>292</v>
      </c>
      <c r="C47" s="21">
        <v>282</v>
      </c>
      <c r="D47" s="1" t="e">
        <f>IF(ISBLANK(B47),"",VLOOKUP(B47,'ERKEK FERDİ KATILIM'!#REF!,2,FALSE))</f>
        <v>#REF!</v>
      </c>
      <c r="E47" s="110" t="e">
        <f>IF(ISBLANK(C47),"",VLOOKUP(C47,'KIZ FERDİ KATILIM'!#REF!,2,FALSE))</f>
        <v>#REF!</v>
      </c>
      <c r="F47" s="22" t="str">
        <f>IFERROR(VLOOKUP(D47,'ERKEK FERDİ KATILIM'!#REF!,3,0),"")</f>
        <v/>
      </c>
      <c r="G47" s="34" t="str">
        <f>IFERROR(VLOOKUP(E47,'KIZ FERDİ KATILIM'!#REF!,3,0),"")</f>
        <v/>
      </c>
      <c r="H47" s="113" t="str">
        <f t="shared" si="0"/>
        <v/>
      </c>
    </row>
    <row r="48" spans="1:8" x14ac:dyDescent="0.2">
      <c r="A48" s="2">
        <v>46</v>
      </c>
      <c r="B48" s="21">
        <v>294</v>
      </c>
      <c r="C48" s="21">
        <v>283</v>
      </c>
      <c r="D48" s="1" t="e">
        <f>IF(ISBLANK(B48),"",VLOOKUP(B48,'ERKEK FERDİ KATILIM'!#REF!,2,FALSE))</f>
        <v>#REF!</v>
      </c>
      <c r="E48" s="110" t="e">
        <f>IF(ISBLANK(C48),"",VLOOKUP(C48,'KIZ FERDİ KATILIM'!#REF!,2,FALSE))</f>
        <v>#REF!</v>
      </c>
      <c r="F48" s="22" t="str">
        <f>IFERROR(VLOOKUP(D48,'ERKEK FERDİ KATILIM'!#REF!,3,0),"")</f>
        <v/>
      </c>
      <c r="G48" s="34" t="str">
        <f>IFERROR(VLOOKUP(E48,'KIZ FERDİ KATILIM'!#REF!,3,0),"")</f>
        <v/>
      </c>
      <c r="H48" s="113" t="str">
        <f t="shared" si="0"/>
        <v/>
      </c>
    </row>
    <row r="49" spans="1:8" x14ac:dyDescent="0.2">
      <c r="A49" s="2">
        <v>47</v>
      </c>
      <c r="B49" s="21">
        <v>296</v>
      </c>
      <c r="C49" s="21">
        <v>284</v>
      </c>
      <c r="D49" s="1" t="e">
        <f>IF(ISBLANK(B49),"",VLOOKUP(B49,'ERKEK FERDİ KATILIM'!#REF!,2,FALSE))</f>
        <v>#REF!</v>
      </c>
      <c r="E49" s="110" t="e">
        <f>IF(ISBLANK(C49),"",VLOOKUP(C49,'KIZ FERDİ KATILIM'!#REF!,2,FALSE))</f>
        <v>#REF!</v>
      </c>
      <c r="F49" s="22" t="str">
        <f>IFERROR(VLOOKUP(D49,'ERKEK FERDİ KATILIM'!#REF!,3,0),"")</f>
        <v/>
      </c>
      <c r="G49" s="34" t="str">
        <f>IFERROR(VLOOKUP(E49,'KIZ FERDİ KATILIM'!#REF!,3,0),"")</f>
        <v/>
      </c>
      <c r="H49" s="113" t="str">
        <f t="shared" si="0"/>
        <v/>
      </c>
    </row>
    <row r="50" spans="1:8" x14ac:dyDescent="0.2">
      <c r="A50" s="2">
        <v>48</v>
      </c>
      <c r="B50" s="21">
        <v>291</v>
      </c>
      <c r="C50" s="21">
        <v>285</v>
      </c>
      <c r="D50" s="1" t="e">
        <f>IF(ISBLANK(B50),"",VLOOKUP(B50,'ERKEK FERDİ KATILIM'!#REF!,2,FALSE))</f>
        <v>#REF!</v>
      </c>
      <c r="E50" s="110" t="e">
        <f>IF(ISBLANK(C50),"",VLOOKUP(C50,'KIZ FERDİ KATILIM'!#REF!,2,FALSE))</f>
        <v>#REF!</v>
      </c>
      <c r="F50" s="22" t="str">
        <f>IFERROR(VLOOKUP(D50,'ERKEK FERDİ KATILIM'!#REF!,3,0),"")</f>
        <v/>
      </c>
      <c r="G50" s="34" t="str">
        <f>IFERROR(VLOOKUP(E50,'KIZ FERDİ KATILIM'!#REF!,3,0),"")</f>
        <v/>
      </c>
      <c r="H50" s="113" t="str">
        <f t="shared" si="0"/>
        <v/>
      </c>
    </row>
    <row r="51" spans="1:8" x14ac:dyDescent="0.2">
      <c r="A51" s="2">
        <v>49</v>
      </c>
      <c r="B51" s="21">
        <v>287</v>
      </c>
      <c r="C51" s="21">
        <v>277</v>
      </c>
      <c r="D51" s="1" t="e">
        <f>IF(ISBLANK(B51),"",VLOOKUP(B51,'ERKEK FERDİ KATILIM'!#REF!,2,FALSE))</f>
        <v>#REF!</v>
      </c>
      <c r="E51" s="110" t="e">
        <f>IF(ISBLANK(C51),"",VLOOKUP(C51,'KIZ FERDİ KATILIM'!#REF!,2,FALSE))</f>
        <v>#REF!</v>
      </c>
      <c r="F51" s="22" t="str">
        <f>IFERROR(VLOOKUP(D51,'ERKEK FERDİ KATILIM'!#REF!,3,0),"")</f>
        <v/>
      </c>
      <c r="G51" s="34" t="str">
        <f>IFERROR(VLOOKUP(E51,'KIZ FERDİ KATILIM'!#REF!,3,0),"")</f>
        <v/>
      </c>
      <c r="H51" s="113" t="str">
        <f t="shared" si="0"/>
        <v/>
      </c>
    </row>
    <row r="52" spans="1:8" x14ac:dyDescent="0.2">
      <c r="A52" s="2">
        <v>50</v>
      </c>
      <c r="B52" s="21">
        <v>286</v>
      </c>
      <c r="C52" s="21">
        <v>273</v>
      </c>
      <c r="D52" s="1" t="e">
        <f>IF(ISBLANK(B52),"",VLOOKUP(B52,'ERKEK FERDİ KATILIM'!#REF!,2,FALSE))</f>
        <v>#REF!</v>
      </c>
      <c r="E52" s="110" t="e">
        <f>IF(ISBLANK(C52),"",VLOOKUP(C52,'KIZ FERDİ KATILIM'!#REF!,2,FALSE))</f>
        <v>#REF!</v>
      </c>
      <c r="F52" s="22" t="str">
        <f>IFERROR(VLOOKUP(D52,'ERKEK FERDİ KATILIM'!#REF!,3,0),"")</f>
        <v/>
      </c>
      <c r="G52" s="34" t="str">
        <f>IFERROR(VLOOKUP(E52,'KIZ FERDİ KATILIM'!#REF!,3,0),"")</f>
        <v/>
      </c>
      <c r="H52" s="113" t="str">
        <f t="shared" si="0"/>
        <v/>
      </c>
    </row>
    <row r="53" spans="1:8" x14ac:dyDescent="0.2">
      <c r="A53" s="2">
        <v>51</v>
      </c>
      <c r="B53" s="21">
        <v>285</v>
      </c>
      <c r="C53" s="21">
        <v>275</v>
      </c>
      <c r="D53" s="1" t="e">
        <f>IF(ISBLANK(B53),"",VLOOKUP(B53,'ERKEK FERDİ KATILIM'!#REF!,2,FALSE))</f>
        <v>#REF!</v>
      </c>
      <c r="E53" s="110" t="e">
        <f>IF(ISBLANK(C53),"",VLOOKUP(C53,'KIZ FERDİ KATILIM'!#REF!,2,FALSE))</f>
        <v>#REF!</v>
      </c>
      <c r="F53" s="22" t="str">
        <f>IFERROR(VLOOKUP(D53,'ERKEK FERDİ KATILIM'!#REF!,3,0),"")</f>
        <v/>
      </c>
      <c r="G53" s="34" t="str">
        <f>IFERROR(VLOOKUP(E53,'KIZ FERDİ KATILIM'!#REF!,3,0),"")</f>
        <v/>
      </c>
      <c r="H53" s="113" t="str">
        <f t="shared" si="0"/>
        <v/>
      </c>
    </row>
    <row r="54" spans="1:8" x14ac:dyDescent="0.2">
      <c r="A54" s="2">
        <v>52</v>
      </c>
      <c r="B54" s="21">
        <v>250</v>
      </c>
      <c r="C54" s="21">
        <v>234</v>
      </c>
      <c r="D54" s="1" t="e">
        <f>IF(ISBLANK(B54),"",VLOOKUP(B54,'ERKEK FERDİ KATILIM'!#REF!,2,FALSE))</f>
        <v>#REF!</v>
      </c>
      <c r="E54" s="110" t="e">
        <f>IF(ISBLANK(C54),"",VLOOKUP(C54,'KIZ FERDİ KATILIM'!#REF!,2,FALSE))</f>
        <v>#REF!</v>
      </c>
      <c r="F54" s="22" t="str">
        <f>IFERROR(VLOOKUP(D54,'ERKEK FERDİ KATILIM'!#REF!,3,0),"")</f>
        <v/>
      </c>
      <c r="G54" s="34" t="str">
        <f>IFERROR(VLOOKUP(E54,'KIZ FERDİ KATILIM'!#REF!,3,0),"")</f>
        <v/>
      </c>
      <c r="H54" s="113" t="str">
        <f t="shared" si="0"/>
        <v/>
      </c>
    </row>
    <row r="55" spans="1:8" x14ac:dyDescent="0.2">
      <c r="A55" s="2">
        <v>53</v>
      </c>
      <c r="B55" s="21">
        <v>252</v>
      </c>
      <c r="C55" s="21">
        <v>233</v>
      </c>
      <c r="D55" s="1" t="e">
        <f>IF(ISBLANK(B55),"",VLOOKUP(B55,'ERKEK FERDİ KATILIM'!#REF!,2,FALSE))</f>
        <v>#REF!</v>
      </c>
      <c r="E55" s="110" t="e">
        <f>IF(ISBLANK(C55),"",VLOOKUP(C55,'KIZ FERDİ KATILIM'!#REF!,2,FALSE))</f>
        <v>#REF!</v>
      </c>
      <c r="F55" s="22" t="str">
        <f>IFERROR(VLOOKUP(D55,'ERKEK FERDİ KATILIM'!#REF!,3,0),"")</f>
        <v/>
      </c>
      <c r="G55" s="34" t="str">
        <f>IFERROR(VLOOKUP(E55,'KIZ FERDİ KATILIM'!#REF!,3,0),"")</f>
        <v/>
      </c>
      <c r="H55" s="113" t="str">
        <f t="shared" si="0"/>
        <v/>
      </c>
    </row>
    <row r="56" spans="1:8" x14ac:dyDescent="0.2">
      <c r="A56" s="2">
        <v>54</v>
      </c>
      <c r="B56" s="21">
        <v>275</v>
      </c>
      <c r="C56" s="21">
        <v>264</v>
      </c>
      <c r="D56" s="1" t="e">
        <f>IF(ISBLANK(B56),"",VLOOKUP(B56,'ERKEK FERDİ KATILIM'!#REF!,2,FALSE))</f>
        <v>#REF!</v>
      </c>
      <c r="E56" s="110" t="e">
        <f>IF(ISBLANK(C56),"",VLOOKUP(C56,'KIZ FERDİ KATILIM'!#REF!,2,FALSE))</f>
        <v>#REF!</v>
      </c>
      <c r="F56" s="22" t="str">
        <f>IFERROR(VLOOKUP(D56,'ERKEK FERDİ KATILIM'!#REF!,3,0),"")</f>
        <v/>
      </c>
      <c r="G56" s="34" t="str">
        <f>IFERROR(VLOOKUP(E56,'KIZ FERDİ KATILIM'!#REF!,3,0),"")</f>
        <v/>
      </c>
      <c r="H56" s="113" t="str">
        <f t="shared" si="0"/>
        <v/>
      </c>
    </row>
    <row r="57" spans="1:8" x14ac:dyDescent="0.2">
      <c r="A57" s="2">
        <v>55</v>
      </c>
      <c r="B57" s="21">
        <v>249</v>
      </c>
      <c r="C57" s="21">
        <v>290</v>
      </c>
      <c r="D57" s="1" t="e">
        <f>IF(ISBLANK(B57),"",VLOOKUP(B57,'ERKEK FERDİ KATILIM'!#REF!,2,FALSE))</f>
        <v>#REF!</v>
      </c>
      <c r="E57" s="110" t="e">
        <f>IF(ISBLANK(C57),"",VLOOKUP(C57,'KIZ FERDİ KATILIM'!#REF!,2,FALSE))</f>
        <v>#REF!</v>
      </c>
      <c r="F57" s="22" t="str">
        <f>IFERROR(VLOOKUP(D57,'ERKEK FERDİ KATILIM'!#REF!,3,0),"")</f>
        <v/>
      </c>
      <c r="G57" s="34" t="str">
        <f>IFERROR(VLOOKUP(E57,'KIZ FERDİ KATILIM'!#REF!,3,0),"")</f>
        <v/>
      </c>
      <c r="H57" s="113" t="str">
        <f t="shared" si="0"/>
        <v/>
      </c>
    </row>
    <row r="58" spans="1:8" x14ac:dyDescent="0.2">
      <c r="A58" s="2">
        <v>56</v>
      </c>
      <c r="B58" s="21">
        <v>248</v>
      </c>
      <c r="C58" s="21">
        <v>221</v>
      </c>
      <c r="D58" s="1" t="e">
        <f>IF(ISBLANK(B58),"",VLOOKUP(B58,'ERKEK FERDİ KATILIM'!#REF!,2,FALSE))</f>
        <v>#REF!</v>
      </c>
      <c r="E58" s="110" t="e">
        <f>IF(ISBLANK(C58),"",VLOOKUP(C58,'KIZ FERDİ KATILIM'!#REF!,2,FALSE))</f>
        <v>#REF!</v>
      </c>
      <c r="F58" s="22" t="str">
        <f>IFERROR(VLOOKUP(D58,'ERKEK FERDİ KATILIM'!#REF!,3,0),"")</f>
        <v/>
      </c>
      <c r="G58" s="34" t="str">
        <f>IFERROR(VLOOKUP(E58,'KIZ FERDİ KATILIM'!#REF!,3,0),"")</f>
        <v/>
      </c>
      <c r="H58" s="113" t="str">
        <f t="shared" si="0"/>
        <v/>
      </c>
    </row>
    <row r="59" spans="1:8" x14ac:dyDescent="0.2">
      <c r="A59" s="2">
        <v>57</v>
      </c>
      <c r="B59" s="21">
        <v>310</v>
      </c>
      <c r="C59" s="21">
        <v>291</v>
      </c>
      <c r="D59" s="1" t="e">
        <f>IF(ISBLANK(B59),"",VLOOKUP(B59,'ERKEK FERDİ KATILIM'!#REF!,2,FALSE))</f>
        <v>#REF!</v>
      </c>
      <c r="E59" s="110" t="e">
        <f>IF(ISBLANK(C59),"",VLOOKUP(C59,'KIZ FERDİ KATILIM'!#REF!,2,FALSE))</f>
        <v>#REF!</v>
      </c>
      <c r="F59" s="22" t="str">
        <f>IFERROR(VLOOKUP(D59,'ERKEK FERDİ KATILIM'!#REF!,3,0),"")</f>
        <v/>
      </c>
      <c r="G59" s="34" t="str">
        <f>IFERROR(VLOOKUP(E59,'KIZ FERDİ KATILIM'!#REF!,3,0),"")</f>
        <v/>
      </c>
      <c r="H59" s="113" t="str">
        <f t="shared" si="0"/>
        <v/>
      </c>
    </row>
    <row r="60" spans="1:8" x14ac:dyDescent="0.2">
      <c r="A60" s="2">
        <v>58</v>
      </c>
      <c r="B60" s="21">
        <v>303</v>
      </c>
      <c r="C60" s="21">
        <v>308</v>
      </c>
      <c r="D60" s="1" t="e">
        <f>IF(ISBLANK(B60),"",VLOOKUP(B60,'ERKEK FERDİ KATILIM'!#REF!,2,FALSE))</f>
        <v>#REF!</v>
      </c>
      <c r="E60" s="110" t="e">
        <f>IF(ISBLANK(C60),"",VLOOKUP(C60,'KIZ FERDİ KATILIM'!#REF!,2,FALSE))</f>
        <v>#REF!</v>
      </c>
      <c r="F60" s="22" t="str">
        <f>IFERROR(VLOOKUP(D60,'ERKEK FERDİ KATILIM'!#REF!,3,0),"")</f>
        <v/>
      </c>
      <c r="G60" s="34" t="str">
        <f>IFERROR(VLOOKUP(E60,'KIZ FERDİ KATILIM'!#REF!,3,0),"")</f>
        <v/>
      </c>
      <c r="H60" s="113" t="str">
        <f t="shared" si="0"/>
        <v/>
      </c>
    </row>
    <row r="61" spans="1:8" x14ac:dyDescent="0.2">
      <c r="A61" s="2">
        <v>59</v>
      </c>
      <c r="B61" s="21">
        <v>304</v>
      </c>
      <c r="C61" s="21">
        <v>299</v>
      </c>
      <c r="D61" s="1" t="e">
        <f>IF(ISBLANK(B61),"",VLOOKUP(B61,'ERKEK FERDİ KATILIM'!#REF!,2,FALSE))</f>
        <v>#REF!</v>
      </c>
      <c r="E61" s="110" t="e">
        <f>IF(ISBLANK(C61),"",VLOOKUP(C61,'KIZ FERDİ KATILIM'!#REF!,2,FALSE))</f>
        <v>#REF!</v>
      </c>
      <c r="F61" s="22" t="str">
        <f>IFERROR(VLOOKUP(D61,'ERKEK FERDİ KATILIM'!#REF!,3,0),"")</f>
        <v/>
      </c>
      <c r="G61" s="34" t="str">
        <f>IFERROR(VLOOKUP(E61,'KIZ FERDİ KATILIM'!#REF!,3,0),"")</f>
        <v/>
      </c>
      <c r="H61" s="113" t="str">
        <f t="shared" si="0"/>
        <v/>
      </c>
    </row>
    <row r="62" spans="1:8" x14ac:dyDescent="0.2">
      <c r="A62" s="2">
        <v>60</v>
      </c>
      <c r="B62" s="21">
        <v>305</v>
      </c>
      <c r="C62" s="21">
        <v>307</v>
      </c>
      <c r="D62" s="1" t="e">
        <f>IF(ISBLANK(B62),"",VLOOKUP(B62,'ERKEK FERDİ KATILIM'!#REF!,2,FALSE))</f>
        <v>#REF!</v>
      </c>
      <c r="E62" s="110" t="e">
        <f>IF(ISBLANK(C62),"",VLOOKUP(C62,'KIZ FERDİ KATILIM'!#REF!,2,FALSE))</f>
        <v>#REF!</v>
      </c>
      <c r="F62" s="22" t="str">
        <f>IFERROR(VLOOKUP(D62,'ERKEK FERDİ KATILIM'!#REF!,3,0),"")</f>
        <v/>
      </c>
      <c r="G62" s="34" t="str">
        <f>IFERROR(VLOOKUP(E62,'KIZ FERDİ KATILIM'!#REF!,3,0),"")</f>
        <v/>
      </c>
      <c r="H62" s="113" t="str">
        <f t="shared" si="0"/>
        <v/>
      </c>
    </row>
    <row r="63" spans="1:8" x14ac:dyDescent="0.2">
      <c r="A63" s="2">
        <v>61</v>
      </c>
      <c r="B63" s="21">
        <v>306</v>
      </c>
      <c r="C63" s="21">
        <v>310</v>
      </c>
      <c r="D63" s="1" t="e">
        <f>IF(ISBLANK(B63),"",VLOOKUP(B63,'ERKEK FERDİ KATILIM'!#REF!,2,FALSE))</f>
        <v>#REF!</v>
      </c>
      <c r="E63" s="110" t="e">
        <f>IF(ISBLANK(C63),"",VLOOKUP(C63,'KIZ FERDİ KATILIM'!#REF!,2,FALSE))</f>
        <v>#REF!</v>
      </c>
      <c r="F63" s="22" t="str">
        <f>IFERROR(VLOOKUP(D63,'ERKEK FERDİ KATILIM'!#REF!,3,0),"")</f>
        <v/>
      </c>
      <c r="G63" s="34" t="str">
        <f>IFERROR(VLOOKUP(E63,'KIZ FERDİ KATILIM'!#REF!,3,0),"")</f>
        <v/>
      </c>
      <c r="H63" s="113" t="str">
        <f t="shared" si="0"/>
        <v/>
      </c>
    </row>
    <row r="64" spans="1:8" x14ac:dyDescent="0.2">
      <c r="A64" s="2">
        <v>62</v>
      </c>
      <c r="B64" s="21">
        <v>307</v>
      </c>
      <c r="C64" s="21">
        <v>220</v>
      </c>
      <c r="D64" s="1" t="e">
        <f>IF(ISBLANK(B64),"",VLOOKUP(B64,'ERKEK FERDİ KATILIM'!#REF!,2,FALSE))</f>
        <v>#REF!</v>
      </c>
      <c r="E64" s="110" t="e">
        <f>IF(ISBLANK(C64),"",VLOOKUP(C64,'KIZ FERDİ KATILIM'!#REF!,2,FALSE))</f>
        <v>#REF!</v>
      </c>
      <c r="F64" s="22" t="str">
        <f>IFERROR(VLOOKUP(D64,'ERKEK FERDİ KATILIM'!#REF!,3,0),"")</f>
        <v/>
      </c>
      <c r="G64" s="34" t="str">
        <f>IFERROR(VLOOKUP(E64,'KIZ FERDİ KATILIM'!#REF!,3,0),"")</f>
        <v/>
      </c>
      <c r="H64" s="113" t="str">
        <f t="shared" si="0"/>
        <v/>
      </c>
    </row>
    <row r="65" spans="1:8" x14ac:dyDescent="0.2">
      <c r="A65" s="2">
        <v>63</v>
      </c>
      <c r="B65" s="21">
        <v>309</v>
      </c>
      <c r="C65" s="21">
        <v>305</v>
      </c>
      <c r="D65" s="1" t="e">
        <f>IF(ISBLANK(B65),"",VLOOKUP(B65,'ERKEK FERDİ KATILIM'!#REF!,2,FALSE))</f>
        <v>#REF!</v>
      </c>
      <c r="E65" s="110" t="e">
        <f>IF(ISBLANK(C65),"",VLOOKUP(C65,'KIZ FERDİ KATILIM'!#REF!,2,FALSE))</f>
        <v>#REF!</v>
      </c>
      <c r="F65" s="22" t="str">
        <f>IFERROR(VLOOKUP(D65,'ERKEK FERDİ KATILIM'!#REF!,3,0),"")</f>
        <v/>
      </c>
      <c r="G65" s="34" t="str">
        <f>IFERROR(VLOOKUP(E65,'KIZ FERDİ KATILIM'!#REF!,3,0),"")</f>
        <v/>
      </c>
      <c r="H65" s="113" t="str">
        <f t="shared" si="0"/>
        <v/>
      </c>
    </row>
    <row r="66" spans="1:8" x14ac:dyDescent="0.2">
      <c r="A66" s="2">
        <v>64</v>
      </c>
      <c r="B66" s="21">
        <v>316</v>
      </c>
      <c r="C66" s="21">
        <v>292</v>
      </c>
      <c r="D66" s="1" t="e">
        <f>IF(ISBLANK(B66),"",VLOOKUP(B66,'ERKEK FERDİ KATILIM'!#REF!,2,FALSE))</f>
        <v>#REF!</v>
      </c>
      <c r="E66" s="110" t="e">
        <f>IF(ISBLANK(C66),"",VLOOKUP(C66,'KIZ FERDİ KATILIM'!#REF!,2,FALSE))</f>
        <v>#REF!</v>
      </c>
      <c r="F66" s="22" t="str">
        <f>IFERROR(VLOOKUP(D66,'ERKEK FERDİ KATILIM'!#REF!,3,0),"")</f>
        <v/>
      </c>
      <c r="G66" s="34" t="str">
        <f>IFERROR(VLOOKUP(E66,'KIZ FERDİ KATILIM'!#REF!,3,0),"")</f>
        <v/>
      </c>
      <c r="H66" s="113" t="str">
        <f t="shared" ref="H66:H83" si="1">IF(SUM(F66:G66)&lt;=0,"",IFERROR(SUM(F66:G66,0),""))</f>
        <v/>
      </c>
    </row>
    <row r="67" spans="1:8" x14ac:dyDescent="0.2">
      <c r="A67" s="2">
        <v>65</v>
      </c>
      <c r="B67" s="21">
        <v>317</v>
      </c>
      <c r="C67" s="21">
        <v>293</v>
      </c>
      <c r="D67" s="1" t="e">
        <f>IF(ISBLANK(B67),"",VLOOKUP(B67,'ERKEK FERDİ KATILIM'!#REF!,2,FALSE))</f>
        <v>#REF!</v>
      </c>
      <c r="E67" s="110" t="e">
        <f>IF(ISBLANK(C67),"",VLOOKUP(C67,'KIZ FERDİ KATILIM'!#REF!,2,FALSE))</f>
        <v>#REF!</v>
      </c>
      <c r="F67" s="22" t="str">
        <f>IFERROR(VLOOKUP(D67,'ERKEK FERDİ KATILIM'!#REF!,3,0),"")</f>
        <v/>
      </c>
      <c r="G67" s="34" t="str">
        <f>IFERROR(VLOOKUP(E67,'KIZ FERDİ KATILIM'!#REF!,3,0),"")</f>
        <v/>
      </c>
      <c r="H67" s="113" t="str">
        <f t="shared" si="1"/>
        <v/>
      </c>
    </row>
    <row r="68" spans="1:8" x14ac:dyDescent="0.2">
      <c r="A68" s="2">
        <v>66</v>
      </c>
      <c r="B68" s="21">
        <v>272</v>
      </c>
      <c r="C68" s="21">
        <v>263</v>
      </c>
      <c r="D68" s="1" t="e">
        <f>IF(ISBLANK(B68),"",VLOOKUP(B68,'ERKEK FERDİ KATILIM'!#REF!,2,FALSE))</f>
        <v>#REF!</v>
      </c>
      <c r="E68" s="110" t="e">
        <f>IF(ISBLANK(C68),"",VLOOKUP(C68,'KIZ FERDİ KATILIM'!#REF!,2,FALSE))</f>
        <v>#REF!</v>
      </c>
      <c r="F68" s="22" t="str">
        <f>IFERROR(VLOOKUP(D68,'ERKEK FERDİ KATILIM'!#REF!,3,0),"")</f>
        <v/>
      </c>
      <c r="G68" s="34" t="str">
        <f>IFERROR(VLOOKUP(E68,'KIZ FERDİ KATILIM'!#REF!,3,0),"")</f>
        <v/>
      </c>
      <c r="H68" s="113" t="str">
        <f t="shared" si="1"/>
        <v/>
      </c>
    </row>
    <row r="69" spans="1:8" x14ac:dyDescent="0.2">
      <c r="A69" s="2">
        <v>67</v>
      </c>
      <c r="B69" s="21">
        <v>244</v>
      </c>
      <c r="C69" s="21">
        <v>202</v>
      </c>
      <c r="D69" s="1" t="e">
        <f>IF(ISBLANK(B69),"",VLOOKUP(B69,'ERKEK FERDİ KATILIM'!#REF!,2,FALSE))</f>
        <v>#REF!</v>
      </c>
      <c r="E69" s="110" t="e">
        <f>IF(ISBLANK(C69),"",VLOOKUP(C69,'KIZ FERDİ KATILIM'!#REF!,2,FALSE))</f>
        <v>#REF!</v>
      </c>
      <c r="F69" s="22" t="str">
        <f>IFERROR(VLOOKUP(D69,'ERKEK FERDİ KATILIM'!#REF!,3,0),"")</f>
        <v/>
      </c>
      <c r="G69" s="34" t="str">
        <f>IFERROR(VLOOKUP(E69,'KIZ FERDİ KATILIM'!#REF!,3,0),"")</f>
        <v/>
      </c>
      <c r="H69" s="113" t="str">
        <f t="shared" si="1"/>
        <v/>
      </c>
    </row>
    <row r="70" spans="1:8" x14ac:dyDescent="0.2">
      <c r="A70" s="2">
        <v>68</v>
      </c>
      <c r="B70" s="21">
        <v>325</v>
      </c>
      <c r="C70" s="21">
        <v>301</v>
      </c>
      <c r="D70" s="1" t="e">
        <f>IF(ISBLANK(B70),"",VLOOKUP(B70,'ERKEK FERDİ KATILIM'!#REF!,2,FALSE))</f>
        <v>#REF!</v>
      </c>
      <c r="E70" s="110" t="e">
        <f>IF(ISBLANK(C70),"",VLOOKUP(C70,'KIZ FERDİ KATILIM'!#REF!,2,FALSE))</f>
        <v>#REF!</v>
      </c>
      <c r="F70" s="22" t="str">
        <f>IFERROR(VLOOKUP(D70,'ERKEK FERDİ KATILIM'!#REF!,3,0),"")</f>
        <v/>
      </c>
      <c r="G70" s="34" t="str">
        <f>IFERROR(VLOOKUP(E70,'KIZ FERDİ KATILIM'!#REF!,3,0),"")</f>
        <v/>
      </c>
      <c r="H70" s="113" t="str">
        <f t="shared" si="1"/>
        <v/>
      </c>
    </row>
    <row r="71" spans="1:8" x14ac:dyDescent="0.2">
      <c r="A71" s="2">
        <v>69</v>
      </c>
      <c r="B71" s="21">
        <v>326</v>
      </c>
      <c r="C71" s="21">
        <v>298</v>
      </c>
      <c r="D71" s="1" t="e">
        <f>IF(ISBLANK(B71),"",VLOOKUP(B71,'ERKEK FERDİ KATILIM'!#REF!,2,FALSE))</f>
        <v>#REF!</v>
      </c>
      <c r="E71" s="110" t="e">
        <f>IF(ISBLANK(C71),"",VLOOKUP(C71,'KIZ FERDİ KATILIM'!#REF!,2,FALSE))</f>
        <v>#REF!</v>
      </c>
      <c r="F71" s="22" t="str">
        <f>IFERROR(VLOOKUP(D71,'ERKEK FERDİ KATILIM'!#REF!,3,0),"")</f>
        <v/>
      </c>
      <c r="G71" s="34" t="str">
        <f>IFERROR(VLOOKUP(E71,'KIZ FERDİ KATILIM'!#REF!,3,0),"")</f>
        <v/>
      </c>
      <c r="H71" s="113" t="str">
        <f t="shared" si="1"/>
        <v/>
      </c>
    </row>
    <row r="72" spans="1:8" x14ac:dyDescent="0.2">
      <c r="A72" s="2">
        <v>70</v>
      </c>
      <c r="B72" s="21">
        <v>282</v>
      </c>
      <c r="C72" s="21">
        <v>270</v>
      </c>
      <c r="D72" s="1" t="e">
        <f>IF(ISBLANK(B72),"",VLOOKUP(B72,'ERKEK FERDİ KATILIM'!#REF!,2,FALSE))</f>
        <v>#REF!</v>
      </c>
      <c r="E72" s="110" t="e">
        <f>IF(ISBLANK(C72),"",VLOOKUP(C72,'KIZ FERDİ KATILIM'!#REF!,2,FALSE))</f>
        <v>#REF!</v>
      </c>
      <c r="F72" s="22" t="str">
        <f>IFERROR(VLOOKUP(D72,'ERKEK FERDİ KATILIM'!#REF!,3,0),"")</f>
        <v/>
      </c>
      <c r="G72" s="34" t="str">
        <f>IFERROR(VLOOKUP(E72,'KIZ FERDİ KATILIM'!#REF!,3,0),"")</f>
        <v/>
      </c>
      <c r="H72" s="113" t="str">
        <f t="shared" si="1"/>
        <v/>
      </c>
    </row>
    <row r="73" spans="1:8" x14ac:dyDescent="0.2">
      <c r="A73" s="2">
        <v>71</v>
      </c>
      <c r="B73" s="21">
        <v>283</v>
      </c>
      <c r="C73" s="21">
        <v>271</v>
      </c>
      <c r="D73" s="1" t="e">
        <f>IF(ISBLANK(B73),"",VLOOKUP(B73,'ERKEK FERDİ KATILIM'!#REF!,2,FALSE))</f>
        <v>#REF!</v>
      </c>
      <c r="E73" s="110" t="e">
        <f>IF(ISBLANK(C73),"",VLOOKUP(C73,'KIZ FERDİ KATILIM'!#REF!,2,FALSE))</f>
        <v>#REF!</v>
      </c>
      <c r="F73" s="22" t="str">
        <f>IFERROR(VLOOKUP(D73,'ERKEK FERDİ KATILIM'!#REF!,3,0),"")</f>
        <v/>
      </c>
      <c r="G73" s="34" t="str">
        <f>IFERROR(VLOOKUP(E73,'KIZ FERDİ KATILIM'!#REF!,3,0),"")</f>
        <v/>
      </c>
      <c r="H73" s="113" t="str">
        <f t="shared" si="1"/>
        <v/>
      </c>
    </row>
    <row r="74" spans="1:8" x14ac:dyDescent="0.2">
      <c r="A74" s="2">
        <v>72</v>
      </c>
      <c r="B74" s="21">
        <v>327</v>
      </c>
      <c r="C74" s="21">
        <v>280</v>
      </c>
      <c r="D74" s="1" t="e">
        <f>IF(ISBLANK(B74),"",VLOOKUP(B74,'ERKEK FERDİ KATILIM'!#REF!,2,FALSE))</f>
        <v>#REF!</v>
      </c>
      <c r="E74" s="110" t="e">
        <f>IF(ISBLANK(C74),"",VLOOKUP(C74,'KIZ FERDİ KATILIM'!#REF!,2,FALSE))</f>
        <v>#REF!</v>
      </c>
      <c r="F74" s="22" t="str">
        <f>IFERROR(VLOOKUP(D74,'ERKEK FERDİ KATILIM'!#REF!,3,0),"")</f>
        <v/>
      </c>
      <c r="G74" s="34" t="str">
        <f>IFERROR(VLOOKUP(E74,'KIZ FERDİ KATILIM'!#REF!,3,0),"")</f>
        <v/>
      </c>
      <c r="H74" s="113" t="str">
        <f t="shared" si="1"/>
        <v/>
      </c>
    </row>
    <row r="75" spans="1:8" x14ac:dyDescent="0.2">
      <c r="A75" s="2">
        <v>73</v>
      </c>
      <c r="B75" s="21">
        <v>328</v>
      </c>
      <c r="C75" s="21">
        <v>281</v>
      </c>
      <c r="D75" s="1" t="e">
        <f>IF(ISBLANK(B75),"",VLOOKUP(B75,'ERKEK FERDİ KATILIM'!#REF!,2,FALSE))</f>
        <v>#REF!</v>
      </c>
      <c r="E75" s="110" t="e">
        <f>IF(ISBLANK(C75),"",VLOOKUP(C75,'KIZ FERDİ KATILIM'!#REF!,2,FALSE))</f>
        <v>#REF!</v>
      </c>
      <c r="F75" s="22" t="str">
        <f>IFERROR(VLOOKUP(D75,'ERKEK FERDİ KATILIM'!#REF!,3,0),"")</f>
        <v/>
      </c>
      <c r="G75" s="34" t="str">
        <f>IFERROR(VLOOKUP(E75,'KIZ FERDİ KATILIM'!#REF!,3,0),"")</f>
        <v/>
      </c>
      <c r="H75" s="113" t="str">
        <f t="shared" si="1"/>
        <v/>
      </c>
    </row>
    <row r="76" spans="1:8" x14ac:dyDescent="0.2">
      <c r="A76" s="2">
        <v>74</v>
      </c>
      <c r="B76" s="21">
        <v>324</v>
      </c>
      <c r="C76" s="21">
        <v>313</v>
      </c>
      <c r="D76" s="1" t="e">
        <f>IF(ISBLANK(B76),"",VLOOKUP(B76,'ERKEK FERDİ KATILIM'!#REF!,2,FALSE))</f>
        <v>#REF!</v>
      </c>
      <c r="E76" s="110" t="e">
        <f>IF(ISBLANK(C76),"",VLOOKUP(C76,'KIZ FERDİ KATILIM'!#REF!,2,FALSE))</f>
        <v>#REF!</v>
      </c>
      <c r="F76" s="22" t="str">
        <f>IFERROR(VLOOKUP(D76,'ERKEK FERDİ KATILIM'!#REF!,3,0),"")</f>
        <v/>
      </c>
      <c r="G76" s="34" t="str">
        <f>IFERROR(VLOOKUP(E76,'KIZ FERDİ KATILIM'!#REF!,3,0),"")</f>
        <v/>
      </c>
      <c r="H76" s="113" t="str">
        <f t="shared" si="1"/>
        <v/>
      </c>
    </row>
    <row r="77" spans="1:8" x14ac:dyDescent="0.2">
      <c r="A77" s="2">
        <v>75</v>
      </c>
      <c r="B77" s="21">
        <v>330</v>
      </c>
      <c r="C77" s="21">
        <v>304</v>
      </c>
      <c r="D77" s="1" t="e">
        <f>IF(ISBLANK(B77),"",VLOOKUP(B77,'ERKEK FERDİ KATILIM'!#REF!,2,FALSE))</f>
        <v>#REF!</v>
      </c>
      <c r="E77" s="110" t="e">
        <f>IF(ISBLANK(C77),"",VLOOKUP(C77,'KIZ FERDİ KATILIM'!#REF!,2,FALSE))</f>
        <v>#REF!</v>
      </c>
      <c r="F77" s="22" t="str">
        <f>IFERROR(VLOOKUP(D77,'ERKEK FERDİ KATILIM'!#REF!,3,0),"")</f>
        <v/>
      </c>
      <c r="G77" s="34" t="str">
        <f>IFERROR(VLOOKUP(E77,'KIZ FERDİ KATILIM'!#REF!,3,0),"")</f>
        <v/>
      </c>
      <c r="H77" s="113" t="str">
        <f t="shared" si="1"/>
        <v/>
      </c>
    </row>
    <row r="78" spans="1:8" x14ac:dyDescent="0.2">
      <c r="A78" s="2">
        <v>76</v>
      </c>
      <c r="B78" s="21">
        <v>331</v>
      </c>
      <c r="C78" s="21">
        <v>302</v>
      </c>
      <c r="D78" s="1" t="e">
        <f>IF(ISBLANK(B78),"",VLOOKUP(B78,'ERKEK FERDİ KATILIM'!#REF!,2,FALSE))</f>
        <v>#REF!</v>
      </c>
      <c r="E78" s="110" t="e">
        <f>IF(ISBLANK(C78),"",VLOOKUP(C78,'KIZ FERDİ KATILIM'!#REF!,2,FALSE))</f>
        <v>#REF!</v>
      </c>
      <c r="F78" s="22" t="str">
        <f>IFERROR(VLOOKUP(D78,'ERKEK FERDİ KATILIM'!#REF!,3,0),"")</f>
        <v/>
      </c>
      <c r="G78" s="34" t="str">
        <f>IFERROR(VLOOKUP(E78,'KIZ FERDİ KATILIM'!#REF!,3,0),"")</f>
        <v/>
      </c>
      <c r="H78" s="113" t="str">
        <f t="shared" si="1"/>
        <v/>
      </c>
    </row>
    <row r="79" spans="1:8" x14ac:dyDescent="0.2">
      <c r="A79" s="2">
        <v>77</v>
      </c>
      <c r="B79" s="21">
        <v>332</v>
      </c>
      <c r="C79" s="21">
        <v>296</v>
      </c>
      <c r="D79" s="1" t="e">
        <f>IF(ISBLANK(B79),"",VLOOKUP(B79,'ERKEK FERDİ KATILIM'!#REF!,2,FALSE))</f>
        <v>#REF!</v>
      </c>
      <c r="E79" s="110" t="e">
        <f>IF(ISBLANK(C79),"",VLOOKUP(C79,'KIZ FERDİ KATILIM'!#REF!,2,FALSE))</f>
        <v>#REF!</v>
      </c>
      <c r="F79" s="22" t="str">
        <f>IFERROR(VLOOKUP(D79,'ERKEK FERDİ KATILIM'!#REF!,3,0),"")</f>
        <v/>
      </c>
      <c r="G79" s="34" t="str">
        <f>IFERROR(VLOOKUP(E79,'KIZ FERDİ KATILIM'!#REF!,3,0),"")</f>
        <v/>
      </c>
      <c r="H79" s="113" t="str">
        <f t="shared" si="1"/>
        <v/>
      </c>
    </row>
    <row r="80" spans="1:8" x14ac:dyDescent="0.2">
      <c r="A80" s="2">
        <v>78</v>
      </c>
      <c r="B80" s="21">
        <v>333</v>
      </c>
      <c r="C80" s="21">
        <v>323</v>
      </c>
      <c r="D80" s="1" t="e">
        <f>IF(ISBLANK(B80),"",VLOOKUP(B80,'ERKEK FERDİ KATILIM'!#REF!,2,FALSE))</f>
        <v>#REF!</v>
      </c>
      <c r="E80" s="110" t="e">
        <f>IF(ISBLANK(C80),"",VLOOKUP(C80,'KIZ FERDİ KATILIM'!#REF!,2,FALSE))</f>
        <v>#REF!</v>
      </c>
      <c r="F80" s="22" t="str">
        <f>IFERROR(VLOOKUP(D80,'ERKEK FERDİ KATILIM'!#REF!,3,0),"")</f>
        <v/>
      </c>
      <c r="G80" s="34" t="str">
        <f>IFERROR(VLOOKUP(E80,'KIZ FERDİ KATILIM'!#REF!,3,0),"")</f>
        <v/>
      </c>
      <c r="H80" s="113" t="str">
        <f t="shared" si="1"/>
        <v/>
      </c>
    </row>
    <row r="81" spans="1:8" x14ac:dyDescent="0.2">
      <c r="A81" s="2">
        <v>79</v>
      </c>
      <c r="B81" s="21">
        <v>339</v>
      </c>
      <c r="C81" s="21">
        <v>306</v>
      </c>
      <c r="D81" s="1" t="e">
        <f>IF(ISBLANK(B81),"",VLOOKUP(B81,'ERKEK FERDİ KATILIM'!#REF!,2,FALSE))</f>
        <v>#REF!</v>
      </c>
      <c r="E81" s="110" t="e">
        <f>IF(ISBLANK(C81),"",VLOOKUP(C81,'KIZ FERDİ KATILIM'!#REF!,2,FALSE))</f>
        <v>#REF!</v>
      </c>
      <c r="F81" s="22" t="str">
        <f>IFERROR(VLOOKUP(D81,'ERKEK FERDİ KATILIM'!#REF!,3,0),"")</f>
        <v/>
      </c>
      <c r="G81" s="34" t="str">
        <f>IFERROR(VLOOKUP(E81,'KIZ FERDİ KATILIM'!#REF!,3,0),"")</f>
        <v/>
      </c>
      <c r="H81" s="113" t="str">
        <f t="shared" si="1"/>
        <v/>
      </c>
    </row>
    <row r="82" spans="1:8" x14ac:dyDescent="0.2">
      <c r="A82" s="2">
        <v>80</v>
      </c>
      <c r="B82" s="21">
        <v>269</v>
      </c>
      <c r="C82" s="21">
        <v>256</v>
      </c>
      <c r="D82" s="1" t="e">
        <f>IF(ISBLANK(B82),"",VLOOKUP(B82,'ERKEK FERDİ KATILIM'!#REF!,2,FALSE))</f>
        <v>#REF!</v>
      </c>
      <c r="E82" s="110" t="e">
        <f>IF(ISBLANK(C82),"",VLOOKUP(C82,'KIZ FERDİ KATILIM'!#REF!,2,FALSE))</f>
        <v>#REF!</v>
      </c>
      <c r="F82" s="22" t="str">
        <f>IFERROR(VLOOKUP(D82,'ERKEK FERDİ KATILIM'!#REF!,3,0),"")</f>
        <v/>
      </c>
      <c r="G82" s="34" t="str">
        <f>IFERROR(VLOOKUP(E82,'KIZ FERDİ KATILIM'!#REF!,3,0),"")</f>
        <v/>
      </c>
      <c r="H82" s="113" t="str">
        <f t="shared" si="1"/>
        <v/>
      </c>
    </row>
    <row r="83" spans="1:8" x14ac:dyDescent="0.2">
      <c r="A83" s="2">
        <v>81</v>
      </c>
      <c r="B83" s="21">
        <v>271</v>
      </c>
      <c r="C83" s="21">
        <v>258</v>
      </c>
      <c r="D83" s="1" t="e">
        <f>IF(ISBLANK(B83),"",VLOOKUP(B83,'ERKEK FERDİ KATILIM'!#REF!,2,FALSE))</f>
        <v>#REF!</v>
      </c>
      <c r="E83" s="110" t="e">
        <f>IF(ISBLANK(C83),"",VLOOKUP(C83,'KIZ FERDİ KATILIM'!#REF!,2,FALSE))</f>
        <v>#REF!</v>
      </c>
      <c r="F83" s="22" t="str">
        <f>IFERROR(VLOOKUP(D83,'ERKEK FERDİ KATILIM'!#REF!,3,0),"")</f>
        <v/>
      </c>
      <c r="G83" s="34" t="str">
        <f>IFERROR(VLOOKUP(E83,'KIZ FERDİ KATILIM'!#REF!,3,0),"")</f>
        <v/>
      </c>
      <c r="H83" s="113" t="str">
        <f t="shared" si="1"/>
        <v/>
      </c>
    </row>
    <row r="84" spans="1:8" x14ac:dyDescent="0.2">
      <c r="A84" s="2">
        <v>82</v>
      </c>
      <c r="B84" s="21">
        <v>270</v>
      </c>
      <c r="C84" s="21">
        <v>259</v>
      </c>
      <c r="D84" s="1" t="e">
        <f>IF(ISBLANK(B84),"",VLOOKUP(B84,'ERKEK FERDİ KATILIM'!#REF!,2,FALSE))</f>
        <v>#REF!</v>
      </c>
      <c r="E84" s="110" t="e">
        <f>IF(ISBLANK(C84),"",VLOOKUP(C84,'KIZ FERDİ KATILIM'!#REF!,2,FALSE))</f>
        <v>#REF!</v>
      </c>
      <c r="F84" s="22" t="str">
        <f>IFERROR(VLOOKUP(D84,'ERKEK FERDİ KATILIM'!#REF!,3,0),"")</f>
        <v/>
      </c>
      <c r="G84" s="34" t="str">
        <f>IFERROR(VLOOKUP(E84,'KIZ FERDİ KATILIM'!#REF!,3,0),"")</f>
        <v/>
      </c>
      <c r="H84" s="113" t="str">
        <f t="shared" ref="H84:H147" si="2">IF(SUM(F84:G84)&lt;=0,"",IFERROR(SUM(F84:G84,0),""))</f>
        <v/>
      </c>
    </row>
    <row r="85" spans="1:8" x14ac:dyDescent="0.2">
      <c r="A85" s="2">
        <v>83</v>
      </c>
      <c r="B85" s="21">
        <v>344</v>
      </c>
      <c r="C85" s="21">
        <v>312</v>
      </c>
      <c r="D85" s="1" t="e">
        <f>IF(ISBLANK(B85),"",VLOOKUP(B85,'ERKEK FERDİ KATILIM'!#REF!,2,FALSE))</f>
        <v>#REF!</v>
      </c>
      <c r="E85" s="110" t="e">
        <f>IF(ISBLANK(C85),"",VLOOKUP(C85,'KIZ FERDİ KATILIM'!#REF!,2,FALSE))</f>
        <v>#REF!</v>
      </c>
      <c r="F85" s="22" t="str">
        <f>IFERROR(VLOOKUP(D85,'ERKEK FERDİ KATILIM'!#REF!,3,0),"")</f>
        <v/>
      </c>
      <c r="G85" s="34" t="str">
        <f>IFERROR(VLOOKUP(E85,'KIZ FERDİ KATILIM'!#REF!,3,0),"")</f>
        <v/>
      </c>
      <c r="H85" s="113" t="str">
        <f t="shared" si="2"/>
        <v/>
      </c>
    </row>
    <row r="86" spans="1:8" x14ac:dyDescent="0.2">
      <c r="A86" s="2">
        <v>84</v>
      </c>
      <c r="B86" s="21">
        <v>342</v>
      </c>
      <c r="C86" s="21">
        <v>314</v>
      </c>
      <c r="D86" s="1" t="e">
        <f>IF(ISBLANK(B86),"",VLOOKUP(B86,'ERKEK FERDİ KATILIM'!#REF!,2,FALSE))</f>
        <v>#REF!</v>
      </c>
      <c r="E86" s="110" t="e">
        <f>IF(ISBLANK(C86),"",VLOOKUP(C86,'KIZ FERDİ KATILIM'!#REF!,2,FALSE))</f>
        <v>#REF!</v>
      </c>
      <c r="F86" s="22" t="str">
        <f>IFERROR(VLOOKUP(D86,'ERKEK FERDİ KATILIM'!#REF!,3,0),"")</f>
        <v/>
      </c>
      <c r="G86" s="34" t="str">
        <f>IFERROR(VLOOKUP(E86,'KIZ FERDİ KATILIM'!#REF!,3,0),"")</f>
        <v/>
      </c>
      <c r="H86" s="113" t="str">
        <f t="shared" si="2"/>
        <v/>
      </c>
    </row>
    <row r="87" spans="1:8" x14ac:dyDescent="0.2">
      <c r="A87" s="2">
        <v>85</v>
      </c>
      <c r="B87" s="21">
        <v>347</v>
      </c>
      <c r="C87" s="21">
        <v>316</v>
      </c>
      <c r="D87" s="1" t="e">
        <f>IF(ISBLANK(B87),"",VLOOKUP(B87,'ERKEK FERDİ KATILIM'!#REF!,2,FALSE))</f>
        <v>#REF!</v>
      </c>
      <c r="E87" s="110" t="e">
        <f>IF(ISBLANK(C87),"",VLOOKUP(C87,'KIZ FERDİ KATILIM'!#REF!,2,FALSE))</f>
        <v>#REF!</v>
      </c>
      <c r="F87" s="22" t="str">
        <f>IFERROR(VLOOKUP(D87,'ERKEK FERDİ KATILIM'!#REF!,3,0),"")</f>
        <v/>
      </c>
      <c r="G87" s="34" t="str">
        <f>IFERROR(VLOOKUP(E87,'KIZ FERDİ KATILIM'!#REF!,3,0),"")</f>
        <v/>
      </c>
      <c r="H87" s="113" t="str">
        <f t="shared" si="2"/>
        <v/>
      </c>
    </row>
    <row r="88" spans="1:8" x14ac:dyDescent="0.2">
      <c r="A88" s="2">
        <v>86</v>
      </c>
      <c r="B88" s="21">
        <v>241</v>
      </c>
      <c r="C88" s="21">
        <v>320</v>
      </c>
      <c r="D88" s="1" t="e">
        <f>IF(ISBLANK(B88),"",VLOOKUP(B88,'ERKEK FERDİ KATILIM'!#REF!,2,FALSE))</f>
        <v>#REF!</v>
      </c>
      <c r="E88" s="110" t="e">
        <f>IF(ISBLANK(C88),"",VLOOKUP(C88,'KIZ FERDİ KATILIM'!#REF!,2,FALSE))</f>
        <v>#REF!</v>
      </c>
      <c r="F88" s="22" t="str">
        <f>IFERROR(VLOOKUP(D88,'ERKEK FERDİ KATILIM'!#REF!,3,0),"")</f>
        <v/>
      </c>
      <c r="G88" s="34" t="str">
        <f>IFERROR(VLOOKUP(E88,'KIZ FERDİ KATILIM'!#REF!,3,0),"")</f>
        <v/>
      </c>
      <c r="H88" s="113" t="str">
        <f t="shared" si="2"/>
        <v/>
      </c>
    </row>
    <row r="89" spans="1:8" x14ac:dyDescent="0.2">
      <c r="A89" s="2">
        <v>87</v>
      </c>
      <c r="B89" s="21">
        <v>240</v>
      </c>
      <c r="C89" s="21">
        <v>318</v>
      </c>
      <c r="D89" s="1" t="e">
        <f>IF(ISBLANK(B89),"",VLOOKUP(B89,'ERKEK FERDİ KATILIM'!#REF!,2,FALSE))</f>
        <v>#REF!</v>
      </c>
      <c r="E89" s="110" t="e">
        <f>IF(ISBLANK(C89),"",VLOOKUP(C89,'KIZ FERDİ KATILIM'!#REF!,2,FALSE))</f>
        <v>#REF!</v>
      </c>
      <c r="F89" s="22" t="str">
        <f>IFERROR(VLOOKUP(D89,'ERKEK FERDİ KATILIM'!#REF!,3,0),"")</f>
        <v/>
      </c>
      <c r="G89" s="34" t="str">
        <f>IFERROR(VLOOKUP(E89,'KIZ FERDİ KATILIM'!#REF!,3,0),"")</f>
        <v/>
      </c>
      <c r="H89" s="113" t="str">
        <f t="shared" si="2"/>
        <v/>
      </c>
    </row>
    <row r="90" spans="1:8" x14ac:dyDescent="0.2">
      <c r="A90" s="2">
        <v>88</v>
      </c>
      <c r="B90" s="21">
        <v>343</v>
      </c>
      <c r="C90" s="21">
        <v>325</v>
      </c>
      <c r="D90" s="1" t="e">
        <f>IF(ISBLANK(B90),"",VLOOKUP(B90,'ERKEK FERDİ KATILIM'!#REF!,2,FALSE))</f>
        <v>#REF!</v>
      </c>
      <c r="E90" s="110" t="e">
        <f>IF(ISBLANK(C90),"",VLOOKUP(C90,'KIZ FERDİ KATILIM'!#REF!,2,FALSE))</f>
        <v>#REF!</v>
      </c>
      <c r="F90" s="22" t="str">
        <f>IFERROR(VLOOKUP(D90,'ERKEK FERDİ KATILIM'!#REF!,3,0),"")</f>
        <v/>
      </c>
      <c r="G90" s="34" t="str">
        <f>IFERROR(VLOOKUP(E90,'KIZ FERDİ KATILIM'!#REF!,3,0),"")</f>
        <v/>
      </c>
      <c r="H90" s="113" t="str">
        <f t="shared" si="2"/>
        <v/>
      </c>
    </row>
    <row r="91" spans="1:8" x14ac:dyDescent="0.2">
      <c r="A91" s="2">
        <v>89</v>
      </c>
      <c r="B91" s="21">
        <v>337</v>
      </c>
      <c r="C91" s="21">
        <v>260</v>
      </c>
      <c r="D91" s="1" t="e">
        <f>IF(ISBLANK(B91),"",VLOOKUP(B91,'ERKEK FERDİ KATILIM'!#REF!,2,FALSE))</f>
        <v>#REF!</v>
      </c>
      <c r="E91" s="110" t="e">
        <f>IF(ISBLANK(C91),"",VLOOKUP(C91,'KIZ FERDİ KATILIM'!#REF!,2,FALSE))</f>
        <v>#REF!</v>
      </c>
      <c r="F91" s="22" t="str">
        <f>IFERROR(VLOOKUP(D91,'ERKEK FERDİ KATILIM'!#REF!,3,0),"")</f>
        <v/>
      </c>
      <c r="G91" s="34" t="str">
        <f>IFERROR(VLOOKUP(E91,'KIZ FERDİ KATILIM'!#REF!,3,0),"")</f>
        <v/>
      </c>
      <c r="H91" s="113" t="str">
        <f t="shared" si="2"/>
        <v/>
      </c>
    </row>
    <row r="92" spans="1:8" x14ac:dyDescent="0.2">
      <c r="A92" s="2">
        <v>90</v>
      </c>
      <c r="B92" s="21">
        <v>257</v>
      </c>
      <c r="C92" s="21">
        <v>303</v>
      </c>
      <c r="D92" s="1" t="e">
        <f>IF(ISBLANK(B92),"",VLOOKUP(B92,'ERKEK FERDİ KATILIM'!#REF!,2,FALSE))</f>
        <v>#REF!</v>
      </c>
      <c r="E92" s="110" t="e">
        <f>IF(ISBLANK(C92),"",VLOOKUP(C92,'KIZ FERDİ KATILIM'!#REF!,2,FALSE))</f>
        <v>#REF!</v>
      </c>
      <c r="F92" s="22" t="str">
        <f>IFERROR(VLOOKUP(D92,'ERKEK FERDİ KATILIM'!#REF!,3,0),"")</f>
        <v/>
      </c>
      <c r="G92" s="34" t="str">
        <f>IFERROR(VLOOKUP(E92,'KIZ FERDİ KATILIM'!#REF!,3,0),"")</f>
        <v/>
      </c>
      <c r="H92" s="113" t="str">
        <f t="shared" si="2"/>
        <v/>
      </c>
    </row>
    <row r="93" spans="1:8" x14ac:dyDescent="0.2">
      <c r="A93" s="2">
        <v>91</v>
      </c>
      <c r="B93" s="21">
        <v>338</v>
      </c>
      <c r="C93" s="21">
        <v>324</v>
      </c>
      <c r="D93" s="1" t="e">
        <f>IF(ISBLANK(B93),"",VLOOKUP(B93,'ERKEK FERDİ KATILIM'!#REF!,2,FALSE))</f>
        <v>#REF!</v>
      </c>
      <c r="E93" s="110" t="e">
        <f>IF(ISBLANK(C93),"",VLOOKUP(C93,'KIZ FERDİ KATILIM'!#REF!,2,FALSE))</f>
        <v>#REF!</v>
      </c>
      <c r="F93" s="22" t="str">
        <f>IFERROR(VLOOKUP(D93,'ERKEK FERDİ KATILIM'!#REF!,3,0),"")</f>
        <v/>
      </c>
      <c r="G93" s="34" t="str">
        <f>IFERROR(VLOOKUP(E93,'KIZ FERDİ KATILIM'!#REF!,3,0),"")</f>
        <v/>
      </c>
      <c r="H93" s="113" t="str">
        <f t="shared" si="2"/>
        <v/>
      </c>
    </row>
    <row r="94" spans="1:8" x14ac:dyDescent="0.2">
      <c r="A94" s="2">
        <v>92</v>
      </c>
      <c r="B94" s="21">
        <v>365</v>
      </c>
      <c r="C94" s="21">
        <v>329</v>
      </c>
      <c r="D94" s="1" t="e">
        <f>IF(ISBLANK(B94),"",VLOOKUP(B94,'ERKEK FERDİ KATILIM'!#REF!,2,FALSE))</f>
        <v>#REF!</v>
      </c>
      <c r="E94" s="110" t="e">
        <f>IF(ISBLANK(C94),"",VLOOKUP(C94,'KIZ FERDİ KATILIM'!#REF!,2,FALSE))</f>
        <v>#REF!</v>
      </c>
      <c r="F94" s="22" t="str">
        <f>IFERROR(VLOOKUP(D94,'ERKEK FERDİ KATILIM'!#REF!,3,0),"")</f>
        <v/>
      </c>
      <c r="G94" s="34" t="str">
        <f>IFERROR(VLOOKUP(E94,'KIZ FERDİ KATILIM'!#REF!,3,0),"")</f>
        <v/>
      </c>
      <c r="H94" s="113" t="str">
        <f t="shared" si="2"/>
        <v/>
      </c>
    </row>
    <row r="95" spans="1:8" x14ac:dyDescent="0.2">
      <c r="A95" s="2">
        <v>93</v>
      </c>
      <c r="B95" s="21">
        <v>358</v>
      </c>
      <c r="C95" s="21">
        <v>334</v>
      </c>
      <c r="D95" s="1" t="e">
        <f>IF(ISBLANK(B95),"",VLOOKUP(B95,'ERKEK FERDİ KATILIM'!#REF!,2,FALSE))</f>
        <v>#REF!</v>
      </c>
      <c r="E95" s="110" t="e">
        <f>IF(ISBLANK(C95),"",VLOOKUP(C95,'KIZ FERDİ KATILIM'!#REF!,2,FALSE))</f>
        <v>#REF!</v>
      </c>
      <c r="F95" s="22" t="str">
        <f>IFERROR(VLOOKUP(D95,'ERKEK FERDİ KATILIM'!#REF!,3,0),"")</f>
        <v/>
      </c>
      <c r="G95" s="34" t="str">
        <f>IFERROR(VLOOKUP(E95,'KIZ FERDİ KATILIM'!#REF!,3,0),"")</f>
        <v/>
      </c>
      <c r="H95" s="113" t="str">
        <f t="shared" si="2"/>
        <v/>
      </c>
    </row>
    <row r="96" spans="1:8" x14ac:dyDescent="0.2">
      <c r="A96" s="2">
        <v>94</v>
      </c>
      <c r="B96" s="21">
        <v>359</v>
      </c>
      <c r="C96" s="21">
        <v>333</v>
      </c>
      <c r="D96" s="1" t="e">
        <f>IF(ISBLANK(B96),"",VLOOKUP(B96,'ERKEK FERDİ KATILIM'!#REF!,2,FALSE))</f>
        <v>#REF!</v>
      </c>
      <c r="E96" s="110" t="e">
        <f>IF(ISBLANK(C96),"",VLOOKUP(C96,'KIZ FERDİ KATILIM'!#REF!,2,FALSE))</f>
        <v>#REF!</v>
      </c>
      <c r="F96" s="22" t="str">
        <f>IFERROR(VLOOKUP(D96,'ERKEK FERDİ KATILIM'!#REF!,3,0),"")</f>
        <v/>
      </c>
      <c r="G96" s="34" t="str">
        <f>IFERROR(VLOOKUP(E96,'KIZ FERDİ KATILIM'!#REF!,3,0),"")</f>
        <v/>
      </c>
      <c r="H96" s="113" t="str">
        <f t="shared" si="2"/>
        <v/>
      </c>
    </row>
    <row r="97" spans="1:8" x14ac:dyDescent="0.2">
      <c r="A97" s="2">
        <v>95</v>
      </c>
      <c r="B97" s="21">
        <v>360</v>
      </c>
      <c r="C97" s="21">
        <v>327</v>
      </c>
      <c r="D97" s="1" t="e">
        <f>IF(ISBLANK(B97),"",VLOOKUP(B97,'ERKEK FERDİ KATILIM'!#REF!,2,FALSE))</f>
        <v>#REF!</v>
      </c>
      <c r="E97" s="110" t="e">
        <f>IF(ISBLANK(C97),"",VLOOKUP(C97,'KIZ FERDİ KATILIM'!#REF!,2,FALSE))</f>
        <v>#REF!</v>
      </c>
      <c r="F97" s="22" t="str">
        <f>IFERROR(VLOOKUP(D97,'ERKEK FERDİ KATILIM'!#REF!,3,0),"")</f>
        <v/>
      </c>
      <c r="G97" s="34" t="str">
        <f>IFERROR(VLOOKUP(E97,'KIZ FERDİ KATILIM'!#REF!,3,0),"")</f>
        <v/>
      </c>
      <c r="H97" s="113" t="str">
        <f t="shared" si="2"/>
        <v/>
      </c>
    </row>
    <row r="98" spans="1:8" x14ac:dyDescent="0.2">
      <c r="A98" s="2">
        <v>96</v>
      </c>
      <c r="B98" s="21">
        <v>361</v>
      </c>
      <c r="C98" s="21">
        <v>328</v>
      </c>
      <c r="D98" s="1" t="e">
        <f>IF(ISBLANK(B98),"",VLOOKUP(B98,'ERKEK FERDİ KATILIM'!#REF!,2,FALSE))</f>
        <v>#REF!</v>
      </c>
      <c r="E98" s="110" t="e">
        <f>IF(ISBLANK(C98),"",VLOOKUP(C98,'KIZ FERDİ KATILIM'!#REF!,2,FALSE))</f>
        <v>#REF!</v>
      </c>
      <c r="F98" s="22" t="str">
        <f>IFERROR(VLOOKUP(D98,'ERKEK FERDİ KATILIM'!#REF!,3,0),"")</f>
        <v/>
      </c>
      <c r="G98" s="34" t="str">
        <f>IFERROR(VLOOKUP(E98,'KIZ FERDİ KATILIM'!#REF!,3,0),"")</f>
        <v/>
      </c>
      <c r="H98" s="113" t="str">
        <f t="shared" si="2"/>
        <v/>
      </c>
    </row>
    <row r="99" spans="1:8" x14ac:dyDescent="0.2">
      <c r="A99" s="2">
        <v>97</v>
      </c>
      <c r="B99" s="21">
        <v>363</v>
      </c>
      <c r="C99" s="21">
        <v>335</v>
      </c>
      <c r="D99" s="1" t="e">
        <f>IF(ISBLANK(B99),"",VLOOKUP(B99,'ERKEK FERDİ KATILIM'!#REF!,2,FALSE))</f>
        <v>#REF!</v>
      </c>
      <c r="E99" s="110" t="e">
        <f>IF(ISBLANK(C99),"",VLOOKUP(C99,'KIZ FERDİ KATILIM'!#REF!,2,FALSE))</f>
        <v>#REF!</v>
      </c>
      <c r="F99" s="22" t="str">
        <f>IFERROR(VLOOKUP(D99,'ERKEK FERDİ KATILIM'!#REF!,3,0),"")</f>
        <v/>
      </c>
      <c r="G99" s="34" t="str">
        <f>IFERROR(VLOOKUP(E99,'KIZ FERDİ KATILIM'!#REF!,3,0),"")</f>
        <v/>
      </c>
      <c r="H99" s="113" t="str">
        <f t="shared" si="2"/>
        <v/>
      </c>
    </row>
    <row r="100" spans="1:8" x14ac:dyDescent="0.2">
      <c r="A100" s="2">
        <v>98</v>
      </c>
      <c r="B100" s="21">
        <v>362</v>
      </c>
      <c r="C100" s="21">
        <v>331</v>
      </c>
      <c r="D100" s="1" t="e">
        <f>IF(ISBLANK(B100),"",VLOOKUP(B100,'ERKEK FERDİ KATILIM'!#REF!,2,FALSE))</f>
        <v>#REF!</v>
      </c>
      <c r="E100" s="110" t="e">
        <f>IF(ISBLANK(C100),"",VLOOKUP(C100,'KIZ FERDİ KATILIM'!#REF!,2,FALSE))</f>
        <v>#REF!</v>
      </c>
      <c r="F100" s="22" t="str">
        <f>IFERROR(VLOOKUP(D100,'ERKEK FERDİ KATILIM'!#REF!,3,0),"")</f>
        <v/>
      </c>
      <c r="G100" s="34" t="str">
        <f>IFERROR(VLOOKUP(E100,'KIZ FERDİ KATILIM'!#REF!,3,0),"")</f>
        <v/>
      </c>
      <c r="H100" s="113" t="str">
        <f t="shared" si="2"/>
        <v/>
      </c>
    </row>
    <row r="101" spans="1:8" x14ac:dyDescent="0.2">
      <c r="A101" s="2">
        <v>99</v>
      </c>
      <c r="B101" s="21">
        <v>364</v>
      </c>
      <c r="C101" s="21">
        <v>330</v>
      </c>
      <c r="D101" s="1" t="e">
        <f>IF(ISBLANK(B101),"",VLOOKUP(B101,'ERKEK FERDİ KATILIM'!#REF!,2,FALSE))</f>
        <v>#REF!</v>
      </c>
      <c r="E101" s="110" t="e">
        <f>IF(ISBLANK(C101),"",VLOOKUP(C101,'KIZ FERDİ KATILIM'!#REF!,2,FALSE))</f>
        <v>#REF!</v>
      </c>
      <c r="F101" s="22" t="str">
        <f>IFERROR(VLOOKUP(D101,'ERKEK FERDİ KATILIM'!#REF!,3,0),"")</f>
        <v/>
      </c>
      <c r="G101" s="34" t="str">
        <f>IFERROR(VLOOKUP(E101,'KIZ FERDİ KATILIM'!#REF!,3,0),"")</f>
        <v/>
      </c>
      <c r="H101" s="113" t="str">
        <f t="shared" si="2"/>
        <v/>
      </c>
    </row>
    <row r="102" spans="1:8" x14ac:dyDescent="0.2">
      <c r="A102" s="2">
        <v>100</v>
      </c>
      <c r="B102" s="21">
        <v>357</v>
      </c>
      <c r="C102" s="21">
        <v>332</v>
      </c>
      <c r="D102" s="1" t="e">
        <f>IF(ISBLANK(B102),"",VLOOKUP(B102,'ERKEK FERDİ KATILIM'!#REF!,2,FALSE))</f>
        <v>#REF!</v>
      </c>
      <c r="E102" s="110" t="e">
        <f>IF(ISBLANK(C102),"",VLOOKUP(C102,'KIZ FERDİ KATILIM'!#REF!,2,FALSE))</f>
        <v>#REF!</v>
      </c>
      <c r="F102" s="22" t="str">
        <f>IFERROR(VLOOKUP(D102,'ERKEK FERDİ KATILIM'!#REF!,3,0),"")</f>
        <v/>
      </c>
      <c r="G102" s="34" t="str">
        <f>IFERROR(VLOOKUP(E102,'KIZ FERDİ KATILIM'!#REF!,3,0),"")</f>
        <v/>
      </c>
      <c r="H102" s="113" t="str">
        <f t="shared" si="2"/>
        <v/>
      </c>
    </row>
    <row r="103" spans="1:8" x14ac:dyDescent="0.2">
      <c r="A103" s="20">
        <v>101</v>
      </c>
      <c r="B103" s="21">
        <v>366</v>
      </c>
      <c r="C103" s="21">
        <v>337</v>
      </c>
      <c r="D103" s="1" t="e">
        <f>IF(ISBLANK(B103),"",VLOOKUP(B103,'ERKEK FERDİ KATILIM'!#REF!,2,FALSE))</f>
        <v>#REF!</v>
      </c>
      <c r="E103" s="110" t="e">
        <f>IF(ISBLANK(C103),"",VLOOKUP(C103,'KIZ FERDİ KATILIM'!#REF!,2,FALSE))</f>
        <v>#REF!</v>
      </c>
      <c r="F103" s="22" t="str">
        <f>IFERROR(VLOOKUP(D103,'ERKEK FERDİ KATILIM'!#REF!,3,0),"")</f>
        <v/>
      </c>
      <c r="G103" s="34" t="str">
        <f>IFERROR(VLOOKUP(E103,'KIZ FERDİ KATILIM'!#REF!,3,0),"")</f>
        <v/>
      </c>
      <c r="H103" s="113" t="str">
        <f t="shared" si="2"/>
        <v/>
      </c>
    </row>
    <row r="104" spans="1:8" x14ac:dyDescent="0.2">
      <c r="A104" s="20">
        <v>102</v>
      </c>
      <c r="B104" s="21">
        <v>367</v>
      </c>
      <c r="C104" s="21">
        <v>336</v>
      </c>
      <c r="D104" s="1" t="e">
        <f>IF(ISBLANK(B104),"",VLOOKUP(B104,'ERKEK FERDİ KATILIM'!#REF!,2,FALSE))</f>
        <v>#REF!</v>
      </c>
      <c r="E104" s="110" t="e">
        <f>IF(ISBLANK(C104),"",VLOOKUP(C104,'KIZ FERDİ KATILIM'!#REF!,2,FALSE))</f>
        <v>#REF!</v>
      </c>
      <c r="F104" s="22" t="str">
        <f>IFERROR(VLOOKUP(D104,'ERKEK FERDİ KATILIM'!#REF!,3,0),"")</f>
        <v/>
      </c>
      <c r="G104" s="34" t="str">
        <f>IFERROR(VLOOKUP(E104,'KIZ FERDİ KATILIM'!#REF!,3,0),"")</f>
        <v/>
      </c>
      <c r="H104" s="113" t="str">
        <f t="shared" si="2"/>
        <v/>
      </c>
    </row>
    <row r="105" spans="1:8" x14ac:dyDescent="0.2">
      <c r="A105" s="20">
        <v>103</v>
      </c>
      <c r="B105" s="21">
        <v>218</v>
      </c>
      <c r="C105" s="21">
        <v>262</v>
      </c>
      <c r="D105" s="1" t="e">
        <f>IF(ISBLANK(B105),"",VLOOKUP(B105,'ERKEK FERDİ KATILIM'!#REF!,2,FALSE))</f>
        <v>#REF!</v>
      </c>
      <c r="E105" s="110" t="e">
        <f>IF(ISBLANK(C105),"",VLOOKUP(C105,'KIZ FERDİ KATILIM'!#REF!,2,FALSE))</f>
        <v>#REF!</v>
      </c>
      <c r="F105" s="22" t="str">
        <f>IFERROR(VLOOKUP(D105,'ERKEK FERDİ KATILIM'!#REF!,3,0),"")</f>
        <v/>
      </c>
      <c r="G105" s="34" t="str">
        <f>IFERROR(VLOOKUP(E105,'KIZ FERDİ KATILIM'!#REF!,3,0),"")</f>
        <v/>
      </c>
      <c r="H105" s="113" t="str">
        <f t="shared" si="2"/>
        <v/>
      </c>
    </row>
    <row r="106" spans="1:8" x14ac:dyDescent="0.2">
      <c r="A106" s="20">
        <v>104</v>
      </c>
      <c r="B106" s="21">
        <v>336</v>
      </c>
      <c r="C106" s="21">
        <v>322</v>
      </c>
      <c r="D106" s="1" t="e">
        <f>IF(ISBLANK(B106),"",VLOOKUP(B106,'ERKEK FERDİ KATILIM'!#REF!,2,FALSE))</f>
        <v>#REF!</v>
      </c>
      <c r="E106" s="110" t="e">
        <f>IF(ISBLANK(C106),"",VLOOKUP(C106,'KIZ FERDİ KATILIM'!#REF!,2,FALSE))</f>
        <v>#REF!</v>
      </c>
      <c r="F106" s="22" t="str">
        <f>IFERROR(VLOOKUP(D106,'ERKEK FERDİ KATILIM'!#REF!,3,0),"")</f>
        <v/>
      </c>
      <c r="G106" s="34" t="str">
        <f>IFERROR(VLOOKUP(E106,'KIZ FERDİ KATILIM'!#REF!,3,0),"")</f>
        <v/>
      </c>
      <c r="H106" s="113" t="str">
        <f t="shared" si="2"/>
        <v/>
      </c>
    </row>
    <row r="107" spans="1:8" x14ac:dyDescent="0.2">
      <c r="A107" s="20">
        <v>105</v>
      </c>
      <c r="B107" s="21">
        <v>284</v>
      </c>
      <c r="C107" s="21">
        <v>311</v>
      </c>
      <c r="D107" s="1" t="e">
        <f>IF(ISBLANK(B107),"",VLOOKUP(B107,'ERKEK FERDİ KATILIM'!#REF!,2,FALSE))</f>
        <v>#REF!</v>
      </c>
      <c r="E107" s="110" t="e">
        <f>IF(ISBLANK(C107),"",VLOOKUP(C107,'KIZ FERDİ KATILIM'!#REF!,2,FALSE))</f>
        <v>#REF!</v>
      </c>
      <c r="F107" s="22" t="str">
        <f>IFERROR(VLOOKUP(D107,'ERKEK FERDİ KATILIM'!#REF!,3,0),"")</f>
        <v/>
      </c>
      <c r="G107" s="34" t="str">
        <f>IFERROR(VLOOKUP(E107,'KIZ FERDİ KATILIM'!#REF!,3,0),"")</f>
        <v/>
      </c>
      <c r="H107" s="113" t="str">
        <f t="shared" si="2"/>
        <v/>
      </c>
    </row>
    <row r="108" spans="1:8" x14ac:dyDescent="0.2">
      <c r="A108" s="20">
        <v>106</v>
      </c>
      <c r="B108" s="21">
        <v>318</v>
      </c>
      <c r="C108" s="21">
        <v>294</v>
      </c>
      <c r="D108" s="1" t="e">
        <f>IF(ISBLANK(B108),"",VLOOKUP(B108,'ERKEK FERDİ KATILIM'!#REF!,2,FALSE))</f>
        <v>#REF!</v>
      </c>
      <c r="E108" s="110" t="e">
        <f>IF(ISBLANK(C108),"",VLOOKUP(C108,'KIZ FERDİ KATILIM'!#REF!,2,FALSE))</f>
        <v>#REF!</v>
      </c>
      <c r="F108" s="22" t="str">
        <f>IFERROR(VLOOKUP(D108,'ERKEK FERDİ KATILIM'!#REF!,3,0),"")</f>
        <v/>
      </c>
      <c r="G108" s="34" t="str">
        <f>IFERROR(VLOOKUP(E108,'KIZ FERDİ KATILIM'!#REF!,3,0),"")</f>
        <v/>
      </c>
      <c r="H108" s="113" t="str">
        <f t="shared" si="2"/>
        <v/>
      </c>
    </row>
    <row r="109" spans="1:8" x14ac:dyDescent="0.2">
      <c r="A109" s="20">
        <v>107</v>
      </c>
      <c r="B109" s="21">
        <v>308</v>
      </c>
      <c r="C109" s="21">
        <v>295</v>
      </c>
      <c r="D109" s="1" t="e">
        <f>IF(ISBLANK(B109),"",VLOOKUP(B109,'ERKEK FERDİ KATILIM'!#REF!,2,FALSE))</f>
        <v>#REF!</v>
      </c>
      <c r="E109" s="110" t="e">
        <f>IF(ISBLANK(C109),"",VLOOKUP(C109,'KIZ FERDİ KATILIM'!#REF!,2,FALSE))</f>
        <v>#REF!</v>
      </c>
      <c r="F109" s="22" t="str">
        <f>IFERROR(VLOOKUP(D109,'ERKEK FERDİ KATILIM'!#REF!,3,0),"")</f>
        <v/>
      </c>
      <c r="G109" s="34" t="str">
        <f>IFERROR(VLOOKUP(E109,'KIZ FERDİ KATILIM'!#REF!,3,0),"")</f>
        <v/>
      </c>
      <c r="H109" s="113" t="str">
        <f t="shared" si="2"/>
        <v/>
      </c>
    </row>
    <row r="110" spans="1:8" x14ac:dyDescent="0.2">
      <c r="A110" s="20">
        <v>108</v>
      </c>
      <c r="B110" s="21">
        <v>297</v>
      </c>
      <c r="C110" s="21">
        <v>309</v>
      </c>
      <c r="D110" s="1" t="e">
        <f>IF(ISBLANK(B110),"",VLOOKUP(B110,'ERKEK FERDİ KATILIM'!#REF!,2,FALSE))</f>
        <v>#REF!</v>
      </c>
      <c r="E110" s="110" t="e">
        <f>IF(ISBLANK(C110),"",VLOOKUP(C110,'KIZ FERDİ KATILIM'!#REF!,2,FALSE))</f>
        <v>#REF!</v>
      </c>
      <c r="F110" s="22" t="str">
        <f>IFERROR(VLOOKUP(D110,'ERKEK FERDİ KATILIM'!#REF!,3,0),"")</f>
        <v/>
      </c>
      <c r="G110" s="34" t="str">
        <f>IFERROR(VLOOKUP(E110,'KIZ FERDİ KATILIM'!#REF!,3,0),"")</f>
        <v/>
      </c>
      <c r="H110" s="113" t="str">
        <f t="shared" si="2"/>
        <v/>
      </c>
    </row>
    <row r="111" spans="1:8" x14ac:dyDescent="0.2">
      <c r="A111" s="20">
        <v>109</v>
      </c>
      <c r="B111" s="21">
        <v>246</v>
      </c>
      <c r="C111" s="21">
        <v>242</v>
      </c>
      <c r="D111" s="1" t="e">
        <f>IF(ISBLANK(B111),"",VLOOKUP(B111,'ERKEK FERDİ KATILIM'!#REF!,2,FALSE))</f>
        <v>#REF!</v>
      </c>
      <c r="E111" s="110" t="e">
        <f>IF(ISBLANK(C111),"",VLOOKUP(C111,'KIZ FERDİ KATILIM'!#REF!,2,FALSE))</f>
        <v>#REF!</v>
      </c>
      <c r="F111" s="22" t="str">
        <f>IFERROR(VLOOKUP(D111,'ERKEK FERDİ KATILIM'!#REF!,3,0),"")</f>
        <v/>
      </c>
      <c r="G111" s="34" t="str">
        <f>IFERROR(VLOOKUP(E111,'KIZ FERDİ KATILIM'!#REF!,3,0),"")</f>
        <v/>
      </c>
      <c r="H111" s="113" t="str">
        <f t="shared" si="2"/>
        <v/>
      </c>
    </row>
    <row r="112" spans="1:8" x14ac:dyDescent="0.2">
      <c r="A112" s="20">
        <v>110</v>
      </c>
      <c r="B112" s="21">
        <v>245</v>
      </c>
      <c r="C112" s="21">
        <v>240</v>
      </c>
      <c r="D112" s="1" t="e">
        <f>IF(ISBLANK(B112),"",VLOOKUP(B112,'ERKEK FERDİ KATILIM'!#REF!,2,FALSE))</f>
        <v>#REF!</v>
      </c>
      <c r="E112" s="110" t="e">
        <f>IF(ISBLANK(C112),"",VLOOKUP(C112,'KIZ FERDİ KATILIM'!#REF!,2,FALSE))</f>
        <v>#REF!</v>
      </c>
      <c r="F112" s="22" t="str">
        <f>IFERROR(VLOOKUP(D112,'ERKEK FERDİ KATILIM'!#REF!,3,0),"")</f>
        <v/>
      </c>
      <c r="G112" s="34" t="str">
        <f>IFERROR(VLOOKUP(E112,'KIZ FERDİ KATILIM'!#REF!,3,0),"")</f>
        <v/>
      </c>
      <c r="H112" s="113" t="str">
        <f t="shared" si="2"/>
        <v/>
      </c>
    </row>
    <row r="113" spans="1:8" x14ac:dyDescent="0.2">
      <c r="A113" s="20">
        <v>111</v>
      </c>
      <c r="B113" s="21">
        <v>247</v>
      </c>
      <c r="C113" s="21">
        <v>241</v>
      </c>
      <c r="D113" s="1" t="e">
        <f>IF(ISBLANK(B113),"",VLOOKUP(B113,'ERKEK FERDİ KATILIM'!#REF!,2,FALSE))</f>
        <v>#REF!</v>
      </c>
      <c r="E113" s="110" t="e">
        <f>IF(ISBLANK(C113),"",VLOOKUP(C113,'KIZ FERDİ KATILIM'!#REF!,2,FALSE))</f>
        <v>#REF!</v>
      </c>
      <c r="F113" s="22" t="str">
        <f>IFERROR(VLOOKUP(D113,'ERKEK FERDİ KATILIM'!#REF!,3,0),"")</f>
        <v/>
      </c>
      <c r="G113" s="34" t="str">
        <f>IFERROR(VLOOKUP(E113,'KIZ FERDİ KATILIM'!#REF!,3,0),"")</f>
        <v/>
      </c>
      <c r="H113" s="113" t="str">
        <f t="shared" si="2"/>
        <v/>
      </c>
    </row>
    <row r="114" spans="1:8" x14ac:dyDescent="0.2">
      <c r="A114" s="20">
        <v>112</v>
      </c>
      <c r="B114" s="21">
        <v>335</v>
      </c>
      <c r="C114" s="21">
        <v>239</v>
      </c>
      <c r="D114" s="1" t="e">
        <f>IF(ISBLANK(B114),"",VLOOKUP(B114,'ERKEK FERDİ KATILIM'!#REF!,2,FALSE))</f>
        <v>#REF!</v>
      </c>
      <c r="E114" s="110" t="e">
        <f>IF(ISBLANK(C114),"",VLOOKUP(C114,'KIZ FERDİ KATILIM'!#REF!,2,FALSE))</f>
        <v>#REF!</v>
      </c>
      <c r="F114" s="22" t="str">
        <f>IFERROR(VLOOKUP(D114,'ERKEK FERDİ KATILIM'!#REF!,3,0),"")</f>
        <v/>
      </c>
      <c r="G114" s="34" t="str">
        <f>IFERROR(VLOOKUP(E114,'KIZ FERDİ KATILIM'!#REF!,3,0),"")</f>
        <v/>
      </c>
      <c r="H114" s="113" t="str">
        <f t="shared" si="2"/>
        <v/>
      </c>
    </row>
    <row r="115" spans="1:8" x14ac:dyDescent="0.2">
      <c r="A115" s="20">
        <v>113</v>
      </c>
      <c r="B115" s="21">
        <v>278</v>
      </c>
      <c r="C115" s="21">
        <v>289</v>
      </c>
      <c r="D115" s="1" t="e">
        <f>IF(ISBLANK(B115),"",VLOOKUP(B115,'ERKEK FERDİ KATILIM'!#REF!,2,FALSE))</f>
        <v>#REF!</v>
      </c>
      <c r="E115" s="110" t="e">
        <f>IF(ISBLANK(C115),"",VLOOKUP(C115,'KIZ FERDİ KATILIM'!#REF!,2,FALSE))</f>
        <v>#REF!</v>
      </c>
      <c r="F115" s="22" t="str">
        <f>IFERROR(VLOOKUP(D115,'ERKEK FERDİ KATILIM'!#REF!,3,0),"")</f>
        <v/>
      </c>
      <c r="G115" s="34" t="str">
        <f>IFERROR(VLOOKUP(E115,'KIZ FERDİ KATILIM'!#REF!,3,0),"")</f>
        <v/>
      </c>
      <c r="H115" s="113" t="str">
        <f t="shared" si="2"/>
        <v/>
      </c>
    </row>
    <row r="116" spans="1:8" x14ac:dyDescent="0.2">
      <c r="A116" s="20">
        <v>114</v>
      </c>
      <c r="B116" s="21">
        <v>279</v>
      </c>
      <c r="C116" s="21">
        <v>287</v>
      </c>
      <c r="D116" s="1" t="e">
        <f>IF(ISBLANK(B116),"",VLOOKUP(B116,'ERKEK FERDİ KATILIM'!#REF!,2,FALSE))</f>
        <v>#REF!</v>
      </c>
      <c r="E116" s="110" t="e">
        <f>IF(ISBLANK(C116),"",VLOOKUP(C116,'KIZ FERDİ KATILIM'!#REF!,2,FALSE))</f>
        <v>#REF!</v>
      </c>
      <c r="F116" s="22" t="str">
        <f>IFERROR(VLOOKUP(D116,'ERKEK FERDİ KATILIM'!#REF!,3,0),"")</f>
        <v/>
      </c>
      <c r="G116" s="34" t="str">
        <f>IFERROR(VLOOKUP(E116,'KIZ FERDİ KATILIM'!#REF!,3,0),"")</f>
        <v/>
      </c>
      <c r="H116" s="113" t="str">
        <f t="shared" si="2"/>
        <v/>
      </c>
    </row>
    <row r="117" spans="1:8" x14ac:dyDescent="0.2">
      <c r="A117" s="20">
        <v>115</v>
      </c>
      <c r="B117" s="21">
        <v>277</v>
      </c>
      <c r="C117" s="21">
        <v>288</v>
      </c>
      <c r="D117" s="1" t="e">
        <f>IF(ISBLANK(B117),"",VLOOKUP(B117,'ERKEK FERDİ KATILIM'!#REF!,2,FALSE))</f>
        <v>#REF!</v>
      </c>
      <c r="E117" s="110" t="e">
        <f>IF(ISBLANK(C117),"",VLOOKUP(C117,'KIZ FERDİ KATILIM'!#REF!,2,FALSE))</f>
        <v>#REF!</v>
      </c>
      <c r="F117" s="22" t="str">
        <f>IFERROR(VLOOKUP(D117,'ERKEK FERDİ KATILIM'!#REF!,3,0),"")</f>
        <v/>
      </c>
      <c r="G117" s="34" t="str">
        <f>IFERROR(VLOOKUP(E117,'KIZ FERDİ KATILIM'!#REF!,3,0),"")</f>
        <v/>
      </c>
      <c r="H117" s="113" t="str">
        <f t="shared" si="2"/>
        <v/>
      </c>
    </row>
    <row r="118" spans="1:8" x14ac:dyDescent="0.2">
      <c r="A118" s="20">
        <v>116</v>
      </c>
      <c r="B118" s="21">
        <v>334</v>
      </c>
      <c r="C118" s="21">
        <v>338</v>
      </c>
      <c r="D118" s="1" t="e">
        <f>IF(ISBLANK(B118),"",VLOOKUP(B118,'ERKEK FERDİ KATILIM'!#REF!,2,FALSE))</f>
        <v>#REF!</v>
      </c>
      <c r="E118" s="110" t="e">
        <f>IF(ISBLANK(C118),"",VLOOKUP(C118,'KIZ FERDİ KATILIM'!#REF!,2,FALSE))</f>
        <v>#REF!</v>
      </c>
      <c r="F118" s="22"/>
      <c r="G118" s="34"/>
      <c r="H118" s="113"/>
    </row>
    <row r="119" spans="1:8" x14ac:dyDescent="0.2">
      <c r="A119" s="20">
        <v>117</v>
      </c>
      <c r="B119" s="21"/>
      <c r="C119" s="21"/>
      <c r="D119" s="1" t="str">
        <f>IF(ISBLANK(B119),"",VLOOKUP(B119,'ERKEK FERDİ KATILIM'!#REF!,2,FALSE))</f>
        <v/>
      </c>
      <c r="E119" s="110" t="str">
        <f>IF(ISBLANK(C119),"",VLOOKUP(C119,'KIZ FERDİ KATILIM'!#REF!,2,FALSE))</f>
        <v/>
      </c>
      <c r="F119" s="22" t="str">
        <f>IFERROR(VLOOKUP(D119,'ERKEK FERDİ KATILIM'!#REF!,3,0),"")</f>
        <v/>
      </c>
      <c r="G119" s="34" t="str">
        <f>IFERROR(VLOOKUP(E119,'KIZ FERDİ KATILIM'!#REF!,3,0),"")</f>
        <v/>
      </c>
      <c r="H119" s="113" t="str">
        <f t="shared" si="2"/>
        <v/>
      </c>
    </row>
    <row r="120" spans="1:8" x14ac:dyDescent="0.2">
      <c r="A120" s="20">
        <v>118</v>
      </c>
      <c r="B120" s="21"/>
      <c r="C120" s="21"/>
      <c r="D120" s="1" t="str">
        <f>IF(ISBLANK(B120),"",VLOOKUP(B120,'ERKEK FERDİ KATILIM'!#REF!,2,FALSE))</f>
        <v/>
      </c>
      <c r="E120" s="110" t="str">
        <f>IF(ISBLANK(C120),"",VLOOKUP(C120,'KIZ FERDİ KATILIM'!#REF!,2,FALSE))</f>
        <v/>
      </c>
      <c r="F120" s="22" t="str">
        <f>IFERROR(VLOOKUP(D120,'ERKEK FERDİ KATILIM'!#REF!,3,0),"")</f>
        <v/>
      </c>
      <c r="G120" s="34" t="str">
        <f>IFERROR(VLOOKUP(E120,'KIZ FERDİ KATILIM'!#REF!,3,0),"")</f>
        <v/>
      </c>
      <c r="H120" s="113" t="str">
        <f t="shared" si="2"/>
        <v/>
      </c>
    </row>
    <row r="121" spans="1:8" x14ac:dyDescent="0.2">
      <c r="A121" s="20">
        <v>119</v>
      </c>
      <c r="B121" s="21"/>
      <c r="C121" s="21"/>
      <c r="D121" s="1" t="str">
        <f>IF(ISBLANK(B121),"",VLOOKUP(B121,'ERKEK FERDİ KATILIM'!#REF!,2,FALSE))</f>
        <v/>
      </c>
      <c r="E121" s="110" t="str">
        <f>IF(ISBLANK(C121),"",VLOOKUP(C121,'KIZ FERDİ KATILIM'!#REF!,2,FALSE))</f>
        <v/>
      </c>
      <c r="F121" s="22" t="str">
        <f>IFERROR(VLOOKUP(D121,'ERKEK FERDİ KATILIM'!#REF!,3,0),"")</f>
        <v/>
      </c>
      <c r="G121" s="34" t="str">
        <f>IFERROR(VLOOKUP(E121,'KIZ FERDİ KATILIM'!#REF!,3,0),"")</f>
        <v/>
      </c>
      <c r="H121" s="113" t="str">
        <f t="shared" si="2"/>
        <v/>
      </c>
    </row>
    <row r="122" spans="1:8" x14ac:dyDescent="0.2">
      <c r="A122" s="20">
        <v>120</v>
      </c>
      <c r="B122" s="21"/>
      <c r="C122" s="21"/>
      <c r="D122" s="1" t="str">
        <f>IF(ISBLANK(B122),"",VLOOKUP(B122,'ERKEK FERDİ KATILIM'!#REF!,2,FALSE))</f>
        <v/>
      </c>
      <c r="E122" s="110" t="str">
        <f>IF(ISBLANK(C122),"",VLOOKUP(C122,'KIZ FERDİ KATILIM'!#REF!,2,FALSE))</f>
        <v/>
      </c>
      <c r="F122" s="22" t="str">
        <f>IFERROR(VLOOKUP(D122,'ERKEK FERDİ KATILIM'!#REF!,3,0),"")</f>
        <v/>
      </c>
      <c r="G122" s="34" t="str">
        <f>IFERROR(VLOOKUP(E122,'KIZ FERDİ KATILIM'!#REF!,3,0),"")</f>
        <v/>
      </c>
      <c r="H122" s="113" t="str">
        <f t="shared" si="2"/>
        <v/>
      </c>
    </row>
    <row r="123" spans="1:8" x14ac:dyDescent="0.2">
      <c r="B123" s="21"/>
      <c r="C123" s="21"/>
      <c r="D123" s="1" t="str">
        <f>IF(ISBLANK(B123),"",VLOOKUP(B123,'ERKEK FERDİ KATILIM'!#REF!,2,FALSE))</f>
        <v/>
      </c>
      <c r="E123" s="110" t="str">
        <f>IF(ISBLANK(C123),"",VLOOKUP(C123,'KIZ FERDİ KATILIM'!#REF!,2,FALSE))</f>
        <v/>
      </c>
      <c r="F123" s="22" t="str">
        <f>IFERROR(VLOOKUP(D123,'ERKEK FERDİ KATILIM'!#REF!,3,0),"")</f>
        <v/>
      </c>
      <c r="G123" s="34" t="str">
        <f>IFERROR(VLOOKUP(E123,'KIZ FERDİ KATILIM'!#REF!,3,0),"")</f>
        <v/>
      </c>
      <c r="H123" s="113" t="str">
        <f t="shared" si="2"/>
        <v/>
      </c>
    </row>
    <row r="124" spans="1:8" x14ac:dyDescent="0.2">
      <c r="B124" s="21"/>
      <c r="C124" s="21"/>
      <c r="D124" s="1" t="str">
        <f>IF(ISBLANK(B124),"",VLOOKUP(B124,'ERKEK FERDİ KATILIM'!#REF!,2,FALSE))</f>
        <v/>
      </c>
      <c r="E124" s="110" t="str">
        <f>IF(ISBLANK(C124),"",VLOOKUP(C124,'KIZ FERDİ KATILIM'!#REF!,2,FALSE))</f>
        <v/>
      </c>
      <c r="F124" s="22" t="str">
        <f>IFERROR(VLOOKUP(D124,'ERKEK FERDİ KATILIM'!#REF!,3,0),"")</f>
        <v/>
      </c>
      <c r="G124" s="34" t="str">
        <f>IFERROR(VLOOKUP(E124,'KIZ FERDİ KATILIM'!#REF!,3,0),"")</f>
        <v/>
      </c>
      <c r="H124" s="113" t="str">
        <f t="shared" si="2"/>
        <v/>
      </c>
    </row>
    <row r="125" spans="1:8" x14ac:dyDescent="0.2">
      <c r="B125" s="21"/>
      <c r="C125" s="21"/>
      <c r="D125" s="1" t="str">
        <f>IF(ISBLANK(B125),"",VLOOKUP(B125,'ERKEK FERDİ KATILIM'!#REF!,2,FALSE))</f>
        <v/>
      </c>
      <c r="E125" s="110" t="str">
        <f>IF(ISBLANK(C125),"",VLOOKUP(C125,'KIZ FERDİ KATILIM'!#REF!,2,FALSE))</f>
        <v/>
      </c>
      <c r="F125" s="22" t="str">
        <f>IFERROR(VLOOKUP(D125,'ERKEK FERDİ KATILIM'!#REF!,3,0),"")</f>
        <v/>
      </c>
      <c r="G125" s="34" t="str">
        <f>IFERROR(VLOOKUP(E125,'KIZ FERDİ KATILIM'!#REF!,3,0),"")</f>
        <v/>
      </c>
      <c r="H125" s="113" t="str">
        <f t="shared" si="2"/>
        <v/>
      </c>
    </row>
    <row r="126" spans="1:8" x14ac:dyDescent="0.2">
      <c r="B126" s="21"/>
      <c r="C126" s="21"/>
      <c r="D126" s="1" t="str">
        <f>IF(ISBLANK(B126),"",VLOOKUP(B126,'ERKEK FERDİ KATILIM'!#REF!,2,FALSE))</f>
        <v/>
      </c>
      <c r="E126" s="110" t="str">
        <f>IF(ISBLANK(C126),"",VLOOKUP(C126,'KIZ FERDİ KATILIM'!#REF!,2,FALSE))</f>
        <v/>
      </c>
      <c r="F126" s="22" t="str">
        <f>IFERROR(VLOOKUP(D126,'ERKEK FERDİ KATILIM'!#REF!,3,0),"")</f>
        <v/>
      </c>
      <c r="G126" s="34" t="str">
        <f>IFERROR(VLOOKUP(E126,'KIZ FERDİ KATILIM'!#REF!,3,0),"")</f>
        <v/>
      </c>
      <c r="H126" s="113" t="str">
        <f t="shared" si="2"/>
        <v/>
      </c>
    </row>
    <row r="127" spans="1:8" x14ac:dyDescent="0.2">
      <c r="B127" s="21"/>
      <c r="C127" s="21"/>
      <c r="D127" s="1" t="str">
        <f>IF(ISBLANK(B127),"",VLOOKUP(B127,'ERKEK FERDİ KATILIM'!#REF!,2,FALSE))</f>
        <v/>
      </c>
      <c r="E127" s="110" t="str">
        <f>IF(ISBLANK(C127),"",VLOOKUP(C127,'KIZ FERDİ KATILIM'!#REF!,2,FALSE))</f>
        <v/>
      </c>
      <c r="F127" s="22" t="str">
        <f>IFERROR(VLOOKUP(D127,'ERKEK FERDİ KATILIM'!#REF!,3,0),"")</f>
        <v/>
      </c>
      <c r="G127" s="34" t="str">
        <f>IFERROR(VLOOKUP(E127,'KIZ FERDİ KATILIM'!#REF!,3,0),"")</f>
        <v/>
      </c>
      <c r="H127" s="113" t="str">
        <f t="shared" si="2"/>
        <v/>
      </c>
    </row>
    <row r="128" spans="1:8" x14ac:dyDescent="0.2">
      <c r="B128" s="21"/>
      <c r="C128" s="21"/>
      <c r="D128" s="1" t="str">
        <f>IF(ISBLANK(B128),"",VLOOKUP(B128,'ERKEK FERDİ KATILIM'!#REF!,2,FALSE))</f>
        <v/>
      </c>
      <c r="E128" s="110" t="str">
        <f>IF(ISBLANK(C128),"",VLOOKUP(C128,'KIZ FERDİ KATILIM'!#REF!,2,FALSE))</f>
        <v/>
      </c>
      <c r="F128" s="22" t="str">
        <f>IFERROR(VLOOKUP(D128,'ERKEK FERDİ KATILIM'!#REF!,3,0),"")</f>
        <v/>
      </c>
      <c r="G128" s="34" t="str">
        <f>IFERROR(VLOOKUP(E128,'KIZ FERDİ KATILIM'!#REF!,3,0),"")</f>
        <v/>
      </c>
      <c r="H128" s="113" t="str">
        <f t="shared" si="2"/>
        <v/>
      </c>
    </row>
    <row r="129" spans="2:8" x14ac:dyDescent="0.2">
      <c r="B129" s="21"/>
      <c r="C129" s="21"/>
      <c r="D129" s="1" t="str">
        <f>IF(ISBLANK(B129),"",VLOOKUP(B129,'ERKEK FERDİ KATILIM'!#REF!,2,FALSE))</f>
        <v/>
      </c>
      <c r="E129" s="110" t="str">
        <f>IF(ISBLANK(C129),"",VLOOKUP(C129,'KIZ FERDİ KATILIM'!#REF!,2,FALSE))</f>
        <v/>
      </c>
      <c r="F129" s="22" t="str">
        <f>IFERROR(VLOOKUP(D129,'ERKEK FERDİ KATILIM'!#REF!,3,0),"")</f>
        <v/>
      </c>
      <c r="G129" s="34" t="str">
        <f>IFERROR(VLOOKUP(E129,'KIZ FERDİ KATILIM'!#REF!,3,0),"")</f>
        <v/>
      </c>
      <c r="H129" s="113" t="str">
        <f t="shared" si="2"/>
        <v/>
      </c>
    </row>
    <row r="130" spans="2:8" x14ac:dyDescent="0.2">
      <c r="B130" s="21"/>
      <c r="C130" s="21"/>
      <c r="D130" s="1" t="str">
        <f>IF(ISBLANK(B130),"",VLOOKUP(B130,'ERKEK FERDİ KATILIM'!#REF!,2,FALSE))</f>
        <v/>
      </c>
      <c r="E130" s="110" t="str">
        <f>IF(ISBLANK(C130),"",VLOOKUP(C130,'KIZ FERDİ KATILIM'!#REF!,2,FALSE))</f>
        <v/>
      </c>
      <c r="F130" s="22" t="str">
        <f>IFERROR(VLOOKUP(D130,'ERKEK FERDİ KATILIM'!#REF!,3,0),"")</f>
        <v/>
      </c>
      <c r="G130" s="34" t="str">
        <f>IFERROR(VLOOKUP(E130,'KIZ FERDİ KATILIM'!#REF!,3,0),"")</f>
        <v/>
      </c>
      <c r="H130" s="113" t="str">
        <f t="shared" si="2"/>
        <v/>
      </c>
    </row>
    <row r="131" spans="2:8" x14ac:dyDescent="0.2">
      <c r="B131" s="21"/>
      <c r="C131" s="21"/>
      <c r="D131" s="1" t="str">
        <f>IF(ISBLANK(B131),"",VLOOKUP(B131,'ERKEK FERDİ KATILIM'!#REF!,2,FALSE))</f>
        <v/>
      </c>
      <c r="E131" s="110" t="str">
        <f>IF(ISBLANK(C131),"",VLOOKUP(C131,'KIZ FERDİ KATILIM'!#REF!,2,FALSE))</f>
        <v/>
      </c>
      <c r="F131" s="22" t="str">
        <f>IFERROR(VLOOKUP(D131,'ERKEK FERDİ KATILIM'!#REF!,3,0),"")</f>
        <v/>
      </c>
      <c r="G131" s="34" t="str">
        <f>IFERROR(VLOOKUP(E131,'KIZ FERDİ KATILIM'!#REF!,3,0),"")</f>
        <v/>
      </c>
      <c r="H131" s="113" t="str">
        <f t="shared" si="2"/>
        <v/>
      </c>
    </row>
    <row r="132" spans="2:8" x14ac:dyDescent="0.2">
      <c r="B132" s="21"/>
      <c r="C132" s="21"/>
      <c r="D132" s="1" t="str">
        <f>IF(ISBLANK(B132),"",VLOOKUP(B132,'ERKEK FERDİ KATILIM'!#REF!,2,FALSE))</f>
        <v/>
      </c>
      <c r="E132" s="110" t="str">
        <f>IF(ISBLANK(C132),"",VLOOKUP(C132,'KIZ FERDİ KATILIM'!#REF!,2,FALSE))</f>
        <v/>
      </c>
      <c r="F132" s="22" t="str">
        <f>IFERROR(VLOOKUP(D132,'ERKEK FERDİ KATILIM'!#REF!,3,0),"")</f>
        <v/>
      </c>
      <c r="G132" s="34" t="str">
        <f>IFERROR(VLOOKUP(E132,'KIZ FERDİ KATILIM'!#REF!,3,0),"")</f>
        <v/>
      </c>
      <c r="H132" s="113" t="str">
        <f t="shared" si="2"/>
        <v/>
      </c>
    </row>
    <row r="133" spans="2:8" x14ac:dyDescent="0.2">
      <c r="B133" s="21"/>
      <c r="C133" s="21"/>
      <c r="D133" s="1" t="str">
        <f>IF(ISBLANK(B133),"",VLOOKUP(B133,'ERKEK FERDİ KATILIM'!#REF!,2,FALSE))</f>
        <v/>
      </c>
      <c r="E133" s="110" t="str">
        <f>IF(ISBLANK(C133),"",VLOOKUP(C133,'KIZ FERDİ KATILIM'!#REF!,2,FALSE))</f>
        <v/>
      </c>
      <c r="F133" s="22" t="str">
        <f>IFERROR(VLOOKUP(D133,'ERKEK FERDİ KATILIM'!#REF!,3,0),"")</f>
        <v/>
      </c>
      <c r="G133" s="34" t="str">
        <f>IFERROR(VLOOKUP(E133,'KIZ FERDİ KATILIM'!#REF!,3,0),"")</f>
        <v/>
      </c>
      <c r="H133" s="113" t="str">
        <f t="shared" si="2"/>
        <v/>
      </c>
    </row>
    <row r="134" spans="2:8" x14ac:dyDescent="0.2">
      <c r="B134" s="21"/>
      <c r="C134" s="21"/>
      <c r="D134" s="1" t="str">
        <f>IF(ISBLANK(B134),"",VLOOKUP(B134,'ERKEK FERDİ KATILIM'!#REF!,2,FALSE))</f>
        <v/>
      </c>
      <c r="E134" s="110" t="str">
        <f>IF(ISBLANK(C134),"",VLOOKUP(C134,'KIZ FERDİ KATILIM'!#REF!,2,FALSE))</f>
        <v/>
      </c>
      <c r="F134" s="22" t="str">
        <f>IFERROR(VLOOKUP(D134,'ERKEK FERDİ KATILIM'!#REF!,3,0),"")</f>
        <v/>
      </c>
      <c r="G134" s="34" t="str">
        <f>IFERROR(VLOOKUP(E134,'KIZ FERDİ KATILIM'!#REF!,3,0),"")</f>
        <v/>
      </c>
      <c r="H134" s="113" t="str">
        <f t="shared" si="2"/>
        <v/>
      </c>
    </row>
    <row r="135" spans="2:8" x14ac:dyDescent="0.2">
      <c r="B135" s="21"/>
      <c r="C135" s="21"/>
      <c r="D135" s="1" t="str">
        <f>IF(ISBLANK(B135),"",VLOOKUP(B135,'ERKEK FERDİ KATILIM'!#REF!,2,FALSE))</f>
        <v/>
      </c>
      <c r="E135" s="110" t="str">
        <f>IF(ISBLANK(C135),"",VLOOKUP(C135,'KIZ FERDİ KATILIM'!#REF!,2,FALSE))</f>
        <v/>
      </c>
      <c r="F135" s="22" t="str">
        <f>IFERROR(VLOOKUP(D135,'ERKEK FERDİ KATILIM'!#REF!,3,0),"")</f>
        <v/>
      </c>
      <c r="G135" s="34" t="str">
        <f>IFERROR(VLOOKUP(E135,'KIZ FERDİ KATILIM'!#REF!,3,0),"")</f>
        <v/>
      </c>
      <c r="H135" s="113" t="str">
        <f t="shared" si="2"/>
        <v/>
      </c>
    </row>
    <row r="136" spans="2:8" x14ac:dyDescent="0.2">
      <c r="B136" s="21"/>
      <c r="C136" s="21"/>
      <c r="D136" s="1" t="str">
        <f>IF(ISBLANK(B136),"",VLOOKUP(B136,'ERKEK FERDİ KATILIM'!#REF!,2,FALSE))</f>
        <v/>
      </c>
      <c r="E136" s="110" t="str">
        <f>IF(ISBLANK(C136),"",VLOOKUP(C136,'KIZ FERDİ KATILIM'!#REF!,2,FALSE))</f>
        <v/>
      </c>
      <c r="F136" s="22" t="str">
        <f>IFERROR(VLOOKUP(D136,'ERKEK FERDİ KATILIM'!#REF!,3,0),"")</f>
        <v/>
      </c>
      <c r="G136" s="34" t="str">
        <f>IFERROR(VLOOKUP(E136,'KIZ FERDİ KATILIM'!#REF!,3,0),"")</f>
        <v/>
      </c>
      <c r="H136" s="113" t="str">
        <f t="shared" si="2"/>
        <v/>
      </c>
    </row>
    <row r="137" spans="2:8" x14ac:dyDescent="0.2">
      <c r="B137" s="21"/>
      <c r="C137" s="21"/>
      <c r="D137" s="1" t="str">
        <f>IF(ISBLANK(B137),"",VLOOKUP(B137,'ERKEK FERDİ KATILIM'!#REF!,2,FALSE))</f>
        <v/>
      </c>
      <c r="E137" s="110" t="str">
        <f>IF(ISBLANK(C137),"",VLOOKUP(C137,'KIZ FERDİ KATILIM'!#REF!,2,FALSE))</f>
        <v/>
      </c>
      <c r="F137" s="22" t="str">
        <f>IFERROR(VLOOKUP(D137,'ERKEK FERDİ KATILIM'!#REF!,3,0),"")</f>
        <v/>
      </c>
      <c r="G137" s="34" t="str">
        <f>IFERROR(VLOOKUP(E137,'KIZ FERDİ KATILIM'!#REF!,3,0),"")</f>
        <v/>
      </c>
      <c r="H137" s="113" t="str">
        <f t="shared" si="2"/>
        <v/>
      </c>
    </row>
    <row r="138" spans="2:8" x14ac:dyDescent="0.2">
      <c r="B138" s="21"/>
      <c r="C138" s="21"/>
      <c r="D138" s="1" t="str">
        <f>IF(ISBLANK(B138),"",VLOOKUP(B138,'ERKEK FERDİ KATILIM'!#REF!,2,FALSE))</f>
        <v/>
      </c>
      <c r="E138" s="110" t="str">
        <f>IF(ISBLANK(C138),"",VLOOKUP(C138,'KIZ FERDİ KATILIM'!#REF!,2,FALSE))</f>
        <v/>
      </c>
      <c r="F138" s="22" t="str">
        <f>IFERROR(VLOOKUP(D138,'ERKEK FERDİ KATILIM'!#REF!,3,0),"")</f>
        <v/>
      </c>
      <c r="G138" s="34" t="str">
        <f>IFERROR(VLOOKUP(E138,'KIZ FERDİ KATILIM'!#REF!,3,0),"")</f>
        <v/>
      </c>
      <c r="H138" s="113" t="str">
        <f t="shared" si="2"/>
        <v/>
      </c>
    </row>
    <row r="139" spans="2:8" x14ac:dyDescent="0.2">
      <c r="B139" s="21"/>
      <c r="C139" s="21"/>
      <c r="D139" s="1" t="str">
        <f>IF(ISBLANK(B139),"",VLOOKUP(B139,'ERKEK FERDİ KATILIM'!#REF!,2,FALSE))</f>
        <v/>
      </c>
      <c r="E139" s="110" t="str">
        <f>IF(ISBLANK(C139),"",VLOOKUP(C139,'KIZ FERDİ KATILIM'!#REF!,2,FALSE))</f>
        <v/>
      </c>
      <c r="F139" s="22" t="str">
        <f>IFERROR(VLOOKUP(D139,'ERKEK FERDİ KATILIM'!#REF!,3,0),"")</f>
        <v/>
      </c>
      <c r="G139" s="34" t="str">
        <f>IFERROR(VLOOKUP(E139,'KIZ FERDİ KATILIM'!#REF!,3,0),"")</f>
        <v/>
      </c>
      <c r="H139" s="113" t="str">
        <f t="shared" si="2"/>
        <v/>
      </c>
    </row>
    <row r="140" spans="2:8" x14ac:dyDescent="0.2">
      <c r="B140" s="21"/>
      <c r="C140" s="21"/>
      <c r="D140" s="1" t="str">
        <f>IF(ISBLANK(B140),"",VLOOKUP(B140,'ERKEK FERDİ KATILIM'!#REF!,2,FALSE))</f>
        <v/>
      </c>
      <c r="E140" s="110" t="str">
        <f>IF(ISBLANK(C140),"",VLOOKUP(C140,'KIZ FERDİ KATILIM'!#REF!,2,FALSE))</f>
        <v/>
      </c>
      <c r="F140" s="22" t="str">
        <f>IFERROR(VLOOKUP(D140,'ERKEK FERDİ KATILIM'!#REF!,3,0),"")</f>
        <v/>
      </c>
      <c r="G140" s="34" t="str">
        <f>IFERROR(VLOOKUP(E140,'KIZ FERDİ KATILIM'!#REF!,3,0),"")</f>
        <v/>
      </c>
      <c r="H140" s="113" t="str">
        <f t="shared" si="2"/>
        <v/>
      </c>
    </row>
    <row r="141" spans="2:8" x14ac:dyDescent="0.2">
      <c r="B141" s="21"/>
      <c r="C141" s="21"/>
      <c r="D141" s="1" t="str">
        <f>IF(ISBLANK(B141),"",VLOOKUP(B141,'ERKEK FERDİ KATILIM'!#REF!,2,FALSE))</f>
        <v/>
      </c>
      <c r="E141" s="110" t="str">
        <f>IF(ISBLANK(C141),"",VLOOKUP(C141,'KIZ FERDİ KATILIM'!#REF!,2,FALSE))</f>
        <v/>
      </c>
      <c r="F141" s="22" t="str">
        <f>IFERROR(VLOOKUP(D141,'ERKEK FERDİ KATILIM'!#REF!,3,0),"")</f>
        <v/>
      </c>
      <c r="G141" s="34" t="str">
        <f>IFERROR(VLOOKUP(E141,'KIZ FERDİ KATILIM'!#REF!,3,0),"")</f>
        <v/>
      </c>
      <c r="H141" s="113" t="str">
        <f t="shared" si="2"/>
        <v/>
      </c>
    </row>
    <row r="142" spans="2:8" x14ac:dyDescent="0.2">
      <c r="B142" s="21"/>
      <c r="C142" s="21"/>
      <c r="D142" s="1" t="str">
        <f>IF(ISBLANK(B142),"",VLOOKUP(B142,'ERKEK FERDİ KATILIM'!#REF!,2,FALSE))</f>
        <v/>
      </c>
      <c r="E142" s="110" t="str">
        <f>IF(ISBLANK(C142),"",VLOOKUP(C142,'KIZ FERDİ KATILIM'!#REF!,2,FALSE))</f>
        <v/>
      </c>
      <c r="F142" s="22" t="str">
        <f>IFERROR(VLOOKUP(D142,'ERKEK FERDİ KATILIM'!#REF!,3,0),"")</f>
        <v/>
      </c>
      <c r="G142" s="34" t="str">
        <f>IFERROR(VLOOKUP(E142,'KIZ FERDİ KATILIM'!#REF!,3,0),"")</f>
        <v/>
      </c>
      <c r="H142" s="113" t="str">
        <f t="shared" si="2"/>
        <v/>
      </c>
    </row>
    <row r="143" spans="2:8" x14ac:dyDescent="0.2">
      <c r="B143" s="21"/>
      <c r="C143" s="21"/>
      <c r="D143" s="1" t="str">
        <f>IF(ISBLANK(B143),"",VLOOKUP(B143,'ERKEK FERDİ KATILIM'!#REF!,2,FALSE))</f>
        <v/>
      </c>
      <c r="E143" s="110" t="str">
        <f>IF(ISBLANK(C143),"",VLOOKUP(C143,'KIZ FERDİ KATILIM'!#REF!,2,FALSE))</f>
        <v/>
      </c>
      <c r="F143" s="22" t="str">
        <f>IFERROR(VLOOKUP(D143,'ERKEK FERDİ KATILIM'!#REF!,3,0),"")</f>
        <v/>
      </c>
      <c r="G143" s="34" t="str">
        <f>IFERROR(VLOOKUP(E143,'KIZ FERDİ KATILIM'!#REF!,3,0),"")</f>
        <v/>
      </c>
      <c r="H143" s="113" t="str">
        <f t="shared" si="2"/>
        <v/>
      </c>
    </row>
    <row r="144" spans="2:8" x14ac:dyDescent="0.2">
      <c r="B144" s="21"/>
      <c r="C144" s="21"/>
      <c r="D144" s="1" t="str">
        <f>IF(ISBLANK(B144),"",VLOOKUP(B144,'ERKEK FERDİ KATILIM'!#REF!,2,FALSE))</f>
        <v/>
      </c>
      <c r="E144" s="110" t="str">
        <f>IF(ISBLANK(C144),"",VLOOKUP(C144,'KIZ FERDİ KATILIM'!#REF!,2,FALSE))</f>
        <v/>
      </c>
      <c r="F144" s="22" t="str">
        <f>IFERROR(VLOOKUP(D144,'ERKEK FERDİ KATILIM'!#REF!,3,0),"")</f>
        <v/>
      </c>
      <c r="G144" s="34" t="str">
        <f>IFERROR(VLOOKUP(E144,'KIZ FERDİ KATILIM'!#REF!,3,0),"")</f>
        <v/>
      </c>
      <c r="H144" s="113" t="str">
        <f t="shared" si="2"/>
        <v/>
      </c>
    </row>
    <row r="145" spans="2:8" x14ac:dyDescent="0.2">
      <c r="B145" s="21"/>
      <c r="C145" s="21"/>
      <c r="D145" s="1" t="str">
        <f>IF(ISBLANK(B145),"",VLOOKUP(B145,'ERKEK FERDİ KATILIM'!#REF!,2,FALSE))</f>
        <v/>
      </c>
      <c r="E145" s="110" t="str">
        <f>IF(ISBLANK(C145),"",VLOOKUP(C145,'KIZ FERDİ KATILIM'!#REF!,2,FALSE))</f>
        <v/>
      </c>
      <c r="F145" s="22" t="str">
        <f>IFERROR(VLOOKUP(D145,'ERKEK FERDİ KATILIM'!#REF!,3,0),"")</f>
        <v/>
      </c>
      <c r="G145" s="34" t="str">
        <f>IFERROR(VLOOKUP(E145,'KIZ FERDİ KATILIM'!#REF!,3,0),"")</f>
        <v/>
      </c>
      <c r="H145" s="113" t="str">
        <f t="shared" si="2"/>
        <v/>
      </c>
    </row>
    <row r="146" spans="2:8" x14ac:dyDescent="0.2">
      <c r="B146" s="21"/>
      <c r="C146" s="21"/>
      <c r="D146" s="1" t="str">
        <f>IF(ISBLANK(B146),"",VLOOKUP(B146,'ERKEK FERDİ KATILIM'!#REF!,2,FALSE))</f>
        <v/>
      </c>
      <c r="E146" s="110" t="str">
        <f>IF(ISBLANK(C146),"",VLOOKUP(C146,'KIZ FERDİ KATILIM'!#REF!,2,FALSE))</f>
        <v/>
      </c>
      <c r="F146" s="22" t="str">
        <f>IFERROR(VLOOKUP(D146,'ERKEK FERDİ KATILIM'!#REF!,3,0),"")</f>
        <v/>
      </c>
      <c r="G146" s="34" t="str">
        <f>IFERROR(VLOOKUP(E146,'KIZ FERDİ KATILIM'!#REF!,3,0),"")</f>
        <v/>
      </c>
      <c r="H146" s="113" t="str">
        <f t="shared" si="2"/>
        <v/>
      </c>
    </row>
    <row r="147" spans="2:8" x14ac:dyDescent="0.2">
      <c r="B147" s="21"/>
      <c r="C147" s="21"/>
      <c r="D147" s="1" t="str">
        <f>IF(ISBLANK(B147),"",VLOOKUP(B147,'ERKEK FERDİ KATILIM'!#REF!,2,FALSE))</f>
        <v/>
      </c>
      <c r="E147" s="110" t="str">
        <f>IF(ISBLANK(C147),"",VLOOKUP(C147,'KIZ FERDİ KATILIM'!#REF!,2,FALSE))</f>
        <v/>
      </c>
      <c r="F147" s="22" t="str">
        <f>IFERROR(VLOOKUP(D147,'ERKEK FERDİ KATILIM'!#REF!,3,0),"")</f>
        <v/>
      </c>
      <c r="G147" s="34" t="str">
        <f>IFERROR(VLOOKUP(E147,'KIZ FERDİ KATILIM'!#REF!,3,0),"")</f>
        <v/>
      </c>
      <c r="H147" s="113" t="str">
        <f t="shared" si="2"/>
        <v/>
      </c>
    </row>
    <row r="148" spans="2:8" x14ac:dyDescent="0.2">
      <c r="B148" s="21"/>
      <c r="C148" s="21"/>
      <c r="D148" s="1" t="str">
        <f>IF(ISBLANK(B148),"",VLOOKUP(B148,'ERKEK FERDİ KATILIM'!#REF!,2,FALSE))</f>
        <v/>
      </c>
      <c r="E148" s="110" t="str">
        <f>IF(ISBLANK(C148),"",VLOOKUP(C148,'KIZ FERDİ KATILIM'!#REF!,2,FALSE))</f>
        <v/>
      </c>
      <c r="F148" s="22" t="str">
        <f>IFERROR(VLOOKUP(D148,'ERKEK FERDİ KATILIM'!#REF!,3,0),"")</f>
        <v/>
      </c>
      <c r="G148" s="34" t="str">
        <f>IFERROR(VLOOKUP(E148,'KIZ FERDİ KATILIM'!#REF!,3,0),"")</f>
        <v/>
      </c>
      <c r="H148" s="113" t="str">
        <f t="shared" ref="H148:H211" si="3">IF(SUM(F148:G148)&lt;=0,"",IFERROR(SUM(F148:G148,0),""))</f>
        <v/>
      </c>
    </row>
    <row r="149" spans="2:8" x14ac:dyDescent="0.2">
      <c r="B149" s="21"/>
      <c r="C149" s="21"/>
      <c r="D149" s="1" t="str">
        <f>IF(ISBLANK(B149),"",VLOOKUP(B149,'ERKEK FERDİ KATILIM'!#REF!,2,FALSE))</f>
        <v/>
      </c>
      <c r="E149" s="110" t="str">
        <f>IF(ISBLANK(C149),"",VLOOKUP(C149,'KIZ FERDİ KATILIM'!#REF!,2,FALSE))</f>
        <v/>
      </c>
      <c r="F149" s="22" t="str">
        <f>IFERROR(VLOOKUP(D149,'ERKEK FERDİ KATILIM'!#REF!,3,0),"")</f>
        <v/>
      </c>
      <c r="G149" s="34" t="str">
        <f>IFERROR(VLOOKUP(E149,'KIZ FERDİ KATILIM'!#REF!,3,0),"")</f>
        <v/>
      </c>
      <c r="H149" s="113" t="str">
        <f t="shared" si="3"/>
        <v/>
      </c>
    </row>
    <row r="150" spans="2:8" x14ac:dyDescent="0.2">
      <c r="B150" s="21"/>
      <c r="C150" s="21"/>
      <c r="D150" s="1" t="str">
        <f>IF(ISBLANK(B150),"",VLOOKUP(B150,'ERKEK FERDİ KATILIM'!#REF!,2,FALSE))</f>
        <v/>
      </c>
      <c r="E150" s="110" t="str">
        <f>IF(ISBLANK(C150),"",VLOOKUP(C150,'KIZ FERDİ KATILIM'!#REF!,2,FALSE))</f>
        <v/>
      </c>
      <c r="F150" s="22" t="str">
        <f>IFERROR(VLOOKUP(D150,'ERKEK FERDİ KATILIM'!#REF!,3,0),"")</f>
        <v/>
      </c>
      <c r="G150" s="34" t="str">
        <f>IFERROR(VLOOKUP(E150,'KIZ FERDİ KATILIM'!#REF!,3,0),"")</f>
        <v/>
      </c>
      <c r="H150" s="113" t="str">
        <f t="shared" si="3"/>
        <v/>
      </c>
    </row>
    <row r="151" spans="2:8" x14ac:dyDescent="0.2">
      <c r="B151" s="21"/>
      <c r="C151" s="21"/>
      <c r="D151" s="1" t="str">
        <f>IF(ISBLANK(B151),"",VLOOKUP(B151,'ERKEK FERDİ KATILIM'!#REF!,2,FALSE))</f>
        <v/>
      </c>
      <c r="E151" s="110" t="str">
        <f>IF(ISBLANK(C151),"",VLOOKUP(C151,'KIZ FERDİ KATILIM'!#REF!,2,FALSE))</f>
        <v/>
      </c>
      <c r="F151" s="22" t="str">
        <f>IFERROR(VLOOKUP(D151,'ERKEK FERDİ KATILIM'!#REF!,3,0),"")</f>
        <v/>
      </c>
      <c r="G151" s="34" t="str">
        <f>IFERROR(VLOOKUP(E151,'KIZ FERDİ KATILIM'!#REF!,3,0),"")</f>
        <v/>
      </c>
      <c r="H151" s="113" t="str">
        <f t="shared" si="3"/>
        <v/>
      </c>
    </row>
    <row r="152" spans="2:8" x14ac:dyDescent="0.2">
      <c r="B152" s="21"/>
      <c r="C152" s="21"/>
      <c r="D152" s="1" t="str">
        <f>IF(ISBLANK(B152),"",VLOOKUP(B152,'ERKEK FERDİ KATILIM'!#REF!,2,FALSE))</f>
        <v/>
      </c>
      <c r="E152" s="110" t="str">
        <f>IF(ISBLANK(C152),"",VLOOKUP(C152,'KIZ FERDİ KATILIM'!#REF!,2,FALSE))</f>
        <v/>
      </c>
      <c r="F152" s="22" t="str">
        <f>IFERROR(VLOOKUP(D152,'ERKEK FERDİ KATILIM'!#REF!,3,0),"")</f>
        <v/>
      </c>
      <c r="G152" s="34" t="str">
        <f>IFERROR(VLOOKUP(E152,'KIZ FERDİ KATILIM'!#REF!,3,0),"")</f>
        <v/>
      </c>
      <c r="H152" s="113" t="str">
        <f t="shared" si="3"/>
        <v/>
      </c>
    </row>
    <row r="153" spans="2:8" x14ac:dyDescent="0.2">
      <c r="B153" s="21"/>
      <c r="C153" s="21"/>
      <c r="D153" s="1" t="str">
        <f>IF(ISBLANK(B153),"",VLOOKUP(B153,'ERKEK FERDİ KATILIM'!#REF!,2,FALSE))</f>
        <v/>
      </c>
      <c r="E153" s="110" t="str">
        <f>IF(ISBLANK(C153),"",VLOOKUP(C153,'KIZ FERDİ KATILIM'!#REF!,2,FALSE))</f>
        <v/>
      </c>
      <c r="F153" s="22" t="str">
        <f>IFERROR(VLOOKUP(D153,'ERKEK FERDİ KATILIM'!#REF!,3,0),"")</f>
        <v/>
      </c>
      <c r="G153" s="34" t="str">
        <f>IFERROR(VLOOKUP(E153,'KIZ FERDİ KATILIM'!#REF!,3,0),"")</f>
        <v/>
      </c>
      <c r="H153" s="113" t="str">
        <f t="shared" si="3"/>
        <v/>
      </c>
    </row>
    <row r="154" spans="2:8" x14ac:dyDescent="0.2">
      <c r="B154" s="21"/>
      <c r="C154" s="21"/>
      <c r="D154" s="1" t="str">
        <f>IF(ISBLANK(B154),"",VLOOKUP(B154,'ERKEK FERDİ KATILIM'!#REF!,2,FALSE))</f>
        <v/>
      </c>
      <c r="E154" s="110" t="str">
        <f>IF(ISBLANK(C154),"",VLOOKUP(C154,'KIZ FERDİ KATILIM'!#REF!,2,FALSE))</f>
        <v/>
      </c>
      <c r="F154" s="22" t="str">
        <f>IFERROR(VLOOKUP(D154,'ERKEK FERDİ KATILIM'!#REF!,3,0),"")</f>
        <v/>
      </c>
      <c r="G154" s="34" t="str">
        <f>IFERROR(VLOOKUP(E154,'KIZ FERDİ KATILIM'!#REF!,3,0),"")</f>
        <v/>
      </c>
      <c r="H154" s="113" t="str">
        <f t="shared" si="3"/>
        <v/>
      </c>
    </row>
    <row r="155" spans="2:8" x14ac:dyDescent="0.2">
      <c r="B155" s="21"/>
      <c r="C155" s="21"/>
      <c r="D155" s="1" t="str">
        <f>IF(ISBLANK(B155),"",VLOOKUP(B155,'ERKEK FERDİ KATILIM'!#REF!,2,FALSE))</f>
        <v/>
      </c>
      <c r="E155" s="110" t="str">
        <f>IF(ISBLANK(C155),"",VLOOKUP(C155,'KIZ FERDİ KATILIM'!#REF!,2,FALSE))</f>
        <v/>
      </c>
      <c r="F155" s="22" t="str">
        <f>IFERROR(VLOOKUP(D155,'ERKEK FERDİ KATILIM'!#REF!,3,0),"")</f>
        <v/>
      </c>
      <c r="G155" s="34" t="str">
        <f>IFERROR(VLOOKUP(E155,'KIZ FERDİ KATILIM'!#REF!,3,0),"")</f>
        <v/>
      </c>
      <c r="H155" s="113" t="str">
        <f t="shared" si="3"/>
        <v/>
      </c>
    </row>
    <row r="156" spans="2:8" x14ac:dyDescent="0.2">
      <c r="B156" s="21"/>
      <c r="C156" s="21"/>
      <c r="D156" s="1" t="str">
        <f>IF(ISBLANK(B156),"",VLOOKUP(B156,'ERKEK FERDİ KATILIM'!#REF!,2,FALSE))</f>
        <v/>
      </c>
      <c r="E156" s="110" t="str">
        <f>IF(ISBLANK(C156),"",VLOOKUP(C156,'KIZ FERDİ KATILIM'!#REF!,2,FALSE))</f>
        <v/>
      </c>
      <c r="F156" s="22" t="str">
        <f>IFERROR(VLOOKUP(D156,'ERKEK FERDİ KATILIM'!#REF!,3,0),"")</f>
        <v/>
      </c>
      <c r="G156" s="34" t="str">
        <f>IFERROR(VLOOKUP(E156,'KIZ FERDİ KATILIM'!#REF!,3,0),"")</f>
        <v/>
      </c>
      <c r="H156" s="113" t="str">
        <f t="shared" si="3"/>
        <v/>
      </c>
    </row>
    <row r="157" spans="2:8" x14ac:dyDescent="0.2">
      <c r="B157" s="21"/>
      <c r="C157" s="21"/>
      <c r="D157" s="1" t="str">
        <f>IF(ISBLANK(B157),"",VLOOKUP(B157,'ERKEK FERDİ KATILIM'!#REF!,2,FALSE))</f>
        <v/>
      </c>
      <c r="E157" s="110" t="str">
        <f>IF(ISBLANK(C157),"",VLOOKUP(C157,'KIZ FERDİ KATILIM'!#REF!,2,FALSE))</f>
        <v/>
      </c>
      <c r="F157" s="22" t="str">
        <f>IFERROR(VLOOKUP(D157,'ERKEK FERDİ KATILIM'!#REF!,3,0),"")</f>
        <v/>
      </c>
      <c r="G157" s="34" t="str">
        <f>IFERROR(VLOOKUP(E157,'KIZ FERDİ KATILIM'!#REF!,3,0),"")</f>
        <v/>
      </c>
      <c r="H157" s="113" t="str">
        <f t="shared" si="3"/>
        <v/>
      </c>
    </row>
    <row r="158" spans="2:8" x14ac:dyDescent="0.2">
      <c r="B158" s="21"/>
      <c r="C158" s="21"/>
      <c r="D158" s="1" t="str">
        <f>IF(ISBLANK(B158),"",VLOOKUP(B158,'ERKEK FERDİ KATILIM'!#REF!,2,FALSE))</f>
        <v/>
      </c>
      <c r="E158" s="110" t="str">
        <f>IF(ISBLANK(C158),"",VLOOKUP(C158,'KIZ FERDİ KATILIM'!#REF!,2,FALSE))</f>
        <v/>
      </c>
      <c r="F158" s="22" t="str">
        <f>IFERROR(VLOOKUP(D158,'ERKEK FERDİ KATILIM'!#REF!,3,0),"")</f>
        <v/>
      </c>
      <c r="G158" s="34" t="str">
        <f>IFERROR(VLOOKUP(E158,'KIZ FERDİ KATILIM'!#REF!,3,0),"")</f>
        <v/>
      </c>
      <c r="H158" s="113" t="str">
        <f t="shared" si="3"/>
        <v/>
      </c>
    </row>
    <row r="159" spans="2:8" x14ac:dyDescent="0.2">
      <c r="B159" s="21"/>
      <c r="C159" s="21"/>
      <c r="D159" s="1" t="str">
        <f>IF(ISBLANK(B159),"",VLOOKUP(B159,'ERKEK FERDİ KATILIM'!#REF!,2,FALSE))</f>
        <v/>
      </c>
      <c r="E159" s="110" t="str">
        <f>IF(ISBLANK(C159),"",VLOOKUP(C159,'KIZ FERDİ KATILIM'!#REF!,2,FALSE))</f>
        <v/>
      </c>
      <c r="F159" s="22" t="str">
        <f>IFERROR(VLOOKUP(D159,'ERKEK FERDİ KATILIM'!#REF!,3,0),"")</f>
        <v/>
      </c>
      <c r="G159" s="34" t="str">
        <f>IFERROR(VLOOKUP(E159,'KIZ FERDİ KATILIM'!#REF!,3,0),"")</f>
        <v/>
      </c>
      <c r="H159" s="113" t="str">
        <f t="shared" si="3"/>
        <v/>
      </c>
    </row>
    <row r="160" spans="2:8" x14ac:dyDescent="0.2">
      <c r="B160" s="21"/>
      <c r="C160" s="21"/>
      <c r="D160" s="1" t="str">
        <f>IF(ISBLANK(B160),"",VLOOKUP(B160,'ERKEK FERDİ KATILIM'!#REF!,2,FALSE))</f>
        <v/>
      </c>
      <c r="E160" s="110" t="str">
        <f>IF(ISBLANK(C160),"",VLOOKUP(C160,'KIZ FERDİ KATILIM'!#REF!,2,FALSE))</f>
        <v/>
      </c>
      <c r="F160" s="22" t="str">
        <f>IFERROR(VLOOKUP(D160,'ERKEK FERDİ KATILIM'!#REF!,3,0),"")</f>
        <v/>
      </c>
      <c r="G160" s="34" t="str">
        <f>IFERROR(VLOOKUP(E160,'KIZ FERDİ KATILIM'!#REF!,3,0),"")</f>
        <v/>
      </c>
      <c r="H160" s="113" t="str">
        <f t="shared" si="3"/>
        <v/>
      </c>
    </row>
    <row r="161" spans="2:8" x14ac:dyDescent="0.2">
      <c r="B161" s="21"/>
      <c r="C161" s="21"/>
      <c r="D161" s="1" t="str">
        <f>IF(ISBLANK(B161),"",VLOOKUP(B161,'ERKEK FERDİ KATILIM'!#REF!,2,FALSE))</f>
        <v/>
      </c>
      <c r="E161" s="110" t="str">
        <f>IF(ISBLANK(C161),"",VLOOKUP(C161,'KIZ FERDİ KATILIM'!#REF!,2,FALSE))</f>
        <v/>
      </c>
      <c r="F161" s="22" t="str">
        <f>IFERROR(VLOOKUP(D161,'ERKEK FERDİ KATILIM'!#REF!,3,0),"")</f>
        <v/>
      </c>
      <c r="G161" s="34" t="str">
        <f>IFERROR(VLOOKUP(E161,'KIZ FERDİ KATILIM'!#REF!,3,0),"")</f>
        <v/>
      </c>
      <c r="H161" s="113" t="str">
        <f t="shared" si="3"/>
        <v/>
      </c>
    </row>
    <row r="162" spans="2:8" x14ac:dyDescent="0.2">
      <c r="B162" s="21"/>
      <c r="C162" s="21"/>
      <c r="D162" s="1" t="str">
        <f>IF(ISBLANK(B162),"",VLOOKUP(B162,'ERKEK FERDİ KATILIM'!#REF!,2,FALSE))</f>
        <v/>
      </c>
      <c r="E162" s="110" t="str">
        <f>IF(ISBLANK(C162),"",VLOOKUP(C162,'KIZ FERDİ KATILIM'!#REF!,2,FALSE))</f>
        <v/>
      </c>
      <c r="F162" s="22" t="str">
        <f>IFERROR(VLOOKUP(D162,'ERKEK FERDİ KATILIM'!#REF!,3,0),"")</f>
        <v/>
      </c>
      <c r="G162" s="34" t="str">
        <f>IFERROR(VLOOKUP(E162,'KIZ FERDİ KATILIM'!#REF!,3,0),"")</f>
        <v/>
      </c>
      <c r="H162" s="113" t="str">
        <f t="shared" si="3"/>
        <v/>
      </c>
    </row>
    <row r="163" spans="2:8" x14ac:dyDescent="0.2">
      <c r="B163" s="21"/>
      <c r="C163" s="21"/>
      <c r="D163" s="1" t="str">
        <f>IF(ISBLANK(B163),"",VLOOKUP(B163,'ERKEK FERDİ KATILIM'!#REF!,2,FALSE))</f>
        <v/>
      </c>
      <c r="E163" s="110" t="str">
        <f>IF(ISBLANK(C163),"",VLOOKUP(C163,'KIZ FERDİ KATILIM'!#REF!,2,FALSE))</f>
        <v/>
      </c>
      <c r="F163" s="22" t="str">
        <f>IFERROR(VLOOKUP(D163,'ERKEK FERDİ KATILIM'!#REF!,3,0),"")</f>
        <v/>
      </c>
      <c r="G163" s="34" t="str">
        <f>IFERROR(VLOOKUP(E163,'KIZ FERDİ KATILIM'!#REF!,3,0),"")</f>
        <v/>
      </c>
      <c r="H163" s="113" t="str">
        <f t="shared" si="3"/>
        <v/>
      </c>
    </row>
    <row r="164" spans="2:8" x14ac:dyDescent="0.2">
      <c r="B164" s="21"/>
      <c r="C164" s="21"/>
      <c r="D164" s="1" t="str">
        <f>IF(ISBLANK(B164),"",VLOOKUP(B164,'ERKEK FERDİ KATILIM'!#REF!,2,FALSE))</f>
        <v/>
      </c>
      <c r="E164" s="110" t="str">
        <f>IF(ISBLANK(C164),"",VLOOKUP(C164,'KIZ FERDİ KATILIM'!#REF!,2,FALSE))</f>
        <v/>
      </c>
      <c r="F164" s="22" t="str">
        <f>IFERROR(VLOOKUP(D164,'ERKEK FERDİ KATILIM'!#REF!,3,0),"")</f>
        <v/>
      </c>
      <c r="G164" s="34" t="str">
        <f>IFERROR(VLOOKUP(E164,'KIZ FERDİ KATILIM'!#REF!,3,0),"")</f>
        <v/>
      </c>
      <c r="H164" s="113" t="str">
        <f t="shared" si="3"/>
        <v/>
      </c>
    </row>
    <row r="165" spans="2:8" x14ac:dyDescent="0.2">
      <c r="B165" s="21"/>
      <c r="C165" s="21"/>
      <c r="D165" s="1" t="str">
        <f>IF(ISBLANK(B165),"",VLOOKUP(B165,'ERKEK FERDİ KATILIM'!#REF!,2,FALSE))</f>
        <v/>
      </c>
      <c r="E165" s="110" t="str">
        <f>IF(ISBLANK(C165),"",VLOOKUP(C165,'KIZ FERDİ KATILIM'!#REF!,2,FALSE))</f>
        <v/>
      </c>
      <c r="F165" s="22" t="str">
        <f>IFERROR(VLOOKUP(D165,'ERKEK FERDİ KATILIM'!#REF!,3,0),"")</f>
        <v/>
      </c>
      <c r="G165" s="34" t="str">
        <f>IFERROR(VLOOKUP(E165,'KIZ FERDİ KATILIM'!#REF!,3,0),"")</f>
        <v/>
      </c>
      <c r="H165" s="113" t="str">
        <f t="shared" si="3"/>
        <v/>
      </c>
    </row>
    <row r="166" spans="2:8" x14ac:dyDescent="0.2">
      <c r="B166" s="21"/>
      <c r="C166" s="21"/>
      <c r="D166" s="1" t="str">
        <f>IF(ISBLANK(B166),"",VLOOKUP(B166,'ERKEK FERDİ KATILIM'!#REF!,2,FALSE))</f>
        <v/>
      </c>
      <c r="E166" s="110" t="str">
        <f>IF(ISBLANK(C166),"",VLOOKUP(C166,'KIZ FERDİ KATILIM'!#REF!,2,FALSE))</f>
        <v/>
      </c>
      <c r="F166" s="22" t="str">
        <f>IFERROR(VLOOKUP(D166,'ERKEK FERDİ KATILIM'!#REF!,3,0),"")</f>
        <v/>
      </c>
      <c r="G166" s="34" t="str">
        <f>IFERROR(VLOOKUP(E166,'KIZ FERDİ KATILIM'!#REF!,3,0),"")</f>
        <v/>
      </c>
      <c r="H166" s="113" t="str">
        <f t="shared" si="3"/>
        <v/>
      </c>
    </row>
    <row r="167" spans="2:8" x14ac:dyDescent="0.2">
      <c r="B167" s="21"/>
      <c r="C167" s="21"/>
      <c r="D167" s="1" t="str">
        <f>IF(ISBLANK(B167),"",VLOOKUP(B167,'ERKEK FERDİ KATILIM'!#REF!,2,FALSE))</f>
        <v/>
      </c>
      <c r="E167" s="110" t="str">
        <f>IF(ISBLANK(C167),"",VLOOKUP(C167,'KIZ FERDİ KATILIM'!#REF!,2,FALSE))</f>
        <v/>
      </c>
      <c r="F167" s="22" t="str">
        <f>IFERROR(VLOOKUP(D167,'ERKEK FERDİ KATILIM'!#REF!,3,0),"")</f>
        <v/>
      </c>
      <c r="G167" s="34" t="str">
        <f>IFERROR(VLOOKUP(E167,'KIZ FERDİ KATILIM'!#REF!,3,0),"")</f>
        <v/>
      </c>
      <c r="H167" s="113" t="str">
        <f t="shared" si="3"/>
        <v/>
      </c>
    </row>
    <row r="168" spans="2:8" x14ac:dyDescent="0.2">
      <c r="B168" s="21"/>
      <c r="C168" s="21"/>
      <c r="D168" s="1" t="str">
        <f>IF(ISBLANK(B168),"",VLOOKUP(B168,'ERKEK FERDİ KATILIM'!#REF!,2,FALSE))</f>
        <v/>
      </c>
      <c r="E168" s="110" t="str">
        <f>IF(ISBLANK(C168),"",VLOOKUP(C168,'KIZ FERDİ KATILIM'!#REF!,2,FALSE))</f>
        <v/>
      </c>
      <c r="F168" s="22" t="str">
        <f>IFERROR(VLOOKUP(D168,'ERKEK FERDİ KATILIM'!#REF!,3,0),"")</f>
        <v/>
      </c>
      <c r="G168" s="34" t="str">
        <f>IFERROR(VLOOKUP(E168,'KIZ FERDİ KATILIM'!#REF!,3,0),"")</f>
        <v/>
      </c>
      <c r="H168" s="113" t="str">
        <f t="shared" si="3"/>
        <v/>
      </c>
    </row>
    <row r="169" spans="2:8" x14ac:dyDescent="0.2">
      <c r="B169" s="21"/>
      <c r="C169" s="21"/>
      <c r="D169" s="1" t="str">
        <f>IF(ISBLANK(B169),"",VLOOKUP(B169,'ERKEK FERDİ KATILIM'!#REF!,2,FALSE))</f>
        <v/>
      </c>
      <c r="E169" s="110" t="str">
        <f>IF(ISBLANK(C169),"",VLOOKUP(C169,'KIZ FERDİ KATILIM'!#REF!,2,FALSE))</f>
        <v/>
      </c>
      <c r="F169" s="22" t="str">
        <f>IFERROR(VLOOKUP(D169,'ERKEK FERDİ KATILIM'!#REF!,3,0),"")</f>
        <v/>
      </c>
      <c r="G169" s="34" t="str">
        <f>IFERROR(VLOOKUP(E169,'KIZ FERDİ KATILIM'!#REF!,3,0),"")</f>
        <v/>
      </c>
      <c r="H169" s="113" t="str">
        <f t="shared" si="3"/>
        <v/>
      </c>
    </row>
    <row r="170" spans="2:8" x14ac:dyDescent="0.2">
      <c r="B170" s="21"/>
      <c r="C170" s="21"/>
      <c r="D170" s="1" t="str">
        <f>IF(ISBLANK(B170),"",VLOOKUP(B170,'ERKEK FERDİ KATILIM'!#REF!,2,FALSE))</f>
        <v/>
      </c>
      <c r="E170" s="110" t="str">
        <f>IF(ISBLANK(C170),"",VLOOKUP(C170,'KIZ FERDİ KATILIM'!#REF!,2,FALSE))</f>
        <v/>
      </c>
      <c r="F170" s="22" t="str">
        <f>IFERROR(VLOOKUP(D170,'ERKEK FERDİ KATILIM'!#REF!,3,0),"")</f>
        <v/>
      </c>
      <c r="G170" s="34" t="str">
        <f>IFERROR(VLOOKUP(E170,'KIZ FERDİ KATILIM'!#REF!,3,0),"")</f>
        <v/>
      </c>
      <c r="H170" s="113" t="str">
        <f t="shared" si="3"/>
        <v/>
      </c>
    </row>
    <row r="171" spans="2:8" x14ac:dyDescent="0.2">
      <c r="B171" s="21"/>
      <c r="C171" s="21"/>
      <c r="D171" s="1" t="str">
        <f>IF(ISBLANK(B171),"",VLOOKUP(B171,'ERKEK FERDİ KATILIM'!#REF!,2,FALSE))</f>
        <v/>
      </c>
      <c r="E171" s="110" t="str">
        <f>IF(ISBLANK(C171),"",VLOOKUP(C171,'KIZ FERDİ KATILIM'!#REF!,2,FALSE))</f>
        <v/>
      </c>
      <c r="F171" s="22" t="str">
        <f>IFERROR(VLOOKUP(D171,'ERKEK FERDİ KATILIM'!#REF!,3,0),"")</f>
        <v/>
      </c>
      <c r="G171" s="34" t="str">
        <f>IFERROR(VLOOKUP(E171,'KIZ FERDİ KATILIM'!#REF!,3,0),"")</f>
        <v/>
      </c>
      <c r="H171" s="113" t="str">
        <f t="shared" si="3"/>
        <v/>
      </c>
    </row>
    <row r="172" spans="2:8" x14ac:dyDescent="0.2">
      <c r="B172" s="21"/>
      <c r="C172" s="21"/>
      <c r="D172" s="1" t="str">
        <f>IF(ISBLANK(B172),"",VLOOKUP(B172,'ERKEK FERDİ KATILIM'!#REF!,2,FALSE))</f>
        <v/>
      </c>
      <c r="E172" s="110" t="str">
        <f>IF(ISBLANK(C172),"",VLOOKUP(C172,'KIZ FERDİ KATILIM'!#REF!,2,FALSE))</f>
        <v/>
      </c>
      <c r="F172" s="22" t="str">
        <f>IFERROR(VLOOKUP(D172,'ERKEK FERDİ KATILIM'!#REF!,3,0),"")</f>
        <v/>
      </c>
      <c r="G172" s="34" t="str">
        <f>IFERROR(VLOOKUP(E172,'KIZ FERDİ KATILIM'!#REF!,3,0),"")</f>
        <v/>
      </c>
      <c r="H172" s="113" t="str">
        <f t="shared" si="3"/>
        <v/>
      </c>
    </row>
    <row r="173" spans="2:8" x14ac:dyDescent="0.2">
      <c r="B173" s="21"/>
      <c r="C173" s="21"/>
      <c r="D173" s="1" t="str">
        <f>IF(ISBLANK(B173),"",VLOOKUP(B173,'ERKEK FERDİ KATILIM'!#REF!,2,FALSE))</f>
        <v/>
      </c>
      <c r="E173" s="110" t="str">
        <f>IF(ISBLANK(C173),"",VLOOKUP(C173,'KIZ FERDİ KATILIM'!#REF!,2,FALSE))</f>
        <v/>
      </c>
      <c r="F173" s="22" t="str">
        <f>IFERROR(VLOOKUP(D173,'ERKEK FERDİ KATILIM'!#REF!,3,0),"")</f>
        <v/>
      </c>
      <c r="G173" s="34" t="str">
        <f>IFERROR(VLOOKUP(E173,'KIZ FERDİ KATILIM'!#REF!,3,0),"")</f>
        <v/>
      </c>
      <c r="H173" s="113" t="str">
        <f t="shared" si="3"/>
        <v/>
      </c>
    </row>
    <row r="174" spans="2:8" x14ac:dyDescent="0.2">
      <c r="B174" s="21"/>
      <c r="C174" s="21"/>
      <c r="D174" s="1" t="str">
        <f>IF(ISBLANK(B174),"",VLOOKUP(B174,'ERKEK FERDİ KATILIM'!#REF!,2,FALSE))</f>
        <v/>
      </c>
      <c r="E174" s="110" t="str">
        <f>IF(ISBLANK(C174),"",VLOOKUP(C174,'KIZ FERDİ KATILIM'!#REF!,2,FALSE))</f>
        <v/>
      </c>
      <c r="F174" s="22" t="str">
        <f>IFERROR(VLOOKUP(D174,'ERKEK FERDİ KATILIM'!#REF!,3,0),"")</f>
        <v/>
      </c>
      <c r="G174" s="34" t="str">
        <f>IFERROR(VLOOKUP(E174,'KIZ FERDİ KATILIM'!#REF!,3,0),"")</f>
        <v/>
      </c>
      <c r="H174" s="113" t="str">
        <f t="shared" si="3"/>
        <v/>
      </c>
    </row>
    <row r="175" spans="2:8" x14ac:dyDescent="0.2">
      <c r="B175" s="21"/>
      <c r="C175" s="21"/>
      <c r="D175" s="1" t="str">
        <f>IF(ISBLANK(B175),"",VLOOKUP(B175,'ERKEK FERDİ KATILIM'!#REF!,2,FALSE))</f>
        <v/>
      </c>
      <c r="E175" s="110" t="str">
        <f>IF(ISBLANK(C175),"",VLOOKUP(C175,'KIZ FERDİ KATILIM'!#REF!,2,FALSE))</f>
        <v/>
      </c>
      <c r="F175" s="22" t="str">
        <f>IFERROR(VLOOKUP(D175,'ERKEK FERDİ KATILIM'!#REF!,3,0),"")</f>
        <v/>
      </c>
      <c r="G175" s="34" t="str">
        <f>IFERROR(VLOOKUP(E175,'KIZ FERDİ KATILIM'!#REF!,3,0),"")</f>
        <v/>
      </c>
      <c r="H175" s="113" t="str">
        <f t="shared" si="3"/>
        <v/>
      </c>
    </row>
    <row r="176" spans="2:8" x14ac:dyDescent="0.2">
      <c r="B176" s="21"/>
      <c r="C176" s="21"/>
      <c r="D176" s="1" t="str">
        <f>IF(ISBLANK(B176),"",VLOOKUP(B176,'ERKEK FERDİ KATILIM'!#REF!,2,FALSE))</f>
        <v/>
      </c>
      <c r="E176" s="110" t="str">
        <f>IF(ISBLANK(C176),"",VLOOKUP(C176,'KIZ FERDİ KATILIM'!#REF!,2,FALSE))</f>
        <v/>
      </c>
      <c r="F176" s="22" t="str">
        <f>IFERROR(VLOOKUP(D176,'ERKEK FERDİ KATILIM'!#REF!,3,0),"")</f>
        <v/>
      </c>
      <c r="G176" s="34" t="str">
        <f>IFERROR(VLOOKUP(E176,'KIZ FERDİ KATILIM'!#REF!,3,0),"")</f>
        <v/>
      </c>
      <c r="H176" s="113" t="str">
        <f t="shared" si="3"/>
        <v/>
      </c>
    </row>
    <row r="177" spans="2:8" x14ac:dyDescent="0.2">
      <c r="B177" s="21"/>
      <c r="C177" s="21"/>
      <c r="D177" s="1" t="str">
        <f>IF(ISBLANK(B177),"",VLOOKUP(B177,'ERKEK FERDİ KATILIM'!#REF!,2,FALSE))</f>
        <v/>
      </c>
      <c r="E177" s="110" t="str">
        <f>IF(ISBLANK(C177),"",VLOOKUP(C177,'KIZ FERDİ KATILIM'!#REF!,2,FALSE))</f>
        <v/>
      </c>
      <c r="F177" s="22" t="str">
        <f>IFERROR(VLOOKUP(D177,'ERKEK FERDİ KATILIM'!#REF!,3,0),"")</f>
        <v/>
      </c>
      <c r="G177" s="34" t="str">
        <f>IFERROR(VLOOKUP(E177,'KIZ FERDİ KATILIM'!#REF!,3,0),"")</f>
        <v/>
      </c>
      <c r="H177" s="113" t="str">
        <f t="shared" si="3"/>
        <v/>
      </c>
    </row>
    <row r="178" spans="2:8" x14ac:dyDescent="0.2">
      <c r="B178" s="21"/>
      <c r="C178" s="21"/>
      <c r="D178" s="1" t="str">
        <f>IF(ISBLANK(B178),"",VLOOKUP(B178,'ERKEK FERDİ KATILIM'!#REF!,2,FALSE))</f>
        <v/>
      </c>
      <c r="E178" s="110" t="str">
        <f>IF(ISBLANK(C178),"",VLOOKUP(C178,'KIZ FERDİ KATILIM'!#REF!,2,FALSE))</f>
        <v/>
      </c>
      <c r="F178" s="22" t="str">
        <f>IFERROR(VLOOKUP(D178,'ERKEK FERDİ KATILIM'!#REF!,3,0),"")</f>
        <v/>
      </c>
      <c r="G178" s="34" t="str">
        <f>IFERROR(VLOOKUP(E178,'KIZ FERDİ KATILIM'!#REF!,3,0),"")</f>
        <v/>
      </c>
      <c r="H178" s="113" t="str">
        <f t="shared" si="3"/>
        <v/>
      </c>
    </row>
    <row r="179" spans="2:8" x14ac:dyDescent="0.2">
      <c r="B179" s="21"/>
      <c r="C179" s="21"/>
      <c r="D179" s="1" t="str">
        <f>IF(ISBLANK(B179),"",VLOOKUP(B179,'ERKEK FERDİ KATILIM'!#REF!,2,FALSE))</f>
        <v/>
      </c>
      <c r="E179" s="110" t="str">
        <f>IF(ISBLANK(C179),"",VLOOKUP(C179,'KIZ FERDİ KATILIM'!#REF!,2,FALSE))</f>
        <v/>
      </c>
      <c r="F179" s="22" t="str">
        <f>IFERROR(VLOOKUP(D179,'ERKEK FERDİ KATILIM'!#REF!,3,0),"")</f>
        <v/>
      </c>
      <c r="G179" s="34" t="str">
        <f>IFERROR(VLOOKUP(E179,'KIZ FERDİ KATILIM'!#REF!,3,0),"")</f>
        <v/>
      </c>
      <c r="H179" s="113" t="str">
        <f t="shared" si="3"/>
        <v/>
      </c>
    </row>
    <row r="180" spans="2:8" x14ac:dyDescent="0.2">
      <c r="B180" s="21"/>
      <c r="C180" s="21"/>
      <c r="D180" s="1" t="str">
        <f>IF(ISBLANK(B180),"",VLOOKUP(B180,'ERKEK FERDİ KATILIM'!#REF!,2,FALSE))</f>
        <v/>
      </c>
      <c r="E180" s="110" t="str">
        <f>IF(ISBLANK(C180),"",VLOOKUP(C180,'KIZ FERDİ KATILIM'!#REF!,2,FALSE))</f>
        <v/>
      </c>
      <c r="F180" s="22" t="str">
        <f>IFERROR(VLOOKUP(D180,'ERKEK FERDİ KATILIM'!#REF!,3,0),"")</f>
        <v/>
      </c>
      <c r="G180" s="34" t="str">
        <f>IFERROR(VLOOKUP(E180,'KIZ FERDİ KATILIM'!#REF!,3,0),"")</f>
        <v/>
      </c>
      <c r="H180" s="113" t="str">
        <f t="shared" si="3"/>
        <v/>
      </c>
    </row>
    <row r="181" spans="2:8" x14ac:dyDescent="0.2">
      <c r="B181" s="21"/>
      <c r="C181" s="21"/>
      <c r="D181" s="1" t="str">
        <f>IF(ISBLANK(B181),"",VLOOKUP(B181,'ERKEK FERDİ KATILIM'!#REF!,2,FALSE))</f>
        <v/>
      </c>
      <c r="E181" s="110" t="str">
        <f>IF(ISBLANK(C181),"",VLOOKUP(C181,'KIZ FERDİ KATILIM'!#REF!,2,FALSE))</f>
        <v/>
      </c>
      <c r="F181" s="22" t="str">
        <f>IFERROR(VLOOKUP(D181,'ERKEK FERDİ KATILIM'!#REF!,3,0),"")</f>
        <v/>
      </c>
      <c r="G181" s="34" t="str">
        <f>IFERROR(VLOOKUP(E181,'KIZ FERDİ KATILIM'!#REF!,3,0),"")</f>
        <v/>
      </c>
      <c r="H181" s="113" t="str">
        <f t="shared" si="3"/>
        <v/>
      </c>
    </row>
    <row r="182" spans="2:8" x14ac:dyDescent="0.2">
      <c r="B182" s="21"/>
      <c r="C182" s="21"/>
      <c r="D182" s="1" t="str">
        <f>IF(ISBLANK(B182),"",VLOOKUP(B182,'ERKEK FERDİ KATILIM'!#REF!,2,FALSE))</f>
        <v/>
      </c>
      <c r="E182" s="110" t="str">
        <f>IF(ISBLANK(C182),"",VLOOKUP(C182,'KIZ FERDİ KATILIM'!#REF!,2,FALSE))</f>
        <v/>
      </c>
      <c r="F182" s="22" t="str">
        <f>IFERROR(VLOOKUP(D182,'ERKEK FERDİ KATILIM'!#REF!,3,0),"")</f>
        <v/>
      </c>
      <c r="G182" s="34" t="str">
        <f>IFERROR(VLOOKUP(E182,'KIZ FERDİ KATILIM'!#REF!,3,0),"")</f>
        <v/>
      </c>
      <c r="H182" s="113" t="str">
        <f t="shared" si="3"/>
        <v/>
      </c>
    </row>
    <row r="183" spans="2:8" x14ac:dyDescent="0.2">
      <c r="B183" s="21"/>
      <c r="C183" s="21"/>
      <c r="D183" s="1" t="str">
        <f>IF(ISBLANK(B183),"",VLOOKUP(B183,'ERKEK FERDİ KATILIM'!#REF!,2,FALSE))</f>
        <v/>
      </c>
      <c r="E183" s="110" t="str">
        <f>IF(ISBLANK(C183),"",VLOOKUP(C183,'KIZ FERDİ KATILIM'!#REF!,2,FALSE))</f>
        <v/>
      </c>
      <c r="F183" s="22" t="str">
        <f>IFERROR(VLOOKUP(D183,'ERKEK FERDİ KATILIM'!#REF!,3,0),"")</f>
        <v/>
      </c>
      <c r="G183" s="34" t="str">
        <f>IFERROR(VLOOKUP(E183,'KIZ FERDİ KATILIM'!#REF!,3,0),"")</f>
        <v/>
      </c>
      <c r="H183" s="113" t="str">
        <f t="shared" si="3"/>
        <v/>
      </c>
    </row>
    <row r="184" spans="2:8" x14ac:dyDescent="0.2">
      <c r="B184" s="21"/>
      <c r="C184" s="21"/>
      <c r="D184" s="1" t="str">
        <f>IF(ISBLANK(B184),"",VLOOKUP(B184,'ERKEK FERDİ KATILIM'!#REF!,2,FALSE))</f>
        <v/>
      </c>
      <c r="E184" s="110" t="str">
        <f>IF(ISBLANK(C184),"",VLOOKUP(C184,'KIZ FERDİ KATILIM'!#REF!,2,FALSE))</f>
        <v/>
      </c>
      <c r="F184" s="22" t="str">
        <f>IFERROR(VLOOKUP(D184,'ERKEK FERDİ KATILIM'!#REF!,3,0),"")</f>
        <v/>
      </c>
      <c r="G184" s="34" t="str">
        <f>IFERROR(VLOOKUP(E184,'KIZ FERDİ KATILIM'!#REF!,3,0),"")</f>
        <v/>
      </c>
      <c r="H184" s="113" t="str">
        <f t="shared" si="3"/>
        <v/>
      </c>
    </row>
    <row r="185" spans="2:8" x14ac:dyDescent="0.2">
      <c r="B185" s="21"/>
      <c r="C185" s="21"/>
      <c r="D185" s="1" t="str">
        <f>IF(ISBLANK(B185),"",VLOOKUP(B185,'ERKEK FERDİ KATILIM'!#REF!,2,FALSE))</f>
        <v/>
      </c>
      <c r="E185" s="110" t="str">
        <f>IF(ISBLANK(C185),"",VLOOKUP(C185,'KIZ FERDİ KATILIM'!#REF!,2,FALSE))</f>
        <v/>
      </c>
      <c r="F185" s="22" t="str">
        <f>IFERROR(VLOOKUP(D185,'ERKEK FERDİ KATILIM'!#REF!,3,0),"")</f>
        <v/>
      </c>
      <c r="G185" s="34" t="str">
        <f>IFERROR(VLOOKUP(E185,'KIZ FERDİ KATILIM'!#REF!,3,0),"")</f>
        <v/>
      </c>
      <c r="H185" s="113" t="str">
        <f t="shared" si="3"/>
        <v/>
      </c>
    </row>
    <row r="186" spans="2:8" x14ac:dyDescent="0.2">
      <c r="B186" s="21"/>
      <c r="C186" s="21"/>
      <c r="D186" s="1" t="str">
        <f>IF(ISBLANK(B186),"",VLOOKUP(B186,'ERKEK FERDİ KATILIM'!#REF!,2,FALSE))</f>
        <v/>
      </c>
      <c r="E186" s="110" t="str">
        <f>IF(ISBLANK(C186),"",VLOOKUP(C186,'KIZ FERDİ KATILIM'!#REF!,2,FALSE))</f>
        <v/>
      </c>
      <c r="F186" s="22" t="str">
        <f>IFERROR(VLOOKUP(D186,'ERKEK FERDİ KATILIM'!#REF!,3,0),"")</f>
        <v/>
      </c>
      <c r="G186" s="34" t="str">
        <f>IFERROR(VLOOKUP(E186,'KIZ FERDİ KATILIM'!#REF!,3,0),"")</f>
        <v/>
      </c>
      <c r="H186" s="113" t="str">
        <f t="shared" si="3"/>
        <v/>
      </c>
    </row>
    <row r="187" spans="2:8" x14ac:dyDescent="0.2">
      <c r="B187" s="21"/>
      <c r="C187" s="21"/>
      <c r="D187" s="1" t="str">
        <f>IF(ISBLANK(B187),"",VLOOKUP(B187,'ERKEK FERDİ KATILIM'!#REF!,2,FALSE))</f>
        <v/>
      </c>
      <c r="E187" s="110" t="str">
        <f>IF(ISBLANK(C187),"",VLOOKUP(C187,'KIZ FERDİ KATILIM'!#REF!,2,FALSE))</f>
        <v/>
      </c>
      <c r="F187" s="22" t="str">
        <f>IFERROR(VLOOKUP(D187,'ERKEK FERDİ KATILIM'!#REF!,3,0),"")</f>
        <v/>
      </c>
      <c r="G187" s="34" t="str">
        <f>IFERROR(VLOOKUP(E187,'KIZ FERDİ KATILIM'!#REF!,3,0),"")</f>
        <v/>
      </c>
      <c r="H187" s="113" t="str">
        <f t="shared" si="3"/>
        <v/>
      </c>
    </row>
    <row r="188" spans="2:8" x14ac:dyDescent="0.2">
      <c r="B188" s="21"/>
      <c r="C188" s="21"/>
      <c r="D188" s="1" t="str">
        <f>IF(ISBLANK(B188),"",VLOOKUP(B188,'ERKEK FERDİ KATILIM'!#REF!,2,FALSE))</f>
        <v/>
      </c>
      <c r="E188" s="110" t="str">
        <f>IF(ISBLANK(C188),"",VLOOKUP(C188,'KIZ FERDİ KATILIM'!#REF!,2,FALSE))</f>
        <v/>
      </c>
      <c r="F188" s="22" t="str">
        <f>IFERROR(VLOOKUP(D188,'ERKEK FERDİ KATILIM'!#REF!,3,0),"")</f>
        <v/>
      </c>
      <c r="G188" s="34" t="str">
        <f>IFERROR(VLOOKUP(E188,'KIZ FERDİ KATILIM'!#REF!,3,0),"")</f>
        <v/>
      </c>
      <c r="H188" s="113" t="str">
        <f t="shared" si="3"/>
        <v/>
      </c>
    </row>
    <row r="189" spans="2:8" x14ac:dyDescent="0.2">
      <c r="B189" s="21"/>
      <c r="C189" s="21"/>
      <c r="D189" s="1" t="str">
        <f>IF(ISBLANK(B189),"",VLOOKUP(B189,'ERKEK FERDİ KATILIM'!#REF!,2,FALSE))</f>
        <v/>
      </c>
      <c r="E189" s="110" t="str">
        <f>IF(ISBLANK(C189),"",VLOOKUP(C189,'KIZ FERDİ KATILIM'!#REF!,2,FALSE))</f>
        <v/>
      </c>
      <c r="F189" s="22" t="str">
        <f>IFERROR(VLOOKUP(D189,'ERKEK FERDİ KATILIM'!#REF!,3,0),"")</f>
        <v/>
      </c>
      <c r="G189" s="34" t="str">
        <f>IFERROR(VLOOKUP(E189,'KIZ FERDİ KATILIM'!#REF!,3,0),"")</f>
        <v/>
      </c>
      <c r="H189" s="113" t="str">
        <f t="shared" si="3"/>
        <v/>
      </c>
    </row>
    <row r="190" spans="2:8" x14ac:dyDescent="0.2">
      <c r="B190" s="21"/>
      <c r="C190" s="21"/>
      <c r="D190" s="1" t="str">
        <f>IF(ISBLANK(B190),"",VLOOKUP(B190,'ERKEK FERDİ KATILIM'!#REF!,2,FALSE))</f>
        <v/>
      </c>
      <c r="E190" s="110" t="str">
        <f>IF(ISBLANK(C190),"",VLOOKUP(C190,'KIZ FERDİ KATILIM'!#REF!,2,FALSE))</f>
        <v/>
      </c>
      <c r="F190" s="22" t="str">
        <f>IFERROR(VLOOKUP(D190,'ERKEK FERDİ KATILIM'!#REF!,3,0),"")</f>
        <v/>
      </c>
      <c r="G190" s="34" t="str">
        <f>IFERROR(VLOOKUP(E190,'KIZ FERDİ KATILIM'!#REF!,3,0),"")</f>
        <v/>
      </c>
      <c r="H190" s="113" t="str">
        <f t="shared" si="3"/>
        <v/>
      </c>
    </row>
    <row r="191" spans="2:8" x14ac:dyDescent="0.2">
      <c r="B191" s="21"/>
      <c r="C191" s="21"/>
      <c r="D191" s="1" t="str">
        <f>IF(ISBLANK(B191),"",VLOOKUP(B191,'ERKEK FERDİ KATILIM'!#REF!,2,FALSE))</f>
        <v/>
      </c>
      <c r="E191" s="110" t="str">
        <f>IF(ISBLANK(C191),"",VLOOKUP(C191,'KIZ FERDİ KATILIM'!#REF!,2,FALSE))</f>
        <v/>
      </c>
      <c r="F191" s="22" t="str">
        <f>IFERROR(VLOOKUP(D191,'ERKEK FERDİ KATILIM'!#REF!,3,0),"")</f>
        <v/>
      </c>
      <c r="G191" s="34" t="str">
        <f>IFERROR(VLOOKUP(E191,'KIZ FERDİ KATILIM'!#REF!,3,0),"")</f>
        <v/>
      </c>
      <c r="H191" s="113" t="str">
        <f t="shared" si="3"/>
        <v/>
      </c>
    </row>
    <row r="192" spans="2:8" x14ac:dyDescent="0.2">
      <c r="B192" s="21"/>
      <c r="C192" s="21"/>
      <c r="D192" s="1" t="str">
        <f>IF(ISBLANK(B192),"",VLOOKUP(B192,'ERKEK FERDİ KATILIM'!#REF!,2,FALSE))</f>
        <v/>
      </c>
      <c r="E192" s="110" t="str">
        <f>IF(ISBLANK(C192),"",VLOOKUP(C192,'KIZ FERDİ KATILIM'!#REF!,2,FALSE))</f>
        <v/>
      </c>
      <c r="F192" s="22" t="str">
        <f>IFERROR(VLOOKUP(D192,'ERKEK FERDİ KATILIM'!#REF!,3,0),"")</f>
        <v/>
      </c>
      <c r="G192" s="34" t="str">
        <f>IFERROR(VLOOKUP(E192,'KIZ FERDİ KATILIM'!#REF!,3,0),"")</f>
        <v/>
      </c>
      <c r="H192" s="113" t="str">
        <f t="shared" si="3"/>
        <v/>
      </c>
    </row>
    <row r="193" spans="2:8" x14ac:dyDescent="0.2">
      <c r="B193" s="21"/>
      <c r="C193" s="21"/>
      <c r="D193" s="1" t="str">
        <f>IF(ISBLANK(B193),"",VLOOKUP(B193,'ERKEK FERDİ KATILIM'!#REF!,2,FALSE))</f>
        <v/>
      </c>
      <c r="E193" s="110" t="str">
        <f>IF(ISBLANK(C193),"",VLOOKUP(C193,'KIZ FERDİ KATILIM'!#REF!,2,FALSE))</f>
        <v/>
      </c>
      <c r="F193" s="22" t="str">
        <f>IFERROR(VLOOKUP(D193,'ERKEK FERDİ KATILIM'!#REF!,3,0),"")</f>
        <v/>
      </c>
      <c r="G193" s="34" t="str">
        <f>IFERROR(VLOOKUP(E193,'KIZ FERDİ KATILIM'!#REF!,3,0),"")</f>
        <v/>
      </c>
      <c r="H193" s="113" t="str">
        <f t="shared" si="3"/>
        <v/>
      </c>
    </row>
    <row r="194" spans="2:8" x14ac:dyDescent="0.2">
      <c r="B194" s="21"/>
      <c r="C194" s="21"/>
      <c r="D194" s="1" t="str">
        <f>IF(ISBLANK(B194),"",VLOOKUP(B194,'ERKEK FERDİ KATILIM'!#REF!,2,FALSE))</f>
        <v/>
      </c>
      <c r="E194" s="110" t="str">
        <f>IF(ISBLANK(C194),"",VLOOKUP(C194,'KIZ FERDİ KATILIM'!#REF!,2,FALSE))</f>
        <v/>
      </c>
      <c r="F194" s="22" t="str">
        <f>IFERROR(VLOOKUP(D194,'ERKEK FERDİ KATILIM'!#REF!,3,0),"")</f>
        <v/>
      </c>
      <c r="G194" s="34" t="str">
        <f>IFERROR(VLOOKUP(E194,'KIZ FERDİ KATILIM'!#REF!,3,0),"")</f>
        <v/>
      </c>
      <c r="H194" s="113" t="str">
        <f t="shared" si="3"/>
        <v/>
      </c>
    </row>
    <row r="195" spans="2:8" x14ac:dyDescent="0.2">
      <c r="B195" s="21"/>
      <c r="C195" s="21"/>
      <c r="D195" s="1" t="str">
        <f>IF(ISBLANK(B195),"",VLOOKUP(B195,'ERKEK FERDİ KATILIM'!#REF!,2,FALSE))</f>
        <v/>
      </c>
      <c r="E195" s="110" t="str">
        <f>IF(ISBLANK(C195),"",VLOOKUP(C195,'KIZ FERDİ KATILIM'!#REF!,2,FALSE))</f>
        <v/>
      </c>
      <c r="F195" s="22" t="str">
        <f>IFERROR(VLOOKUP(D195,'ERKEK FERDİ KATILIM'!#REF!,3,0),"")</f>
        <v/>
      </c>
      <c r="G195" s="34" t="str">
        <f>IFERROR(VLOOKUP(E195,'KIZ FERDİ KATILIM'!#REF!,3,0),"")</f>
        <v/>
      </c>
      <c r="H195" s="113" t="str">
        <f t="shared" si="3"/>
        <v/>
      </c>
    </row>
    <row r="196" spans="2:8" x14ac:dyDescent="0.2">
      <c r="B196" s="21"/>
      <c r="C196" s="21"/>
      <c r="D196" s="1" t="str">
        <f>IF(ISBLANK(B196),"",VLOOKUP(B196,'ERKEK FERDİ KATILIM'!#REF!,2,FALSE))</f>
        <v/>
      </c>
      <c r="E196" s="110" t="str">
        <f>IF(ISBLANK(C196),"",VLOOKUP(C196,'KIZ FERDİ KATILIM'!#REF!,2,FALSE))</f>
        <v/>
      </c>
      <c r="F196" s="22" t="str">
        <f>IFERROR(VLOOKUP(D196,'ERKEK FERDİ KATILIM'!#REF!,3,0),"")</f>
        <v/>
      </c>
      <c r="G196" s="34" t="str">
        <f>IFERROR(VLOOKUP(E196,'KIZ FERDİ KATILIM'!#REF!,3,0),"")</f>
        <v/>
      </c>
      <c r="H196" s="113" t="str">
        <f t="shared" si="3"/>
        <v/>
      </c>
    </row>
    <row r="197" spans="2:8" x14ac:dyDescent="0.2">
      <c r="B197" s="21"/>
      <c r="C197" s="21"/>
      <c r="D197" s="1" t="str">
        <f>IF(ISBLANK(B197),"",VLOOKUP(B197,'ERKEK FERDİ KATILIM'!#REF!,2,FALSE))</f>
        <v/>
      </c>
      <c r="E197" s="110" t="str">
        <f>IF(ISBLANK(C197),"",VLOOKUP(C197,'KIZ FERDİ KATILIM'!#REF!,2,FALSE))</f>
        <v/>
      </c>
      <c r="F197" s="22" t="str">
        <f>IFERROR(VLOOKUP(D197,'ERKEK FERDİ KATILIM'!#REF!,3,0),"")</f>
        <v/>
      </c>
      <c r="G197" s="34" t="str">
        <f>IFERROR(VLOOKUP(E197,'KIZ FERDİ KATILIM'!#REF!,3,0),"")</f>
        <v/>
      </c>
      <c r="H197" s="113" t="str">
        <f t="shared" si="3"/>
        <v/>
      </c>
    </row>
    <row r="198" spans="2:8" x14ac:dyDescent="0.2">
      <c r="B198" s="21"/>
      <c r="C198" s="21"/>
      <c r="D198" s="1" t="str">
        <f>IF(ISBLANK(B198),"",VLOOKUP(B198,'ERKEK FERDİ KATILIM'!#REF!,2,FALSE))</f>
        <v/>
      </c>
      <c r="E198" s="110" t="str">
        <f>IF(ISBLANK(C198),"",VLOOKUP(C198,'KIZ FERDİ KATILIM'!#REF!,2,FALSE))</f>
        <v/>
      </c>
      <c r="F198" s="22" t="str">
        <f>IFERROR(VLOOKUP(D198,'ERKEK FERDİ KATILIM'!#REF!,3,0),"")</f>
        <v/>
      </c>
      <c r="G198" s="34" t="str">
        <f>IFERROR(VLOOKUP(E198,'KIZ FERDİ KATILIM'!#REF!,3,0),"")</f>
        <v/>
      </c>
      <c r="H198" s="113" t="str">
        <f t="shared" si="3"/>
        <v/>
      </c>
    </row>
    <row r="199" spans="2:8" x14ac:dyDescent="0.2">
      <c r="B199" s="21"/>
      <c r="C199" s="21"/>
      <c r="D199" s="1" t="str">
        <f>IF(ISBLANK(B199),"",VLOOKUP(B199,'ERKEK FERDİ KATILIM'!#REF!,2,FALSE))</f>
        <v/>
      </c>
      <c r="E199" s="110" t="str">
        <f>IF(ISBLANK(C199),"",VLOOKUP(C199,'KIZ FERDİ KATILIM'!#REF!,2,FALSE))</f>
        <v/>
      </c>
      <c r="F199" s="22" t="str">
        <f>IFERROR(VLOOKUP(D199,'ERKEK FERDİ KATILIM'!#REF!,3,0),"")</f>
        <v/>
      </c>
      <c r="G199" s="34" t="str">
        <f>IFERROR(VLOOKUP(E199,'KIZ FERDİ KATILIM'!#REF!,3,0),"")</f>
        <v/>
      </c>
      <c r="H199" s="113" t="str">
        <f t="shared" si="3"/>
        <v/>
      </c>
    </row>
    <row r="200" spans="2:8" x14ac:dyDescent="0.2">
      <c r="B200" s="21"/>
      <c r="C200" s="21"/>
      <c r="D200" s="1" t="str">
        <f>IF(ISBLANK(B200),"",VLOOKUP(B200,'ERKEK FERDİ KATILIM'!#REF!,2,FALSE))</f>
        <v/>
      </c>
      <c r="E200" s="110" t="str">
        <f>IF(ISBLANK(C200),"",VLOOKUP(C200,'KIZ FERDİ KATILIM'!#REF!,2,FALSE))</f>
        <v/>
      </c>
      <c r="F200" s="22" t="str">
        <f>IFERROR(VLOOKUP(D200,'ERKEK FERDİ KATILIM'!#REF!,3,0),"")</f>
        <v/>
      </c>
      <c r="G200" s="34" t="str">
        <f>IFERROR(VLOOKUP(E200,'KIZ FERDİ KATILIM'!#REF!,3,0),"")</f>
        <v/>
      </c>
      <c r="H200" s="113" t="str">
        <f t="shared" si="3"/>
        <v/>
      </c>
    </row>
    <row r="201" spans="2:8" x14ac:dyDescent="0.2">
      <c r="B201" s="21"/>
      <c r="C201" s="21"/>
      <c r="D201" s="1" t="str">
        <f>IF(ISBLANK(B201),"",VLOOKUP(B201,'ERKEK FERDİ KATILIM'!#REF!,2,FALSE))</f>
        <v/>
      </c>
      <c r="E201" s="110" t="str">
        <f>IF(ISBLANK(C201),"",VLOOKUP(C201,'KIZ FERDİ KATILIM'!#REF!,2,FALSE))</f>
        <v/>
      </c>
      <c r="F201" s="22" t="str">
        <f>IFERROR(VLOOKUP(D201,'ERKEK FERDİ KATILIM'!#REF!,3,0),"")</f>
        <v/>
      </c>
      <c r="G201" s="34" t="str">
        <f>IFERROR(VLOOKUP(E201,'KIZ FERDİ KATILIM'!#REF!,3,0),"")</f>
        <v/>
      </c>
      <c r="H201" s="113" t="str">
        <f t="shared" si="3"/>
        <v/>
      </c>
    </row>
    <row r="202" spans="2:8" x14ac:dyDescent="0.2">
      <c r="B202" s="21"/>
      <c r="C202" s="21"/>
      <c r="D202" s="1" t="str">
        <f>IF(ISBLANK(B202),"",VLOOKUP(B202,'ERKEK FERDİ KATILIM'!#REF!,2,FALSE))</f>
        <v/>
      </c>
      <c r="E202" s="110" t="str">
        <f>IF(ISBLANK(C202),"",VLOOKUP(C202,'KIZ FERDİ KATILIM'!#REF!,2,FALSE))</f>
        <v/>
      </c>
      <c r="F202" s="22" t="str">
        <f>IFERROR(VLOOKUP(D202,'ERKEK FERDİ KATILIM'!#REF!,3,0),"")</f>
        <v/>
      </c>
      <c r="G202" s="34" t="str">
        <f>IFERROR(VLOOKUP(E202,'KIZ FERDİ KATILIM'!#REF!,3,0),"")</f>
        <v/>
      </c>
      <c r="H202" s="113" t="str">
        <f t="shared" si="3"/>
        <v/>
      </c>
    </row>
    <row r="203" spans="2:8" x14ac:dyDescent="0.2">
      <c r="B203" s="21"/>
      <c r="C203" s="21"/>
      <c r="D203" s="1" t="str">
        <f>IF(ISBLANK(B203),"",VLOOKUP(B203,'ERKEK FERDİ KATILIM'!#REF!,2,FALSE))</f>
        <v/>
      </c>
      <c r="E203" s="110" t="str">
        <f>IF(ISBLANK(C203),"",VLOOKUP(C203,'KIZ FERDİ KATILIM'!#REF!,2,FALSE))</f>
        <v/>
      </c>
      <c r="F203" s="22" t="str">
        <f>IFERROR(VLOOKUP(D203,'ERKEK FERDİ KATILIM'!#REF!,3,0),"")</f>
        <v/>
      </c>
      <c r="G203" s="34" t="str">
        <f>IFERROR(VLOOKUP(E203,'KIZ FERDİ KATILIM'!#REF!,3,0),"")</f>
        <v/>
      </c>
      <c r="H203" s="113" t="str">
        <f t="shared" si="3"/>
        <v/>
      </c>
    </row>
    <row r="204" spans="2:8" x14ac:dyDescent="0.2">
      <c r="B204" s="21"/>
      <c r="C204" s="21"/>
      <c r="D204" s="1" t="str">
        <f>IF(ISBLANK(B204),"",VLOOKUP(B204,'ERKEK FERDİ KATILIM'!#REF!,2,FALSE))</f>
        <v/>
      </c>
      <c r="E204" s="110" t="str">
        <f>IF(ISBLANK(C204),"",VLOOKUP(C204,'KIZ FERDİ KATILIM'!#REF!,2,FALSE))</f>
        <v/>
      </c>
      <c r="F204" s="22" t="str">
        <f>IFERROR(VLOOKUP(D204,'ERKEK FERDİ KATILIM'!#REF!,3,0),"")</f>
        <v/>
      </c>
      <c r="G204" s="34" t="str">
        <f>IFERROR(VLOOKUP(E204,'KIZ FERDİ KATILIM'!#REF!,3,0),"")</f>
        <v/>
      </c>
      <c r="H204" s="113" t="str">
        <f t="shared" si="3"/>
        <v/>
      </c>
    </row>
    <row r="205" spans="2:8" x14ac:dyDescent="0.2">
      <c r="B205" s="21"/>
      <c r="C205" s="21"/>
      <c r="D205" s="1" t="str">
        <f>IF(ISBLANK(B205),"",VLOOKUP(B205,'ERKEK FERDİ KATILIM'!#REF!,2,FALSE))</f>
        <v/>
      </c>
      <c r="E205" s="110" t="str">
        <f>IF(ISBLANK(C205),"",VLOOKUP(C205,'KIZ FERDİ KATILIM'!#REF!,2,FALSE))</f>
        <v/>
      </c>
      <c r="F205" s="22" t="str">
        <f>IFERROR(VLOOKUP(D205,'ERKEK FERDİ KATILIM'!#REF!,3,0),"")</f>
        <v/>
      </c>
      <c r="G205" s="34" t="str">
        <f>IFERROR(VLOOKUP(E205,'KIZ FERDİ KATILIM'!#REF!,3,0),"")</f>
        <v/>
      </c>
      <c r="H205" s="113" t="str">
        <f t="shared" si="3"/>
        <v/>
      </c>
    </row>
    <row r="206" spans="2:8" x14ac:dyDescent="0.2">
      <c r="D206" s="1" t="str">
        <f>IF(ISBLANK(B206),"",VLOOKUP(B206,'ERKEK FERDİ KATILIM'!#REF!,2,FALSE))</f>
        <v/>
      </c>
      <c r="E206" s="110" t="str">
        <f>IF(ISBLANK(C206),"",VLOOKUP(C206,'KIZ FERDİ KATILIM'!#REF!,2,FALSE))</f>
        <v/>
      </c>
      <c r="F206" s="22" t="str">
        <f>IFERROR(VLOOKUP(D206,'ERKEK FERDİ KATILIM'!#REF!,3,0),"")</f>
        <v/>
      </c>
      <c r="G206" s="34" t="str">
        <f>IFERROR(VLOOKUP(E206,'KIZ FERDİ KATILIM'!#REF!,3,0),"")</f>
        <v/>
      </c>
      <c r="H206" s="113" t="str">
        <f t="shared" si="3"/>
        <v/>
      </c>
    </row>
    <row r="207" spans="2:8" x14ac:dyDescent="0.2">
      <c r="D207" s="1" t="str">
        <f>IF(ISBLANK(B207),"",VLOOKUP(B207,'ERKEK FERDİ KATILIM'!#REF!,2,FALSE))</f>
        <v/>
      </c>
      <c r="E207" s="110" t="str">
        <f>IF(ISBLANK(C207),"",VLOOKUP(C207,'KIZ FERDİ KATILIM'!#REF!,2,FALSE))</f>
        <v/>
      </c>
      <c r="F207" s="22" t="str">
        <f>IFERROR(VLOOKUP(D207,'ERKEK FERDİ KATILIM'!#REF!,3,0),"")</f>
        <v/>
      </c>
      <c r="G207" s="34" t="str">
        <f>IFERROR(VLOOKUP(E207,'KIZ FERDİ KATILIM'!#REF!,3,0),"")</f>
        <v/>
      </c>
      <c r="H207" s="113" t="str">
        <f t="shared" si="3"/>
        <v/>
      </c>
    </row>
    <row r="208" spans="2:8" x14ac:dyDescent="0.2">
      <c r="D208" s="1" t="str">
        <f>IF(ISBLANK(B208),"",VLOOKUP(B208,'ERKEK FERDİ KATILIM'!#REF!,2,FALSE))</f>
        <v/>
      </c>
      <c r="E208" s="110" t="str">
        <f>IF(ISBLANK(C208),"",VLOOKUP(C208,'KIZ FERDİ KATILIM'!#REF!,2,FALSE))</f>
        <v/>
      </c>
      <c r="F208" s="22" t="str">
        <f>IFERROR(VLOOKUP(D208,'ERKEK FERDİ KATILIM'!#REF!,3,0),"")</f>
        <v/>
      </c>
      <c r="G208" s="34" t="str">
        <f>IFERROR(VLOOKUP(E208,'KIZ FERDİ KATILIM'!#REF!,3,0),"")</f>
        <v/>
      </c>
      <c r="H208" s="113" t="str">
        <f t="shared" si="3"/>
        <v/>
      </c>
    </row>
    <row r="209" spans="4:8" x14ac:dyDescent="0.2">
      <c r="D209" s="1" t="str">
        <f>IF(ISBLANK(B209),"",VLOOKUP(B209,'ERKEK FERDİ KATILIM'!#REF!,2,FALSE))</f>
        <v/>
      </c>
      <c r="E209" s="110" t="str">
        <f>IF(ISBLANK(C209),"",VLOOKUP(C209,'KIZ FERDİ KATILIM'!#REF!,2,FALSE))</f>
        <v/>
      </c>
      <c r="F209" s="22" t="str">
        <f>IFERROR(VLOOKUP(D209,'ERKEK FERDİ KATILIM'!#REF!,3,0),"")</f>
        <v/>
      </c>
      <c r="G209" s="34" t="str">
        <f>IFERROR(VLOOKUP(E209,'KIZ FERDİ KATILIM'!#REF!,3,0),"")</f>
        <v/>
      </c>
      <c r="H209" s="113" t="str">
        <f t="shared" si="3"/>
        <v/>
      </c>
    </row>
    <row r="210" spans="4:8" x14ac:dyDescent="0.2">
      <c r="D210" s="1" t="str">
        <f>IF(ISBLANK(B210),"",VLOOKUP(B210,'ERKEK FERDİ KATILIM'!#REF!,2,FALSE))</f>
        <v/>
      </c>
      <c r="E210" s="110" t="str">
        <f>IF(ISBLANK(C210),"",VLOOKUP(C210,'KIZ FERDİ KATILIM'!#REF!,2,FALSE))</f>
        <v/>
      </c>
      <c r="F210" s="22" t="str">
        <f>IFERROR(VLOOKUP(D210,'ERKEK FERDİ KATILIM'!#REF!,3,0),"")</f>
        <v/>
      </c>
      <c r="G210" s="34" t="str">
        <f>IFERROR(VLOOKUP(E210,'KIZ FERDİ KATILIM'!#REF!,3,0),"")</f>
        <v/>
      </c>
      <c r="H210" s="113" t="str">
        <f t="shared" si="3"/>
        <v/>
      </c>
    </row>
    <row r="211" spans="4:8" x14ac:dyDescent="0.2">
      <c r="D211" s="1" t="str">
        <f>IF(ISBLANK(B211),"",VLOOKUP(B211,'ERKEK FERDİ KATILIM'!#REF!,2,FALSE))</f>
        <v/>
      </c>
      <c r="E211" s="110" t="str">
        <f>IF(ISBLANK(C211),"",VLOOKUP(C211,'KIZ FERDİ KATILIM'!#REF!,2,FALSE))</f>
        <v/>
      </c>
      <c r="F211" s="22" t="str">
        <f>IFERROR(VLOOKUP(D211,'ERKEK FERDİ KATILIM'!#REF!,3,0),"")</f>
        <v/>
      </c>
      <c r="G211" s="34" t="str">
        <f>IFERROR(VLOOKUP(E211,'KIZ FERDİ KATILIM'!#REF!,3,0),"")</f>
        <v/>
      </c>
      <c r="H211" s="113" t="str">
        <f t="shared" si="3"/>
        <v/>
      </c>
    </row>
    <row r="212" spans="4:8" x14ac:dyDescent="0.2">
      <c r="D212" s="1" t="str">
        <f>IF(ISBLANK(B212),"",VLOOKUP(B212,'ERKEK FERDİ KATILIM'!#REF!,2,FALSE))</f>
        <v/>
      </c>
      <c r="E212" s="110" t="str">
        <f>IF(ISBLANK(C212),"",VLOOKUP(C212,'KIZ FERDİ KATILIM'!#REF!,2,FALSE))</f>
        <v/>
      </c>
      <c r="F212" s="22" t="str">
        <f>IFERROR(VLOOKUP(D212,'ERKEK FERDİ KATILIM'!#REF!,3,0),"")</f>
        <v/>
      </c>
      <c r="G212" s="34" t="str">
        <f>IFERROR(VLOOKUP(E212,'KIZ FERDİ KATILIM'!#REF!,3,0),"")</f>
        <v/>
      </c>
      <c r="H212" s="113" t="str">
        <f t="shared" ref="H212:H245" si="4">IF(SUM(F212:G212)&lt;=0,"",IFERROR(SUM(F212:G212,0),""))</f>
        <v/>
      </c>
    </row>
    <row r="213" spans="4:8" x14ac:dyDescent="0.2">
      <c r="D213" s="1" t="str">
        <f>IF(ISBLANK(B213),"",VLOOKUP(B213,'ERKEK FERDİ KATILIM'!#REF!,2,FALSE))</f>
        <v/>
      </c>
      <c r="E213" s="110" t="str">
        <f>IF(ISBLANK(C213),"",VLOOKUP(C213,'KIZ FERDİ KATILIM'!#REF!,2,FALSE))</f>
        <v/>
      </c>
      <c r="F213" s="22" t="str">
        <f>IFERROR(VLOOKUP(D213,'ERKEK FERDİ KATILIM'!#REF!,3,0),"")</f>
        <v/>
      </c>
      <c r="G213" s="34" t="str">
        <f>IFERROR(VLOOKUP(E213,'KIZ FERDİ KATILIM'!#REF!,3,0),"")</f>
        <v/>
      </c>
      <c r="H213" s="113" t="str">
        <f t="shared" si="4"/>
        <v/>
      </c>
    </row>
    <row r="214" spans="4:8" x14ac:dyDescent="0.2">
      <c r="D214" s="1" t="str">
        <f>IF(ISBLANK(B214),"",VLOOKUP(B214,'ERKEK FERDİ KATILIM'!#REF!,2,FALSE))</f>
        <v/>
      </c>
      <c r="E214" s="110" t="str">
        <f>IF(ISBLANK(C214),"",VLOOKUP(C214,'KIZ FERDİ KATILIM'!#REF!,2,FALSE))</f>
        <v/>
      </c>
      <c r="F214" s="22" t="str">
        <f>IFERROR(VLOOKUP(D214,'ERKEK FERDİ KATILIM'!#REF!,3,0),"")</f>
        <v/>
      </c>
      <c r="G214" s="34" t="str">
        <f>IFERROR(VLOOKUP(E214,'KIZ FERDİ KATILIM'!#REF!,3,0),"")</f>
        <v/>
      </c>
      <c r="H214" s="113" t="str">
        <f t="shared" si="4"/>
        <v/>
      </c>
    </row>
    <row r="215" spans="4:8" x14ac:dyDescent="0.2">
      <c r="D215" s="1" t="str">
        <f>IF(ISBLANK(B215),"",VLOOKUP(B215,'ERKEK FERDİ KATILIM'!#REF!,2,FALSE))</f>
        <v/>
      </c>
      <c r="E215" s="110" t="str">
        <f>IF(ISBLANK(C215),"",VLOOKUP(C215,'KIZ FERDİ KATILIM'!#REF!,2,FALSE))</f>
        <v/>
      </c>
      <c r="F215" s="22" t="str">
        <f>IFERROR(VLOOKUP(D215,'ERKEK FERDİ KATILIM'!#REF!,3,0),"")</f>
        <v/>
      </c>
      <c r="G215" s="34" t="str">
        <f>IFERROR(VLOOKUP(E215,'KIZ FERDİ KATILIM'!#REF!,3,0),"")</f>
        <v/>
      </c>
      <c r="H215" s="113" t="str">
        <f t="shared" si="4"/>
        <v/>
      </c>
    </row>
    <row r="216" spans="4:8" x14ac:dyDescent="0.2">
      <c r="D216" s="1" t="str">
        <f>IF(ISBLANK(B216),"",VLOOKUP(B216,'ERKEK FERDİ KATILIM'!#REF!,2,FALSE))</f>
        <v/>
      </c>
      <c r="E216" s="110" t="str">
        <f>IF(ISBLANK(C216),"",VLOOKUP(C216,'KIZ FERDİ KATILIM'!#REF!,2,FALSE))</f>
        <v/>
      </c>
      <c r="F216" s="22" t="str">
        <f>IFERROR(VLOOKUP(D216,'ERKEK FERDİ KATILIM'!#REF!,3,0),"")</f>
        <v/>
      </c>
      <c r="G216" s="34" t="str">
        <f>IFERROR(VLOOKUP(E216,'KIZ FERDİ KATILIM'!#REF!,3,0),"")</f>
        <v/>
      </c>
      <c r="H216" s="113" t="str">
        <f t="shared" si="4"/>
        <v/>
      </c>
    </row>
    <row r="217" spans="4:8" x14ac:dyDescent="0.2">
      <c r="D217" s="1" t="str">
        <f>IF(ISBLANK(B217),"",VLOOKUP(B217,'ERKEK FERDİ KATILIM'!#REF!,2,FALSE))</f>
        <v/>
      </c>
      <c r="E217" s="110" t="str">
        <f>IF(ISBLANK(C217),"",VLOOKUP(C217,'KIZ FERDİ KATILIM'!#REF!,2,FALSE))</f>
        <v/>
      </c>
      <c r="F217" s="22" t="str">
        <f>IFERROR(VLOOKUP(D217,'ERKEK FERDİ KATILIM'!#REF!,3,0),"")</f>
        <v/>
      </c>
      <c r="G217" s="34" t="str">
        <f>IFERROR(VLOOKUP(E217,'KIZ FERDİ KATILIM'!#REF!,3,0),"")</f>
        <v/>
      </c>
      <c r="H217" s="113" t="str">
        <f t="shared" si="4"/>
        <v/>
      </c>
    </row>
    <row r="218" spans="4:8" x14ac:dyDescent="0.2">
      <c r="D218" s="1" t="str">
        <f>IF(ISBLANK(B218),"",VLOOKUP(B218,'ERKEK FERDİ KATILIM'!#REF!,2,FALSE))</f>
        <v/>
      </c>
      <c r="E218" s="110" t="str">
        <f>IF(ISBLANK(C218),"",VLOOKUP(C218,'KIZ FERDİ KATILIM'!#REF!,2,FALSE))</f>
        <v/>
      </c>
      <c r="F218" s="22" t="str">
        <f>IFERROR(VLOOKUP(D218,'ERKEK FERDİ KATILIM'!#REF!,3,0),"")</f>
        <v/>
      </c>
      <c r="G218" s="34" t="str">
        <f>IFERROR(VLOOKUP(E218,'KIZ FERDİ KATILIM'!#REF!,3,0),"")</f>
        <v/>
      </c>
      <c r="H218" s="113" t="str">
        <f t="shared" si="4"/>
        <v/>
      </c>
    </row>
    <row r="219" spans="4:8" x14ac:dyDescent="0.2">
      <c r="D219" s="1" t="str">
        <f>IF(ISBLANK(B219),"",VLOOKUP(B219,'ERKEK FERDİ KATILIM'!#REF!,2,FALSE))</f>
        <v/>
      </c>
      <c r="E219" s="110" t="str">
        <f>IF(ISBLANK(C219),"",VLOOKUP(C219,'KIZ FERDİ KATILIM'!#REF!,2,FALSE))</f>
        <v/>
      </c>
      <c r="F219" s="22" t="str">
        <f>IFERROR(VLOOKUP(D219,'ERKEK FERDİ KATILIM'!#REF!,3,0),"")</f>
        <v/>
      </c>
      <c r="G219" s="34" t="str">
        <f>IFERROR(VLOOKUP(E219,'KIZ FERDİ KATILIM'!#REF!,3,0),"")</f>
        <v/>
      </c>
      <c r="H219" s="113" t="str">
        <f t="shared" si="4"/>
        <v/>
      </c>
    </row>
    <row r="220" spans="4:8" x14ac:dyDescent="0.2">
      <c r="D220" s="1" t="str">
        <f>IF(ISBLANK(B220),"",VLOOKUP(B220,'ERKEK FERDİ KATILIM'!#REF!,2,FALSE))</f>
        <v/>
      </c>
      <c r="E220" s="110" t="str">
        <f>IF(ISBLANK(C220),"",VLOOKUP(C220,'KIZ FERDİ KATILIM'!#REF!,2,FALSE))</f>
        <v/>
      </c>
      <c r="F220" s="22" t="str">
        <f>IFERROR(VLOOKUP(D220,'ERKEK FERDİ KATILIM'!#REF!,3,0),"")</f>
        <v/>
      </c>
      <c r="G220" s="34" t="str">
        <f>IFERROR(VLOOKUP(E220,'KIZ FERDİ KATILIM'!#REF!,3,0),"")</f>
        <v/>
      </c>
      <c r="H220" s="113" t="str">
        <f t="shared" si="4"/>
        <v/>
      </c>
    </row>
    <row r="221" spans="4:8" x14ac:dyDescent="0.2">
      <c r="D221" s="1" t="str">
        <f>IF(ISBLANK(B221),"",VLOOKUP(B221,'ERKEK FERDİ KATILIM'!#REF!,2,FALSE))</f>
        <v/>
      </c>
      <c r="E221" s="110" t="str">
        <f>IF(ISBLANK(C221),"",VLOOKUP(C221,'KIZ FERDİ KATILIM'!#REF!,2,FALSE))</f>
        <v/>
      </c>
      <c r="F221" s="22" t="str">
        <f>IFERROR(VLOOKUP(D221,'ERKEK FERDİ KATILIM'!#REF!,3,0),"")</f>
        <v/>
      </c>
      <c r="G221" s="34" t="str">
        <f>IFERROR(VLOOKUP(E221,'KIZ FERDİ KATILIM'!#REF!,3,0),"")</f>
        <v/>
      </c>
      <c r="H221" s="113" t="str">
        <f t="shared" si="4"/>
        <v/>
      </c>
    </row>
    <row r="222" spans="4:8" x14ac:dyDescent="0.2">
      <c r="D222" s="1" t="str">
        <f>IF(ISBLANK(B222),"",VLOOKUP(B222,'ERKEK FERDİ KATILIM'!#REF!,2,FALSE))</f>
        <v/>
      </c>
      <c r="E222" s="110" t="str">
        <f>IF(ISBLANK(C222),"",VLOOKUP(C222,'KIZ FERDİ KATILIM'!#REF!,2,FALSE))</f>
        <v/>
      </c>
      <c r="F222" s="22" t="str">
        <f>IFERROR(VLOOKUP(D222,'ERKEK FERDİ KATILIM'!#REF!,3,0),"")</f>
        <v/>
      </c>
      <c r="G222" s="34" t="str">
        <f>IFERROR(VLOOKUP(E222,'KIZ FERDİ KATILIM'!#REF!,3,0),"")</f>
        <v/>
      </c>
      <c r="H222" s="113" t="str">
        <f t="shared" si="4"/>
        <v/>
      </c>
    </row>
    <row r="223" spans="4:8" x14ac:dyDescent="0.2">
      <c r="D223" s="1" t="str">
        <f>IF(ISBLANK(B223),"",VLOOKUP(B223,'ERKEK FERDİ KATILIM'!#REF!,2,FALSE))</f>
        <v/>
      </c>
      <c r="E223" s="110" t="str">
        <f>IF(ISBLANK(C223),"",VLOOKUP(C223,'KIZ FERDİ KATILIM'!#REF!,2,FALSE))</f>
        <v/>
      </c>
      <c r="F223" s="22" t="str">
        <f>IFERROR(VLOOKUP(D223,'ERKEK FERDİ KATILIM'!#REF!,3,0),"")</f>
        <v/>
      </c>
      <c r="G223" s="34" t="str">
        <f>IFERROR(VLOOKUP(E223,'KIZ FERDİ KATILIM'!#REF!,3,0),"")</f>
        <v/>
      </c>
      <c r="H223" s="113" t="str">
        <f t="shared" si="4"/>
        <v/>
      </c>
    </row>
    <row r="224" spans="4:8" x14ac:dyDescent="0.2">
      <c r="D224" s="1" t="str">
        <f>IF(ISBLANK(B224),"",VLOOKUP(B224,'ERKEK FERDİ KATILIM'!#REF!,2,FALSE))</f>
        <v/>
      </c>
      <c r="E224" s="110" t="str">
        <f>IF(ISBLANK(C224),"",VLOOKUP(C224,'KIZ FERDİ KATILIM'!#REF!,2,FALSE))</f>
        <v/>
      </c>
      <c r="F224" s="22" t="str">
        <f>IFERROR(VLOOKUP(D224,'ERKEK FERDİ KATILIM'!#REF!,3,0),"")</f>
        <v/>
      </c>
      <c r="G224" s="34" t="str">
        <f>IFERROR(VLOOKUP(E224,'KIZ FERDİ KATILIM'!#REF!,3,0),"")</f>
        <v/>
      </c>
      <c r="H224" s="113" t="str">
        <f t="shared" si="4"/>
        <v/>
      </c>
    </row>
    <row r="225" spans="4:8" x14ac:dyDescent="0.2">
      <c r="D225" s="1" t="str">
        <f>IF(ISBLANK(B225),"",VLOOKUP(B225,'ERKEK FERDİ KATILIM'!#REF!,2,FALSE))</f>
        <v/>
      </c>
      <c r="E225" s="110" t="str">
        <f>IF(ISBLANK(C225),"",VLOOKUP(C225,'KIZ FERDİ KATILIM'!#REF!,2,FALSE))</f>
        <v/>
      </c>
      <c r="F225" s="22" t="str">
        <f>IFERROR(VLOOKUP(D225,'ERKEK FERDİ KATILIM'!#REF!,3,0),"")</f>
        <v/>
      </c>
      <c r="G225" s="34" t="str">
        <f>IFERROR(VLOOKUP(E225,'KIZ FERDİ KATILIM'!#REF!,3,0),"")</f>
        <v/>
      </c>
      <c r="H225" s="113" t="str">
        <f t="shared" si="4"/>
        <v/>
      </c>
    </row>
    <row r="226" spans="4:8" x14ac:dyDescent="0.2">
      <c r="D226" s="1" t="str">
        <f>IF(ISBLANK(B226),"",VLOOKUP(B226,'ERKEK FERDİ KATILIM'!#REF!,2,FALSE))</f>
        <v/>
      </c>
      <c r="E226" s="110" t="str">
        <f>IF(ISBLANK(C226),"",VLOOKUP(C226,'KIZ FERDİ KATILIM'!#REF!,2,FALSE))</f>
        <v/>
      </c>
      <c r="F226" s="22" t="str">
        <f>IFERROR(VLOOKUP(D226,'ERKEK FERDİ KATILIM'!#REF!,3,0),"")</f>
        <v/>
      </c>
      <c r="G226" s="34" t="str">
        <f>IFERROR(VLOOKUP(E226,'KIZ FERDİ KATILIM'!#REF!,3,0),"")</f>
        <v/>
      </c>
      <c r="H226" s="113" t="str">
        <f t="shared" si="4"/>
        <v/>
      </c>
    </row>
    <row r="227" spans="4:8" x14ac:dyDescent="0.2">
      <c r="D227" s="1" t="str">
        <f>IF(ISBLANK(B227),"",VLOOKUP(B227,'ERKEK FERDİ KATILIM'!#REF!,2,FALSE))</f>
        <v/>
      </c>
      <c r="E227" s="110" t="str">
        <f>IF(ISBLANK(C227),"",VLOOKUP(C227,'KIZ FERDİ KATILIM'!#REF!,2,FALSE))</f>
        <v/>
      </c>
      <c r="F227" s="22" t="str">
        <f>IFERROR(VLOOKUP(D227,'ERKEK FERDİ KATILIM'!#REF!,3,0),"")</f>
        <v/>
      </c>
      <c r="G227" s="34" t="str">
        <f>IFERROR(VLOOKUP(E227,'KIZ FERDİ KATILIM'!#REF!,3,0),"")</f>
        <v/>
      </c>
      <c r="H227" s="113" t="str">
        <f t="shared" si="4"/>
        <v/>
      </c>
    </row>
    <row r="228" spans="4:8" x14ac:dyDescent="0.2">
      <c r="D228" s="1" t="str">
        <f>IF(ISBLANK(B228),"",VLOOKUP(B228,'ERKEK FERDİ KATILIM'!#REF!,2,FALSE))</f>
        <v/>
      </c>
      <c r="E228" s="110" t="str">
        <f>IF(ISBLANK(C228),"",VLOOKUP(C228,'KIZ FERDİ KATILIM'!#REF!,2,FALSE))</f>
        <v/>
      </c>
      <c r="F228" s="22" t="str">
        <f>IFERROR(VLOOKUP(D228,'ERKEK FERDİ KATILIM'!#REF!,3,0),"")</f>
        <v/>
      </c>
      <c r="G228" s="34" t="str">
        <f>IFERROR(VLOOKUP(E228,'KIZ FERDİ KATILIM'!#REF!,3,0),"")</f>
        <v/>
      </c>
      <c r="H228" s="113" t="str">
        <f t="shared" si="4"/>
        <v/>
      </c>
    </row>
    <row r="229" spans="4:8" x14ac:dyDescent="0.2">
      <c r="D229" s="1" t="str">
        <f>IF(ISBLANK(B229),"",VLOOKUP(B229,'ERKEK FERDİ KATILIM'!#REF!,2,FALSE))</f>
        <v/>
      </c>
      <c r="E229" s="110" t="str">
        <f>IF(ISBLANK(C229),"",VLOOKUP(C229,'KIZ FERDİ KATILIM'!#REF!,2,FALSE))</f>
        <v/>
      </c>
      <c r="F229" s="22" t="str">
        <f>IFERROR(VLOOKUP(D229,'ERKEK FERDİ KATILIM'!#REF!,3,0),"")</f>
        <v/>
      </c>
      <c r="G229" s="34" t="str">
        <f>IFERROR(VLOOKUP(E229,'KIZ FERDİ KATILIM'!#REF!,3,0),"")</f>
        <v/>
      </c>
      <c r="H229" s="113" t="str">
        <f t="shared" si="4"/>
        <v/>
      </c>
    </row>
    <row r="230" spans="4:8" x14ac:dyDescent="0.2">
      <c r="D230" s="1" t="str">
        <f>IF(ISBLANK(B230),"",VLOOKUP(B230,'ERKEK FERDİ KATILIM'!#REF!,2,FALSE))</f>
        <v/>
      </c>
      <c r="E230" s="110" t="str">
        <f>IF(ISBLANK(C230),"",VLOOKUP(C230,'KIZ FERDİ KATILIM'!#REF!,2,FALSE))</f>
        <v/>
      </c>
      <c r="F230" s="22" t="str">
        <f>IFERROR(VLOOKUP(D230,'ERKEK FERDİ KATILIM'!#REF!,3,0),"")</f>
        <v/>
      </c>
      <c r="G230" s="34" t="str">
        <f>IFERROR(VLOOKUP(E230,'KIZ FERDİ KATILIM'!#REF!,3,0),"")</f>
        <v/>
      </c>
      <c r="H230" s="113" t="str">
        <f t="shared" si="4"/>
        <v/>
      </c>
    </row>
    <row r="231" spans="4:8" x14ac:dyDescent="0.2">
      <c r="D231" s="1" t="str">
        <f>IF(ISBLANK(B231),"",VLOOKUP(B231,'ERKEK FERDİ KATILIM'!#REF!,2,FALSE))</f>
        <v/>
      </c>
      <c r="E231" s="110" t="str">
        <f>IF(ISBLANK(C231),"",VLOOKUP(C231,'KIZ FERDİ KATILIM'!#REF!,2,FALSE))</f>
        <v/>
      </c>
      <c r="F231" s="22" t="str">
        <f>IFERROR(VLOOKUP(D231,'ERKEK FERDİ KATILIM'!#REF!,3,0),"")</f>
        <v/>
      </c>
      <c r="G231" s="34" t="str">
        <f>IFERROR(VLOOKUP(E231,'KIZ FERDİ KATILIM'!#REF!,3,0),"")</f>
        <v/>
      </c>
      <c r="H231" s="113" t="str">
        <f t="shared" si="4"/>
        <v/>
      </c>
    </row>
    <row r="232" spans="4:8" x14ac:dyDescent="0.2">
      <c r="D232" s="1" t="str">
        <f>IF(ISBLANK(B232),"",VLOOKUP(B232,'ERKEK FERDİ KATILIM'!#REF!,2,FALSE))</f>
        <v/>
      </c>
      <c r="E232" s="110" t="str">
        <f>IF(ISBLANK(C232),"",VLOOKUP(C232,'KIZ FERDİ KATILIM'!#REF!,2,FALSE))</f>
        <v/>
      </c>
      <c r="F232" s="22" t="str">
        <f>IFERROR(VLOOKUP(D232,'ERKEK FERDİ KATILIM'!#REF!,3,0),"")</f>
        <v/>
      </c>
      <c r="G232" s="34" t="str">
        <f>IFERROR(VLOOKUP(E232,'KIZ FERDİ KATILIM'!#REF!,3,0),"")</f>
        <v/>
      </c>
      <c r="H232" s="113" t="str">
        <f t="shared" si="4"/>
        <v/>
      </c>
    </row>
    <row r="233" spans="4:8" x14ac:dyDescent="0.2">
      <c r="D233" s="1" t="str">
        <f>IF(ISBLANK(B233),"",VLOOKUP(B233,'ERKEK FERDİ KATILIM'!#REF!,2,FALSE))</f>
        <v/>
      </c>
      <c r="E233" s="110" t="str">
        <f>IF(ISBLANK(C233),"",VLOOKUP(C233,'KIZ FERDİ KATILIM'!#REF!,2,FALSE))</f>
        <v/>
      </c>
      <c r="F233" s="22" t="str">
        <f>IFERROR(VLOOKUP(D233,'ERKEK FERDİ KATILIM'!#REF!,3,0),"")</f>
        <v/>
      </c>
      <c r="G233" s="34" t="str">
        <f>IFERROR(VLOOKUP(E233,'KIZ FERDİ KATILIM'!#REF!,3,0),"")</f>
        <v/>
      </c>
      <c r="H233" s="113" t="str">
        <f t="shared" si="4"/>
        <v/>
      </c>
    </row>
    <row r="234" spans="4:8" x14ac:dyDescent="0.2">
      <c r="D234" s="1" t="str">
        <f>IF(ISBLANK(B234),"",VLOOKUP(B234,'ERKEK FERDİ KATILIM'!#REF!,2,FALSE))</f>
        <v/>
      </c>
      <c r="E234" s="110" t="str">
        <f>IF(ISBLANK(C234),"",VLOOKUP(C234,'KIZ FERDİ KATILIM'!#REF!,2,FALSE))</f>
        <v/>
      </c>
      <c r="F234" s="22" t="str">
        <f>IFERROR(VLOOKUP(D234,'ERKEK FERDİ KATILIM'!#REF!,3,0),"")</f>
        <v/>
      </c>
      <c r="G234" s="34" t="str">
        <f>IFERROR(VLOOKUP(E234,'KIZ FERDİ KATILIM'!#REF!,3,0),"")</f>
        <v/>
      </c>
      <c r="H234" s="113" t="str">
        <f t="shared" si="4"/>
        <v/>
      </c>
    </row>
    <row r="235" spans="4:8" x14ac:dyDescent="0.2">
      <c r="D235" s="1" t="str">
        <f>IF(ISBLANK(B235),"",VLOOKUP(B235,'ERKEK FERDİ KATILIM'!#REF!,2,FALSE))</f>
        <v/>
      </c>
      <c r="E235" s="110" t="str">
        <f>IF(ISBLANK(C235),"",VLOOKUP(C235,'KIZ FERDİ KATILIM'!#REF!,2,FALSE))</f>
        <v/>
      </c>
      <c r="F235" s="22" t="str">
        <f>IFERROR(VLOOKUP(D235,'ERKEK FERDİ KATILIM'!#REF!,3,0),"")</f>
        <v/>
      </c>
      <c r="G235" s="34" t="str">
        <f>IFERROR(VLOOKUP(E235,'KIZ FERDİ KATILIM'!#REF!,3,0),"")</f>
        <v/>
      </c>
      <c r="H235" s="113" t="str">
        <f t="shared" si="4"/>
        <v/>
      </c>
    </row>
    <row r="236" spans="4:8" x14ac:dyDescent="0.2">
      <c r="D236" s="1" t="str">
        <f>IF(ISBLANK(B236),"",VLOOKUP(B236,'ERKEK FERDİ KATILIM'!#REF!,2,FALSE))</f>
        <v/>
      </c>
      <c r="E236" s="110" t="str">
        <f>IF(ISBLANK(C236),"",VLOOKUP(C236,'KIZ FERDİ KATILIM'!#REF!,2,FALSE))</f>
        <v/>
      </c>
      <c r="F236" s="22" t="str">
        <f>IFERROR(VLOOKUP(D236,'ERKEK FERDİ KATILIM'!#REF!,3,0),"")</f>
        <v/>
      </c>
      <c r="G236" s="34" t="str">
        <f>IFERROR(VLOOKUP(E236,'KIZ FERDİ KATILIM'!#REF!,3,0),"")</f>
        <v/>
      </c>
      <c r="H236" s="113" t="str">
        <f t="shared" si="4"/>
        <v/>
      </c>
    </row>
    <row r="237" spans="4:8" x14ac:dyDescent="0.2">
      <c r="D237" s="1" t="str">
        <f>IF(ISBLANK(B237),"",VLOOKUP(B237,'ERKEK FERDİ KATILIM'!#REF!,2,FALSE))</f>
        <v/>
      </c>
      <c r="E237" s="110" t="str">
        <f>IF(ISBLANK(C237),"",VLOOKUP(C237,'KIZ FERDİ KATILIM'!#REF!,2,FALSE))</f>
        <v/>
      </c>
      <c r="F237" s="22" t="str">
        <f>IFERROR(VLOOKUP(D237,'ERKEK FERDİ KATILIM'!#REF!,3,0),"")</f>
        <v/>
      </c>
      <c r="G237" s="34" t="str">
        <f>IFERROR(VLOOKUP(E237,'KIZ FERDİ KATILIM'!#REF!,3,0),"")</f>
        <v/>
      </c>
      <c r="H237" s="113" t="str">
        <f t="shared" si="4"/>
        <v/>
      </c>
    </row>
    <row r="238" spans="4:8" x14ac:dyDescent="0.2">
      <c r="D238" s="1" t="str">
        <f>IF(ISBLANK(B238),"",VLOOKUP(B238,'ERKEK FERDİ KATILIM'!#REF!,2,FALSE))</f>
        <v/>
      </c>
      <c r="E238" s="110" t="str">
        <f>IF(ISBLANK(C238),"",VLOOKUP(C238,'KIZ FERDİ KATILIM'!#REF!,2,FALSE))</f>
        <v/>
      </c>
      <c r="F238" s="22" t="str">
        <f>IFERROR(VLOOKUP(D238,'ERKEK FERDİ KATILIM'!#REF!,3,0),"")</f>
        <v/>
      </c>
      <c r="G238" s="34" t="str">
        <f>IFERROR(VLOOKUP(E238,'KIZ FERDİ KATILIM'!#REF!,3,0),"")</f>
        <v/>
      </c>
      <c r="H238" s="113" t="str">
        <f t="shared" si="4"/>
        <v/>
      </c>
    </row>
    <row r="239" spans="4:8" x14ac:dyDescent="0.2">
      <c r="D239" s="1" t="str">
        <f>IF(ISBLANK(B239),"",VLOOKUP(B239,'ERKEK FERDİ KATILIM'!#REF!,2,FALSE))</f>
        <v/>
      </c>
      <c r="E239" s="110" t="str">
        <f>IF(ISBLANK(C239),"",VLOOKUP(C239,'KIZ FERDİ KATILIM'!#REF!,2,FALSE))</f>
        <v/>
      </c>
      <c r="F239" s="22" t="str">
        <f>IFERROR(VLOOKUP(D239,'ERKEK FERDİ KATILIM'!#REF!,3,0),"")</f>
        <v/>
      </c>
      <c r="G239" s="34" t="str">
        <f>IFERROR(VLOOKUP(E239,'KIZ FERDİ KATILIM'!#REF!,3,0),"")</f>
        <v/>
      </c>
      <c r="H239" s="113" t="str">
        <f t="shared" si="4"/>
        <v/>
      </c>
    </row>
    <row r="240" spans="4:8" x14ac:dyDescent="0.2">
      <c r="D240" s="1" t="str">
        <f>IF(ISBLANK(B240),"",VLOOKUP(B240,'ERKEK FERDİ KATILIM'!#REF!,2,FALSE))</f>
        <v/>
      </c>
      <c r="E240" s="110" t="str">
        <f>IF(ISBLANK(C240),"",VLOOKUP(C240,'KIZ FERDİ KATILIM'!#REF!,2,FALSE))</f>
        <v/>
      </c>
      <c r="F240" s="22" t="str">
        <f>IFERROR(VLOOKUP(D240,'ERKEK FERDİ KATILIM'!#REF!,3,0),"")</f>
        <v/>
      </c>
      <c r="G240" s="34" t="str">
        <f>IFERROR(VLOOKUP(E240,'KIZ FERDİ KATILIM'!#REF!,3,0),"")</f>
        <v/>
      </c>
      <c r="H240" s="113" t="str">
        <f t="shared" si="4"/>
        <v/>
      </c>
    </row>
    <row r="241" spans="4:8" x14ac:dyDescent="0.2">
      <c r="D241" s="1" t="str">
        <f>IF(ISBLANK(B241),"",VLOOKUP(B241,'ERKEK FERDİ KATILIM'!#REF!,2,FALSE))</f>
        <v/>
      </c>
      <c r="E241" s="110" t="str">
        <f>IF(ISBLANK(C241),"",VLOOKUP(C241,'KIZ FERDİ KATILIM'!#REF!,2,FALSE))</f>
        <v/>
      </c>
      <c r="F241" s="22" t="str">
        <f>IFERROR(VLOOKUP(D241,'ERKEK FERDİ KATILIM'!#REF!,3,0),"")</f>
        <v/>
      </c>
      <c r="G241" s="34" t="str">
        <f>IFERROR(VLOOKUP(E241,'KIZ FERDİ KATILIM'!#REF!,3,0),"")</f>
        <v/>
      </c>
      <c r="H241" s="113" t="str">
        <f t="shared" si="4"/>
        <v/>
      </c>
    </row>
    <row r="242" spans="4:8" x14ac:dyDescent="0.2">
      <c r="D242" s="1" t="str">
        <f>IF(ISBLANK(B242),"",VLOOKUP(B242,'ERKEK FERDİ KATILIM'!#REF!,2,FALSE))</f>
        <v/>
      </c>
      <c r="E242" s="110" t="str">
        <f>IF(ISBLANK(C242),"",VLOOKUP(C242,'KIZ FERDİ KATILIM'!#REF!,2,FALSE))</f>
        <v/>
      </c>
      <c r="F242" s="22" t="str">
        <f>IFERROR(VLOOKUP(D242,'ERKEK FERDİ KATILIM'!#REF!,3,0),"")</f>
        <v/>
      </c>
      <c r="G242" s="34" t="str">
        <f>IFERROR(VLOOKUP(E242,'KIZ FERDİ KATILIM'!#REF!,3,0),"")</f>
        <v/>
      </c>
      <c r="H242" s="113" t="str">
        <f t="shared" si="4"/>
        <v/>
      </c>
    </row>
    <row r="243" spans="4:8" x14ac:dyDescent="0.2">
      <c r="D243" s="1" t="str">
        <f>IF(ISBLANK(B243),"",VLOOKUP(B243,'ERKEK FERDİ KATILIM'!#REF!,2,FALSE))</f>
        <v/>
      </c>
      <c r="E243" s="110" t="str">
        <f>IF(ISBLANK(C243),"",VLOOKUP(C243,'KIZ FERDİ KATILIM'!#REF!,2,FALSE))</f>
        <v/>
      </c>
      <c r="F243" s="22" t="str">
        <f>IFERROR(VLOOKUP(D243,'ERKEK FERDİ KATILIM'!#REF!,3,0),"")</f>
        <v/>
      </c>
      <c r="G243" s="34" t="str">
        <f>IFERROR(VLOOKUP(E243,'KIZ FERDİ KATILIM'!#REF!,3,0),"")</f>
        <v/>
      </c>
      <c r="H243" s="113" t="str">
        <f t="shared" si="4"/>
        <v/>
      </c>
    </row>
    <row r="244" spans="4:8" x14ac:dyDescent="0.2">
      <c r="D244" s="1" t="str">
        <f>IF(ISBLANK(B244),"",VLOOKUP(B244,'ERKEK FERDİ KATILIM'!#REF!,2,FALSE))</f>
        <v/>
      </c>
      <c r="E244" s="110" t="str">
        <f>IF(ISBLANK(C244),"",VLOOKUP(C244,'KIZ FERDİ KATILIM'!#REF!,2,FALSE))</f>
        <v/>
      </c>
      <c r="F244" s="22" t="str">
        <f>IFERROR(VLOOKUP(D244,'ERKEK FERDİ KATILIM'!#REF!,3,0),"")</f>
        <v/>
      </c>
      <c r="G244" s="34" t="str">
        <f>IFERROR(VLOOKUP(E244,'KIZ FERDİ KATILIM'!#REF!,3,0),"")</f>
        <v/>
      </c>
      <c r="H244" s="113" t="str">
        <f t="shared" si="4"/>
        <v/>
      </c>
    </row>
    <row r="245" spans="4:8" x14ac:dyDescent="0.2">
      <c r="D245" s="1" t="str">
        <f>IF(ISBLANK(B245),"",VLOOKUP(B245,'ERKEK FERDİ KATILIM'!#REF!,2,FALSE))</f>
        <v/>
      </c>
      <c r="E245" s="110" t="str">
        <f>IF(ISBLANK(C245),"",VLOOKUP(C245,'KIZ FERDİ KATILIM'!#REF!,2,FALSE))</f>
        <v/>
      </c>
      <c r="F245" s="22" t="str">
        <f>IFERROR(VLOOKUP(D245,'ERKEK FERDİ KATILIM'!#REF!,3,0),"")</f>
        <v/>
      </c>
      <c r="G245" s="34" t="str">
        <f>IFERROR(VLOOKUP(E245,'KIZ FERDİ KATILIM'!#REF!,3,0),"")</f>
        <v/>
      </c>
      <c r="H245" s="113" t="str">
        <f t="shared" si="4"/>
        <v/>
      </c>
    </row>
  </sheetData>
  <mergeCells count="1">
    <mergeCell ref="B1:E1"/>
  </mergeCells>
  <conditionalFormatting sqref="B1:B83 B206:B1048576">
    <cfRule type="duplicateValues" dxfId="70" priority="23"/>
    <cfRule type="duplicateValues" dxfId="69" priority="27"/>
    <cfRule type="duplicateValues" dxfId="68" priority="29"/>
  </conditionalFormatting>
  <conditionalFormatting sqref="B1:B112 B114:B1048576">
    <cfRule type="duplicateValues" dxfId="67" priority="13"/>
  </conditionalFormatting>
  <conditionalFormatting sqref="B1:B1048576">
    <cfRule type="duplicateValues" dxfId="66" priority="1"/>
  </conditionalFormatting>
  <conditionalFormatting sqref="B84:B112 B114:B205">
    <cfRule type="duplicateValues" dxfId="65" priority="15"/>
    <cfRule type="duplicateValues" dxfId="64" priority="17"/>
    <cfRule type="duplicateValues" dxfId="63" priority="19"/>
  </conditionalFormatting>
  <conditionalFormatting sqref="B113">
    <cfRule type="duplicateValues" dxfId="62" priority="3"/>
    <cfRule type="duplicateValues" dxfId="61" priority="5"/>
    <cfRule type="duplicateValues" dxfId="60" priority="7"/>
    <cfRule type="duplicateValues" dxfId="59" priority="9"/>
  </conditionalFormatting>
  <conditionalFormatting sqref="C1:C83 C206:C1048576">
    <cfRule type="duplicateValues" dxfId="58" priority="22"/>
    <cfRule type="duplicateValues" dxfId="57" priority="26"/>
    <cfRule type="duplicateValues" dxfId="56" priority="28"/>
  </conditionalFormatting>
  <conditionalFormatting sqref="C1:C112 C114:C1048576">
    <cfRule type="duplicateValues" dxfId="55" priority="12"/>
  </conditionalFormatting>
  <conditionalFormatting sqref="C84:C112 C114:C205">
    <cfRule type="duplicateValues" dxfId="54" priority="14"/>
    <cfRule type="duplicateValues" dxfId="53" priority="16"/>
    <cfRule type="duplicateValues" dxfId="52" priority="18"/>
  </conditionalFormatting>
  <conditionalFormatting sqref="C113">
    <cfRule type="duplicateValues" dxfId="51" priority="2"/>
    <cfRule type="duplicateValues" dxfId="50" priority="4"/>
    <cfRule type="duplicateValues" dxfId="49" priority="6"/>
    <cfRule type="duplicateValues" dxfId="48" priority="8"/>
  </conditionalFormatting>
  <conditionalFormatting sqref="D3:D26 D28 D30:D83 D206:D245">
    <cfRule type="duplicateValues" dxfId="47" priority="32"/>
  </conditionalFormatting>
  <conditionalFormatting sqref="D27">
    <cfRule type="duplicateValues" dxfId="46" priority="24"/>
  </conditionalFormatting>
  <conditionalFormatting sqref="D29">
    <cfRule type="duplicateValues" dxfId="45" priority="30"/>
  </conditionalFormatting>
  <conditionalFormatting sqref="D84:D112 D114:D205">
    <cfRule type="duplicateValues" dxfId="44" priority="20"/>
  </conditionalFormatting>
  <conditionalFormatting sqref="D113">
    <cfRule type="duplicateValues" dxfId="43" priority="10"/>
  </conditionalFormatting>
  <conditionalFormatting sqref="E27">
    <cfRule type="duplicateValues" dxfId="42" priority="25"/>
  </conditionalFormatting>
  <conditionalFormatting sqref="E28 E3:E26 E30:E83 E206:E245">
    <cfRule type="duplicateValues" dxfId="41" priority="33"/>
  </conditionalFormatting>
  <conditionalFormatting sqref="E29">
    <cfRule type="duplicateValues" dxfId="40" priority="31"/>
  </conditionalFormatting>
  <conditionalFormatting sqref="E84:E112 E114:E205">
    <cfRule type="duplicateValues" dxfId="39" priority="21"/>
  </conditionalFormatting>
  <conditionalFormatting sqref="E113">
    <cfRule type="duplicateValues" dxfId="38" priority="11"/>
  </conditionalFormatting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0"/>
  <dimension ref="A1:U84"/>
  <sheetViews>
    <sheetView topLeftCell="A7" workbookViewId="0">
      <selection activeCell="B24" sqref="B24"/>
    </sheetView>
  </sheetViews>
  <sheetFormatPr defaultColWidth="9.140625" defaultRowHeight="12.75" x14ac:dyDescent="0.2"/>
  <cols>
    <col min="1" max="1" width="3.5703125" style="130" bestFit="1" customWidth="1"/>
    <col min="2" max="2" width="31.5703125" style="41" bestFit="1" customWidth="1"/>
    <col min="3" max="3" width="3.28515625" style="92" bestFit="1" customWidth="1"/>
    <col min="4" max="4" width="3.5703125" style="99" bestFit="1" customWidth="1"/>
    <col min="5" max="5" width="26.5703125" style="39" bestFit="1" customWidth="1"/>
    <col min="6" max="6" width="4.7109375" style="41" bestFit="1" customWidth="1"/>
    <col min="7" max="7" width="8.42578125" style="41" bestFit="1" customWidth="1"/>
    <col min="8" max="8" width="23.42578125" style="41" bestFit="1" customWidth="1"/>
    <col min="9" max="9" width="4.140625" style="41" customWidth="1"/>
    <col min="10" max="10" width="4.42578125" style="41" customWidth="1"/>
    <col min="11" max="11" width="2.7109375" style="41" bestFit="1" customWidth="1"/>
    <col min="12" max="12" width="13.7109375" style="41" bestFit="1" customWidth="1"/>
    <col min="13" max="14" width="9.140625" style="41"/>
    <col min="15" max="15" width="6.5703125" style="133" bestFit="1" customWidth="1"/>
    <col min="16" max="16" width="26.28515625" style="133" bestFit="1" customWidth="1"/>
    <col min="17" max="17" width="8.85546875" style="133" bestFit="1" customWidth="1"/>
    <col min="18" max="18" width="1.85546875" style="133" customWidth="1"/>
    <col min="19" max="19" width="7.140625" style="134" bestFit="1" customWidth="1"/>
    <col min="20" max="20" width="24.42578125" style="134" customWidth="1"/>
    <col min="21" max="21" width="11.42578125" style="134" bestFit="1" customWidth="1"/>
    <col min="22" max="16384" width="9.140625" style="41"/>
  </cols>
  <sheetData>
    <row r="1" spans="1:21" s="55" customFormat="1" ht="21.75" customHeight="1" x14ac:dyDescent="0.25">
      <c r="A1" s="88"/>
      <c r="B1" s="55" t="str">
        <f>CONCATENATE(E1," ","(",F1,")")</f>
        <v>ERKEK TAKIM ADI (İLİ)</v>
      </c>
      <c r="C1" s="88"/>
      <c r="D1" s="89"/>
      <c r="E1" s="115" t="s">
        <v>234</v>
      </c>
      <c r="F1" s="116" t="s">
        <v>215</v>
      </c>
      <c r="G1" s="116" t="s">
        <v>215</v>
      </c>
      <c r="H1" s="116" t="s">
        <v>216</v>
      </c>
      <c r="I1" s="90" t="s">
        <v>217</v>
      </c>
      <c r="J1" s="90" t="s">
        <v>218</v>
      </c>
      <c r="K1" s="91"/>
      <c r="L1" s="91" t="s">
        <v>219</v>
      </c>
      <c r="M1" s="56"/>
      <c r="N1" s="56"/>
      <c r="O1" s="305" t="s">
        <v>228</v>
      </c>
      <c r="P1" s="305"/>
      <c r="Q1" s="305"/>
      <c r="R1" s="305"/>
      <c r="S1" s="305"/>
      <c r="T1" s="305"/>
      <c r="U1" s="305"/>
    </row>
    <row r="2" spans="1:21" ht="15" x14ac:dyDescent="0.25">
      <c r="A2" s="92">
        <v>1</v>
      </c>
      <c r="B2" s="41" t="str">
        <f>CONCATENATE(E2," ","(",F2,")")</f>
        <v>ÇORUM BLD. GENÇLİK VE SPOR (A) (ÇRM)</v>
      </c>
      <c r="C2" s="92">
        <v>1</v>
      </c>
      <c r="D2" s="127">
        <v>1</v>
      </c>
      <c r="E2" s="117" t="s">
        <v>103</v>
      </c>
      <c r="F2" s="117" t="s">
        <v>130</v>
      </c>
      <c r="G2" s="117" t="s">
        <v>30</v>
      </c>
      <c r="H2" s="117" t="s">
        <v>169</v>
      </c>
      <c r="I2" s="93" t="s">
        <v>5</v>
      </c>
      <c r="J2" s="71" t="s">
        <v>165</v>
      </c>
      <c r="K2" s="118">
        <v>1</v>
      </c>
      <c r="O2" s="306" t="s">
        <v>155</v>
      </c>
      <c r="P2" s="306"/>
      <c r="Q2" s="306"/>
      <c r="R2" s="306"/>
      <c r="S2" s="306"/>
      <c r="T2" s="306"/>
      <c r="U2" s="306"/>
    </row>
    <row r="3" spans="1:21" ht="15" x14ac:dyDescent="0.25">
      <c r="A3" s="92">
        <v>2</v>
      </c>
      <c r="B3" s="41" t="str">
        <f t="shared" ref="B3:B25" si="0">CONCATENATE(E3," ","(",F3,")")</f>
        <v>YALOVA BLD. GENÇLİK SPOR (A) (YLV)</v>
      </c>
      <c r="D3" s="127">
        <v>2</v>
      </c>
      <c r="E3" s="117" t="s">
        <v>120</v>
      </c>
      <c r="F3" s="117" t="s">
        <v>141</v>
      </c>
      <c r="G3" s="117" t="s">
        <v>6</v>
      </c>
      <c r="H3" s="117" t="s">
        <v>164</v>
      </c>
      <c r="I3" s="94" t="s">
        <v>7</v>
      </c>
      <c r="J3" s="71" t="s">
        <v>170</v>
      </c>
      <c r="K3" s="118">
        <v>2</v>
      </c>
      <c r="O3" s="306" t="s">
        <v>161</v>
      </c>
      <c r="P3" s="306"/>
      <c r="Q3" s="306"/>
      <c r="R3" s="306"/>
      <c r="S3" s="306"/>
      <c r="T3" s="306"/>
      <c r="U3" s="306"/>
    </row>
    <row r="4" spans="1:21" ht="15" customHeight="1" thickBot="1" x14ac:dyDescent="0.35">
      <c r="A4" s="92">
        <v>3</v>
      </c>
      <c r="B4" s="41" t="str">
        <f t="shared" si="0"/>
        <v>İSTANBUL B.ŞEHİR BLD. (A) (İST)</v>
      </c>
      <c r="D4" s="127">
        <v>3</v>
      </c>
      <c r="E4" s="117" t="s">
        <v>110</v>
      </c>
      <c r="F4" s="117" t="s">
        <v>98</v>
      </c>
      <c r="G4" s="117" t="s">
        <v>14</v>
      </c>
      <c r="H4" s="117" t="s">
        <v>164</v>
      </c>
      <c r="I4" s="94" t="s">
        <v>9</v>
      </c>
      <c r="J4" s="71" t="s">
        <v>173</v>
      </c>
      <c r="K4" s="118">
        <v>3</v>
      </c>
      <c r="O4" s="307" t="s">
        <v>229</v>
      </c>
      <c r="P4" s="307"/>
      <c r="Q4" s="307"/>
      <c r="R4" s="119"/>
      <c r="S4" s="308" t="s">
        <v>230</v>
      </c>
      <c r="T4" s="308"/>
      <c r="U4" s="308"/>
    </row>
    <row r="5" spans="1:21" thickTop="1" x14ac:dyDescent="0.2">
      <c r="A5" s="92">
        <v>4</v>
      </c>
      <c r="B5" s="41" t="str">
        <f t="shared" si="0"/>
        <v>ÇORUM SPOR İHTİSAS SPOR (ÇRM)</v>
      </c>
      <c r="D5" s="127">
        <v>4</v>
      </c>
      <c r="E5" s="117" t="s">
        <v>105</v>
      </c>
      <c r="F5" s="117" t="s">
        <v>130</v>
      </c>
      <c r="G5" s="117" t="s">
        <v>30</v>
      </c>
      <c r="H5" s="117" t="s">
        <v>169</v>
      </c>
      <c r="I5" s="93" t="s">
        <v>7</v>
      </c>
      <c r="J5" s="71" t="s">
        <v>178</v>
      </c>
      <c r="K5" s="118">
        <v>4</v>
      </c>
      <c r="O5" s="102" t="s">
        <v>231</v>
      </c>
      <c r="P5" s="103" t="s">
        <v>2</v>
      </c>
      <c r="Q5" s="120" t="s">
        <v>215</v>
      </c>
      <c r="R5" s="104"/>
      <c r="S5" s="105" t="s">
        <v>231</v>
      </c>
      <c r="T5" s="106" t="s">
        <v>2</v>
      </c>
      <c r="U5" s="121" t="s">
        <v>215</v>
      </c>
    </row>
    <row r="6" spans="1:21" x14ac:dyDescent="0.2">
      <c r="A6" s="92">
        <v>5</v>
      </c>
      <c r="B6" s="41" t="str">
        <f t="shared" si="0"/>
        <v>MUĞLA B.ŞEHİR BLD. SPOR  (A) (MĞL)</v>
      </c>
      <c r="D6" s="127">
        <v>5</v>
      </c>
      <c r="E6" s="117" t="s">
        <v>221</v>
      </c>
      <c r="F6" s="117" t="s">
        <v>139</v>
      </c>
      <c r="G6" s="117" t="s">
        <v>41</v>
      </c>
      <c r="H6" s="117" t="s">
        <v>184</v>
      </c>
      <c r="I6" s="93" t="s">
        <v>7</v>
      </c>
      <c r="J6" s="71" t="s">
        <v>182</v>
      </c>
      <c r="K6" s="118">
        <v>5</v>
      </c>
      <c r="O6" s="58" t="s">
        <v>5</v>
      </c>
      <c r="P6" s="122" t="s">
        <v>166</v>
      </c>
      <c r="Q6" s="122" t="s">
        <v>30</v>
      </c>
      <c r="R6" s="104"/>
      <c r="S6" s="107" t="s">
        <v>5</v>
      </c>
      <c r="T6" s="123" t="s">
        <v>163</v>
      </c>
      <c r="U6" s="123" t="s">
        <v>54</v>
      </c>
    </row>
    <row r="7" spans="1:21" x14ac:dyDescent="0.2">
      <c r="A7" s="92">
        <v>6</v>
      </c>
      <c r="B7" s="41" t="str">
        <f t="shared" si="0"/>
        <v>ÇORUM BLD. GENÇLİK VE SPOR (B) (ÇRM)</v>
      </c>
      <c r="D7" s="127">
        <v>6</v>
      </c>
      <c r="E7" s="117" t="s">
        <v>104</v>
      </c>
      <c r="F7" s="117" t="s">
        <v>130</v>
      </c>
      <c r="G7" s="117" t="s">
        <v>30</v>
      </c>
      <c r="H7" s="117" t="s">
        <v>169</v>
      </c>
      <c r="I7" s="93" t="s">
        <v>9</v>
      </c>
      <c r="J7" s="71" t="s">
        <v>185</v>
      </c>
      <c r="K7" s="118">
        <v>6</v>
      </c>
      <c r="O7" s="58" t="s">
        <v>7</v>
      </c>
      <c r="P7" s="122" t="s">
        <v>58</v>
      </c>
      <c r="Q7" s="122" t="s">
        <v>14</v>
      </c>
      <c r="R7" s="104"/>
      <c r="S7" s="107" t="s">
        <v>7</v>
      </c>
      <c r="T7" s="123" t="s">
        <v>114</v>
      </c>
      <c r="U7" s="123" t="s">
        <v>28</v>
      </c>
    </row>
    <row r="8" spans="1:21" x14ac:dyDescent="0.2">
      <c r="A8" s="92">
        <v>7</v>
      </c>
      <c r="B8" s="41" t="str">
        <f t="shared" si="0"/>
        <v>KOCASİNAN BLD. SPOR (A) (KYS)</v>
      </c>
      <c r="D8" s="127">
        <v>7</v>
      </c>
      <c r="E8" s="117" t="s">
        <v>114</v>
      </c>
      <c r="F8" s="117" t="s">
        <v>97</v>
      </c>
      <c r="G8" s="117" t="s">
        <v>28</v>
      </c>
      <c r="H8" s="117" t="s">
        <v>167</v>
      </c>
      <c r="I8" s="93" t="s">
        <v>7</v>
      </c>
      <c r="J8" s="71" t="s">
        <v>188</v>
      </c>
      <c r="K8" s="118">
        <v>7</v>
      </c>
      <c r="O8" s="58" t="s">
        <v>8</v>
      </c>
      <c r="P8" s="122" t="s">
        <v>120</v>
      </c>
      <c r="Q8" s="122" t="s">
        <v>6</v>
      </c>
      <c r="R8" s="104"/>
      <c r="S8" s="107" t="s">
        <v>8</v>
      </c>
      <c r="T8" s="123" t="s">
        <v>171</v>
      </c>
      <c r="U8" s="123" t="s">
        <v>30</v>
      </c>
    </row>
    <row r="9" spans="1:21" x14ac:dyDescent="0.2">
      <c r="A9" s="92">
        <v>8</v>
      </c>
      <c r="B9" s="41" t="str">
        <f t="shared" si="0"/>
        <v>ÇUKUROVA ÜNİV. (ADN)</v>
      </c>
      <c r="D9" s="127">
        <v>8</v>
      </c>
      <c r="E9" s="117" t="s">
        <v>69</v>
      </c>
      <c r="F9" s="117" t="s">
        <v>123</v>
      </c>
      <c r="G9" s="117" t="s">
        <v>43</v>
      </c>
      <c r="H9" s="117" t="s">
        <v>181</v>
      </c>
      <c r="I9" s="93" t="s">
        <v>7</v>
      </c>
      <c r="J9" s="71" t="s">
        <v>190</v>
      </c>
      <c r="K9" s="118">
        <v>8</v>
      </c>
      <c r="O9" s="58" t="s">
        <v>9</v>
      </c>
      <c r="P9" s="122" t="s">
        <v>110</v>
      </c>
      <c r="Q9" s="122" t="s">
        <v>14</v>
      </c>
      <c r="R9" s="104"/>
      <c r="S9" s="107" t="s">
        <v>9</v>
      </c>
      <c r="T9" s="123" t="s">
        <v>110</v>
      </c>
      <c r="U9" s="123" t="s">
        <v>14</v>
      </c>
    </row>
    <row r="10" spans="1:21" x14ac:dyDescent="0.2">
      <c r="A10" s="92">
        <v>9</v>
      </c>
      <c r="B10" s="41" t="str">
        <f t="shared" si="0"/>
        <v>ANTALYA B.ŞEHİR BLD. ASAT GSK  (ANT)</v>
      </c>
      <c r="D10" s="127">
        <v>9</v>
      </c>
      <c r="E10" s="124" t="s">
        <v>220</v>
      </c>
      <c r="F10" s="124" t="s">
        <v>125</v>
      </c>
      <c r="G10" s="124" t="s">
        <v>37</v>
      </c>
      <c r="H10" s="124" t="s">
        <v>181</v>
      </c>
      <c r="I10" s="95" t="s">
        <v>5</v>
      </c>
      <c r="J10" s="125"/>
      <c r="K10" s="126">
        <v>9</v>
      </c>
      <c r="O10" s="58" t="s">
        <v>10</v>
      </c>
      <c r="P10" s="122" t="s">
        <v>176</v>
      </c>
      <c r="Q10" s="122" t="s">
        <v>11</v>
      </c>
      <c r="R10" s="104"/>
      <c r="S10" s="107" t="s">
        <v>10</v>
      </c>
      <c r="T10" s="123" t="s">
        <v>175</v>
      </c>
      <c r="U10" s="123" t="s">
        <v>29</v>
      </c>
    </row>
    <row r="11" spans="1:21" x14ac:dyDescent="0.2">
      <c r="A11" s="92">
        <v>10</v>
      </c>
      <c r="B11" s="41" t="str">
        <f t="shared" si="0"/>
        <v>ŞAHİNBEY BELEDİYESİ GSK (GZT)</v>
      </c>
      <c r="D11" s="127">
        <v>10</v>
      </c>
      <c r="E11" s="124" t="s">
        <v>223</v>
      </c>
      <c r="F11" s="124" t="s">
        <v>132</v>
      </c>
      <c r="G11" s="124" t="s">
        <v>39</v>
      </c>
      <c r="H11" s="124" t="s">
        <v>177</v>
      </c>
      <c r="I11" s="95" t="s">
        <v>5</v>
      </c>
      <c r="J11" s="125"/>
      <c r="K11" s="126">
        <v>9</v>
      </c>
      <c r="O11" s="58" t="s">
        <v>12</v>
      </c>
      <c r="P11" s="122" t="s">
        <v>180</v>
      </c>
      <c r="Q11" s="122" t="s">
        <v>30</v>
      </c>
      <c r="R11" s="104"/>
      <c r="S11" s="107" t="s">
        <v>12</v>
      </c>
      <c r="T11" s="123" t="s">
        <v>179</v>
      </c>
      <c r="U11" s="123" t="s">
        <v>36</v>
      </c>
    </row>
    <row r="12" spans="1:21" x14ac:dyDescent="0.2">
      <c r="A12" s="92">
        <v>11</v>
      </c>
      <c r="B12" s="41" t="str">
        <f t="shared" si="0"/>
        <v>FENERBAHÇE SPOR KULÜBÜ (İST)</v>
      </c>
      <c r="D12" s="127">
        <v>11</v>
      </c>
      <c r="E12" s="124" t="s">
        <v>109</v>
      </c>
      <c r="F12" s="124" t="s">
        <v>98</v>
      </c>
      <c r="G12" s="124" t="s">
        <v>14</v>
      </c>
      <c r="H12" s="124" t="s">
        <v>164</v>
      </c>
      <c r="I12" s="96" t="s">
        <v>5</v>
      </c>
      <c r="J12" s="125"/>
      <c r="K12" s="126">
        <v>9</v>
      </c>
      <c r="O12" s="58" t="s">
        <v>13</v>
      </c>
      <c r="P12" s="122" t="s">
        <v>183</v>
      </c>
      <c r="Q12" s="122" t="s">
        <v>41</v>
      </c>
      <c r="R12" s="104"/>
      <c r="S12" s="107" t="s">
        <v>13</v>
      </c>
      <c r="T12" s="123" t="s">
        <v>42</v>
      </c>
      <c r="U12" s="123" t="s">
        <v>35</v>
      </c>
    </row>
    <row r="13" spans="1:21" x14ac:dyDescent="0.2">
      <c r="A13" s="92">
        <v>12</v>
      </c>
      <c r="B13" s="41" t="str">
        <f t="shared" si="0"/>
        <v>MAVİ EGE (A) (İZM)</v>
      </c>
      <c r="D13" s="127">
        <v>12</v>
      </c>
      <c r="E13" s="124" t="s">
        <v>113</v>
      </c>
      <c r="F13" s="124" t="s">
        <v>135</v>
      </c>
      <c r="G13" s="124" t="s">
        <v>32</v>
      </c>
      <c r="H13" s="124" t="s">
        <v>184</v>
      </c>
      <c r="I13" s="95" t="s">
        <v>5</v>
      </c>
      <c r="J13" s="125"/>
      <c r="K13" s="126">
        <v>9</v>
      </c>
      <c r="O13" s="58" t="s">
        <v>15</v>
      </c>
      <c r="P13" s="122" t="s">
        <v>187</v>
      </c>
      <c r="Q13" s="122" t="s">
        <v>30</v>
      </c>
      <c r="R13" s="104"/>
      <c r="S13" s="107" t="s">
        <v>15</v>
      </c>
      <c r="T13" s="123" t="s">
        <v>186</v>
      </c>
      <c r="U13" s="123" t="s">
        <v>151</v>
      </c>
    </row>
    <row r="14" spans="1:21" x14ac:dyDescent="0.2">
      <c r="A14" s="92">
        <v>13</v>
      </c>
      <c r="B14" s="41" t="str">
        <f t="shared" si="0"/>
        <v>KOCASİNAN BLD. SPOR (B) (KYS)</v>
      </c>
      <c r="D14" s="127">
        <v>13</v>
      </c>
      <c r="E14" s="124" t="s">
        <v>115</v>
      </c>
      <c r="F14" s="124" t="s">
        <v>97</v>
      </c>
      <c r="G14" s="124" t="s">
        <v>28</v>
      </c>
      <c r="H14" s="124" t="s">
        <v>167</v>
      </c>
      <c r="I14" s="95" t="s">
        <v>5</v>
      </c>
      <c r="J14" s="125"/>
      <c r="K14" s="126">
        <v>9</v>
      </c>
      <c r="O14" s="58" t="s">
        <v>16</v>
      </c>
      <c r="P14" s="122" t="s">
        <v>114</v>
      </c>
      <c r="Q14" s="122" t="s">
        <v>28</v>
      </c>
      <c r="R14" s="104"/>
      <c r="S14" s="107" t="s">
        <v>16</v>
      </c>
      <c r="T14" s="123" t="s">
        <v>189</v>
      </c>
      <c r="U14" s="123" t="s">
        <v>32</v>
      </c>
    </row>
    <row r="15" spans="1:21" x14ac:dyDescent="0.2">
      <c r="A15" s="92">
        <v>14</v>
      </c>
      <c r="B15" s="41" t="str">
        <f t="shared" si="0"/>
        <v>VAN GENÇLİK SPOR (A) (VAN)</v>
      </c>
      <c r="D15" s="127">
        <v>14</v>
      </c>
      <c r="E15" s="124" t="s">
        <v>118</v>
      </c>
      <c r="F15" s="124" t="s">
        <v>56</v>
      </c>
      <c r="G15" s="124" t="s">
        <v>56</v>
      </c>
      <c r="H15" s="124" t="s">
        <v>192</v>
      </c>
      <c r="I15" s="95" t="s">
        <v>5</v>
      </c>
      <c r="J15" s="125"/>
      <c r="K15" s="126">
        <v>9</v>
      </c>
      <c r="O15" s="58" t="s">
        <v>18</v>
      </c>
      <c r="P15" s="122" t="s">
        <v>121</v>
      </c>
      <c r="Q15" s="122" t="s">
        <v>6</v>
      </c>
      <c r="R15" s="104"/>
      <c r="S15" s="107" t="s">
        <v>18</v>
      </c>
      <c r="T15" s="123" t="s">
        <v>191</v>
      </c>
      <c r="U15" s="123" t="s">
        <v>122</v>
      </c>
    </row>
    <row r="16" spans="1:21" x14ac:dyDescent="0.2">
      <c r="A16" s="92">
        <v>15</v>
      </c>
      <c r="B16" s="41" t="str">
        <f t="shared" si="0"/>
        <v>KAŞİF GENÇLİK SPOR VE İZCİLİK (KLS)</v>
      </c>
      <c r="D16" s="127">
        <v>15</v>
      </c>
      <c r="E16" s="128" t="s">
        <v>224</v>
      </c>
      <c r="F16" s="128" t="s">
        <v>136</v>
      </c>
      <c r="G16" s="128" t="s">
        <v>116</v>
      </c>
      <c r="H16" s="128" t="s">
        <v>177</v>
      </c>
      <c r="I16" s="97" t="s">
        <v>7</v>
      </c>
      <c r="J16" s="129"/>
      <c r="K16" s="128">
        <v>15</v>
      </c>
      <c r="O16" s="58" t="s">
        <v>19</v>
      </c>
      <c r="P16" s="122" t="s">
        <v>69</v>
      </c>
      <c r="Q16" s="122" t="s">
        <v>43</v>
      </c>
      <c r="R16" s="104"/>
      <c r="S16" s="107" t="s">
        <v>19</v>
      </c>
      <c r="T16" s="123" t="s">
        <v>115</v>
      </c>
      <c r="U16" s="123" t="s">
        <v>28</v>
      </c>
    </row>
    <row r="17" spans="1:21" x14ac:dyDescent="0.2">
      <c r="A17" s="92">
        <v>16</v>
      </c>
      <c r="B17" s="41" t="str">
        <f t="shared" si="0"/>
        <v>YEŞİLYURT BELEDİYESPOR (MLT)</v>
      </c>
      <c r="D17" s="127">
        <v>16</v>
      </c>
      <c r="E17" s="128" t="s">
        <v>71</v>
      </c>
      <c r="F17" s="128" t="s">
        <v>137</v>
      </c>
      <c r="G17" s="128" t="s">
        <v>59</v>
      </c>
      <c r="H17" s="128" t="s">
        <v>192</v>
      </c>
      <c r="I17" s="97" t="s">
        <v>7</v>
      </c>
      <c r="J17" s="129"/>
      <c r="K17" s="128">
        <v>15</v>
      </c>
      <c r="O17" s="58" t="s">
        <v>20</v>
      </c>
      <c r="P17" s="122" t="s">
        <v>195</v>
      </c>
      <c r="Q17" s="122" t="s">
        <v>35</v>
      </c>
      <c r="R17" s="104"/>
      <c r="S17" s="107" t="s">
        <v>20</v>
      </c>
      <c r="T17" s="123" t="s">
        <v>194</v>
      </c>
      <c r="U17" s="123" t="s">
        <v>34</v>
      </c>
    </row>
    <row r="18" spans="1:21" x14ac:dyDescent="0.2">
      <c r="A18" s="92">
        <v>17</v>
      </c>
      <c r="B18" s="41" t="str">
        <f t="shared" si="0"/>
        <v>ŞAFAKTEPE GENÇLİK VE SPOR (ANK)</v>
      </c>
      <c r="D18" s="127">
        <v>17</v>
      </c>
      <c r="E18" s="41" t="s">
        <v>99</v>
      </c>
      <c r="F18" s="41" t="s">
        <v>124</v>
      </c>
      <c r="G18" s="41" t="s">
        <v>11</v>
      </c>
      <c r="H18" s="41" t="s">
        <v>167</v>
      </c>
      <c r="I18" s="40" t="s">
        <v>8</v>
      </c>
      <c r="J18" s="61"/>
      <c r="O18" s="58" t="s">
        <v>21</v>
      </c>
      <c r="P18" s="122" t="s">
        <v>189</v>
      </c>
      <c r="Q18" s="122" t="s">
        <v>32</v>
      </c>
      <c r="R18" s="104"/>
      <c r="S18" s="107" t="s">
        <v>21</v>
      </c>
      <c r="T18" s="123" t="s">
        <v>111</v>
      </c>
      <c r="U18" s="123" t="s">
        <v>14</v>
      </c>
    </row>
    <row r="19" spans="1:21" x14ac:dyDescent="0.2">
      <c r="A19" s="92">
        <v>18</v>
      </c>
      <c r="B19" s="41" t="str">
        <f t="shared" si="0"/>
        <v>1955 BATMAN BLD. SPOR (BTM)</v>
      </c>
      <c r="D19" s="127">
        <v>18</v>
      </c>
      <c r="E19" s="41" t="s">
        <v>100</v>
      </c>
      <c r="F19" s="41" t="s">
        <v>126</v>
      </c>
      <c r="G19" s="41" t="s">
        <v>36</v>
      </c>
      <c r="H19" s="41" t="s">
        <v>177</v>
      </c>
      <c r="I19" s="40" t="s">
        <v>8</v>
      </c>
      <c r="J19" s="61"/>
      <c r="K19" s="55"/>
      <c r="O19" s="58" t="s">
        <v>22</v>
      </c>
      <c r="P19" s="122" t="s">
        <v>198</v>
      </c>
      <c r="Q19" s="122" t="s">
        <v>32</v>
      </c>
      <c r="R19" s="104"/>
      <c r="S19" s="107" t="s">
        <v>22</v>
      </c>
      <c r="T19" s="123" t="s">
        <v>197</v>
      </c>
      <c r="U19" s="123" t="s">
        <v>11</v>
      </c>
    </row>
    <row r="20" spans="1:21" x14ac:dyDescent="0.2">
      <c r="A20" s="92">
        <v>19</v>
      </c>
      <c r="B20" s="41" t="str">
        <f t="shared" si="0"/>
        <v>BAYBURT GENÇLİK MERKEZİ  (BYB)</v>
      </c>
      <c r="D20" s="127">
        <v>19</v>
      </c>
      <c r="E20" s="38" t="s">
        <v>66</v>
      </c>
      <c r="F20" s="38" t="s">
        <v>127</v>
      </c>
      <c r="G20" s="38" t="s">
        <v>49</v>
      </c>
      <c r="H20" s="38" t="s">
        <v>169</v>
      </c>
      <c r="I20" s="40" t="s">
        <v>8</v>
      </c>
      <c r="J20" s="61"/>
      <c r="K20" s="55"/>
      <c r="O20" s="58" t="s">
        <v>24</v>
      </c>
      <c r="P20" s="122" t="s">
        <v>200</v>
      </c>
      <c r="Q20" s="122" t="s">
        <v>196</v>
      </c>
      <c r="R20" s="104"/>
      <c r="S20" s="107" t="s">
        <v>24</v>
      </c>
      <c r="T20" s="123" t="s">
        <v>199</v>
      </c>
      <c r="U20" s="123" t="s">
        <v>56</v>
      </c>
    </row>
    <row r="21" spans="1:21" x14ac:dyDescent="0.2">
      <c r="A21" s="92">
        <v>20</v>
      </c>
      <c r="B21" s="41" t="str">
        <f t="shared" si="0"/>
        <v>ERZURUM TÜRK TELEKOM SPOR   (ERZ)</v>
      </c>
      <c r="D21" s="127">
        <v>20</v>
      </c>
      <c r="E21" s="41" t="s">
        <v>222</v>
      </c>
      <c r="F21" s="41" t="s">
        <v>131</v>
      </c>
      <c r="G21" s="41" t="s">
        <v>107</v>
      </c>
      <c r="H21" s="41" t="s">
        <v>192</v>
      </c>
      <c r="I21" s="40" t="s">
        <v>8</v>
      </c>
      <c r="J21" s="61"/>
      <c r="K21" s="55"/>
      <c r="O21" s="58" t="s">
        <v>25</v>
      </c>
      <c r="P21" s="122" t="s">
        <v>202</v>
      </c>
      <c r="Q21" s="122" t="s">
        <v>106</v>
      </c>
      <c r="R21" s="104"/>
      <c r="S21" s="107" t="s">
        <v>25</v>
      </c>
      <c r="T21" s="123" t="s">
        <v>201</v>
      </c>
      <c r="U21" s="123" t="s">
        <v>122</v>
      </c>
    </row>
    <row r="22" spans="1:21" x14ac:dyDescent="0.2">
      <c r="A22" s="92">
        <v>21</v>
      </c>
      <c r="B22" s="41" t="str">
        <f t="shared" si="0"/>
        <v>ISPARTES GSK (ISP)</v>
      </c>
      <c r="D22" s="127">
        <v>21</v>
      </c>
      <c r="E22" s="41" t="s">
        <v>108</v>
      </c>
      <c r="F22" s="41" t="s">
        <v>134</v>
      </c>
      <c r="G22" s="41" t="s">
        <v>34</v>
      </c>
      <c r="H22" s="41" t="s">
        <v>181</v>
      </c>
      <c r="I22" s="40" t="s">
        <v>8</v>
      </c>
      <c r="J22" s="61"/>
      <c r="K22" s="55"/>
      <c r="O22" s="58"/>
      <c r="P22" s="122"/>
      <c r="Q22" s="122"/>
      <c r="R22" s="104"/>
      <c r="S22" s="107"/>
      <c r="T22" s="123"/>
      <c r="U22" s="123"/>
    </row>
    <row r="23" spans="1:21" x14ac:dyDescent="0.2">
      <c r="A23" s="92">
        <v>22</v>
      </c>
      <c r="B23" s="41" t="str">
        <f t="shared" si="0"/>
        <v>MUĞLA B.ŞEHİR BLD. SPOR  (B) (MĞL)</v>
      </c>
      <c r="D23" s="127">
        <v>22</v>
      </c>
      <c r="E23" s="41" t="s">
        <v>225</v>
      </c>
      <c r="F23" s="41" t="s">
        <v>139</v>
      </c>
      <c r="G23" s="41" t="s">
        <v>41</v>
      </c>
      <c r="H23" s="41" t="s">
        <v>184</v>
      </c>
      <c r="I23" s="40" t="s">
        <v>8</v>
      </c>
      <c r="J23" s="61"/>
      <c r="K23" s="55"/>
      <c r="O23" s="58"/>
      <c r="P23" s="122"/>
      <c r="Q23" s="122"/>
      <c r="R23" s="104"/>
      <c r="S23" s="107"/>
      <c r="T23" s="123"/>
      <c r="U23" s="123"/>
    </row>
    <row r="24" spans="1:21" x14ac:dyDescent="0.2">
      <c r="A24" s="92">
        <v>23</v>
      </c>
      <c r="B24" s="41" t="str">
        <f t="shared" si="0"/>
        <v>ÇERKEZKÖY BLD. GSK (A) (TKD)</v>
      </c>
      <c r="D24" s="127">
        <v>23</v>
      </c>
      <c r="E24" s="41" t="s">
        <v>226</v>
      </c>
      <c r="F24" s="41" t="s">
        <v>140</v>
      </c>
      <c r="G24" s="41" t="s">
        <v>17</v>
      </c>
      <c r="H24" s="41" t="s">
        <v>164</v>
      </c>
      <c r="I24" s="37" t="s">
        <v>8</v>
      </c>
      <c r="J24" s="61"/>
      <c r="O24" s="58"/>
      <c r="P24" s="122"/>
      <c r="Q24" s="122"/>
      <c r="R24" s="104"/>
      <c r="S24" s="107"/>
      <c r="T24" s="123"/>
      <c r="U24" s="123"/>
    </row>
    <row r="25" spans="1:21" x14ac:dyDescent="0.2">
      <c r="A25" s="92">
        <v>24</v>
      </c>
      <c r="B25" s="41" t="str">
        <f t="shared" si="0"/>
        <v xml:space="preserve"> ()</v>
      </c>
      <c r="D25" s="127">
        <v>24</v>
      </c>
      <c r="O25" s="58"/>
      <c r="P25" s="122"/>
      <c r="Q25" s="122"/>
      <c r="R25" s="104"/>
      <c r="S25" s="107"/>
      <c r="T25" s="123"/>
      <c r="U25" s="123"/>
    </row>
    <row r="26" spans="1:21" x14ac:dyDescent="0.2">
      <c r="A26" s="98">
        <v>99</v>
      </c>
      <c r="D26" s="99">
        <v>99</v>
      </c>
      <c r="E26" s="39" t="s">
        <v>227</v>
      </c>
      <c r="O26" s="58"/>
      <c r="P26" s="122"/>
      <c r="Q26" s="122"/>
      <c r="R26" s="104"/>
      <c r="S26" s="107"/>
      <c r="T26" s="123"/>
      <c r="U26" s="123"/>
    </row>
    <row r="27" spans="1:21" x14ac:dyDescent="0.2">
      <c r="G27" s="131"/>
      <c r="O27" s="58"/>
      <c r="P27" s="122"/>
      <c r="Q27" s="122"/>
      <c r="R27" s="104"/>
      <c r="S27" s="107"/>
      <c r="T27" s="123"/>
      <c r="U27" s="123"/>
    </row>
    <row r="28" spans="1:21" x14ac:dyDescent="0.2">
      <c r="E28" s="139"/>
      <c r="F28" s="139" t="s">
        <v>196</v>
      </c>
      <c r="G28" s="139" t="s">
        <v>196</v>
      </c>
      <c r="H28" s="85" t="s">
        <v>212</v>
      </c>
      <c r="O28" s="58"/>
      <c r="P28" s="122"/>
      <c r="Q28" s="122"/>
      <c r="R28" s="104"/>
      <c r="S28" s="107"/>
      <c r="T28" s="123"/>
      <c r="U28" s="123"/>
    </row>
    <row r="29" spans="1:21" x14ac:dyDescent="0.2">
      <c r="O29" s="58"/>
      <c r="P29" s="122"/>
      <c r="Q29" s="122"/>
      <c r="R29" s="104"/>
      <c r="S29" s="107"/>
      <c r="T29" s="123"/>
      <c r="U29" s="123"/>
    </row>
    <row r="30" spans="1:21" x14ac:dyDescent="0.2">
      <c r="E30" s="100"/>
      <c r="F30" s="132"/>
      <c r="O30" s="58"/>
      <c r="P30" s="122"/>
      <c r="Q30" s="122"/>
      <c r="R30" s="104"/>
      <c r="S30" s="107"/>
      <c r="T30" s="123"/>
      <c r="U30" s="123"/>
    </row>
    <row r="31" spans="1:21" x14ac:dyDescent="0.2">
      <c r="E31" s="100"/>
      <c r="F31" s="132"/>
      <c r="O31" s="58"/>
      <c r="P31" s="122"/>
      <c r="Q31" s="122"/>
      <c r="R31" s="104"/>
      <c r="S31" s="107"/>
      <c r="T31" s="123"/>
      <c r="U31" s="123"/>
    </row>
    <row r="32" spans="1:21" x14ac:dyDescent="0.2">
      <c r="E32" s="101"/>
      <c r="F32" s="132"/>
      <c r="O32" s="58"/>
      <c r="P32" s="122"/>
      <c r="Q32" s="122"/>
      <c r="R32" s="104"/>
      <c r="S32" s="107"/>
      <c r="T32" s="123"/>
      <c r="U32" s="123"/>
    </row>
    <row r="33" spans="5:21" x14ac:dyDescent="0.2">
      <c r="E33" s="100"/>
      <c r="F33" s="132"/>
      <c r="O33" s="58"/>
      <c r="P33" s="122"/>
      <c r="Q33" s="122"/>
      <c r="R33" s="104"/>
      <c r="S33" s="107"/>
      <c r="T33" s="123"/>
      <c r="U33" s="123"/>
    </row>
    <row r="34" spans="5:21" x14ac:dyDescent="0.2">
      <c r="E34" s="100"/>
      <c r="F34" s="132"/>
      <c r="O34" s="58"/>
      <c r="P34" s="122"/>
      <c r="Q34" s="122"/>
      <c r="R34" s="104"/>
      <c r="S34" s="107"/>
      <c r="T34" s="123"/>
      <c r="U34" s="123"/>
    </row>
    <row r="35" spans="5:21" x14ac:dyDescent="0.2">
      <c r="E35" s="100"/>
      <c r="F35" s="132"/>
      <c r="O35" s="58"/>
      <c r="P35" s="122"/>
      <c r="Q35" s="122"/>
      <c r="R35" s="104"/>
      <c r="S35" s="107"/>
      <c r="T35" s="123"/>
      <c r="U35" s="123"/>
    </row>
    <row r="36" spans="5:21" x14ac:dyDescent="0.2">
      <c r="E36" s="100"/>
      <c r="F36" s="132"/>
      <c r="O36" s="58"/>
      <c r="P36" s="122"/>
      <c r="Q36" s="122"/>
      <c r="R36" s="104"/>
      <c r="S36" s="107"/>
      <c r="T36" s="123"/>
      <c r="U36" s="123"/>
    </row>
    <row r="37" spans="5:21" x14ac:dyDescent="0.2">
      <c r="O37" s="58"/>
      <c r="P37" s="122"/>
      <c r="Q37" s="122"/>
      <c r="R37" s="104"/>
      <c r="S37" s="107"/>
      <c r="T37" s="123"/>
      <c r="U37" s="123"/>
    </row>
    <row r="38" spans="5:21" x14ac:dyDescent="0.2">
      <c r="O38" s="58"/>
      <c r="P38" s="122"/>
      <c r="Q38" s="122"/>
      <c r="R38" s="104"/>
      <c r="S38" s="107"/>
      <c r="T38" s="123"/>
      <c r="U38" s="123"/>
    </row>
    <row r="39" spans="5:21" x14ac:dyDescent="0.2">
      <c r="O39" s="58"/>
      <c r="P39" s="122"/>
      <c r="Q39" s="122"/>
      <c r="R39" s="104"/>
      <c r="S39" s="107"/>
      <c r="T39" s="123"/>
      <c r="U39" s="123"/>
    </row>
    <row r="40" spans="5:21" x14ac:dyDescent="0.2">
      <c r="E40" s="100"/>
      <c r="F40" s="132"/>
      <c r="O40" s="58"/>
      <c r="P40" s="122"/>
      <c r="Q40" s="122"/>
      <c r="R40" s="104"/>
      <c r="S40" s="107"/>
      <c r="T40" s="123"/>
      <c r="U40" s="123"/>
    </row>
    <row r="41" spans="5:21" x14ac:dyDescent="0.2">
      <c r="E41" s="100"/>
      <c r="F41" s="132"/>
      <c r="O41" s="58"/>
      <c r="P41" s="122"/>
      <c r="Q41" s="122"/>
      <c r="R41" s="104"/>
      <c r="S41" s="107"/>
      <c r="T41" s="123"/>
      <c r="U41" s="123"/>
    </row>
    <row r="42" spans="5:21" x14ac:dyDescent="0.2">
      <c r="E42" s="100"/>
      <c r="F42" s="132"/>
    </row>
    <row r="43" spans="5:21" x14ac:dyDescent="0.2">
      <c r="E43" s="100"/>
      <c r="F43" s="132"/>
    </row>
    <row r="44" spans="5:21" x14ac:dyDescent="0.2">
      <c r="E44" s="100"/>
      <c r="F44" s="132"/>
    </row>
    <row r="45" spans="5:21" x14ac:dyDescent="0.2">
      <c r="E45" s="100"/>
      <c r="F45" s="132"/>
    </row>
    <row r="46" spans="5:21" x14ac:dyDescent="0.2">
      <c r="E46" s="100"/>
      <c r="F46" s="132"/>
    </row>
    <row r="47" spans="5:21" x14ac:dyDescent="0.2">
      <c r="E47" s="100"/>
      <c r="F47" s="132"/>
    </row>
    <row r="48" spans="5:21" x14ac:dyDescent="0.2">
      <c r="F48" s="132"/>
    </row>
    <row r="49" spans="5:6" x14ac:dyDescent="0.2">
      <c r="E49" s="100"/>
      <c r="F49" s="132"/>
    </row>
    <row r="50" spans="5:6" x14ac:dyDescent="0.2">
      <c r="E50" s="100"/>
      <c r="F50" s="132"/>
    </row>
    <row r="51" spans="5:6" x14ac:dyDescent="0.2">
      <c r="E51" s="100"/>
      <c r="F51" s="132"/>
    </row>
    <row r="52" spans="5:6" x14ac:dyDescent="0.2">
      <c r="F52" s="132"/>
    </row>
    <row r="53" spans="5:6" x14ac:dyDescent="0.2">
      <c r="E53" s="100"/>
      <c r="F53" s="132"/>
    </row>
    <row r="54" spans="5:6" x14ac:dyDescent="0.2">
      <c r="E54" s="100"/>
      <c r="F54" s="132"/>
    </row>
    <row r="55" spans="5:6" x14ac:dyDescent="0.2">
      <c r="E55" s="100"/>
      <c r="F55" s="132"/>
    </row>
    <row r="56" spans="5:6" x14ac:dyDescent="0.2">
      <c r="F56" s="132"/>
    </row>
    <row r="57" spans="5:6" x14ac:dyDescent="0.2">
      <c r="F57" s="132"/>
    </row>
    <row r="58" spans="5:6" x14ac:dyDescent="0.2">
      <c r="F58" s="132"/>
    </row>
    <row r="59" spans="5:6" x14ac:dyDescent="0.2">
      <c r="E59" s="100"/>
      <c r="F59" s="132"/>
    </row>
    <row r="60" spans="5:6" x14ac:dyDescent="0.2">
      <c r="E60" s="100"/>
      <c r="F60" s="132"/>
    </row>
    <row r="61" spans="5:6" x14ac:dyDescent="0.2">
      <c r="E61" s="100"/>
      <c r="F61" s="132"/>
    </row>
    <row r="62" spans="5:6" x14ac:dyDescent="0.2">
      <c r="E62" s="100"/>
      <c r="F62" s="132"/>
    </row>
    <row r="63" spans="5:6" x14ac:dyDescent="0.2">
      <c r="E63" s="100"/>
    </row>
    <row r="64" spans="5:6" x14ac:dyDescent="0.2">
      <c r="E64" s="100"/>
    </row>
    <row r="65" spans="5:6" x14ac:dyDescent="0.2">
      <c r="E65" s="100"/>
      <c r="F65" s="132"/>
    </row>
    <row r="66" spans="5:6" x14ac:dyDescent="0.2">
      <c r="E66" s="100"/>
      <c r="F66" s="132"/>
    </row>
    <row r="67" spans="5:6" x14ac:dyDescent="0.2">
      <c r="E67" s="100"/>
      <c r="F67" s="132"/>
    </row>
    <row r="68" spans="5:6" x14ac:dyDescent="0.2">
      <c r="E68" s="100"/>
      <c r="F68" s="132"/>
    </row>
    <row r="69" spans="5:6" x14ac:dyDescent="0.2">
      <c r="E69" s="100"/>
    </row>
    <row r="70" spans="5:6" x14ac:dyDescent="0.2">
      <c r="E70" s="100"/>
    </row>
    <row r="72" spans="5:6" x14ac:dyDescent="0.2">
      <c r="E72" s="100"/>
    </row>
    <row r="73" spans="5:6" x14ac:dyDescent="0.2">
      <c r="E73" s="100"/>
    </row>
    <row r="74" spans="5:6" x14ac:dyDescent="0.2">
      <c r="E74" s="100"/>
    </row>
    <row r="75" spans="5:6" x14ac:dyDescent="0.2">
      <c r="E75" s="100"/>
    </row>
    <row r="76" spans="5:6" x14ac:dyDescent="0.2">
      <c r="E76" s="100"/>
    </row>
    <row r="77" spans="5:6" x14ac:dyDescent="0.2">
      <c r="E77" s="100"/>
      <c r="F77" s="132"/>
    </row>
    <row r="78" spans="5:6" x14ac:dyDescent="0.2">
      <c r="E78" s="100"/>
      <c r="F78" s="132"/>
    </row>
    <row r="79" spans="5:6" x14ac:dyDescent="0.2">
      <c r="E79" s="100"/>
      <c r="F79" s="132"/>
    </row>
    <row r="80" spans="5:6" x14ac:dyDescent="0.2">
      <c r="E80" s="100"/>
      <c r="F80" s="132"/>
    </row>
    <row r="81" spans="5:6" x14ac:dyDescent="0.2">
      <c r="F81" s="132"/>
    </row>
    <row r="82" spans="5:6" x14ac:dyDescent="0.2">
      <c r="F82" s="132"/>
    </row>
    <row r="83" spans="5:6" x14ac:dyDescent="0.2">
      <c r="E83" s="100"/>
      <c r="F83" s="132"/>
    </row>
    <row r="84" spans="5:6" x14ac:dyDescent="0.2">
      <c r="E84" s="100"/>
      <c r="F84" s="132"/>
    </row>
  </sheetData>
  <mergeCells count="5">
    <mergeCell ref="O1:U1"/>
    <mergeCell ref="O2:U2"/>
    <mergeCell ref="O3:U3"/>
    <mergeCell ref="O4:Q4"/>
    <mergeCell ref="S4:U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16</vt:i4>
      </vt:variant>
    </vt:vector>
  </HeadingPairs>
  <TitlesOfParts>
    <vt:vector size="16" baseType="lpstr">
      <vt:lpstr>KATILIM İCMAL</vt:lpstr>
      <vt:lpstr>ERK TAKIM KATILIM</vt:lpstr>
      <vt:lpstr>KIZ TAKIM KATILIM</vt:lpstr>
      <vt:lpstr>ERKEK FERDİ KATILIM</vt:lpstr>
      <vt:lpstr>KIZ FERDİ KATILIM</vt:lpstr>
      <vt:lpstr>ÇİFT KIZ</vt:lpstr>
      <vt:lpstr>ÇİFT ERKEK</vt:lpstr>
      <vt:lpstr>KARMA</vt:lpstr>
      <vt:lpstr>ERK TK</vt:lpstr>
      <vt:lpstr>Sayfa1</vt:lpstr>
      <vt:lpstr>KIZ TK</vt:lpstr>
      <vt:lpstr>TŞ</vt:lpstr>
      <vt:lpstr>GRUP</vt:lpstr>
      <vt:lpstr>ERKEK PUAN</vt:lpstr>
      <vt:lpstr>KIZ PUAN</vt:lpstr>
      <vt:lpstr>GRUPLAR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2023-11-10T12:10:28Z</dcterms:modified>
</cp:coreProperties>
</file>