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codeName="BuÇalışmaKitabı"/>
  <xr:revisionPtr revIDLastSave="0" documentId="8_{7B3ECE5E-1E93-4154-9FE8-B617F08B391C}" xr6:coauthVersionLast="47" xr6:coauthVersionMax="47" xr10:uidLastSave="{00000000-0000-0000-0000-000000000000}"/>
  <bookViews>
    <workbookView xWindow="-110" yWindow="-110" windowWidth="19420" windowHeight="10300" tabRatio="820" xr2:uid="{00000000-000D-0000-FFFF-FFFF00000000}"/>
  </bookViews>
  <sheets>
    <sheet name="ERKEK KATILIM" sheetId="1" r:id="rId1"/>
    <sheet name="KIZ KATILIM" sheetId="2" r:id="rId2"/>
    <sheet name="ÇİFT KIZ" sheetId="14" state="hidden" r:id="rId3"/>
    <sheet name="ÇİFT ERKEK" sheetId="15" state="hidden" r:id="rId4"/>
    <sheet name="KARMA" sheetId="18" state="hidden" r:id="rId5"/>
    <sheet name="ERK TK" sheetId="16" state="hidden" r:id="rId6"/>
    <sheet name="Sayfa1" sheetId="20" state="hidden" r:id="rId7"/>
    <sheet name="KIZ TK" sheetId="17" state="hidden" r:id="rId8"/>
    <sheet name="ERKEK PUAN" sheetId="12" r:id="rId9"/>
    <sheet name="KIZ PUAN" sheetId="13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9" i="15" l="1"/>
  <c r="E79" i="15"/>
  <c r="D80" i="15"/>
  <c r="E80" i="15"/>
  <c r="D81" i="15"/>
  <c r="F81" i="15" s="1"/>
  <c r="E81" i="15"/>
  <c r="G81" i="15" s="1"/>
  <c r="D82" i="15"/>
  <c r="F82" i="15" s="1"/>
  <c r="E82" i="15"/>
  <c r="G82" i="15" s="1"/>
  <c r="D83" i="15"/>
  <c r="F83" i="15" s="1"/>
  <c r="E83" i="15"/>
  <c r="G83" i="15" s="1"/>
  <c r="D84" i="15"/>
  <c r="F84" i="15" s="1"/>
  <c r="E84" i="15"/>
  <c r="G84" i="15" s="1"/>
  <c r="D85" i="15"/>
  <c r="F85" i="15" s="1"/>
  <c r="E85" i="15"/>
  <c r="G85" i="15" s="1"/>
  <c r="D86" i="15"/>
  <c r="F86" i="15" s="1"/>
  <c r="E86" i="15"/>
  <c r="G86" i="15" s="1"/>
  <c r="D119" i="18"/>
  <c r="D120" i="18"/>
  <c r="D121" i="18"/>
  <c r="D122" i="18"/>
  <c r="D123" i="18"/>
  <c r="D124" i="18"/>
  <c r="E118" i="18"/>
  <c r="E119" i="18"/>
  <c r="E120" i="18"/>
  <c r="E121" i="18"/>
  <c r="E122" i="18"/>
  <c r="E123" i="18"/>
  <c r="E124" i="18"/>
  <c r="E125" i="18"/>
  <c r="E126" i="18"/>
  <c r="E127" i="18"/>
  <c r="E128" i="18"/>
  <c r="D117" i="18"/>
  <c r="D118" i="18"/>
  <c r="E16" i="14"/>
  <c r="H83" i="15" l="1"/>
  <c r="H84" i="15"/>
  <c r="H86" i="15"/>
  <c r="H82" i="15"/>
  <c r="H85" i="15"/>
  <c r="H81" i="15"/>
  <c r="E113" i="18"/>
  <c r="D113" i="18"/>
  <c r="C14" i="17" l="1"/>
  <c r="C15" i="17"/>
  <c r="C16" i="17"/>
  <c r="C17" i="17"/>
  <c r="C18" i="17"/>
  <c r="C19" i="17"/>
  <c r="C20" i="17"/>
  <c r="C21" i="17"/>
  <c r="C22" i="17"/>
  <c r="C23" i="17"/>
  <c r="C24" i="17"/>
  <c r="C25" i="17"/>
  <c r="B15" i="16" l="1"/>
  <c r="B16" i="16"/>
  <c r="B17" i="16"/>
  <c r="B18" i="16"/>
  <c r="B19" i="16"/>
  <c r="B20" i="16"/>
  <c r="B21" i="16"/>
  <c r="B22" i="16"/>
  <c r="B23" i="16"/>
  <c r="B24" i="16"/>
  <c r="B25" i="16"/>
  <c r="E93" i="18"/>
  <c r="E94" i="18"/>
  <c r="E95" i="18"/>
  <c r="E96" i="18"/>
  <c r="E97" i="18"/>
  <c r="E98" i="18"/>
  <c r="E99" i="18"/>
  <c r="E100" i="18"/>
  <c r="E101" i="18"/>
  <c r="E102" i="18"/>
  <c r="E104" i="18"/>
  <c r="D105" i="18"/>
  <c r="E105" i="18"/>
  <c r="D106" i="18"/>
  <c r="E106" i="18"/>
  <c r="D107" i="18"/>
  <c r="E107" i="18"/>
  <c r="E108" i="18"/>
  <c r="E109" i="18"/>
  <c r="D110" i="18"/>
  <c r="E110" i="18"/>
  <c r="D111" i="18"/>
  <c r="E111" i="18"/>
  <c r="D112" i="18"/>
  <c r="E112" i="18"/>
  <c r="D114" i="18"/>
  <c r="E114" i="18"/>
  <c r="D115" i="18"/>
  <c r="E115" i="18"/>
  <c r="D116" i="18"/>
  <c r="E116" i="18"/>
  <c r="E117" i="18"/>
  <c r="D125" i="18"/>
  <c r="D126" i="18"/>
  <c r="D127" i="18"/>
  <c r="D128" i="18"/>
  <c r="D129" i="18"/>
  <c r="E129" i="18"/>
  <c r="D130" i="18"/>
  <c r="E130" i="18"/>
  <c r="D131" i="18"/>
  <c r="E131" i="18"/>
  <c r="D132" i="18"/>
  <c r="E132" i="18"/>
  <c r="D133" i="18"/>
  <c r="E133" i="18"/>
  <c r="D134" i="18"/>
  <c r="E134" i="18"/>
  <c r="D135" i="18"/>
  <c r="E135" i="18"/>
  <c r="D136" i="18"/>
  <c r="E136" i="18"/>
  <c r="D137" i="18"/>
  <c r="E137" i="18"/>
  <c r="D138" i="18"/>
  <c r="E138" i="18"/>
  <c r="D139" i="18"/>
  <c r="E139" i="18"/>
  <c r="D140" i="18"/>
  <c r="E140" i="18"/>
  <c r="D141" i="18"/>
  <c r="E141" i="18"/>
  <c r="D142" i="18"/>
  <c r="E142" i="18"/>
  <c r="D143" i="18"/>
  <c r="E143" i="18"/>
  <c r="D144" i="18"/>
  <c r="E144" i="18"/>
  <c r="D145" i="18"/>
  <c r="E145" i="18"/>
  <c r="D146" i="18"/>
  <c r="E146" i="18"/>
  <c r="D147" i="18"/>
  <c r="E147" i="18"/>
  <c r="D148" i="18"/>
  <c r="E148" i="18"/>
  <c r="D149" i="18"/>
  <c r="E149" i="18"/>
  <c r="D150" i="18"/>
  <c r="E150" i="18"/>
  <c r="D151" i="18"/>
  <c r="E151" i="18"/>
  <c r="D152" i="18"/>
  <c r="E152" i="18"/>
  <c r="D153" i="18"/>
  <c r="E153" i="18"/>
  <c r="D154" i="18"/>
  <c r="E154" i="18"/>
  <c r="D155" i="18"/>
  <c r="E155" i="18"/>
  <c r="D156" i="18"/>
  <c r="E156" i="18"/>
  <c r="D157" i="18"/>
  <c r="E157" i="18"/>
  <c r="D158" i="18"/>
  <c r="E158" i="18"/>
  <c r="D159" i="18"/>
  <c r="E159" i="18"/>
  <c r="D160" i="18"/>
  <c r="E160" i="18"/>
  <c r="D161" i="18"/>
  <c r="E161" i="18"/>
  <c r="D162" i="18"/>
  <c r="E162" i="18"/>
  <c r="D163" i="18"/>
  <c r="E163" i="18"/>
  <c r="D164" i="18"/>
  <c r="E164" i="18"/>
  <c r="D165" i="18"/>
  <c r="E165" i="18"/>
  <c r="D166" i="18"/>
  <c r="E166" i="18"/>
  <c r="D167" i="18"/>
  <c r="E167" i="18"/>
  <c r="D168" i="18"/>
  <c r="E168" i="18"/>
  <c r="D169" i="18"/>
  <c r="E169" i="18"/>
  <c r="D170" i="18"/>
  <c r="E170" i="18"/>
  <c r="D171" i="18"/>
  <c r="E171" i="18"/>
  <c r="D172" i="18"/>
  <c r="E172" i="18"/>
  <c r="D173" i="18"/>
  <c r="E173" i="18"/>
  <c r="D174" i="18"/>
  <c r="E174" i="18"/>
  <c r="D175" i="18"/>
  <c r="E175" i="18"/>
  <c r="D176" i="18"/>
  <c r="E176" i="18"/>
  <c r="D177" i="18"/>
  <c r="E177" i="18"/>
  <c r="D178" i="18"/>
  <c r="E178" i="18"/>
  <c r="D179" i="18"/>
  <c r="E179" i="18"/>
  <c r="D180" i="18"/>
  <c r="E180" i="18"/>
  <c r="D181" i="18"/>
  <c r="E181" i="18"/>
  <c r="D182" i="18"/>
  <c r="E182" i="18"/>
  <c r="D183" i="18"/>
  <c r="E183" i="18"/>
  <c r="D184" i="18"/>
  <c r="E184" i="18"/>
  <c r="D185" i="18"/>
  <c r="E185" i="18"/>
  <c r="D186" i="18"/>
  <c r="E186" i="18"/>
  <c r="D187" i="18"/>
  <c r="E187" i="18"/>
  <c r="D188" i="18"/>
  <c r="E188" i="18"/>
  <c r="D189" i="18"/>
  <c r="E189" i="18"/>
  <c r="D190" i="18"/>
  <c r="E190" i="18"/>
  <c r="D191" i="18"/>
  <c r="E191" i="18"/>
  <c r="D192" i="18"/>
  <c r="E192" i="18"/>
  <c r="D193" i="18"/>
  <c r="E193" i="18"/>
  <c r="D194" i="18"/>
  <c r="E194" i="18"/>
  <c r="D195" i="18"/>
  <c r="E195" i="18"/>
  <c r="D196" i="18"/>
  <c r="E196" i="18"/>
  <c r="D197" i="18"/>
  <c r="E197" i="18"/>
  <c r="D198" i="18"/>
  <c r="E198" i="18"/>
  <c r="D199" i="18"/>
  <c r="E199" i="18"/>
  <c r="D200" i="18"/>
  <c r="E200" i="18"/>
  <c r="D201" i="18"/>
  <c r="E201" i="18"/>
  <c r="D202" i="18"/>
  <c r="E202" i="18"/>
  <c r="D203" i="18"/>
  <c r="E203" i="18"/>
  <c r="D204" i="18"/>
  <c r="E204" i="18"/>
  <c r="D205" i="18"/>
  <c r="E205" i="18"/>
  <c r="D206" i="18"/>
  <c r="E206" i="18"/>
  <c r="D207" i="18"/>
  <c r="E207" i="18"/>
  <c r="D208" i="18"/>
  <c r="E208" i="18"/>
  <c r="D209" i="18"/>
  <c r="E209" i="18"/>
  <c r="D210" i="18"/>
  <c r="E210" i="18"/>
  <c r="D211" i="18"/>
  <c r="E211" i="18"/>
  <c r="D212" i="18"/>
  <c r="E212" i="18"/>
  <c r="D213" i="18"/>
  <c r="E213" i="18"/>
  <c r="D214" i="18"/>
  <c r="E214" i="18"/>
  <c r="D215" i="18"/>
  <c r="E215" i="18"/>
  <c r="D216" i="18"/>
  <c r="E216" i="18"/>
  <c r="D217" i="18"/>
  <c r="E217" i="18"/>
  <c r="D218" i="18"/>
  <c r="E218" i="18"/>
  <c r="D219" i="18"/>
  <c r="E219" i="18"/>
  <c r="D220" i="18"/>
  <c r="E220" i="18"/>
  <c r="D221" i="18"/>
  <c r="E221" i="18"/>
  <c r="D222" i="18"/>
  <c r="E222" i="18"/>
  <c r="D223" i="18"/>
  <c r="E223" i="18"/>
  <c r="D224" i="18"/>
  <c r="E224" i="18"/>
  <c r="D225" i="18"/>
  <c r="E225" i="18"/>
  <c r="D226" i="18"/>
  <c r="E226" i="18"/>
  <c r="D227" i="18"/>
  <c r="E227" i="18"/>
  <c r="D228" i="18"/>
  <c r="E228" i="18"/>
  <c r="D229" i="18"/>
  <c r="E229" i="18"/>
  <c r="D230" i="18"/>
  <c r="E230" i="18"/>
  <c r="D231" i="18"/>
  <c r="E231" i="18"/>
  <c r="D232" i="18"/>
  <c r="E232" i="18"/>
  <c r="D233" i="18"/>
  <c r="E233" i="18"/>
  <c r="D234" i="18"/>
  <c r="E234" i="18"/>
  <c r="D235" i="18"/>
  <c r="E235" i="18"/>
  <c r="D236" i="18"/>
  <c r="E236" i="18"/>
  <c r="D237" i="18"/>
  <c r="E237" i="18"/>
  <c r="D238" i="18"/>
  <c r="E238" i="18"/>
  <c r="D239" i="18"/>
  <c r="E239" i="18"/>
  <c r="D240" i="18"/>
  <c r="E240" i="18"/>
  <c r="D241" i="18"/>
  <c r="E241" i="18"/>
  <c r="D242" i="18"/>
  <c r="E242" i="18"/>
  <c r="D243" i="18"/>
  <c r="E243" i="18"/>
  <c r="D244" i="18"/>
  <c r="E244" i="18"/>
  <c r="D245" i="18"/>
  <c r="E245" i="18"/>
  <c r="C10" i="17" l="1"/>
  <c r="C11" i="17"/>
  <c r="C12" i="17"/>
  <c r="C13" i="17"/>
  <c r="C26" i="17"/>
  <c r="E75" i="15"/>
  <c r="D87" i="15"/>
  <c r="E87" i="15"/>
  <c r="D88" i="15"/>
  <c r="E88" i="15"/>
  <c r="D89" i="15"/>
  <c r="E89" i="15"/>
  <c r="D90" i="15"/>
  <c r="E90" i="15"/>
  <c r="D91" i="15"/>
  <c r="E91" i="15"/>
  <c r="C4" i="17" l="1"/>
  <c r="C5" i="17"/>
  <c r="C6" i="17"/>
  <c r="C7" i="17"/>
  <c r="C8" i="17"/>
  <c r="C9" i="17"/>
  <c r="C27" i="17"/>
  <c r="E80" i="18" l="1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C3" i="17"/>
  <c r="B3" i="17"/>
  <c r="D92" i="18" l="1"/>
  <c r="D109" i="18"/>
  <c r="D108" i="18"/>
  <c r="E91" i="18"/>
  <c r="E92" i="18"/>
  <c r="E90" i="18"/>
  <c r="E103" i="18"/>
  <c r="E89" i="18" l="1"/>
  <c r="E87" i="18"/>
  <c r="E79" i="18"/>
  <c r="E65" i="18"/>
  <c r="E61" i="18"/>
  <c r="E78" i="18"/>
  <c r="E64" i="18"/>
  <c r="E60" i="18"/>
  <c r="E75" i="18"/>
  <c r="E62" i="18"/>
  <c r="E76" i="18"/>
  <c r="E63" i="18"/>
  <c r="E88" i="18"/>
  <c r="D91" i="18"/>
  <c r="D93" i="18"/>
  <c r="D90" i="18"/>
  <c r="D71" i="15"/>
  <c r="E71" i="15"/>
  <c r="D69" i="15"/>
  <c r="D70" i="15"/>
  <c r="E70" i="15"/>
  <c r="E69" i="15"/>
  <c r="D68" i="15"/>
  <c r="E68" i="15"/>
  <c r="D98" i="18"/>
  <c r="D101" i="18"/>
  <c r="D77" i="15"/>
  <c r="E77" i="15"/>
  <c r="D78" i="15"/>
  <c r="E78" i="15"/>
  <c r="D97" i="18" l="1"/>
  <c r="D74" i="15"/>
  <c r="D76" i="15"/>
  <c r="D103" i="18"/>
  <c r="D95" i="18"/>
  <c r="E72" i="15"/>
  <c r="E76" i="15"/>
  <c r="D104" i="18"/>
  <c r="D96" i="18"/>
  <c r="D73" i="15"/>
  <c r="D102" i="18"/>
  <c r="D72" i="15"/>
  <c r="D99" i="18"/>
  <c r="E74" i="15"/>
  <c r="D100" i="18"/>
  <c r="E73" i="15"/>
  <c r="D94" i="18"/>
  <c r="D75" i="15"/>
  <c r="F79" i="15"/>
  <c r="D87" i="18" l="1"/>
  <c r="D89" i="18"/>
  <c r="D84" i="18"/>
  <c r="D57" i="15"/>
  <c r="E59" i="15"/>
  <c r="E61" i="15"/>
  <c r="D64" i="15"/>
  <c r="F64" i="15" s="1"/>
  <c r="E54" i="15"/>
  <c r="D55" i="15"/>
  <c r="F55" i="15" s="1"/>
  <c r="E57" i="15"/>
  <c r="D60" i="15"/>
  <c r="D62" i="15"/>
  <c r="E64" i="15"/>
  <c r="G64" i="15" s="1"/>
  <c r="D54" i="15"/>
  <c r="E66" i="15"/>
  <c r="E53" i="15"/>
  <c r="D59" i="15"/>
  <c r="F59" i="15" s="1"/>
  <c r="D61" i="15"/>
  <c r="D63" i="15"/>
  <c r="D56" i="15"/>
  <c r="D58" i="15"/>
  <c r="E60" i="15"/>
  <c r="E62" i="15"/>
  <c r="E56" i="15"/>
  <c r="E67" i="15"/>
  <c r="D53" i="15"/>
  <c r="D83" i="18"/>
  <c r="D78" i="18"/>
  <c r="D74" i="18"/>
  <c r="D70" i="18"/>
  <c r="D66" i="18"/>
  <c r="D61" i="18"/>
  <c r="D57" i="18"/>
  <c r="D75" i="18"/>
  <c r="D62" i="18"/>
  <c r="D82" i="18"/>
  <c r="D77" i="18"/>
  <c r="D73" i="18"/>
  <c r="D69" i="18"/>
  <c r="D65" i="18"/>
  <c r="D60" i="18"/>
  <c r="D71" i="18"/>
  <c r="D81" i="18"/>
  <c r="D76" i="18"/>
  <c r="D72" i="18"/>
  <c r="D68" i="18"/>
  <c r="D63" i="18"/>
  <c r="D59" i="18"/>
  <c r="D79" i="18"/>
  <c r="D67" i="18"/>
  <c r="D58" i="18"/>
  <c r="D64" i="18"/>
  <c r="D48" i="18"/>
  <c r="D41" i="18"/>
  <c r="D52" i="18"/>
  <c r="D39" i="18"/>
  <c r="D35" i="18"/>
  <c r="D49" i="18"/>
  <c r="D42" i="18"/>
  <c r="D37" i="18"/>
  <c r="D46" i="18"/>
  <c r="D51" i="18"/>
  <c r="D36" i="18"/>
  <c r="D30" i="18"/>
  <c r="D44" i="18"/>
  <c r="D43" i="18"/>
  <c r="D53" i="18"/>
  <c r="D38" i="18"/>
  <c r="D55" i="18"/>
  <c r="D47" i="18"/>
  <c r="D56" i="18"/>
  <c r="D45" i="18"/>
  <c r="D50" i="18"/>
  <c r="D40" i="18"/>
  <c r="D54" i="18"/>
  <c r="E63" i="15"/>
  <c r="D67" i="15"/>
  <c r="E65" i="15"/>
  <c r="D80" i="18"/>
  <c r="D66" i="15"/>
  <c r="E55" i="15"/>
  <c r="D86" i="18"/>
  <c r="E58" i="15"/>
  <c r="D88" i="18"/>
  <c r="D65" i="15"/>
  <c r="D85" i="18"/>
  <c r="D31" i="18"/>
  <c r="D26" i="18"/>
  <c r="D32" i="18"/>
  <c r="D34" i="18"/>
  <c r="D25" i="18"/>
  <c r="D33" i="18"/>
  <c r="D28" i="18"/>
  <c r="D27" i="18"/>
  <c r="D29" i="18"/>
  <c r="D17" i="15"/>
  <c r="D21" i="18"/>
  <c r="D22" i="18"/>
  <c r="D24" i="18"/>
  <c r="D20" i="18"/>
  <c r="D18" i="18"/>
  <c r="D23" i="18"/>
  <c r="D19" i="18"/>
  <c r="D15" i="18"/>
  <c r="D10" i="18"/>
  <c r="D6" i="18"/>
  <c r="D12" i="18"/>
  <c r="D14" i="18"/>
  <c r="D9" i="18"/>
  <c r="D5" i="18"/>
  <c r="D16" i="18"/>
  <c r="D13" i="18"/>
  <c r="D8" i="18"/>
  <c r="D7" i="18"/>
  <c r="D17" i="18"/>
  <c r="D11" i="18"/>
  <c r="D3" i="18"/>
  <c r="D4" i="18"/>
  <c r="F4" i="18" s="1"/>
  <c r="D3" i="15"/>
  <c r="E3" i="15"/>
  <c r="H64" i="15" l="1"/>
  <c r="D40" i="15" l="1"/>
  <c r="E40" i="15"/>
  <c r="D45" i="15"/>
  <c r="E45" i="15"/>
  <c r="D27" i="15"/>
  <c r="E27" i="15"/>
  <c r="D20" i="15"/>
  <c r="E20" i="15"/>
  <c r="D21" i="15"/>
  <c r="E21" i="15"/>
  <c r="D22" i="15"/>
  <c r="E22" i="15"/>
  <c r="G61" i="15" l="1"/>
  <c r="F66" i="15"/>
  <c r="G63" i="15"/>
  <c r="F90" i="18"/>
  <c r="F71" i="15"/>
  <c r="G71" i="15"/>
  <c r="F69" i="15"/>
  <c r="F70" i="15"/>
  <c r="G70" i="15"/>
  <c r="H71" i="15" l="1"/>
  <c r="F166" i="18"/>
  <c r="F209" i="18"/>
  <c r="F236" i="18"/>
  <c r="F234" i="18"/>
  <c r="F202" i="18"/>
  <c r="F129" i="18"/>
  <c r="F174" i="18"/>
  <c r="F101" i="18"/>
  <c r="F195" i="18"/>
  <c r="F196" i="18"/>
  <c r="F112" i="18"/>
  <c r="F139" i="18"/>
  <c r="F175" i="18"/>
  <c r="F120" i="18"/>
  <c r="F198" i="18"/>
  <c r="F121" i="18"/>
  <c r="F128" i="18"/>
  <c r="F135" i="18"/>
  <c r="F172" i="18"/>
  <c r="F186" i="18"/>
  <c r="F149" i="18"/>
  <c r="F126" i="18"/>
  <c r="F123" i="18"/>
  <c r="F170" i="18"/>
  <c r="F108" i="18"/>
  <c r="F197" i="18"/>
  <c r="F207" i="18"/>
  <c r="F188" i="18"/>
  <c r="F205" i="18"/>
  <c r="F131" i="18"/>
  <c r="F151" i="18"/>
  <c r="F164" i="18"/>
  <c r="F168" i="18"/>
  <c r="F117" i="18"/>
  <c r="F162" i="18"/>
  <c r="F104" i="18"/>
  <c r="G88" i="15"/>
  <c r="G87" i="15"/>
  <c r="F87" i="15"/>
  <c r="F75" i="15"/>
  <c r="F73" i="15"/>
  <c r="F179" i="18"/>
  <c r="F210" i="18"/>
  <c r="F237" i="18"/>
  <c r="F245" i="18"/>
  <c r="F130" i="18"/>
  <c r="F216" i="18"/>
  <c r="F137" i="18"/>
  <c r="F187" i="18"/>
  <c r="F94" i="18"/>
  <c r="F105" i="18"/>
  <c r="F161" i="18"/>
  <c r="F241" i="18"/>
  <c r="F230" i="18"/>
  <c r="F223" i="18"/>
  <c r="F110" i="18"/>
  <c r="F240" i="18"/>
  <c r="F182" i="18"/>
  <c r="F194" i="18"/>
  <c r="F214" i="18"/>
  <c r="F215" i="18"/>
  <c r="F100" i="18"/>
  <c r="F238" i="18"/>
  <c r="F156" i="18"/>
  <c r="F242" i="18"/>
  <c r="F244" i="18"/>
  <c r="F138" i="18"/>
  <c r="F159" i="18"/>
  <c r="F134" i="18"/>
  <c r="F153" i="18"/>
  <c r="F203" i="18"/>
  <c r="F189" i="18"/>
  <c r="F106" i="18"/>
  <c r="F147" i="18"/>
  <c r="F160" i="18"/>
  <c r="F125" i="18"/>
  <c r="F190" i="18"/>
  <c r="G90" i="15"/>
  <c r="G73" i="15"/>
  <c r="F89" i="15"/>
  <c r="G91" i="15"/>
  <c r="G77" i="15"/>
  <c r="G76" i="15"/>
  <c r="F201" i="18"/>
  <c r="F232" i="18"/>
  <c r="F217" i="18"/>
  <c r="F98" i="18"/>
  <c r="F145" i="18"/>
  <c r="F220" i="18"/>
  <c r="F218" i="18"/>
  <c r="F158" i="18"/>
  <c r="F226" i="18"/>
  <c r="F228" i="18"/>
  <c r="F152" i="18"/>
  <c r="F213" i="18"/>
  <c r="F231" i="18"/>
  <c r="F193" i="18"/>
  <c r="F219" i="18"/>
  <c r="F227" i="18"/>
  <c r="F222" i="18"/>
  <c r="F150" i="18"/>
  <c r="F204" i="18"/>
  <c r="F191" i="18"/>
  <c r="F208" i="18"/>
  <c r="F211" i="18"/>
  <c r="F140" i="18"/>
  <c r="F142" i="18"/>
  <c r="F141" i="18"/>
  <c r="F184" i="18"/>
  <c r="F177" i="18"/>
  <c r="F181" i="18"/>
  <c r="F96" i="18"/>
  <c r="F235" i="18"/>
  <c r="F127" i="18"/>
  <c r="F154" i="18"/>
  <c r="F103" i="18"/>
  <c r="F143" i="18"/>
  <c r="F88" i="15"/>
  <c r="F91" i="15"/>
  <c r="F72" i="15"/>
  <c r="G89" i="15"/>
  <c r="F206" i="18"/>
  <c r="F233" i="18"/>
  <c r="F221" i="18"/>
  <c r="F146" i="18"/>
  <c r="F167" i="18"/>
  <c r="F178" i="18"/>
  <c r="F229" i="18"/>
  <c r="F243" i="18"/>
  <c r="F132" i="18"/>
  <c r="F173" i="18"/>
  <c r="F185" i="18"/>
  <c r="F136" i="18"/>
  <c r="F102" i="18"/>
  <c r="F171" i="18"/>
  <c r="F148" i="18"/>
  <c r="F169" i="18"/>
  <c r="F183" i="18"/>
  <c r="F200" i="18"/>
  <c r="F165" i="18"/>
  <c r="F155" i="18"/>
  <c r="F144" i="18"/>
  <c r="F163" i="18"/>
  <c r="F180" i="18"/>
  <c r="F124" i="18"/>
  <c r="F133" i="18"/>
  <c r="F176" i="18"/>
  <c r="F212" i="18"/>
  <c r="F199" i="18"/>
  <c r="F122" i="18"/>
  <c r="F157" i="18"/>
  <c r="F225" i="18"/>
  <c r="F119" i="18"/>
  <c r="F192" i="18"/>
  <c r="F224" i="18"/>
  <c r="F239" i="18"/>
  <c r="F76" i="15"/>
  <c r="F90" i="15"/>
  <c r="H70" i="15"/>
  <c r="F62" i="15"/>
  <c r="F91" i="18"/>
  <c r="G67" i="15"/>
  <c r="F87" i="18"/>
  <c r="F88" i="18"/>
  <c r="G55" i="15"/>
  <c r="H55" i="15" s="1"/>
  <c r="F67" i="18"/>
  <c r="F33" i="18"/>
  <c r="F5" i="18"/>
  <c r="F44" i="18"/>
  <c r="F8" i="18"/>
  <c r="F60" i="18"/>
  <c r="F12" i="18"/>
  <c r="F66" i="18"/>
  <c r="F28" i="18"/>
  <c r="F41" i="18"/>
  <c r="F69" i="18"/>
  <c r="F48" i="18"/>
  <c r="F17" i="18"/>
  <c r="F56" i="18"/>
  <c r="F25" i="18"/>
  <c r="F24" i="18"/>
  <c r="F47" i="18"/>
  <c r="F40" i="18"/>
  <c r="F11" i="18"/>
  <c r="F19" i="18"/>
  <c r="F37" i="18"/>
  <c r="F39" i="18"/>
  <c r="F16" i="18"/>
  <c r="F6" i="18"/>
  <c r="F34" i="18"/>
  <c r="F59" i="18"/>
  <c r="F31" i="18"/>
  <c r="F10" i="18"/>
  <c r="F35" i="18"/>
  <c r="F30" i="18"/>
  <c r="F75" i="18"/>
  <c r="F23" i="18"/>
  <c r="F22" i="18"/>
  <c r="F82" i="18"/>
  <c r="F18" i="18"/>
  <c r="F38" i="18"/>
  <c r="F32" i="18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H88" i="15" l="1"/>
  <c r="H91" i="15"/>
  <c r="H76" i="15"/>
  <c r="H87" i="15"/>
  <c r="H90" i="15"/>
  <c r="H89" i="15"/>
  <c r="H73" i="15"/>
  <c r="F3" i="18"/>
  <c r="F26" i="18" l="1"/>
  <c r="F36" i="18"/>
  <c r="F73" i="18"/>
  <c r="F15" i="18"/>
  <c r="F80" i="15"/>
  <c r="F109" i="18"/>
  <c r="F113" i="18"/>
  <c r="F57" i="18"/>
  <c r="F45" i="18"/>
  <c r="F43" i="18"/>
  <c r="F115" i="18"/>
  <c r="G80" i="15"/>
  <c r="G69" i="15"/>
  <c r="H69" i="15" s="1"/>
  <c r="F84" i="18"/>
  <c r="F9" i="18"/>
  <c r="F116" i="18"/>
  <c r="F83" i="18"/>
  <c r="F65" i="18"/>
  <c r="F68" i="15"/>
  <c r="F46" i="18"/>
  <c r="F58" i="15"/>
  <c r="F64" i="18"/>
  <c r="F78" i="15"/>
  <c r="F21" i="18"/>
  <c r="F111" i="18"/>
  <c r="F7" i="18"/>
  <c r="F27" i="18"/>
  <c r="F29" i="18"/>
  <c r="F58" i="18"/>
  <c r="F20" i="18"/>
  <c r="F72" i="18"/>
  <c r="F14" i="18"/>
  <c r="F50" i="18"/>
  <c r="F77" i="15"/>
  <c r="H77" i="15" s="1"/>
  <c r="F52" i="18"/>
  <c r="F107" i="18"/>
  <c r="F89" i="18"/>
  <c r="G79" i="15"/>
  <c r="H79" i="15" s="1"/>
  <c r="F62" i="18"/>
  <c r="F63" i="18"/>
  <c r="F13" i="18"/>
  <c r="G68" i="15"/>
  <c r="F51" i="18"/>
  <c r="F54" i="18"/>
  <c r="F49" i="18"/>
  <c r="F53" i="18"/>
  <c r="F92" i="18"/>
  <c r="F42" i="18"/>
  <c r="F61" i="15"/>
  <c r="H61" i="15" s="1"/>
  <c r="F63" i="15" l="1"/>
  <c r="H63" i="15" s="1"/>
  <c r="F114" i="18"/>
  <c r="H80" i="15"/>
  <c r="F55" i="18"/>
  <c r="G75" i="15"/>
  <c r="H75" i="15" s="1"/>
  <c r="F97" i="18"/>
  <c r="F74" i="15"/>
  <c r="F95" i="18"/>
  <c r="G72" i="15"/>
  <c r="H72" i="15" s="1"/>
  <c r="F61" i="18"/>
  <c r="G78" i="15"/>
  <c r="H78" i="15" s="1"/>
  <c r="G74" i="15"/>
  <c r="F99" i="18"/>
  <c r="H68" i="15"/>
  <c r="G62" i="15"/>
  <c r="H62" i="15" s="1"/>
  <c r="F93" i="18"/>
  <c r="G66" i="15"/>
  <c r="H66" i="15" s="1"/>
  <c r="F68" i="18"/>
  <c r="F67" i="15"/>
  <c r="H67" i="15" s="1"/>
  <c r="F76" i="18"/>
  <c r="G60" i="15"/>
  <c r="F81" i="18"/>
  <c r="G57" i="15"/>
  <c r="F77" i="18"/>
  <c r="G59" i="15"/>
  <c r="H59" i="15" s="1"/>
  <c r="F78" i="18"/>
  <c r="F57" i="15"/>
  <c r="F74" i="18"/>
  <c r="F60" i="15"/>
  <c r="F79" i="18"/>
  <c r="F56" i="15"/>
  <c r="F70" i="18"/>
  <c r="G56" i="15"/>
  <c r="F71" i="18"/>
  <c r="G58" i="15"/>
  <c r="H58" i="15" s="1"/>
  <c r="F80" i="18"/>
  <c r="F85" i="18"/>
  <c r="G65" i="15"/>
  <c r="F86" i="18"/>
  <c r="F65" i="15"/>
  <c r="H74" i="15" l="1"/>
  <c r="H60" i="15"/>
  <c r="H56" i="15"/>
  <c r="H57" i="15"/>
  <c r="H65" i="15"/>
  <c r="E84" i="18" l="1"/>
  <c r="G84" i="18" s="1"/>
  <c r="H84" i="18" s="1"/>
  <c r="E86" i="18"/>
  <c r="E85" i="18"/>
  <c r="E82" i="18"/>
  <c r="E83" i="18"/>
  <c r="E81" i="18"/>
  <c r="E72" i="18"/>
  <c r="E71" i="18"/>
  <c r="E73" i="18"/>
  <c r="E74" i="18"/>
  <c r="E70" i="18"/>
  <c r="E77" i="18"/>
  <c r="E67" i="18"/>
  <c r="E50" i="18"/>
  <c r="E44" i="18"/>
  <c r="E52" i="18"/>
  <c r="E46" i="18"/>
  <c r="E69" i="18"/>
  <c r="E66" i="18"/>
  <c r="E49" i="18"/>
  <c r="E51" i="18"/>
  <c r="E42" i="18"/>
  <c r="E54" i="18"/>
  <c r="E43" i="18"/>
  <c r="E59" i="18"/>
  <c r="E48" i="18"/>
  <c r="E53" i="18"/>
  <c r="E56" i="18"/>
  <c r="E55" i="18"/>
  <c r="E57" i="18"/>
  <c r="E47" i="18"/>
  <c r="E41" i="18"/>
  <c r="E68" i="18"/>
  <c r="E45" i="18"/>
  <c r="E58" i="18"/>
  <c r="E39" i="18"/>
  <c r="G39" i="18" s="1"/>
  <c r="H39" i="18" s="1"/>
  <c r="E35" i="18"/>
  <c r="G35" i="18" s="1"/>
  <c r="H35" i="18" s="1"/>
  <c r="E31" i="18"/>
  <c r="G31" i="18" s="1"/>
  <c r="H31" i="18" s="1"/>
  <c r="E38" i="18"/>
  <c r="G38" i="18" s="1"/>
  <c r="H38" i="18" s="1"/>
  <c r="E34" i="18"/>
  <c r="G34" i="18" s="1"/>
  <c r="H34" i="18" s="1"/>
  <c r="E30" i="18"/>
  <c r="G30" i="18" s="1"/>
  <c r="H30" i="18" s="1"/>
  <c r="E37" i="18"/>
  <c r="G37" i="18" s="1"/>
  <c r="H37" i="18" s="1"/>
  <c r="E33" i="18"/>
  <c r="G33" i="18" s="1"/>
  <c r="H33" i="18" s="1"/>
  <c r="E29" i="18"/>
  <c r="G29" i="18" s="1"/>
  <c r="H29" i="18" s="1"/>
  <c r="E40" i="18"/>
  <c r="G40" i="18" s="1"/>
  <c r="H40" i="18" s="1"/>
  <c r="E36" i="18"/>
  <c r="G36" i="18" s="1"/>
  <c r="H36" i="18" s="1"/>
  <c r="E32" i="18"/>
  <c r="G32" i="18" s="1"/>
  <c r="H32" i="18" s="1"/>
  <c r="E28" i="18"/>
  <c r="G28" i="18" s="1"/>
  <c r="H28" i="18" s="1"/>
  <c r="E27" i="18"/>
  <c r="G27" i="18" s="1"/>
  <c r="H27" i="18" s="1"/>
  <c r="E23" i="18"/>
  <c r="G23" i="18" s="1"/>
  <c r="H23" i="18" s="1"/>
  <c r="E19" i="18"/>
  <c r="G19" i="18" s="1"/>
  <c r="H19" i="18" s="1"/>
  <c r="E26" i="18"/>
  <c r="G26" i="18" s="1"/>
  <c r="H26" i="18" s="1"/>
  <c r="E22" i="18"/>
  <c r="G22" i="18" s="1"/>
  <c r="H22" i="18" s="1"/>
  <c r="E18" i="18"/>
  <c r="G18" i="18" s="1"/>
  <c r="H18" i="18" s="1"/>
  <c r="E20" i="18"/>
  <c r="G20" i="18" s="1"/>
  <c r="H20" i="18" s="1"/>
  <c r="E25" i="18"/>
  <c r="G25" i="18" s="1"/>
  <c r="H25" i="18" s="1"/>
  <c r="E21" i="18"/>
  <c r="G21" i="18" s="1"/>
  <c r="H21" i="18" s="1"/>
  <c r="E24" i="18"/>
  <c r="G24" i="18" s="1"/>
  <c r="H24" i="18" s="1"/>
  <c r="E15" i="18"/>
  <c r="G15" i="18" s="1"/>
  <c r="H15" i="18" s="1"/>
  <c r="E11" i="18"/>
  <c r="G11" i="18" s="1"/>
  <c r="H11" i="18" s="1"/>
  <c r="E5" i="18"/>
  <c r="G5" i="18" s="1"/>
  <c r="H5" i="18" s="1"/>
  <c r="E14" i="18"/>
  <c r="G14" i="18" s="1"/>
  <c r="H14" i="18" s="1"/>
  <c r="E9" i="18"/>
  <c r="G9" i="18" s="1"/>
  <c r="H9" i="18" s="1"/>
  <c r="E17" i="18"/>
  <c r="G17" i="18" s="1"/>
  <c r="H17" i="18" s="1"/>
  <c r="E7" i="18"/>
  <c r="G7" i="18" s="1"/>
  <c r="H7" i="18" s="1"/>
  <c r="E16" i="18"/>
  <c r="G16" i="18" s="1"/>
  <c r="H16" i="18" s="1"/>
  <c r="E12" i="18"/>
  <c r="G12" i="18" s="1"/>
  <c r="H12" i="18" s="1"/>
  <c r="E6" i="18"/>
  <c r="G6" i="18" s="1"/>
  <c r="H6" i="18" s="1"/>
  <c r="E13" i="18"/>
  <c r="G13" i="18" s="1"/>
  <c r="H13" i="18" s="1"/>
  <c r="E8" i="18"/>
  <c r="G8" i="18" s="1"/>
  <c r="H8" i="18" s="1"/>
  <c r="E10" i="18"/>
  <c r="G10" i="18" s="1"/>
  <c r="H10" i="18" s="1"/>
  <c r="E4" i="18"/>
  <c r="G4" i="18" s="1"/>
  <c r="H4" i="18" s="1"/>
  <c r="E3" i="18"/>
  <c r="G3" i="18" s="1"/>
  <c r="H3" i="18" s="1"/>
  <c r="E62" i="14"/>
  <c r="D61" i="14"/>
  <c r="D62" i="14"/>
  <c r="E61" i="14"/>
  <c r="E60" i="14"/>
  <c r="E58" i="14"/>
  <c r="E56" i="14"/>
  <c r="E54" i="14"/>
  <c r="E14" i="14"/>
  <c r="G14" i="14" s="1"/>
  <c r="E52" i="14"/>
  <c r="D57" i="14"/>
  <c r="E30" i="14"/>
  <c r="D60" i="14"/>
  <c r="D58" i="14"/>
  <c r="D56" i="14"/>
  <c r="D54" i="14"/>
  <c r="D14" i="14"/>
  <c r="F14" i="14" s="1"/>
  <c r="D52" i="14"/>
  <c r="D24" i="14"/>
  <c r="F24" i="14" s="1"/>
  <c r="D51" i="14"/>
  <c r="E59" i="14"/>
  <c r="E24" i="14"/>
  <c r="G24" i="14" s="1"/>
  <c r="E57" i="14"/>
  <c r="E55" i="14"/>
  <c r="E51" i="14"/>
  <c r="E53" i="14"/>
  <c r="E50" i="14"/>
  <c r="D59" i="14"/>
  <c r="D55" i="14"/>
  <c r="D53" i="14"/>
  <c r="E4" i="14"/>
  <c r="G4" i="14" s="1"/>
  <c r="E19" i="14"/>
  <c r="G19" i="14" s="1"/>
  <c r="E9" i="14"/>
  <c r="G9" i="14" s="1"/>
  <c r="D4" i="14"/>
  <c r="F4" i="14" s="1"/>
  <c r="D19" i="14"/>
  <c r="F19" i="14" s="1"/>
  <c r="D20" i="14"/>
  <c r="F20" i="14" s="1"/>
  <c r="E20" i="14"/>
  <c r="G20" i="14" s="1"/>
  <c r="E32" i="14"/>
  <c r="D50" i="14"/>
  <c r="E37" i="15"/>
  <c r="G37" i="15" s="1"/>
  <c r="E8" i="15"/>
  <c r="G8" i="15" s="1"/>
  <c r="D8" i="15"/>
  <c r="F8" i="15" s="1"/>
  <c r="D19" i="15"/>
  <c r="F19" i="15" s="1"/>
  <c r="E19" i="15"/>
  <c r="G19" i="15" s="1"/>
  <c r="D31" i="15"/>
  <c r="F31" i="15" s="1"/>
  <c r="E31" i="15"/>
  <c r="G31" i="15" s="1"/>
  <c r="F17" i="15"/>
  <c r="E44" i="15"/>
  <c r="G44" i="15" s="1"/>
  <c r="E17" i="15"/>
  <c r="G17" i="15" s="1"/>
  <c r="E43" i="14"/>
  <c r="E48" i="14"/>
  <c r="E47" i="14"/>
  <c r="E44" i="14"/>
  <c r="E49" i="14"/>
  <c r="E45" i="14"/>
  <c r="D49" i="14"/>
  <c r="D46" i="14"/>
  <c r="D48" i="14"/>
  <c r="D47" i="14"/>
  <c r="E46" i="14"/>
  <c r="D45" i="14"/>
  <c r="E50" i="15"/>
  <c r="G50" i="15" s="1"/>
  <c r="G53" i="15"/>
  <c r="D49" i="15"/>
  <c r="F49" i="15" s="1"/>
  <c r="D50" i="15"/>
  <c r="F50" i="15" s="1"/>
  <c r="D51" i="15"/>
  <c r="F51" i="15" s="1"/>
  <c r="D52" i="15"/>
  <c r="F52" i="15" s="1"/>
  <c r="F53" i="15"/>
  <c r="F54" i="15"/>
  <c r="E49" i="15"/>
  <c r="G49" i="15" s="1"/>
  <c r="E51" i="15"/>
  <c r="G51" i="15" s="1"/>
  <c r="E52" i="15"/>
  <c r="G52" i="15" s="1"/>
  <c r="G54" i="15"/>
  <c r="E42" i="14"/>
  <c r="E41" i="14"/>
  <c r="E40" i="14"/>
  <c r="E39" i="14"/>
  <c r="E38" i="14"/>
  <c r="E37" i="14"/>
  <c r="E36" i="14"/>
  <c r="E35" i="14"/>
  <c r="E34" i="14"/>
  <c r="E33" i="14"/>
  <c r="E31" i="14"/>
  <c r="E25" i="14"/>
  <c r="G25" i="14" s="1"/>
  <c r="E8" i="14"/>
  <c r="G8" i="14" s="1"/>
  <c r="E17" i="14"/>
  <c r="G17" i="14" s="1"/>
  <c r="E29" i="14"/>
  <c r="E28" i="14"/>
  <c r="E27" i="14"/>
  <c r="E22" i="14"/>
  <c r="G22" i="14" s="1"/>
  <c r="E23" i="14"/>
  <c r="G23" i="14" s="1"/>
  <c r="E21" i="14"/>
  <c r="G21" i="14" s="1"/>
  <c r="E18" i="14"/>
  <c r="G18" i="14" s="1"/>
  <c r="E15" i="14"/>
  <c r="G15" i="14" s="1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25" i="14"/>
  <c r="F25" i="14" s="1"/>
  <c r="D9" i="14"/>
  <c r="F9" i="14" s="1"/>
  <c r="D8" i="14"/>
  <c r="F8" i="14" s="1"/>
  <c r="D17" i="14"/>
  <c r="F17" i="14" s="1"/>
  <c r="D30" i="14"/>
  <c r="D29" i="14"/>
  <c r="D28" i="14"/>
  <c r="D27" i="14"/>
  <c r="D22" i="14"/>
  <c r="F22" i="14" s="1"/>
  <c r="D23" i="14"/>
  <c r="D21" i="14"/>
  <c r="F21" i="14" s="1"/>
  <c r="D18" i="14"/>
  <c r="F18" i="14" s="1"/>
  <c r="D16" i="14"/>
  <c r="F16" i="14" s="1"/>
  <c r="D15" i="14"/>
  <c r="F15" i="14" s="1"/>
  <c r="E48" i="15"/>
  <c r="G48" i="15" s="1"/>
  <c r="D47" i="15"/>
  <c r="F47" i="15" s="1"/>
  <c r="E47" i="15"/>
  <c r="G47" i="15" s="1"/>
  <c r="D48" i="15"/>
  <c r="F48" i="15" s="1"/>
  <c r="E33" i="15"/>
  <c r="G33" i="15" s="1"/>
  <c r="E35" i="15"/>
  <c r="G35" i="15" s="1"/>
  <c r="E29" i="15"/>
  <c r="G29" i="15" s="1"/>
  <c r="D14" i="15"/>
  <c r="F14" i="15" s="1"/>
  <c r="D34" i="15"/>
  <c r="F34" i="15" s="1"/>
  <c r="D36" i="15"/>
  <c r="F36" i="15" s="1"/>
  <c r="D37" i="15"/>
  <c r="F37" i="15" s="1"/>
  <c r="D35" i="15"/>
  <c r="F35" i="15" s="1"/>
  <c r="D29" i="15"/>
  <c r="F29" i="15" s="1"/>
  <c r="D33" i="15"/>
  <c r="F33" i="15" s="1"/>
  <c r="D32" i="15"/>
  <c r="F32" i="15" s="1"/>
  <c r="E34" i="15"/>
  <c r="G34" i="15" s="1"/>
  <c r="E36" i="15"/>
  <c r="G36" i="15" s="1"/>
  <c r="E42" i="15"/>
  <c r="G42" i="15" s="1"/>
  <c r="D44" i="15"/>
  <c r="F44" i="15" s="1"/>
  <c r="D41" i="15"/>
  <c r="F41" i="15" s="1"/>
  <c r="E38" i="15"/>
  <c r="G38" i="15" s="1"/>
  <c r="D46" i="15"/>
  <c r="F46" i="15" s="1"/>
  <c r="D38" i="15"/>
  <c r="F38" i="15" s="1"/>
  <c r="E32" i="15"/>
  <c r="G32" i="15" s="1"/>
  <c r="D28" i="15"/>
  <c r="F28" i="15" s="1"/>
  <c r="E14" i="15"/>
  <c r="G14" i="15" s="1"/>
  <c r="E46" i="15"/>
  <c r="G46" i="15" s="1"/>
  <c r="E43" i="15"/>
  <c r="G43" i="15" s="1"/>
  <c r="D43" i="15"/>
  <c r="F43" i="15" s="1"/>
  <c r="E30" i="15"/>
  <c r="G30" i="15" s="1"/>
  <c r="E28" i="15"/>
  <c r="G28" i="15" s="1"/>
  <c r="D42" i="15"/>
  <c r="F42" i="15" s="1"/>
  <c r="E39" i="15"/>
  <c r="G39" i="15" s="1"/>
  <c r="D30" i="15"/>
  <c r="F30" i="15" s="1"/>
  <c r="E41" i="15"/>
  <c r="G41" i="15" s="1"/>
  <c r="D39" i="15"/>
  <c r="F39" i="15" s="1"/>
  <c r="F21" i="15"/>
  <c r="F20" i="15"/>
  <c r="G20" i="15"/>
  <c r="G22" i="15"/>
  <c r="F27" i="15"/>
  <c r="F40" i="15"/>
  <c r="G21" i="15"/>
  <c r="G45" i="15"/>
  <c r="F45" i="15"/>
  <c r="G40" i="15"/>
  <c r="G27" i="15"/>
  <c r="F22" i="15"/>
  <c r="E26" i="15"/>
  <c r="G26" i="15" s="1"/>
  <c r="E25" i="15"/>
  <c r="G25" i="15" s="1"/>
  <c r="E10" i="15"/>
  <c r="G10" i="15" s="1"/>
  <c r="E18" i="15"/>
  <c r="G18" i="15" s="1"/>
  <c r="E24" i="15"/>
  <c r="G24" i="15" s="1"/>
  <c r="D24" i="15"/>
  <c r="F24" i="15" s="1"/>
  <c r="D26" i="15"/>
  <c r="F26" i="15" s="1"/>
  <c r="D25" i="15"/>
  <c r="F25" i="15" s="1"/>
  <c r="D10" i="15"/>
  <c r="F10" i="15" s="1"/>
  <c r="D18" i="15"/>
  <c r="F18" i="15" s="1"/>
  <c r="E23" i="15"/>
  <c r="G23" i="15" s="1"/>
  <c r="E12" i="15"/>
  <c r="G12" i="15" s="1"/>
  <c r="D23" i="15"/>
  <c r="F23" i="15" s="1"/>
  <c r="D6" i="14"/>
  <c r="F6" i="14" s="1"/>
  <c r="E6" i="14"/>
  <c r="E12" i="14"/>
  <c r="G12" i="14" s="1"/>
  <c r="E11" i="14"/>
  <c r="E7" i="14"/>
  <c r="G7" i="14" s="1"/>
  <c r="E3" i="14"/>
  <c r="G3" i="14" s="1"/>
  <c r="D13" i="14"/>
  <c r="F13" i="14" s="1"/>
  <c r="D12" i="14"/>
  <c r="F12" i="14" s="1"/>
  <c r="D11" i="14"/>
  <c r="D7" i="14"/>
  <c r="F7" i="14" s="1"/>
  <c r="D3" i="14"/>
  <c r="F3" i="14" s="1"/>
  <c r="D10" i="14"/>
  <c r="E13" i="14"/>
  <c r="G13" i="14" s="1"/>
  <c r="E10" i="14"/>
  <c r="E5" i="14"/>
  <c r="G5" i="14" s="1"/>
  <c r="D5" i="14"/>
  <c r="F5" i="14" s="1"/>
  <c r="E16" i="15"/>
  <c r="G16" i="15" s="1"/>
  <c r="E13" i="15"/>
  <c r="G13" i="15" s="1"/>
  <c r="E9" i="15"/>
  <c r="G9" i="15" s="1"/>
  <c r="E11" i="15"/>
  <c r="G11" i="15" s="1"/>
  <c r="D11" i="15"/>
  <c r="F11" i="15" s="1"/>
  <c r="D16" i="15"/>
  <c r="F16" i="15" s="1"/>
  <c r="D13" i="15"/>
  <c r="F13" i="15" s="1"/>
  <c r="D12" i="15"/>
  <c r="F12" i="15" s="1"/>
  <c r="D9" i="15"/>
  <c r="F9" i="15" s="1"/>
  <c r="E15" i="15"/>
  <c r="G15" i="15" s="1"/>
  <c r="D15" i="15"/>
  <c r="F15" i="15" s="1"/>
  <c r="D4" i="15"/>
  <c r="F4" i="15" s="1"/>
  <c r="D5" i="15"/>
  <c r="F5" i="15" s="1"/>
  <c r="D6" i="15"/>
  <c r="F6" i="15" s="1"/>
  <c r="E7" i="15"/>
  <c r="G7" i="15" s="1"/>
  <c r="E4" i="15"/>
  <c r="G4" i="15" s="1"/>
  <c r="D7" i="15"/>
  <c r="F7" i="15" s="1"/>
  <c r="G3" i="15"/>
  <c r="E6" i="15"/>
  <c r="G6" i="15" s="1"/>
  <c r="F3" i="15"/>
  <c r="E5" i="15"/>
  <c r="G5" i="15" s="1"/>
  <c r="H14" i="14" l="1"/>
  <c r="H24" i="14"/>
  <c r="H19" i="14"/>
  <c r="F23" i="14"/>
  <c r="H21" i="14"/>
  <c r="H8" i="14"/>
  <c r="H9" i="14"/>
  <c r="H25" i="14"/>
  <c r="H4" i="14"/>
  <c r="H33" i="15"/>
  <c r="H29" i="15"/>
  <c r="H35" i="15"/>
  <c r="H42" i="15"/>
  <c r="H52" i="15"/>
  <c r="H51" i="15"/>
  <c r="H50" i="15"/>
  <c r="H43" i="15"/>
  <c r="H41" i="15"/>
  <c r="H47" i="15"/>
  <c r="H48" i="15"/>
  <c r="H34" i="15"/>
  <c r="H45" i="15"/>
  <c r="H49" i="15"/>
  <c r="H17" i="15"/>
  <c r="H27" i="15"/>
  <c r="H20" i="15"/>
  <c r="H39" i="15"/>
  <c r="H46" i="15"/>
  <c r="H44" i="15"/>
  <c r="H36" i="15"/>
  <c r="H22" i="15"/>
  <c r="H53" i="15"/>
  <c r="H54" i="15"/>
  <c r="H40" i="15"/>
  <c r="H31" i="15"/>
  <c r="H21" i="15"/>
  <c r="H32" i="15"/>
  <c r="H8" i="15"/>
  <c r="H19" i="15"/>
  <c r="H38" i="15"/>
  <c r="H37" i="15"/>
  <c r="H14" i="15"/>
  <c r="H3" i="14"/>
  <c r="H18" i="15"/>
  <c r="H12" i="15"/>
  <c r="H24" i="15"/>
  <c r="H11" i="15"/>
  <c r="H9" i="15"/>
  <c r="H13" i="15"/>
  <c r="H3" i="15"/>
  <c r="H30" i="15"/>
  <c r="H15" i="15"/>
  <c r="H10" i="15"/>
  <c r="H6" i="15"/>
  <c r="H23" i="15"/>
  <c r="H7" i="15"/>
  <c r="H5" i="15"/>
  <c r="H26" i="15"/>
  <c r="H28" i="15"/>
  <c r="H16" i="15"/>
  <c r="H25" i="15"/>
  <c r="H4" i="15"/>
  <c r="H15" i="14" l="1"/>
  <c r="H5" i="14"/>
  <c r="H7" i="14"/>
  <c r="H16" i="14"/>
  <c r="H20" i="14"/>
  <c r="H18" i="14"/>
  <c r="H13" i="14"/>
  <c r="H23" i="14"/>
  <c r="H22" i="14"/>
  <c r="H12" i="14"/>
  <c r="H17" i="14"/>
  <c r="G10" i="14" l="1"/>
  <c r="F11" i="14"/>
  <c r="G11" i="14"/>
  <c r="G6" i="14"/>
  <c r="H6" i="14" s="1"/>
  <c r="F10" i="14"/>
  <c r="H10" i="14" l="1"/>
  <c r="H11" i="14"/>
  <c r="E26" i="14"/>
  <c r="D26" i="14" l="1"/>
  <c r="G241" i="18"/>
  <c r="H241" i="18" s="1"/>
  <c r="G130" i="18"/>
  <c r="H130" i="18" s="1"/>
  <c r="G208" i="18"/>
  <c r="H208" i="18" s="1"/>
  <c r="G197" i="18"/>
  <c r="H197" i="18" s="1"/>
  <c r="G140" i="18"/>
  <c r="H140" i="18" s="1"/>
  <c r="G243" i="18"/>
  <c r="H243" i="18" s="1"/>
  <c r="G102" i="18"/>
  <c r="H102" i="18" s="1"/>
  <c r="G146" i="18"/>
  <c r="H146" i="18" s="1"/>
  <c r="G160" i="18"/>
  <c r="H160" i="18" s="1"/>
  <c r="G173" i="18"/>
  <c r="H173" i="18" s="1"/>
  <c r="G133" i="18"/>
  <c r="H133" i="18" s="1"/>
  <c r="G99" i="18"/>
  <c r="H99" i="18" s="1"/>
  <c r="G186" i="18"/>
  <c r="H186" i="18" s="1"/>
  <c r="G184" i="18"/>
  <c r="H184" i="18" s="1"/>
  <c r="G113" i="18"/>
  <c r="H113" i="18" s="1"/>
  <c r="G240" i="18"/>
  <c r="H240" i="18" s="1"/>
  <c r="G194" i="18"/>
  <c r="H194" i="18" s="1"/>
  <c r="G151" i="18"/>
  <c r="H151" i="18" s="1"/>
  <c r="G159" i="18"/>
  <c r="H159" i="18" s="1"/>
  <c r="G98" i="18"/>
  <c r="H98" i="18" s="1"/>
  <c r="G236" i="18"/>
  <c r="H236" i="18" s="1"/>
  <c r="G201" i="18"/>
  <c r="H201" i="18" s="1"/>
  <c r="G88" i="18"/>
  <c r="H88" i="18" s="1"/>
  <c r="G128" i="18"/>
  <c r="H128" i="18" s="1"/>
  <c r="G148" i="18"/>
  <c r="H148" i="18" s="1"/>
  <c r="G174" i="18"/>
  <c r="H174" i="18" s="1"/>
  <c r="G124" i="18"/>
  <c r="H124" i="18" s="1"/>
  <c r="G121" i="18"/>
  <c r="H121" i="18" s="1"/>
  <c r="G144" i="18"/>
  <c r="H144" i="18" s="1"/>
  <c r="G223" i="18"/>
  <c r="H223" i="18" s="1"/>
  <c r="G117" i="18"/>
  <c r="H117" i="18" s="1"/>
  <c r="G212" i="18"/>
  <c r="H212" i="18" s="1"/>
  <c r="G218" i="18"/>
  <c r="H218" i="18" s="1"/>
  <c r="G137" i="18"/>
  <c r="H137" i="18" s="1"/>
  <c r="G203" i="18"/>
  <c r="H203" i="18" s="1"/>
  <c r="G123" i="18"/>
  <c r="H123" i="18" s="1"/>
  <c r="G171" i="18"/>
  <c r="H171" i="18" s="1"/>
  <c r="G101" i="18"/>
  <c r="H101" i="18" s="1"/>
  <c r="G224" i="18"/>
  <c r="H224" i="18" s="1"/>
  <c r="G135" i="18"/>
  <c r="H135" i="18" s="1"/>
  <c r="G231" i="18"/>
  <c r="H231" i="18" s="1"/>
  <c r="G219" i="18"/>
  <c r="H219" i="18" s="1"/>
  <c r="G210" i="18"/>
  <c r="H210" i="18" s="1"/>
  <c r="G192" i="18"/>
  <c r="H192" i="18" s="1"/>
  <c r="G167" i="18"/>
  <c r="H167" i="18" s="1"/>
  <c r="G213" i="18"/>
  <c r="H213" i="18" s="1"/>
  <c r="G235" i="18"/>
  <c r="H235" i="18" s="1"/>
  <c r="G150" i="18"/>
  <c r="H150" i="18" s="1"/>
  <c r="G120" i="18"/>
  <c r="H120" i="18" s="1"/>
  <c r="G108" i="18"/>
  <c r="H108" i="18" s="1"/>
  <c r="G91" i="18"/>
  <c r="H91" i="18" s="1"/>
  <c r="G225" i="18"/>
  <c r="H225" i="18" s="1"/>
  <c r="G181" i="18"/>
  <c r="H181" i="18" s="1"/>
  <c r="G87" i="18"/>
  <c r="H87" i="18" s="1"/>
  <c r="G209" i="18"/>
  <c r="H209" i="18" s="1"/>
  <c r="G182" i="18"/>
  <c r="H182" i="18" s="1"/>
  <c r="G200" i="18"/>
  <c r="H200" i="18" s="1"/>
  <c r="G234" i="18"/>
  <c r="H234" i="18" s="1"/>
  <c r="G92" i="18"/>
  <c r="H92" i="18" s="1"/>
  <c r="G125" i="18"/>
  <c r="H125" i="18" s="1"/>
  <c r="G188" i="18"/>
  <c r="H188" i="18" s="1"/>
  <c r="G110" i="18"/>
  <c r="H110" i="18" s="1"/>
  <c r="G228" i="18"/>
  <c r="H228" i="18" s="1"/>
  <c r="G202" i="18"/>
  <c r="H202" i="18" s="1"/>
  <c r="G139" i="18"/>
  <c r="H139" i="18" s="1"/>
  <c r="G149" i="18"/>
  <c r="H149" i="18" s="1"/>
  <c r="G132" i="18"/>
  <c r="H132" i="18" s="1"/>
  <c r="G198" i="18"/>
  <c r="H198" i="18" s="1"/>
  <c r="G129" i="18"/>
  <c r="H129" i="18" s="1"/>
  <c r="G95" i="18"/>
  <c r="H95" i="18" s="1"/>
  <c r="G141" i="18"/>
  <c r="H141" i="18" s="1"/>
  <c r="G175" i="18"/>
  <c r="H175" i="18" s="1"/>
  <c r="G138" i="18"/>
  <c r="H138" i="18" s="1"/>
  <c r="G169" i="18"/>
  <c r="H169" i="18" s="1"/>
  <c r="G215" i="18"/>
  <c r="H215" i="18" s="1"/>
  <c r="G90" i="18"/>
  <c r="H90" i="18" s="1"/>
  <c r="G178" i="18"/>
  <c r="H178" i="18" s="1"/>
  <c r="G105" i="18"/>
  <c r="H105" i="18" s="1"/>
  <c r="G142" i="18"/>
  <c r="H142" i="18" s="1"/>
  <c r="G244" i="18"/>
  <c r="H244" i="18" s="1"/>
  <c r="G245" i="18"/>
  <c r="H245" i="18" s="1"/>
  <c r="G242" i="18"/>
  <c r="H242" i="18" s="1"/>
  <c r="G233" i="18"/>
  <c r="H233" i="18" s="1"/>
  <c r="G153" i="18"/>
  <c r="H153" i="18" s="1"/>
  <c r="G115" i="18"/>
  <c r="H115" i="18" s="1"/>
  <c r="G214" i="18"/>
  <c r="H214" i="18" s="1"/>
  <c r="G166" i="18"/>
  <c r="H166" i="18" s="1"/>
  <c r="G199" i="18"/>
  <c r="H199" i="18" s="1"/>
  <c r="G221" i="18"/>
  <c r="H221" i="18" s="1"/>
  <c r="G189" i="18"/>
  <c r="H189" i="18" s="1"/>
  <c r="G196" i="18"/>
  <c r="H196" i="18" s="1"/>
  <c r="G229" i="18"/>
  <c r="H229" i="18" s="1"/>
  <c r="G216" i="18"/>
  <c r="H216" i="18" s="1"/>
  <c r="G94" i="18"/>
  <c r="H94" i="18" s="1"/>
  <c r="G106" i="18"/>
  <c r="H106" i="18" s="1"/>
  <c r="G211" i="18"/>
  <c r="H211" i="18" s="1"/>
  <c r="G191" i="18"/>
  <c r="H191" i="18" s="1"/>
  <c r="G172" i="18"/>
  <c r="H172" i="18" s="1"/>
  <c r="G237" i="18"/>
  <c r="H237" i="18" s="1"/>
  <c r="G104" i="18"/>
  <c r="H104" i="18" s="1"/>
  <c r="G179" i="18"/>
  <c r="H179" i="18" s="1"/>
  <c r="G230" i="18"/>
  <c r="H230" i="18" s="1"/>
  <c r="G97" i="18"/>
  <c r="H97" i="18" s="1"/>
  <c r="G119" i="18"/>
  <c r="H119" i="18" s="1"/>
  <c r="G155" i="18"/>
  <c r="H155" i="18" s="1"/>
  <c r="G112" i="18"/>
  <c r="H112" i="18" s="1"/>
  <c r="G147" i="18"/>
  <c r="H147" i="18" s="1"/>
  <c r="G185" i="18"/>
  <c r="H185" i="18" s="1"/>
  <c r="G163" i="18"/>
  <c r="H163" i="18" s="1"/>
  <c r="G183" i="18"/>
  <c r="H183" i="18" s="1"/>
  <c r="G122" i="18"/>
  <c r="H122" i="18" s="1"/>
  <c r="G176" i="18"/>
  <c r="H176" i="18" s="1"/>
  <c r="G154" i="18"/>
  <c r="H154" i="18" s="1"/>
  <c r="G111" i="18"/>
  <c r="H111" i="18" s="1"/>
  <c r="G89" i="18"/>
  <c r="H89" i="18" s="1"/>
  <c r="G217" i="18"/>
  <c r="H217" i="18" s="1"/>
  <c r="G162" i="18"/>
  <c r="H162" i="18" s="1"/>
  <c r="G180" i="18"/>
  <c r="H180" i="18" s="1"/>
  <c r="G165" i="18"/>
  <c r="H165" i="18" s="1"/>
  <c r="G239" i="18"/>
  <c r="H239" i="18" s="1"/>
  <c r="G157" i="18"/>
  <c r="H157" i="18" s="1"/>
  <c r="G220" i="18"/>
  <c r="H220" i="18" s="1"/>
  <c r="G190" i="18"/>
  <c r="H190" i="18" s="1"/>
  <c r="G238" i="18"/>
  <c r="H238" i="18" s="1"/>
  <c r="G177" i="18"/>
  <c r="H177" i="18" s="1"/>
  <c r="G143" i="18"/>
  <c r="H143" i="18" s="1"/>
  <c r="G107" i="18"/>
  <c r="H107" i="18" s="1"/>
  <c r="G134" i="18"/>
  <c r="H134" i="18" s="1"/>
  <c r="G205" i="18"/>
  <c r="H205" i="18" s="1"/>
  <c r="G156" i="18"/>
  <c r="H156" i="18" s="1"/>
  <c r="G131" i="18"/>
  <c r="H131" i="18" s="1"/>
  <c r="G136" i="18"/>
  <c r="H136" i="18" s="1"/>
  <c r="G116" i="18"/>
  <c r="H116" i="18" s="1"/>
  <c r="G206" i="18"/>
  <c r="H206" i="18" s="1"/>
  <c r="G114" i="18"/>
  <c r="H114" i="18" s="1"/>
  <c r="G126" i="18"/>
  <c r="H126" i="18" s="1"/>
  <c r="G109" i="18"/>
  <c r="H109" i="18" s="1"/>
  <c r="G96" i="18"/>
  <c r="H96" i="18" s="1"/>
  <c r="G164" i="18"/>
  <c r="H164" i="18" s="1"/>
  <c r="G195" i="18"/>
  <c r="H195" i="18" s="1"/>
  <c r="G152" i="18"/>
  <c r="H152" i="18" s="1"/>
  <c r="G161" i="18"/>
  <c r="H161" i="18" s="1"/>
  <c r="G145" i="18"/>
  <c r="H145" i="18" s="1"/>
  <c r="G170" i="18"/>
  <c r="H170" i="18" s="1"/>
  <c r="G158" i="18"/>
  <c r="H158" i="18" s="1"/>
  <c r="G232" i="18"/>
  <c r="H232" i="18" s="1"/>
  <c r="G127" i="18"/>
  <c r="H127" i="18" s="1"/>
  <c r="G226" i="18"/>
  <c r="H226" i="18" s="1"/>
  <c r="G207" i="18"/>
  <c r="H207" i="18" s="1"/>
  <c r="G168" i="18"/>
  <c r="H168" i="18" s="1"/>
  <c r="G187" i="18"/>
  <c r="H187" i="18" s="1"/>
  <c r="G93" i="18"/>
  <c r="H93" i="18" s="1"/>
  <c r="G222" i="18"/>
  <c r="H222" i="18" s="1"/>
  <c r="G227" i="18"/>
  <c r="H227" i="18" s="1"/>
  <c r="G103" i="18"/>
  <c r="H103" i="18" s="1"/>
  <c r="G193" i="18"/>
  <c r="H193" i="18" s="1"/>
  <c r="G204" i="18"/>
  <c r="H204" i="18" s="1"/>
  <c r="G100" i="18"/>
  <c r="H100" i="18" s="1"/>
  <c r="G85" i="18"/>
  <c r="H85" i="18" s="1"/>
  <c r="G86" i="18"/>
  <c r="H86" i="18" s="1"/>
  <c r="F41" i="14"/>
  <c r="G42" i="14"/>
  <c r="G37" i="14"/>
  <c r="G46" i="14"/>
  <c r="F58" i="14"/>
  <c r="F55" i="14"/>
  <c r="G56" i="18"/>
  <c r="H56" i="18" s="1"/>
  <c r="G79" i="18"/>
  <c r="H79" i="18" s="1"/>
  <c r="G75" i="18"/>
  <c r="H75" i="18" s="1"/>
  <c r="F27" i="14"/>
  <c r="G49" i="14"/>
  <c r="F83" i="14"/>
  <c r="G80" i="14"/>
  <c r="G59" i="14"/>
  <c r="G51" i="18"/>
  <c r="H51" i="18" s="1"/>
  <c r="G78" i="18"/>
  <c r="H78" i="18" s="1"/>
  <c r="G69" i="18"/>
  <c r="H69" i="18" s="1"/>
  <c r="G63" i="18"/>
  <c r="H63" i="18" s="1"/>
  <c r="G44" i="18"/>
  <c r="H44" i="18" s="1"/>
  <c r="G66" i="18"/>
  <c r="H66" i="18" s="1"/>
  <c r="F30" i="14"/>
  <c r="F32" i="14"/>
  <c r="G33" i="14"/>
  <c r="G74" i="14"/>
  <c r="F80" i="14"/>
  <c r="H80" i="14" s="1"/>
  <c r="G52" i="14"/>
  <c r="G67" i="14"/>
  <c r="G52" i="18"/>
  <c r="H52" i="18" s="1"/>
  <c r="G71" i="18"/>
  <c r="H71" i="18" s="1"/>
  <c r="G72" i="18"/>
  <c r="H72" i="18" s="1"/>
  <c r="G65" i="18"/>
  <c r="H65" i="18" s="1"/>
  <c r="G48" i="18"/>
  <c r="H48" i="18" s="1"/>
  <c r="G43" i="18"/>
  <c r="H43" i="18" s="1"/>
  <c r="G38" i="14"/>
  <c r="G63" i="14"/>
  <c r="G85" i="14"/>
  <c r="G71" i="14"/>
  <c r="G78" i="14"/>
  <c r="G60" i="14"/>
  <c r="G79" i="14"/>
  <c r="G58" i="14"/>
  <c r="G81" i="14"/>
  <c r="G26" i="14"/>
  <c r="G30" i="14"/>
  <c r="G51" i="14"/>
  <c r="G50" i="14"/>
  <c r="G47" i="14"/>
  <c r="G28" i="14"/>
  <c r="G27" i="14"/>
  <c r="F49" i="14"/>
  <c r="G42" i="18"/>
  <c r="H42" i="18" s="1"/>
  <c r="G81" i="18"/>
  <c r="H81" i="18" s="1"/>
  <c r="G67" i="18"/>
  <c r="H67" i="18" s="1"/>
  <c r="G80" i="18"/>
  <c r="H80" i="18" s="1"/>
  <c r="G46" i="18"/>
  <c r="H46" i="18" s="1"/>
  <c r="G58" i="18"/>
  <c r="H58" i="18" s="1"/>
  <c r="G74" i="18"/>
  <c r="H74" i="18" s="1"/>
  <c r="G61" i="18"/>
  <c r="H61" i="18" s="1"/>
  <c r="G76" i="18"/>
  <c r="H76" i="18" s="1"/>
  <c r="G68" i="18"/>
  <c r="H68" i="18" s="1"/>
  <c r="G47" i="18"/>
  <c r="H47" i="18" s="1"/>
  <c r="F78" i="14"/>
  <c r="H78" i="14" s="1"/>
  <c r="G68" i="14"/>
  <c r="F73" i="14"/>
  <c r="G69" i="14"/>
  <c r="G61" i="14"/>
  <c r="F70" i="14"/>
  <c r="F76" i="14"/>
  <c r="F64" i="14"/>
  <c r="F71" i="14"/>
  <c r="F86" i="14"/>
  <c r="F67" i="14"/>
  <c r="F79" i="14"/>
  <c r="F56" i="14"/>
  <c r="F62" i="14"/>
  <c r="F54" i="14"/>
  <c r="F84" i="14"/>
  <c r="F72" i="14"/>
  <c r="F77" i="14"/>
  <c r="F35" i="14"/>
  <c r="F43" i="14"/>
  <c r="F28" i="14"/>
  <c r="F36" i="14"/>
  <c r="F31" i="14"/>
  <c r="F45" i="14"/>
  <c r="F44" i="14"/>
  <c r="F48" i="14"/>
  <c r="F37" i="14"/>
  <c r="F34" i="14"/>
  <c r="F26" i="14"/>
  <c r="G64" i="18"/>
  <c r="H64" i="18" s="1"/>
  <c r="G54" i="18"/>
  <c r="H54" i="18" s="1"/>
  <c r="G49" i="18"/>
  <c r="H49" i="18" s="1"/>
  <c r="G62" i="18"/>
  <c r="H62" i="18" s="1"/>
  <c r="G60" i="18"/>
  <c r="H60" i="18" s="1"/>
  <c r="G53" i="18"/>
  <c r="H53" i="18" s="1"/>
  <c r="G59" i="18"/>
  <c r="H59" i="18" s="1"/>
  <c r="G83" i="18"/>
  <c r="H83" i="18" s="1"/>
  <c r="G70" i="18"/>
  <c r="H70" i="18" s="1"/>
  <c r="G45" i="18"/>
  <c r="H45" i="18" s="1"/>
  <c r="F60" i="14"/>
  <c r="G72" i="14"/>
  <c r="F85" i="14"/>
  <c r="G39" i="14"/>
  <c r="G57" i="14"/>
  <c r="G54" i="14"/>
  <c r="G75" i="14"/>
  <c r="G65" i="14"/>
  <c r="G76" i="14"/>
  <c r="G73" i="14"/>
  <c r="G77" i="14"/>
  <c r="G84" i="14"/>
  <c r="G83" i="14"/>
  <c r="G70" i="14"/>
  <c r="G66" i="14"/>
  <c r="G29" i="14"/>
  <c r="G32" i="14"/>
  <c r="G44" i="14"/>
  <c r="G48" i="14"/>
  <c r="G31" i="14"/>
  <c r="F53" i="14"/>
  <c r="F39" i="14"/>
  <c r="F75" i="14"/>
  <c r="H75" i="14" s="1"/>
  <c r="F61" i="14"/>
  <c r="F82" i="14"/>
  <c r="F81" i="14"/>
  <c r="H81" i="14" s="1"/>
  <c r="F68" i="14"/>
  <c r="H68" i="14" s="1"/>
  <c r="F63" i="14"/>
  <c r="F59" i="14"/>
  <c r="F38" i="14"/>
  <c r="F69" i="14"/>
  <c r="F74" i="14"/>
  <c r="F66" i="14"/>
  <c r="F65" i="14"/>
  <c r="F29" i="14"/>
  <c r="F42" i="14"/>
  <c r="F33" i="14"/>
  <c r="F47" i="14"/>
  <c r="G41" i="14"/>
  <c r="G86" i="14"/>
  <c r="G62" i="14"/>
  <c r="F57" i="14"/>
  <c r="G55" i="18"/>
  <c r="H55" i="18" s="1"/>
  <c r="G82" i="18"/>
  <c r="H82" i="18" s="1"/>
  <c r="F46" i="14"/>
  <c r="G34" i="14"/>
  <c r="F50" i="14"/>
  <c r="G64" i="14"/>
  <c r="G45" i="14"/>
  <c r="G35" i="14"/>
  <c r="G43" i="14"/>
  <c r="G36" i="14"/>
  <c r="G40" i="14"/>
  <c r="G56" i="14"/>
  <c r="G53" i="14"/>
  <c r="F52" i="14"/>
  <c r="G55" i="14"/>
  <c r="G82" i="14"/>
  <c r="G41" i="18"/>
  <c r="H41" i="18" s="1"/>
  <c r="G50" i="18"/>
  <c r="H50" i="18" s="1"/>
  <c r="G73" i="18"/>
  <c r="H73" i="18" s="1"/>
  <c r="G57" i="18"/>
  <c r="H57" i="18" s="1"/>
  <c r="G77" i="18"/>
  <c r="H77" i="18" s="1"/>
  <c r="F51" i="14"/>
  <c r="F40" i="14"/>
  <c r="H63" i="14" l="1"/>
  <c r="H59" i="14"/>
  <c r="H42" i="14"/>
  <c r="H41" i="14"/>
  <c r="H40" i="14"/>
  <c r="H38" i="14"/>
  <c r="H37" i="14"/>
  <c r="H71" i="14"/>
  <c r="H57" i="14"/>
  <c r="H47" i="14"/>
  <c r="H33" i="14"/>
  <c r="H67" i="14"/>
  <c r="H60" i="14"/>
  <c r="H49" i="14"/>
  <c r="H66" i="14"/>
  <c r="H74" i="14"/>
  <c r="H46" i="14"/>
  <c r="H26" i="14"/>
  <c r="H85" i="14"/>
  <c r="H65" i="14"/>
  <c r="H39" i="14"/>
  <c r="H28" i="14"/>
  <c r="H79" i="14"/>
  <c r="H32" i="14"/>
  <c r="H53" i="14"/>
  <c r="H43" i="14"/>
  <c r="H84" i="14"/>
  <c r="H64" i="14"/>
  <c r="H30" i="14"/>
  <c r="H44" i="14"/>
  <c r="H82" i="14"/>
  <c r="H34" i="14"/>
  <c r="H52" i="14"/>
  <c r="H76" i="14"/>
  <c r="H73" i="14"/>
  <c r="H83" i="14"/>
  <c r="H72" i="14"/>
  <c r="H56" i="14"/>
  <c r="H45" i="14"/>
  <c r="H58" i="14"/>
  <c r="H51" i="14"/>
  <c r="H61" i="14"/>
  <c r="H31" i="14"/>
  <c r="H35" i="14"/>
  <c r="H54" i="14"/>
  <c r="H50" i="14"/>
  <c r="H29" i="14"/>
  <c r="H69" i="14"/>
  <c r="H48" i="14"/>
  <c r="H36" i="14"/>
  <c r="H77" i="14"/>
  <c r="H62" i="14"/>
  <c r="H86" i="14"/>
  <c r="H70" i="14"/>
  <c r="H27" i="14"/>
  <c r="H55" i="14"/>
</calcChain>
</file>

<file path=xl/sharedStrings.xml><?xml version="1.0" encoding="utf-8"?>
<sst xmlns="http://schemas.openxmlformats.org/spreadsheetml/2006/main" count="2967" uniqueCount="784">
  <si>
    <t>AMASYA</t>
  </si>
  <si>
    <t>İL</t>
  </si>
  <si>
    <t>TAKIM ADI</t>
  </si>
  <si>
    <t xml:space="preserve">SPORCU ADI </t>
  </si>
  <si>
    <t>NO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</si>
  <si>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</si>
  <si>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</si>
  <si>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</si>
  <si>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</si>
  <si>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</si>
  <si>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</si>
  <si>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</si>
  <si>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</si>
  <si>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</si>
  <si>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</si>
  <si>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</si>
  <si>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</si>
  <si>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</si>
  <si>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</si>
  <si>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</si>
  <si>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</si>
  <si>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</si>
  <si>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</si>
  <si>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</si>
  <si>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FENERBAHÇE</t>
  </si>
  <si>
    <t>15.</t>
  </si>
  <si>
    <t>16.</t>
  </si>
  <si>
    <t>17.</t>
  </si>
  <si>
    <t>25.</t>
  </si>
  <si>
    <t>KAYSERİ</t>
  </si>
  <si>
    <t>BURSA</t>
  </si>
  <si>
    <t>ÇORUM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</si>
  <si>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</si>
  <si>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</si>
  <si>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</si>
  <si>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</si>
  <si>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</si>
  <si>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</si>
  <si>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</si>
  <si>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</si>
  <si>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</si>
  <si>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</si>
  <si>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</si>
  <si>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</si>
  <si>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</si>
  <si>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</si>
  <si>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</si>
  <si>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 xml:space="preserve">AMASYA </t>
  </si>
  <si>
    <t>GİRESUN</t>
  </si>
  <si>
    <t>BAYBURT</t>
  </si>
  <si>
    <t>SAKARYA</t>
  </si>
  <si>
    <t>İSKENDERUN VMTD</t>
  </si>
  <si>
    <t>BALIKESİR</t>
  </si>
  <si>
    <t>MARDİN</t>
  </si>
  <si>
    <t>VAN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</si>
  <si>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</si>
  <si>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</si>
  <si>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</si>
  <si>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</si>
  <si>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</si>
  <si>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</si>
  <si>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</si>
  <si>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</si>
  <si>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</si>
  <si>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GÖRKEM ÖÇAL</t>
  </si>
  <si>
    <t>MUĞLA B.ŞEHİR BLD. SPOR</t>
  </si>
  <si>
    <t>SALİH EREN YILDIRIM</t>
  </si>
  <si>
    <t>SELÇUKLU BELEDİYESPOR</t>
  </si>
  <si>
    <t>ÇUKUROVA ÜNİV.</t>
  </si>
  <si>
    <t>KUZEY GÜNDOĞDU</t>
  </si>
  <si>
    <t>KASTAMONU MTSK</t>
  </si>
  <si>
    <t>KAAN BEYZAT TUNA</t>
  </si>
  <si>
    <t>YEŞİLYURT BELEDİYESPOR</t>
  </si>
  <si>
    <t>SAKARYA BÜYÜKŞEHİR BELEDİYE SPOR KULÜBÜ</t>
  </si>
  <si>
    <t xml:space="preserve">1955 BATMAN  BELEDİYE SPOR </t>
  </si>
  <si>
    <t>KASTAMONU MASA TENİSİ SPOR KULÜBÜ</t>
  </si>
  <si>
    <t>SPOR A.Ş GENÇLİK VE S.K. DERNEĞİ</t>
  </si>
  <si>
    <t>ÇAYKUR RİZE SPOR KULÜBÜ</t>
  </si>
  <si>
    <t>BEYAZIT BERK DEMİR</t>
  </si>
  <si>
    <t xml:space="preserve">HAZER SPOR KULÜBÜ </t>
  </si>
  <si>
    <t>YALOVA BLD. GENÇLİK SPOR</t>
  </si>
  <si>
    <t>BURSA BÜYÜKŞEHİR BELEDİYESPOR KULÜBÜ</t>
  </si>
  <si>
    <t>YUSUF ODABAŞ</t>
  </si>
  <si>
    <t>YUSUF GEZER</t>
  </si>
  <si>
    <t>YİĞİT HÜSEYİN SUBAŞI</t>
  </si>
  <si>
    <t>ÇORUM BELEDİYESİ GENÇLİK VE SPOR KULÜBÜ</t>
  </si>
  <si>
    <t>UTKU BORA ŞENTÜRK</t>
  </si>
  <si>
    <t>TAYYİP YUSUF</t>
  </si>
  <si>
    <t>SELİM AZAZİ</t>
  </si>
  <si>
    <t xml:space="preserve">HATAY </t>
  </si>
  <si>
    <t>GENÇ HAREKET GENÇLİK VE SPOR KULÜBÜ</t>
  </si>
  <si>
    <t>ÖMER TALHA ASLAN</t>
  </si>
  <si>
    <t>ONUR ALP SAĞIR</t>
  </si>
  <si>
    <t>YALIKÖY ŞEHİT BARIŞ ÇAKIR O.O.SPOR KULÜBÜ</t>
  </si>
  <si>
    <t>MUSTAFA YILDIRIM</t>
  </si>
  <si>
    <t>MUHAMMED FURKAN AKINCI</t>
  </si>
  <si>
    <t>MUHAMMED EMİN KABADAYI</t>
  </si>
  <si>
    <t>MEHMET GÜNGÜT</t>
  </si>
  <si>
    <t>ŞAFAKTEPE GENÇLİK VE SPOR KULÜBÜ</t>
  </si>
  <si>
    <t>MERİT GRUP REAL MARDİN</t>
  </si>
  <si>
    <t>MESA SPOR KULÜBÜ</t>
  </si>
  <si>
    <t>EMİR PEHLİVAN</t>
  </si>
  <si>
    <t>BORA ÇELİK</t>
  </si>
  <si>
    <t>BERAT ÖZDEMİR</t>
  </si>
  <si>
    <t>ARAS AYDIN</t>
  </si>
  <si>
    <t>ALİ ENES SEREN</t>
  </si>
  <si>
    <t>ALİ AŞNAS GÜL</t>
  </si>
  <si>
    <t>AHMET ÇELİK</t>
  </si>
  <si>
    <t>ŞAHİNBEY BELEDİYESİ SPOR</t>
  </si>
  <si>
    <t>AHMET BERK TÜKENMEZ</t>
  </si>
  <si>
    <t>ABDÜLKERİM ACAR</t>
  </si>
  <si>
    <t>İSTANBUL KARABURUN SU VE DOĞA SPORLARI K. D.</t>
  </si>
  <si>
    <t>MUSTAFA KEREM ESEN</t>
  </si>
  <si>
    <t>MUHAMME YUSUF ESEN</t>
  </si>
  <si>
    <t>EYMEN BAŞAR</t>
  </si>
  <si>
    <t>ENVER AYHAN</t>
  </si>
  <si>
    <t>BERK TURAN</t>
  </si>
  <si>
    <t>Eİ</t>
  </si>
  <si>
    <t>ÇİLTAR MTİ</t>
  </si>
  <si>
    <t>TRAKERSPOR</t>
  </si>
  <si>
    <t>YALIKÖY ŞEHİT BARIŞ ÇAKIR O.O.</t>
  </si>
  <si>
    <t>BUSE KOÇAK</t>
  </si>
  <si>
    <t>ELA SU YÖNTER</t>
  </si>
  <si>
    <t>GİRİŞİM SPOR KULUBÜ</t>
  </si>
  <si>
    <t>ARMİN AYDIN</t>
  </si>
  <si>
    <t>ASYA ERÇEN</t>
  </si>
  <si>
    <t>ETİMESGUT BELEDİYESİ GELİŞİM SPR.KLB.</t>
  </si>
  <si>
    <t>DİLAY BALABAN</t>
  </si>
  <si>
    <t>ELİF BEYZA AKDEMİR</t>
  </si>
  <si>
    <t>ELVİN KALE</t>
  </si>
  <si>
    <t>EMİNE AYDINAY</t>
  </si>
  <si>
    <t>ESİLA SU YALÇIN</t>
  </si>
  <si>
    <t>ESİN FEYZA SARIKAYA</t>
  </si>
  <si>
    <t>ESMA KAMER SÜT</t>
  </si>
  <si>
    <t>ESMA SULTAN SARI</t>
  </si>
  <si>
    <t>GÖKÇE BAKİ</t>
  </si>
  <si>
    <t>HATİCE RAVZA GÜLCE</t>
  </si>
  <si>
    <t>HİRANUR KORKUT</t>
  </si>
  <si>
    <t>IRMAK BÜŞRA UNCU</t>
  </si>
  <si>
    <t>İPEK ERTUNA</t>
  </si>
  <si>
    <t>MASAL ERYILMAZ</t>
  </si>
  <si>
    <t>MERVE MENGENE</t>
  </si>
  <si>
    <t>NİSA ÇOLAKOĞLU</t>
  </si>
  <si>
    <t>NİSA GÜN</t>
  </si>
  <si>
    <t>NİSA ÜZÜMCÜ</t>
  </si>
  <si>
    <t>SÜEDA SİVAS</t>
  </si>
  <si>
    <t>ADA KOCABAŞ</t>
  </si>
  <si>
    <t>ASUDE REYYAN ÇİÇEK</t>
  </si>
  <si>
    <t>AYBİGE FERİDE ÜSTÜNDAĞ</t>
  </si>
  <si>
    <t>AZRA USTA</t>
  </si>
  <si>
    <t>ECRİN ATASEVER</t>
  </si>
  <si>
    <t>ESLEM ÇAVŞAK</t>
  </si>
  <si>
    <t>HAVİN MUTLU</t>
  </si>
  <si>
    <t>HİLAL AKGÜL</t>
  </si>
  <si>
    <t>MEDİNE İREM TÜRKAN</t>
  </si>
  <si>
    <t>SÜMEYYE DERYA KORKMAZ</t>
  </si>
  <si>
    <t>ZEYNEP DURAN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</si>
  <si>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</si>
  <si>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</si>
  <si>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</si>
  <si>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</si>
  <si>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</si>
  <si>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</si>
  <si>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</si>
  <si>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</si>
  <si>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</si>
  <si>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</si>
  <si>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</si>
  <si>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</si>
  <si>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</si>
  <si>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</si>
  <si>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</si>
  <si>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</si>
  <si>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</si>
  <si>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</si>
  <si>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</si>
  <si>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</si>
  <si>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</si>
  <si>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</si>
  <si>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</si>
  <si>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</si>
  <si>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</si>
  <si>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</si>
  <si>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</si>
  <si>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</si>
  <si>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</si>
  <si>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</si>
  <si>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</si>
  <si>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</si>
  <si>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</si>
  <si>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</si>
  <si>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</si>
  <si>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</si>
  <si>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</si>
  <si>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</si>
  <si>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</si>
  <si>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</si>
  <si>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</si>
  <si>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</si>
  <si>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</si>
  <si>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</si>
  <si>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</si>
  <si>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</si>
  <si>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</si>
  <si>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</si>
  <si>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</si>
  <si>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</si>
  <si>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</si>
  <si>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</si>
  <si>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</si>
  <si>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</si>
  <si>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</si>
  <si>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</si>
  <si>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</si>
  <si>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</si>
  <si>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</si>
  <si>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</si>
  <si>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</si>
  <si>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</si>
  <si>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</si>
  <si>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</si>
  <si>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</si>
  <si>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</si>
  <si>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</si>
  <si>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</si>
  <si>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</si>
  <si>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</si>
  <si>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</si>
  <si>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</si>
  <si>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</si>
  <si>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</si>
  <si>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</si>
  <si>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</si>
  <si>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</si>
  <si>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</si>
  <si>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</si>
  <si>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</si>
  <si>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</si>
  <si>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</si>
  <si>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</si>
  <si>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</si>
  <si>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</si>
  <si>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</si>
  <si>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</si>
  <si>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</si>
  <si>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</si>
  <si>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</si>
  <si>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</si>
  <si>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</si>
  <si>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</si>
  <si>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</si>
  <si>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</si>
  <si>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</si>
  <si>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</si>
  <si>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</si>
  <si>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</si>
  <si>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</si>
  <si>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</si>
  <si>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</si>
  <si>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</si>
  <si>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</si>
  <si>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</si>
  <si>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</si>
  <si>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</si>
  <si>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</si>
  <si>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</si>
  <si>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</si>
  <si>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</si>
  <si>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</si>
  <si>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</si>
  <si>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</si>
  <si>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</si>
  <si>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</si>
  <si>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</si>
  <si>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</si>
  <si>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</si>
  <si>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</si>
  <si>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</si>
  <si>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</si>
  <si>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</si>
  <si>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</si>
  <si>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</si>
  <si>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</si>
  <si>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</si>
  <si>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</si>
  <si>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</si>
  <si>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</si>
  <si>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</si>
  <si>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</si>
  <si>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</si>
  <si>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</si>
  <si>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</si>
  <si>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>ORDU</t>
  </si>
  <si>
    <t xml:space="preserve">2021-22 SEZONU KARMA KATILIM LİSTESİ </t>
  </si>
  <si>
    <t>ERKEK TAKIM ADI</t>
  </si>
  <si>
    <t>KIZ TAKIM ADI</t>
  </si>
  <si>
    <t>TP</t>
  </si>
  <si>
    <t>ITTF</t>
  </si>
  <si>
    <t>HAZER SPOR</t>
  </si>
  <si>
    <t>EMİR YALÇIN PEHLİVAN</t>
  </si>
  <si>
    <t>TRAKER SPOR</t>
  </si>
  <si>
    <t>AHMET YİĞİT GÜLENLER</t>
  </si>
  <si>
    <t>GAZİANTEP BLD. SPOR  (A)</t>
  </si>
  <si>
    <t>MUSTAFA EMİR DİNÇER</t>
  </si>
  <si>
    <t>SAKARYA B.ŞEHİR BLD. SPOR</t>
  </si>
  <si>
    <t>GÜLNAZ ASEL SANCAK</t>
  </si>
  <si>
    <t>ORDU GENÇLİK S.K.DERNEĞİ</t>
  </si>
  <si>
    <t>ÇAĞLA GÜR</t>
  </si>
  <si>
    <t>HAYRİYE EDA KOCADAŞ</t>
  </si>
  <si>
    <t>MUHAMMET TAHİR KESEKÇİ</t>
  </si>
  <si>
    <t>ZÜBEYR SALİH AKÇA</t>
  </si>
  <si>
    <t>HATAY B.ŞEH. BLD. SPOR</t>
  </si>
  <si>
    <t>HÜSEYİN UTKU KIRBAÇ</t>
  </si>
  <si>
    <t>PUAN</t>
  </si>
  <si>
    <t>GAZİANTEP BELEDİYE SPOR</t>
  </si>
  <si>
    <t>KOCASİNAN BLD. SPOR</t>
  </si>
  <si>
    <t>IĞDIR</t>
  </si>
  <si>
    <t>ÇORUM BELEDİYESİ GSK</t>
  </si>
  <si>
    <t>BURSA B. ŞEHİR BLD. SPOR</t>
  </si>
  <si>
    <t>IĞDIR YURDUM SPOR</t>
  </si>
  <si>
    <t xml:space="preserve">ÇERKEZKÖY BLD. GENÇLİK SPOR </t>
  </si>
  <si>
    <t>MESA SPOR</t>
  </si>
  <si>
    <t>PENDİK BLD. SPOR</t>
  </si>
  <si>
    <t>GİRİŞİMSPOR</t>
  </si>
  <si>
    <t>ÖZEL İDARE YOLSPOR</t>
  </si>
  <si>
    <t>ÇAYKUR RİZESPOR</t>
  </si>
  <si>
    <t xml:space="preserve">1955 BATMAN BLD. SPOR </t>
  </si>
  <si>
    <t xml:space="preserve">BATMAN GENÇLİK SPOR </t>
  </si>
  <si>
    <t>MUĞLA B. ŞEHİR BLD. GSK</t>
  </si>
  <si>
    <t>ORDU GENÇLİK VE SPOR</t>
  </si>
  <si>
    <t>DOĞUM TARİHİ</t>
  </si>
  <si>
    <t>MALATYA B. ŞEH. BLD. SPOR</t>
  </si>
  <si>
    <t>SELÇUKLU BLD. SPOR</t>
  </si>
  <si>
    <t>ŞAFAKTEPE GSK</t>
  </si>
  <si>
    <t>MERSİN</t>
  </si>
  <si>
    <t>MERSİN GENÇLİK HİZMETLERİ VE SKD</t>
  </si>
  <si>
    <t>EİSY</t>
  </si>
  <si>
    <t>TEK TOPLAM</t>
  </si>
  <si>
    <t>ELVİN ŞİMAL BIÇAK</t>
  </si>
  <si>
    <t>KAĞAN ALP ÖZÇETİN</t>
  </si>
  <si>
    <t>SERHAT KILIÇKALKAN</t>
  </si>
  <si>
    <t>AHMET EMİR KALKAN</t>
  </si>
  <si>
    <t>AKİF EMRE BUCAK</t>
  </si>
  <si>
    <t>BERAT DALGIÇ</t>
  </si>
  <si>
    <t>EFE BABER</t>
  </si>
  <si>
    <t>HASAN TALHA YAVUZ</t>
  </si>
  <si>
    <t>KEREM GÜLLER</t>
  </si>
  <si>
    <t>MEHMET ERDEM DEMİRTAŞ</t>
  </si>
  <si>
    <t>MUHAMMED ALİ GÜNDOĞDU</t>
  </si>
  <si>
    <t>MUĞLA GENÇLİK VE SPOR KULÜBÜ</t>
  </si>
  <si>
    <t>BERRA BAHTİYAR</t>
  </si>
  <si>
    <t>BERRA KAYA</t>
  </si>
  <si>
    <t>ECRİN FİDAN</t>
  </si>
  <si>
    <t>ELİF ÇELİK</t>
  </si>
  <si>
    <t>ELİF SENA KIRLAK</t>
  </si>
  <si>
    <t>FEYZA KOÇER</t>
  </si>
  <si>
    <t>FİRDEVSNUR BİNGÖL</t>
  </si>
  <si>
    <t>GİZEM ÇİĞİL</t>
  </si>
  <si>
    <t>SPOR A.Ş GSKD</t>
  </si>
  <si>
    <t xml:space="preserve">ARMİN AYDIN </t>
  </si>
  <si>
    <t xml:space="preserve">DURU SEVGİ GÜLER </t>
  </si>
  <si>
    <t>SELÇUKLU BLD. SPOR  (A)</t>
  </si>
  <si>
    <t>ŞAHİNBEY BLD. SPOR</t>
  </si>
  <si>
    <t>BUĞLEM GÜNDÜZ</t>
  </si>
  <si>
    <t>EYLÜL DEMİRTAŞ</t>
  </si>
  <si>
    <t>DERİN ZEYNEP KILIÇ</t>
  </si>
  <si>
    <t>NİL BAŞARAN</t>
  </si>
  <si>
    <t>KENAN EREN KAHRAMAN</t>
  </si>
  <si>
    <t>YİĞİTCAN KAYA</t>
  </si>
  <si>
    <t>GÜLCE DÖNMEZ</t>
  </si>
  <si>
    <t>ZEYNEP ADA ER</t>
  </si>
  <si>
    <t>AFAD GSK</t>
  </si>
  <si>
    <t>DENİZ YAKIN</t>
  </si>
  <si>
    <t>ANTALYA SPOR</t>
  </si>
  <si>
    <t>ELİF ECE AKYÜREK</t>
  </si>
  <si>
    <t>İSHAK MORBONCUK</t>
  </si>
  <si>
    <t>DURU KIRBAÇ</t>
  </si>
  <si>
    <t>MUHAMMED ÖLMEZ</t>
  </si>
  <si>
    <t>ECRİN ÇETİN</t>
  </si>
  <si>
    <t>AHMET ŞAHAN</t>
  </si>
  <si>
    <t>ELİZAN BAŞAR</t>
  </si>
  <si>
    <t>BATIN GÜLER</t>
  </si>
  <si>
    <t>HATİCE ELİF GÜVELİ</t>
  </si>
  <si>
    <t>ISPARTA GENÇ HAREKET</t>
  </si>
  <si>
    <t>DURU ŞENDOĞAN</t>
  </si>
  <si>
    <t>MEHMET EYMEN KILIÇ</t>
  </si>
  <si>
    <t>KOCAELİ B. ŞEH. BLD. KAĞITSPOR</t>
  </si>
  <si>
    <t>KOCAELİ</t>
  </si>
  <si>
    <t>AYTEN CEREN KAHRAMAN</t>
  </si>
  <si>
    <t>EYLÜL ŞEVVAL AYDIN</t>
  </si>
  <si>
    <t>KAAN ATMACA</t>
  </si>
  <si>
    <t>ÖZLEM KÖSEOĞLU</t>
  </si>
  <si>
    <t>KONYASPOR</t>
  </si>
  <si>
    <t>CEYLİN AKDANALI</t>
  </si>
  <si>
    <t>MUSTAFA IŞIK ALYAPRAK</t>
  </si>
  <si>
    <t>MAVİ EGE</t>
  </si>
  <si>
    <t>YALIKÖY ŞEHİT BARIŞ ÇAKIR OO SPOR</t>
  </si>
  <si>
    <t>BÜŞRA DEMİR</t>
  </si>
  <si>
    <t>AYBÜKE BANU ŞİMŞEK</t>
  </si>
  <si>
    <t>ÇORUM BLD GSK</t>
  </si>
  <si>
    <t>MUSTAFA NEBHAN</t>
  </si>
  <si>
    <t>ANTAKYA BLD. GSKD</t>
  </si>
  <si>
    <t>ASUDE TUBA ŞİMŞEK</t>
  </si>
  <si>
    <t>ALİ EREN ULUSAKARYA</t>
  </si>
  <si>
    <t>ELİFNAZ DİNÇER</t>
  </si>
  <si>
    <t>MUHAMMED ALİ ATAKUL</t>
  </si>
  <si>
    <t>İSTANBUL BBSK</t>
  </si>
  <si>
    <t>PENDİK BELEDİYESPOR</t>
  </si>
  <si>
    <t>BERK ÖZTOPRAK</t>
  </si>
  <si>
    <t>EBRAR KURT</t>
  </si>
  <si>
    <t>İSTANBUL KARABURUN</t>
  </si>
  <si>
    <t>MUSTAFA EFE ALAYBEYOĞLU</t>
  </si>
  <si>
    <t>ELİF DUMAN</t>
  </si>
  <si>
    <t>HATİCE SÖĞÜT</t>
  </si>
  <si>
    <t>MUĞLA B.B. GSK DERNEĞİ</t>
  </si>
  <si>
    <t>YUNUS EMRE EKREM</t>
  </si>
  <si>
    <t>DEFNE KARAOĞLU</t>
  </si>
  <si>
    <t>RAMAZAN TUNA ÖZER</t>
  </si>
  <si>
    <t>NİSA NUR KAZAN</t>
  </si>
  <si>
    <t>MAVİ EGE G.S.K</t>
  </si>
  <si>
    <t>ERCAN EREN ZER</t>
  </si>
  <si>
    <t>ŞAHİNBEY BLD. GSK</t>
  </si>
  <si>
    <t>NEHİR ÇINAR</t>
  </si>
  <si>
    <t xml:space="preserve">HATAY B. ŞEHİR BLD. SPOR </t>
  </si>
  <si>
    <t>ABDURRAHMAN GÜRBÜZ</t>
  </si>
  <si>
    <t>ÖZGÜN NİDAL AFACAN</t>
  </si>
  <si>
    <t>HAYRUNNİSA TOKALAK</t>
  </si>
  <si>
    <t>ALP ÇELİK</t>
  </si>
  <si>
    <t>ELİF SARE AKDANALI</t>
  </si>
  <si>
    <t>GENÇLİK SPOR</t>
  </si>
  <si>
    <t>MERT BİLGEBAY</t>
  </si>
  <si>
    <t>YILDIZ RAKETLER SPOR</t>
  </si>
  <si>
    <t>SELİN AKYÜZ</t>
  </si>
  <si>
    <t>MUHAMMED ALİ KARACA</t>
  </si>
  <si>
    <t xml:space="preserve">FENERBAHÇE </t>
  </si>
  <si>
    <t>ONUR DURAN</t>
  </si>
  <si>
    <t>MUHAMMED FATİH CANDAN</t>
  </si>
  <si>
    <t>MEHMET TALHA KOÇAK</t>
  </si>
  <si>
    <t>ARDA KEKİLLİOĞLU</t>
  </si>
  <si>
    <t>AYŞE İZEL BİLGİÇ</t>
  </si>
  <si>
    <t/>
  </si>
  <si>
    <t>ŞEVVAL ALAŞ</t>
  </si>
  <si>
    <t>YILDIZ RAKETLER SPOR KULÜBÜ</t>
  </si>
  <si>
    <t>ADEN METE SARI</t>
  </si>
  <si>
    <t>SELÇUKLU BELEDİYE SPOR KULÜBÜ</t>
  </si>
  <si>
    <t>DENİZ BERRA BAYRAM</t>
  </si>
  <si>
    <t>DURU BERİL TOK</t>
  </si>
  <si>
    <t>SEDEF YILDIRIM</t>
  </si>
  <si>
    <t>EREN GÖKDEMİR</t>
  </si>
  <si>
    <t>BELİNAY DAVUŞ</t>
  </si>
  <si>
    <t>GAZİANTEP BELEDİYE SPOR KLÜBÜ</t>
  </si>
  <si>
    <t>ÇİFT</t>
  </si>
  <si>
    <t>ÇİFT TOPLAM</t>
  </si>
  <si>
    <t>ELİF DURU BECER</t>
  </si>
  <si>
    <t>KCL</t>
  </si>
  <si>
    <t xml:space="preserve">B.B.KAĞITSPOR </t>
  </si>
  <si>
    <t>EKİN BURAK</t>
  </si>
  <si>
    <t>ABDULLAH GÜRBÜZ</t>
  </si>
  <si>
    <t>ÇORUM BLD. GSK</t>
  </si>
  <si>
    <t>ALİ ÖZGENÇ</t>
  </si>
  <si>
    <t>ÇERKEZKÖY BLD. GSK (B)</t>
  </si>
  <si>
    <t>ALİ UTKU YAŞAR</t>
  </si>
  <si>
    <t>ALİM ZİYA SOYALAN</t>
  </si>
  <si>
    <t>EMEK MASA TENİSİ SPOR</t>
  </si>
  <si>
    <t>ARDA SARIASLAN</t>
  </si>
  <si>
    <t>ASAF TAHA EKER</t>
  </si>
  <si>
    <t xml:space="preserve">YALOVA BLD. GENÇLİK SPOR </t>
  </si>
  <si>
    <t xml:space="preserve">İSTANBUL </t>
  </si>
  <si>
    <t>BORA ŞEVKET ÖZÇETİN</t>
  </si>
  <si>
    <t>CANER HAS</t>
  </si>
  <si>
    <t>EGEMEN SUAT DOKUR</t>
  </si>
  <si>
    <t>EVLİYA ÖZDEMİR</t>
  </si>
  <si>
    <t>VAN GENÇLİK VE SPOR</t>
  </si>
  <si>
    <t>FATİH ERTUĞRUL HOCA</t>
  </si>
  <si>
    <t>HÜSEYİN GÖKTUĞ OKTAY</t>
  </si>
  <si>
    <t>SİVAS GENÇLİK VE SPOR</t>
  </si>
  <si>
    <t>SİVAS</t>
  </si>
  <si>
    <t>HÜSEYİN OSMANOĞLU</t>
  </si>
  <si>
    <t>ADANA GENÇLİK SPOR</t>
  </si>
  <si>
    <t>İBRAHİM NAZAR</t>
  </si>
  <si>
    <t>İSMAİL EREN ALICI</t>
  </si>
  <si>
    <t>MEHMET AKİF AKTAŞ</t>
  </si>
  <si>
    <t>MEHMET CAN KARAKUŞ</t>
  </si>
  <si>
    <t>HAYDAR SPOR</t>
  </si>
  <si>
    <t>MERT KARAKUŞ</t>
  </si>
  <si>
    <t>METEHAN ZABİR</t>
  </si>
  <si>
    <t>MEVLÜT EFE ACER</t>
  </si>
  <si>
    <t>DEVLET SU İŞLERİ S.K</t>
  </si>
  <si>
    <t>MUHAMMED CAN BİLGE</t>
  </si>
  <si>
    <t>MUHAMMED ENSAR ERDEM</t>
  </si>
  <si>
    <t>1912 KONYA BARO SPOR</t>
  </si>
  <si>
    <t>MUSTAFA GEDİK</t>
  </si>
  <si>
    <t>MUSTAFA GEZER</t>
  </si>
  <si>
    <t>GENÇ HAREKET GSK</t>
  </si>
  <si>
    <t>UMUT AYHAN</t>
  </si>
  <si>
    <t>YİĞİT CAN KAYA</t>
  </si>
  <si>
    <t>PENDİK BELEDİYESPOR (A)</t>
  </si>
  <si>
    <t>YUSUF EMİR REYHANİ</t>
  </si>
  <si>
    <t>KOCASİNAN BELEDİYESİ SPOR KULÜBÜ</t>
  </si>
  <si>
    <t xml:space="preserve">KAYSERİ </t>
  </si>
  <si>
    <t>KOCAELİ BÜYÜKŞEHİR BELEDİYE  KAĞITSPOR KULÜBÜ</t>
  </si>
  <si>
    <t>ISPARTES GENÇLİK VE SPOR KULÜBÜ</t>
  </si>
  <si>
    <t>GENÇ HAREKET GENÇLİK VE SPOR (A)</t>
  </si>
  <si>
    <t>SELÇUKLU BELEDİYESPOR (B)</t>
  </si>
  <si>
    <t>DORUK ŞENDOĞAN</t>
  </si>
  <si>
    <t>MUĞLA BÜYÜKŞEHİR BELEDİYESİ GENÇLİK VE SPOR KULÜBÜ DERNEĞİ</t>
  </si>
  <si>
    <t>HAYDAR SPOR KULÜBÜ</t>
  </si>
  <si>
    <t>ORÇUN ÇELİK</t>
  </si>
  <si>
    <t>TAHA KAAN DUMAN</t>
  </si>
  <si>
    <t>PENDİK BELEDİYE SPOR KULÜBÜ</t>
  </si>
  <si>
    <t>MİRAÇ YAĞIZ BODUR</t>
  </si>
  <si>
    <t>EMEK MASA TENİSİ GSK</t>
  </si>
  <si>
    <t>MUHAMMED ENES YAVUZ</t>
  </si>
  <si>
    <t>OZAN ERDEN</t>
  </si>
  <si>
    <t>FERDİ</t>
  </si>
  <si>
    <t>AHMET BERK TÜKENMEZ (İST)</t>
  </si>
  <si>
    <t>AKIŞ TUĞRA ÇARIYEV</t>
  </si>
  <si>
    <t>EROL ÇETİN</t>
  </si>
  <si>
    <t>HASAN GÖKTUĞ TURGUT</t>
  </si>
  <si>
    <t>DEMİRKAN GÜLTEN (ESK)</t>
  </si>
  <si>
    <t>EYMEN BAŞAR (İST)</t>
  </si>
  <si>
    <t>M. FURKAN AKINCI (BTM)</t>
  </si>
  <si>
    <t>SELMAN ARSLAN (GRS)</t>
  </si>
  <si>
    <t>YAĞIZ ÇELİK</t>
  </si>
  <si>
    <t xml:space="preserve"> (ZNG)</t>
  </si>
  <si>
    <t xml:space="preserve">AHMET KAYA </t>
  </si>
  <si>
    <t>(BTM)</t>
  </si>
  <si>
    <t xml:space="preserve">BAVER KOÇ </t>
  </si>
  <si>
    <t>(ANT)</t>
  </si>
  <si>
    <t xml:space="preserve">DENİZ ESER AŞCI </t>
  </si>
  <si>
    <t>(TRB)</t>
  </si>
  <si>
    <t xml:space="preserve">DURSUN AYAZ NARMAN </t>
  </si>
  <si>
    <t>(KRK)</t>
  </si>
  <si>
    <t xml:space="preserve"> (KRK)</t>
  </si>
  <si>
    <t>KAYA ARSLAN (İST)</t>
  </si>
  <si>
    <t xml:space="preserve">MUHMMED EMİR ÖZEN </t>
  </si>
  <si>
    <t>(AMS)</t>
  </si>
  <si>
    <t xml:space="preserve">YUSUF ARDA YILMAZGİL </t>
  </si>
  <si>
    <t>(ADN)</t>
  </si>
  <si>
    <t>YILDIZ ERKEK PUAN DURUMU</t>
  </si>
  <si>
    <t>YILDIZ KIZ PUAN DURUMU</t>
  </si>
  <si>
    <t>EMEK MASA TENİSİ</t>
  </si>
  <si>
    <t xml:space="preserve">KASTAMONU MASA TENİSİ SPOR </t>
  </si>
  <si>
    <t>EMEK MASA TENİSİ KULÜBÜ</t>
  </si>
  <si>
    <t>ŞAHİNBEY BELEDİYE SPOR</t>
  </si>
  <si>
    <t>YEŞİLYURT BELEDİYESPOR  (A)</t>
  </si>
  <si>
    <t>ÇERKEZKÖY BLD. GSKD</t>
  </si>
  <si>
    <t>YTŞ   05-09 Mart 2022 KIRŞEHİR</t>
  </si>
  <si>
    <t>YEİSY</t>
  </si>
  <si>
    <t>26-27 Kasım 2022  NEVŞEHİR</t>
  </si>
  <si>
    <t>EİY 26-28 Şubat 2022 ÇORUM</t>
  </si>
  <si>
    <t>ASLI BULUT</t>
  </si>
  <si>
    <t>GENÇLİK SPOR ÇORUM</t>
  </si>
  <si>
    <t>ASYA ÜNALAN</t>
  </si>
  <si>
    <t>AYŞE IRMAK KALKAN</t>
  </si>
  <si>
    <t>AYŞE NİSA SEREN</t>
  </si>
  <si>
    <t>AYŞENAZ YAKAR</t>
  </si>
  <si>
    <t>GAZİANTEP BLD. SPOR</t>
  </si>
  <si>
    <t>CEREN NUR YAKUT</t>
  </si>
  <si>
    <t xml:space="preserve">KARABURUN SU VE DOĞA SPORLARI </t>
  </si>
  <si>
    <t>ECENAZ EROL</t>
  </si>
  <si>
    <t>SERAMİK SPOR (A)</t>
  </si>
  <si>
    <t>ECRİN KALE</t>
  </si>
  <si>
    <t>ECRİN TAŞKIRAN</t>
  </si>
  <si>
    <t>KOCAELİ B.ŞEHİR BLD. KAĞITSPOR</t>
  </si>
  <si>
    <t>ELIF MELİS OFLAZ</t>
  </si>
  <si>
    <t>B.B. ANKARASPOR</t>
  </si>
  <si>
    <t xml:space="preserve">KIRKLARELİ </t>
  </si>
  <si>
    <t>PENDİK BELEDİYE SPOR</t>
  </si>
  <si>
    <t>EZEL ARSLAN</t>
  </si>
  <si>
    <t>İREM ALTUN</t>
  </si>
  <si>
    <t>HATAY GENÇLİK VE SPOR İL MÜDÜRLÜĞÜ S.K DERNEĞİ</t>
  </si>
  <si>
    <t>NEBAHAT AYDIN</t>
  </si>
  <si>
    <t>İSKENDERUN VETERAN MTSKD  (A)</t>
  </si>
  <si>
    <t>NESRİN İREM ALAYBEYOĞLU</t>
  </si>
  <si>
    <t>SELÇUKLU BLD. SPOR  (B)</t>
  </si>
  <si>
    <t>SELCAN DURU YÜCEL</t>
  </si>
  <si>
    <t>TUANA FATMA BODUR</t>
  </si>
  <si>
    <t>B. ŞEHİR BLD. ANKARASPOR</t>
  </si>
  <si>
    <t>YAĞMUR AKKUŞ</t>
  </si>
  <si>
    <t>YAĞMUR ÇAĞIRANKAYA</t>
  </si>
  <si>
    <t>ZEYNEP NAZ EKER</t>
  </si>
  <si>
    <t>ZÜMRA SIRIKLI</t>
  </si>
  <si>
    <t>ÇORUM GENÇLİKSPOR  (B)</t>
  </si>
  <si>
    <t>PENDİK BLD.</t>
  </si>
  <si>
    <t>KOCASİNAN BLD. SPOR  (B)</t>
  </si>
  <si>
    <t>ÇAYKUR RİZE SPOR</t>
  </si>
  <si>
    <t xml:space="preserve">ÇORUM GENÇLİKSPOR </t>
  </si>
  <si>
    <t>İSKENDERUN VETERAN MASA TENİSÇİLERİ SPOR KULÜBÜ</t>
  </si>
  <si>
    <t>ÜLKÜ ECEM PEHLİVAN</t>
  </si>
  <si>
    <t>ZİRVE EĞİTİM KÜLTÜR GENÇLİK VE SPOR (A)</t>
  </si>
  <si>
    <t>AYŞE BERRAK ÖZKAN</t>
  </si>
  <si>
    <t xml:space="preserve">ELANUR ALAÇAM </t>
  </si>
  <si>
    <t>NAZLI ŞAHAN</t>
  </si>
  <si>
    <t>NEHİR DUYURAN</t>
  </si>
  <si>
    <t>KARİYER KÜLTÜR EĞİTİM SANAT VE SPOR KULÜBÜ DERNEĞİ</t>
  </si>
  <si>
    <t>AYŞE DURU DOĞAN</t>
  </si>
  <si>
    <t>MASA DER</t>
  </si>
  <si>
    <t>CEYLİN KALKAN</t>
  </si>
  <si>
    <t>DAMLA AVŞAR</t>
  </si>
  <si>
    <t>YENİ ÖZCAN GENÇLİK SPOR KULÜBÜ</t>
  </si>
  <si>
    <t>DEFNE ZEVBEK</t>
  </si>
  <si>
    <t>LÜLEBURGAZ GENÇLİK SPOR</t>
  </si>
  <si>
    <t>DİCLE ÖDEMİŞ</t>
  </si>
  <si>
    <t>ELANUR YILMAZ</t>
  </si>
  <si>
    <t xml:space="preserve"> (BRS)</t>
  </si>
  <si>
    <t>EYLÜL KENANOĞLU</t>
  </si>
  <si>
    <t xml:space="preserve"> (KST)</t>
  </si>
  <si>
    <t>NAZLINUR AKGÜN</t>
  </si>
  <si>
    <t xml:space="preserve"> (ANT)</t>
  </si>
  <si>
    <t xml:space="preserve">ŞEVVAL ALAŞ </t>
  </si>
  <si>
    <t xml:space="preserve"> (MĞL)</t>
  </si>
  <si>
    <t xml:space="preserve"> (KYS)</t>
  </si>
  <si>
    <t>(EDR)</t>
  </si>
  <si>
    <t xml:space="preserve"> (ÇRM)</t>
  </si>
  <si>
    <t>LİVA ÇEVİK</t>
  </si>
  <si>
    <t>GİRNRE AMERİKAN ÜNİVERSİTESİ</t>
  </si>
  <si>
    <t xml:space="preserve"> (KKTC)</t>
  </si>
  <si>
    <t xml:space="preserve"> (YLV)</t>
  </si>
  <si>
    <t>ÇORUM GENÇLİKSPOR  (A)</t>
  </si>
  <si>
    <t>KARABURUN SU VE DOĞA SPORLARI</t>
  </si>
  <si>
    <t>MUĞLA B.ŞEHİR BLD. SPOR (A)</t>
  </si>
  <si>
    <t xml:space="preserve">MAVİ EGE GSK </t>
  </si>
  <si>
    <t xml:space="preserve">ELİF SARE AKDANALI </t>
  </si>
  <si>
    <t>TRAKER SPOR (A)</t>
  </si>
  <si>
    <t>ANTALYA SPOR (A)</t>
  </si>
  <si>
    <t>KOCAELİ B.ŞEH.BLD. KAĞITSPOR</t>
  </si>
  <si>
    <t xml:space="preserve">ÇİLTAR MTİ </t>
  </si>
  <si>
    <t>GAZİANTEP BELEDİYE SPOR  (B)</t>
  </si>
  <si>
    <t>BURSA BÜYÜKŞEHİR BLD.SPOR</t>
  </si>
  <si>
    <t>YAĞMUR BOYACIOĞLU</t>
  </si>
  <si>
    <t>BARIŞ POLAT</t>
  </si>
  <si>
    <t>VİSEM SAYICI</t>
  </si>
  <si>
    <t>SEFA AKSOY</t>
  </si>
  <si>
    <t>ZNG</t>
  </si>
  <si>
    <t>EGE MAKARA</t>
  </si>
  <si>
    <t>DORUK TEKİN</t>
  </si>
  <si>
    <t>HAMİDE BERRA ARSLAN</t>
  </si>
  <si>
    <t>SALİHANUR AYHAN</t>
  </si>
  <si>
    <t>ÇORUM BELEDİYESİ SPOR KULÜBÜ</t>
  </si>
  <si>
    <t xml:space="preserve">ÇORUM </t>
  </si>
  <si>
    <t xml:space="preserve">ŞAHİNBEY BELEDİYE GENÇLİK VE SPOR KULÜBÜ </t>
  </si>
  <si>
    <t>ECRİN MELİKE AKSU</t>
  </si>
  <si>
    <t>EMİNE EROĞLU</t>
  </si>
  <si>
    <t>SENA KARAGÖZ</t>
  </si>
  <si>
    <t>ZEYNEP KURT</t>
  </si>
  <si>
    <t>SMS</t>
  </si>
  <si>
    <t>BİZİM AKADEMİ SPOR KULÜBÜ</t>
  </si>
  <si>
    <t>SAMSUN</t>
  </si>
  <si>
    <t xml:space="preserve">KOCASİNAN BELEDİYESİ SPOR KULÜBÜ </t>
  </si>
  <si>
    <t>ZEYNEP DİLARA ÖZTECİR</t>
  </si>
  <si>
    <t>KRL</t>
  </si>
  <si>
    <t>ZİRVE GSK</t>
  </si>
  <si>
    <t>BERKAY GÜLER</t>
  </si>
  <si>
    <t>ARHAN DAL</t>
  </si>
  <si>
    <t>BÜLENT ATAKAN</t>
  </si>
  <si>
    <t>ŞAFAKTAEPE GENÇLİK VE SPOR KULÜBÜ</t>
  </si>
  <si>
    <t>BAYRAM BUĞRA ÇETİN</t>
  </si>
  <si>
    <t>ELİF NUR KADASAVDI</t>
  </si>
  <si>
    <t>GAZİANTEP BELEDİYE SPOR KULÜBÜ</t>
  </si>
  <si>
    <t>11.02.2009</t>
  </si>
  <si>
    <t>MELİKE GÜRBÜZ</t>
  </si>
  <si>
    <t>KNY</t>
  </si>
  <si>
    <t>KONYA SPOR</t>
  </si>
  <si>
    <t>İSMAİL HAKKI GÜZEL</t>
  </si>
  <si>
    <t>ZAFER ESERTAŞ</t>
  </si>
  <si>
    <t>EGE KAĞAN İLDAM</t>
  </si>
  <si>
    <t>DNZ</t>
  </si>
  <si>
    <t>PAMUKKALE BLD. SPOR</t>
  </si>
  <si>
    <t>DENİZLİ</t>
  </si>
  <si>
    <t>HAMZA BURAK ABACİ</t>
  </si>
  <si>
    <t>YİĞİT KEREM ŞAHİN</t>
  </si>
  <si>
    <t>ENES AYDIN</t>
  </si>
  <si>
    <t>HKR</t>
  </si>
  <si>
    <t>POLİS GÜCÜ SPOR KÜLÜBÜ</t>
  </si>
  <si>
    <t>HAKKARİ</t>
  </si>
  <si>
    <t>MUHAMMED ALİ ÖZDEMİR</t>
  </si>
  <si>
    <t>MUHAMMED HARİS ÖZHAN</t>
  </si>
  <si>
    <t>ISPARTES</t>
  </si>
  <si>
    <t>BERK AKSELİ</t>
  </si>
  <si>
    <t>SULTANGAZİ BLD. GSK</t>
  </si>
  <si>
    <t>EFE ULAŞ</t>
  </si>
  <si>
    <t>10.01.2008</t>
  </si>
  <si>
    <t>28.05.2009</t>
  </si>
  <si>
    <t>KST</t>
  </si>
  <si>
    <t>KASTAMONU MASATENİSİ SK</t>
  </si>
  <si>
    <t>01.01.2009</t>
  </si>
  <si>
    <t>OĞUZHAN BERKE</t>
  </si>
  <si>
    <t>ORD</t>
  </si>
  <si>
    <t>ADNAN MENDERES MTAL SK</t>
  </si>
  <si>
    <t>RİZ</t>
  </si>
  <si>
    <t>FURKAN ÇUKUR</t>
  </si>
  <si>
    <t>CÜNEYT DENİZ EKMEKÇİ</t>
  </si>
  <si>
    <t>YAKAKENT GENÇLİKGÜCÜ SK</t>
  </si>
  <si>
    <t>EREN OKUR</t>
  </si>
  <si>
    <t>YİĞİT ALİ ÖZDEMİR</t>
  </si>
  <si>
    <t>HÜSEYİN BOZBAY</t>
  </si>
  <si>
    <t>SERHAT GÖZÜNKE</t>
  </si>
  <si>
    <t>UMUT KAYA</t>
  </si>
  <si>
    <t>TRB</t>
  </si>
  <si>
    <t>BEŞİKDÜZÜ AYYILDIZ MASA TENİSİ KULÜBÜ</t>
  </si>
  <si>
    <t>TRABZON</t>
  </si>
  <si>
    <t>SERKAN AVŞAR</t>
  </si>
  <si>
    <t>YENİ ÖZ VAN GENÇLİK SPOR</t>
  </si>
  <si>
    <t>ZANYAR TATLI</t>
  </si>
  <si>
    <t>EREN ÇAKIR</t>
  </si>
  <si>
    <t>19 MAYIS ENGİZ SPOR KULÜBÜ</t>
  </si>
  <si>
    <t>YASİN BAYRAK</t>
  </si>
  <si>
    <t>BAYBURT GMGSK</t>
  </si>
  <si>
    <t>AFAD SPOR KULUBÜ</t>
  </si>
  <si>
    <t>AVZEM TARHAN</t>
  </si>
  <si>
    <t>BERİTAN BOR</t>
  </si>
  <si>
    <t>CANAN KAHRAMAN</t>
  </si>
  <si>
    <t>MAVİEGE GSK</t>
  </si>
  <si>
    <t>ELİF YAZEL ÖZKAN</t>
  </si>
  <si>
    <t>06.11.2009</t>
  </si>
  <si>
    <t>BERRAK OCAKLI</t>
  </si>
  <si>
    <t>NAZLI SENA ÇUKUR</t>
  </si>
  <si>
    <t>DİLA ERGEN</t>
  </si>
  <si>
    <t>BEYZA DÜLGE</t>
  </si>
  <si>
    <t>GENÇLİK VE SPOR İL MÜDÜRLÜĞÜ</t>
  </si>
  <si>
    <t>İLKNUR CANSU SAĞLAM</t>
  </si>
  <si>
    <t>MELİS TUANNA KURT</t>
  </si>
  <si>
    <t>ROZA DİCLE YİĞİT</t>
  </si>
  <si>
    <t>ASUDE GÜLTEKİN</t>
  </si>
  <si>
    <t>DENİZ KOVAÇ</t>
  </si>
  <si>
    <t xml:space="preserve">2022-23 SEZONU YILDIZ TEK KIZ KATILIM LİSTESİ </t>
  </si>
  <si>
    <t xml:space="preserve">2022-23 SEZONU YILDIZ TEK ERKEK KATILIM LİSTESİ </t>
  </si>
  <si>
    <t>MELEK FİDAN</t>
  </si>
  <si>
    <t>FURKAN BAKAY</t>
  </si>
  <si>
    <t>GÜNEY ÖZBEY</t>
  </si>
  <si>
    <t>BODRUMSPOR</t>
  </si>
  <si>
    <t>EGE PAKKAN</t>
  </si>
  <si>
    <t>FURKAN KISA</t>
  </si>
  <si>
    <t>FATSA S.K</t>
  </si>
  <si>
    <t>GÖKDENİZ BAYMAK</t>
  </si>
  <si>
    <t>MUHAMMET SAİT ALTUNTAŞ</t>
  </si>
  <si>
    <t>YİĞİT TAŞ</t>
  </si>
  <si>
    <t>GİRİŞİM SPOR</t>
  </si>
  <si>
    <t>NOT:</t>
  </si>
  <si>
    <t>YARIŞMA TALİMATI GEREĞİ, EN İYİLER SEÇME VE FEDERASYON KUPASI YARIŞMALARINDA İLK 16 SIRAYA GİRİP</t>
  </si>
  <si>
    <t>ÜST KATEGORLERDE YARIŞMA HAKKI ELDE EDENLER KIRMIZI RENKLE BELİRTİLMİŞTİR.</t>
  </si>
  <si>
    <t>MİRAY TOKGÖZ</t>
  </si>
  <si>
    <t>NĞD</t>
  </si>
  <si>
    <t>GENÇLİK SPOR KULÜBÜ</t>
  </si>
  <si>
    <t>NİĞDE</t>
  </si>
  <si>
    <t>ECEM MALGIR</t>
  </si>
  <si>
    <t>GÜRKAN EFE SES</t>
  </si>
  <si>
    <t>KIRKLARELİ GENÇLİK SPOR</t>
  </si>
  <si>
    <t>SELDA AYDIN</t>
  </si>
  <si>
    <t>GRS</t>
  </si>
  <si>
    <t>YAĞMUR ZİHNİ</t>
  </si>
  <si>
    <t>DİLAN DEMİRAY</t>
  </si>
  <si>
    <t>SUMRUGÜL KURT</t>
  </si>
  <si>
    <t>ZEHRA NAZ TAVLI</t>
  </si>
  <si>
    <t>ÖZGE SU BİÇER</t>
  </si>
  <si>
    <t>AHSEN AYDIN</t>
  </si>
  <si>
    <t>YALIKÖY ŞEHİT BARIŞ ÇAKIR OO SPOR KULÜBÜ</t>
  </si>
  <si>
    <t>BAHAR AKGÜN</t>
  </si>
  <si>
    <t>EMRE ÖNLÜ</t>
  </si>
  <si>
    <t>GİRESUN GENÇLİK VE SPOR KULÜBÜ</t>
  </si>
  <si>
    <t>YASİN ÖNLÜ</t>
  </si>
  <si>
    <t>ÜLKÜECEM PEHLİVAN</t>
  </si>
  <si>
    <t>03.09.2010</t>
  </si>
  <si>
    <t>18.03.2008</t>
  </si>
  <si>
    <t>NEHİR BOLAT</t>
  </si>
  <si>
    <t>17.02.2009</t>
  </si>
  <si>
    <t>03.02.2010</t>
  </si>
  <si>
    <t xml:space="preserve">SPOR İHTİSAS </t>
  </si>
  <si>
    <t>YİĞİT EYMEN TEKEOGLU</t>
  </si>
  <si>
    <t>27.01.2009</t>
  </si>
  <si>
    <t>OĞUZ KAĞAN ÇINAR</t>
  </si>
  <si>
    <t>05.02.2009</t>
  </si>
  <si>
    <t>MİRAÇ CULBAN</t>
  </si>
  <si>
    <t>ŞNF</t>
  </si>
  <si>
    <t>ŞANLIURFA YURDUM VE GENÇLİK SPOR</t>
  </si>
  <si>
    <t>ŞANLIURFA</t>
  </si>
  <si>
    <t>MUHAMMED REŞİT RIŞVANLI</t>
  </si>
  <si>
    <t>MUHAMMED SIDIK ÖZALP</t>
  </si>
  <si>
    <t>GENÇLİK VE SPOR KULÜBÜ ADANA</t>
  </si>
  <si>
    <t>BERSU GÜNDÜZ</t>
  </si>
  <si>
    <t>İZMİR B. ŞEHİR BLD. GSK</t>
  </si>
  <si>
    <t>EDA YILMAZ</t>
  </si>
  <si>
    <t>YAREN PALA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</si>
</sst>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"/>
    <numFmt numFmtId="165" formatCode="[$-41F]General"/>
    <numFmt numFmtId="166" formatCode="#,##0.00[$YTL-41F];[Red]&quot;-&quot;#,##0.00[$YTL-41F]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161"/>
    </font>
    <font>
      <sz val="9"/>
      <color rgb="FFFF0000"/>
      <name val="Calibri"/>
      <family val="2"/>
      <charset val="162"/>
      <scheme val="minor"/>
    </font>
    <font>
      <i/>
      <u/>
      <sz val="9"/>
      <name val="Calibri"/>
      <family val="2"/>
      <charset val="162"/>
      <scheme val="minor"/>
    </font>
    <font>
      <b/>
      <i/>
      <sz val="9"/>
      <name val="Calibri"/>
      <family val="2"/>
      <charset val="162"/>
    </font>
    <font>
      <b/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92">
    <xf numFmtId="0" fontId="0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51" fillId="0" borderId="0"/>
    <xf numFmtId="0" fontId="33" fillId="0" borderId="0"/>
    <xf numFmtId="0" fontId="29" fillId="0" borderId="0"/>
    <xf numFmtId="0" fontId="66" fillId="0" borderId="0" applyNumberFormat="0" applyFill="0" applyBorder="0" applyAlignment="0" applyProtection="0"/>
    <xf numFmtId="0" fontId="28" fillId="0" borderId="0"/>
    <xf numFmtId="0" fontId="27" fillId="0" borderId="0"/>
    <xf numFmtId="0" fontId="67" fillId="0" borderId="0"/>
    <xf numFmtId="165" fontId="69" fillId="0" borderId="0"/>
    <xf numFmtId="165" fontId="68" fillId="0" borderId="0"/>
    <xf numFmtId="0" fontId="70" fillId="0" borderId="0">
      <alignment horizontal="center"/>
    </xf>
    <xf numFmtId="0" fontId="70" fillId="0" borderId="0">
      <alignment horizontal="center" textRotation="90"/>
    </xf>
    <xf numFmtId="0" fontId="71" fillId="0" borderId="0"/>
    <xf numFmtId="166" fontId="71" fillId="0" borderId="0"/>
    <xf numFmtId="0" fontId="68" fillId="0" borderId="0"/>
    <xf numFmtId="0" fontId="72" fillId="0" borderId="0">
      <alignment vertical="center"/>
    </xf>
    <xf numFmtId="0" fontId="69" fillId="0" borderId="0">
      <protection locked="0"/>
    </xf>
    <xf numFmtId="0" fontId="26" fillId="0" borderId="0"/>
    <xf numFmtId="0" fontId="25" fillId="0" borderId="0"/>
    <xf numFmtId="0" fontId="24" fillId="0" borderId="0"/>
    <xf numFmtId="0" fontId="66" fillId="0" borderId="0" applyNumberFormat="0" applyFill="0" applyBorder="0" applyAlignment="0" applyProtection="0"/>
    <xf numFmtId="0" fontId="23" fillId="0" borderId="0"/>
    <xf numFmtId="0" fontId="22" fillId="0" borderId="0"/>
    <xf numFmtId="0" fontId="69" fillId="0" borderId="0">
      <alignment vertical="top"/>
      <protection locked="0"/>
    </xf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77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7">
    <xf numFmtId="0" fontId="0" fillId="0" borderId="0" xfId="0"/>
    <xf numFmtId="0" fontId="31" fillId="0" borderId="0" xfId="0" applyFont="1" applyAlignment="1">
      <alignment horizontal="left"/>
    </xf>
    <xf numFmtId="0" fontId="45" fillId="0" borderId="0" xfId="0" applyFont="1"/>
    <xf numFmtId="0" fontId="48" fillId="0" borderId="0" xfId="0" applyFont="1"/>
    <xf numFmtId="0" fontId="40" fillId="0" borderId="0" xfId="0" applyFont="1" applyAlignment="1">
      <alignment vertical="center"/>
    </xf>
    <xf numFmtId="1" fontId="43" fillId="0" borderId="0" xfId="0" applyNumberFormat="1" applyFont="1" applyAlignment="1">
      <alignment horizontal="right" vertical="center"/>
    </xf>
    <xf numFmtId="0" fontId="40" fillId="0" borderId="0" xfId="0" applyFont="1" applyAlignment="1">
      <alignment horizontal="right"/>
    </xf>
    <xf numFmtId="0" fontId="50" fillId="7" borderId="0" xfId="0" applyFont="1" applyFill="1"/>
    <xf numFmtId="1" fontId="50" fillId="7" borderId="0" xfId="0" applyNumberFormat="1" applyFont="1" applyFill="1"/>
    <xf numFmtId="0" fontId="50" fillId="7" borderId="0" xfId="0" applyFont="1" applyFill="1" applyAlignment="1">
      <alignment horizontal="center"/>
    </xf>
    <xf numFmtId="1" fontId="50" fillId="7" borderId="0" xfId="0" applyNumberFormat="1" applyFont="1" applyFill="1" applyAlignment="1">
      <alignment horizontal="center"/>
    </xf>
    <xf numFmtId="0" fontId="50" fillId="0" borderId="0" xfId="0" applyFont="1"/>
    <xf numFmtId="0" fontId="30" fillId="0" borderId="0" xfId="0" applyFont="1" applyAlignment="1">
      <alignment horizontal="left"/>
    </xf>
    <xf numFmtId="1" fontId="30" fillId="0" borderId="0" xfId="0" applyNumberFormat="1" applyFont="1" applyAlignment="1">
      <alignment horizontal="center"/>
    </xf>
    <xf numFmtId="1" fontId="50" fillId="10" borderId="0" xfId="0" applyNumberFormat="1" applyFont="1" applyFill="1" applyAlignment="1">
      <alignment horizontal="center"/>
    </xf>
    <xf numFmtId="1" fontId="50" fillId="0" borderId="0" xfId="0" applyNumberFormat="1" applyFont="1" applyAlignment="1">
      <alignment horizontal="center"/>
    </xf>
    <xf numFmtId="0" fontId="46" fillId="7" borderId="0" xfId="0" applyFont="1" applyFill="1"/>
    <xf numFmtId="1" fontId="46" fillId="7" borderId="0" xfId="0" applyNumberFormat="1" applyFont="1" applyFill="1"/>
    <xf numFmtId="0" fontId="46" fillId="7" borderId="0" xfId="0" applyFont="1" applyFill="1" applyAlignment="1">
      <alignment horizontal="center"/>
    </xf>
    <xf numFmtId="1" fontId="46" fillId="7" borderId="0" xfId="0" applyNumberFormat="1" applyFont="1" applyFill="1" applyAlignment="1">
      <alignment horizontal="center"/>
    </xf>
    <xf numFmtId="0" fontId="46" fillId="0" borderId="0" xfId="0" applyFont="1"/>
    <xf numFmtId="1" fontId="32" fillId="9" borderId="0" xfId="0" applyNumberFormat="1" applyFont="1" applyFill="1" applyAlignment="1">
      <alignment horizontal="center"/>
    </xf>
    <xf numFmtId="0" fontId="31" fillId="0" borderId="0" xfId="0" applyFont="1" applyAlignment="1">
      <alignment horizontal="center"/>
    </xf>
    <xf numFmtId="1" fontId="45" fillId="0" borderId="0" xfId="0" applyNumberFormat="1" applyFont="1"/>
    <xf numFmtId="0" fontId="45" fillId="0" borderId="0" xfId="0" applyFont="1" applyAlignment="1">
      <alignment horizontal="center"/>
    </xf>
    <xf numFmtId="1" fontId="45" fillId="0" borderId="0" xfId="0" applyNumberFormat="1" applyFont="1" applyAlignment="1">
      <alignment horizontal="center"/>
    </xf>
    <xf numFmtId="0" fontId="45" fillId="2" borderId="0" xfId="0" applyFont="1" applyFill="1"/>
    <xf numFmtId="0" fontId="45" fillId="2" borderId="0" xfId="0" applyFont="1" applyFill="1" applyAlignment="1">
      <alignment horizontal="center"/>
    </xf>
    <xf numFmtId="1" fontId="45" fillId="2" borderId="0" xfId="0" applyNumberFormat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1" fontId="31" fillId="2" borderId="0" xfId="0" applyNumberFormat="1" applyFont="1" applyFill="1" applyAlignment="1">
      <alignment horizontal="center"/>
    </xf>
    <xf numFmtId="0" fontId="44" fillId="7" borderId="0" xfId="0" applyFont="1" applyFill="1" applyAlignment="1">
      <alignment horizontal="center"/>
    </xf>
    <xf numFmtId="0" fontId="54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left"/>
    </xf>
    <xf numFmtId="49" fontId="54" fillId="0" borderId="0" xfId="0" applyNumberFormat="1" applyFont="1" applyAlignment="1">
      <alignment horizontal="right"/>
    </xf>
    <xf numFmtId="0" fontId="36" fillId="0" borderId="0" xfId="0" applyFont="1"/>
    <xf numFmtId="0" fontId="38" fillId="0" borderId="0" xfId="0" applyFont="1" applyAlignment="1">
      <alignment horizontal="right"/>
    </xf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left"/>
    </xf>
    <xf numFmtId="0" fontId="47" fillId="0" borderId="0" xfId="0" applyFont="1"/>
    <xf numFmtId="0" fontId="43" fillId="0" borderId="0" xfId="0" applyFont="1" applyAlignment="1">
      <alignment vertical="center"/>
    </xf>
    <xf numFmtId="0" fontId="40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49" fontId="54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64" fontId="38" fillId="0" borderId="0" xfId="0" applyNumberFormat="1" applyFont="1" applyAlignment="1">
      <alignment horizontal="center"/>
    </xf>
    <xf numFmtId="0" fontId="38" fillId="0" borderId="0" xfId="0" applyFont="1"/>
    <xf numFmtId="4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/>
    </xf>
    <xf numFmtId="164" fontId="38" fillId="9" borderId="0" xfId="0" applyNumberFormat="1" applyFont="1" applyFill="1" applyAlignment="1">
      <alignment horizontal="center"/>
    </xf>
    <xf numFmtId="0" fontId="38" fillId="12" borderId="0" xfId="0" applyFont="1" applyFill="1"/>
    <xf numFmtId="0" fontId="38" fillId="12" borderId="0" xfId="0" applyFont="1" applyFill="1" applyAlignment="1">
      <alignment horizontal="center" vertical="center"/>
    </xf>
    <xf numFmtId="0" fontId="39" fillId="8" borderId="0" xfId="0" applyFont="1" applyFill="1" applyAlignment="1">
      <alignment horizontal="center"/>
    </xf>
    <xf numFmtId="0" fontId="39" fillId="13" borderId="0" xfId="0" applyFont="1" applyFill="1"/>
    <xf numFmtId="0" fontId="39" fillId="13" borderId="0" xfId="0" applyFont="1" applyFill="1" applyAlignment="1">
      <alignment horizontal="center"/>
    </xf>
    <xf numFmtId="0" fontId="38" fillId="13" borderId="0" xfId="0" applyFont="1" applyFill="1" applyAlignment="1">
      <alignment horizontal="right"/>
    </xf>
    <xf numFmtId="0" fontId="38" fillId="13" borderId="0" xfId="0" applyFont="1" applyFill="1"/>
    <xf numFmtId="49" fontId="44" fillId="13" borderId="0" xfId="6" applyNumberFormat="1" applyFont="1" applyFill="1" applyAlignment="1">
      <alignment horizontal="center"/>
    </xf>
    <xf numFmtId="0" fontId="38" fillId="13" borderId="0" xfId="0" applyFont="1" applyFill="1" applyAlignment="1">
      <alignment vertical="center"/>
    </xf>
    <xf numFmtId="49" fontId="39" fillId="0" borderId="0" xfId="6" applyNumberFormat="1" applyFont="1" applyAlignment="1">
      <alignment horizontal="center"/>
    </xf>
    <xf numFmtId="49" fontId="44" fillId="0" borderId="0" xfId="6" applyNumberFormat="1" applyFont="1" applyAlignment="1">
      <alignment horizontal="center"/>
    </xf>
    <xf numFmtId="0" fontId="39" fillId="13" borderId="0" xfId="0" applyFont="1" applyFill="1" applyAlignment="1">
      <alignment horizontal="left"/>
    </xf>
    <xf numFmtId="0" fontId="39" fillId="10" borderId="0" xfId="0" applyFont="1" applyFill="1"/>
    <xf numFmtId="0" fontId="39" fillId="10" borderId="0" xfId="0" applyFont="1" applyFill="1" applyAlignment="1">
      <alignment horizontal="center"/>
    </xf>
    <xf numFmtId="0" fontId="38" fillId="10" borderId="0" xfId="0" applyFont="1" applyFill="1" applyAlignment="1">
      <alignment vertical="center"/>
    </xf>
    <xf numFmtId="0" fontId="39" fillId="14" borderId="0" xfId="0" applyFont="1" applyFill="1"/>
    <xf numFmtId="0" fontId="39" fillId="14" borderId="0" xfId="0" applyFont="1" applyFill="1" applyAlignment="1">
      <alignment horizontal="center"/>
    </xf>
    <xf numFmtId="0" fontId="38" fillId="14" borderId="0" xfId="0" applyFont="1" applyFill="1" applyAlignment="1">
      <alignment vertical="center"/>
    </xf>
    <xf numFmtId="0" fontId="47" fillId="0" borderId="0" xfId="0" applyFont="1" applyAlignment="1">
      <alignment horizontal="center"/>
    </xf>
    <xf numFmtId="164" fontId="38" fillId="0" borderId="0" xfId="0" applyNumberFormat="1" applyFont="1"/>
    <xf numFmtId="0" fontId="42" fillId="2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39" fillId="8" borderId="0" xfId="0" applyFont="1" applyFill="1"/>
    <xf numFmtId="1" fontId="54" fillId="0" borderId="0" xfId="0" applyNumberFormat="1" applyFont="1" applyAlignment="1">
      <alignment horizontal="center"/>
    </xf>
    <xf numFmtId="164" fontId="54" fillId="2" borderId="0" xfId="0" applyNumberFormat="1" applyFont="1" applyFill="1" applyAlignment="1">
      <alignment horizontal="center"/>
    </xf>
    <xf numFmtId="0" fontId="54" fillId="2" borderId="0" xfId="0" applyFont="1" applyFill="1" applyAlignment="1">
      <alignment horizontal="left" wrapText="1"/>
    </xf>
    <xf numFmtId="0" fontId="54" fillId="2" borderId="0" xfId="0" applyFont="1" applyFill="1" applyAlignment="1">
      <alignment horizontal="center"/>
    </xf>
    <xf numFmtId="1" fontId="35" fillId="0" borderId="0" xfId="0" applyNumberFormat="1" applyFont="1" applyAlignment="1">
      <alignment horizontal="center"/>
    </xf>
    <xf numFmtId="49" fontId="54" fillId="13" borderId="0" xfId="0" applyNumberFormat="1" applyFont="1" applyFill="1" applyAlignment="1">
      <alignment horizontal="right"/>
    </xf>
    <xf numFmtId="0" fontId="54" fillId="13" borderId="0" xfId="0" applyFont="1" applyFill="1" applyAlignment="1">
      <alignment horizontal="right"/>
    </xf>
    <xf numFmtId="49" fontId="54" fillId="15" borderId="0" xfId="0" applyNumberFormat="1" applyFont="1" applyFill="1" applyAlignment="1">
      <alignment horizontal="right"/>
    </xf>
    <xf numFmtId="0" fontId="54" fillId="15" borderId="0" xfId="0" applyFont="1" applyFill="1" applyAlignment="1">
      <alignment horizontal="right"/>
    </xf>
    <xf numFmtId="49" fontId="54" fillId="14" borderId="0" xfId="0" applyNumberFormat="1" applyFont="1" applyFill="1" applyAlignment="1">
      <alignment horizontal="right"/>
    </xf>
    <xf numFmtId="164" fontId="54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0" fontId="35" fillId="16" borderId="0" xfId="0" applyFont="1" applyFill="1" applyAlignment="1">
      <alignment horizontal="left"/>
    </xf>
    <xf numFmtId="0" fontId="59" fillId="0" borderId="0" xfId="0" applyFont="1" applyAlignment="1">
      <alignment horizontal="left"/>
    </xf>
    <xf numFmtId="49" fontId="55" fillId="0" borderId="0" xfId="0" applyNumberFormat="1" applyFont="1" applyAlignment="1">
      <alignment horizontal="center"/>
    </xf>
    <xf numFmtId="49" fontId="55" fillId="0" borderId="2" xfId="0" applyNumberFormat="1" applyFont="1" applyBorder="1" applyAlignment="1">
      <alignment horizontal="center"/>
    </xf>
    <xf numFmtId="49" fontId="35" fillId="0" borderId="0" xfId="0" applyNumberFormat="1" applyFont="1" applyAlignment="1">
      <alignment horizontal="center"/>
    </xf>
    <xf numFmtId="49" fontId="56" fillId="0" borderId="0" xfId="0" applyNumberFormat="1" applyFont="1" applyAlignment="1">
      <alignment horizontal="center"/>
    </xf>
    <xf numFmtId="49" fontId="56" fillId="0" borderId="2" xfId="0" applyNumberFormat="1" applyFont="1" applyBorder="1" applyAlignment="1">
      <alignment horizontal="center"/>
    </xf>
    <xf numFmtId="49" fontId="38" fillId="0" borderId="0" xfId="0" applyNumberFormat="1" applyFont="1" applyAlignment="1">
      <alignment horizontal="center"/>
    </xf>
    <xf numFmtId="0" fontId="39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1" fillId="2" borderId="0" xfId="0" applyFont="1" applyFill="1" applyAlignment="1">
      <alignment horizontal="left"/>
    </xf>
    <xf numFmtId="0" fontId="49" fillId="2" borderId="0" xfId="0" applyFont="1" applyFill="1" applyAlignment="1">
      <alignment horizontal="center"/>
    </xf>
    <xf numFmtId="0" fontId="49" fillId="7" borderId="0" xfId="0" applyFont="1" applyFill="1" applyAlignment="1">
      <alignment horizontal="center"/>
    </xf>
    <xf numFmtId="1" fontId="49" fillId="10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54" fillId="0" borderId="0" xfId="0" applyFont="1"/>
    <xf numFmtId="49" fontId="54" fillId="2" borderId="0" xfId="0" applyNumberFormat="1" applyFont="1" applyFill="1" applyAlignment="1">
      <alignment horizontal="left"/>
    </xf>
    <xf numFmtId="0" fontId="54" fillId="2" borderId="0" xfId="0" applyFont="1" applyFill="1"/>
    <xf numFmtId="0" fontId="35" fillId="0" borderId="0" xfId="0" applyFont="1"/>
    <xf numFmtId="0" fontId="35" fillId="13" borderId="0" xfId="0" applyFont="1" applyFill="1"/>
    <xf numFmtId="0" fontId="54" fillId="13" borderId="0" xfId="0" applyFont="1" applyFill="1"/>
    <xf numFmtId="49" fontId="62" fillId="0" borderId="0" xfId="0" applyNumberFormat="1" applyFont="1" applyAlignment="1">
      <alignment horizontal="center"/>
    </xf>
    <xf numFmtId="49" fontId="55" fillId="0" borderId="2" xfId="0" applyNumberFormat="1" applyFont="1" applyBorder="1"/>
    <xf numFmtId="49" fontId="56" fillId="0" borderId="2" xfId="0" applyNumberFormat="1" applyFont="1" applyBorder="1"/>
    <xf numFmtId="0" fontId="32" fillId="0" borderId="0" xfId="1" applyFont="1" applyAlignment="1">
      <alignment horizontal="left"/>
    </xf>
    <xf numFmtId="0" fontId="44" fillId="0" borderId="0" xfId="1" applyFont="1" applyAlignment="1">
      <alignment horizontal="left"/>
    </xf>
    <xf numFmtId="0" fontId="35" fillId="15" borderId="0" xfId="0" applyFont="1" applyFill="1"/>
    <xf numFmtId="0" fontId="38" fillId="15" borderId="0" xfId="0" applyFont="1" applyFill="1"/>
    <xf numFmtId="0" fontId="54" fillId="15" borderId="0" xfId="0" applyFont="1" applyFill="1"/>
    <xf numFmtId="0" fontId="35" fillId="2" borderId="0" xfId="0" applyFont="1" applyFill="1"/>
    <xf numFmtId="0" fontId="35" fillId="14" borderId="0" xfId="0" applyFont="1" applyFill="1"/>
    <xf numFmtId="0" fontId="38" fillId="14" borderId="0" xfId="0" applyFont="1" applyFill="1"/>
    <xf numFmtId="164" fontId="54" fillId="0" borderId="0" xfId="0" applyNumberFormat="1" applyFont="1"/>
    <xf numFmtId="0" fontId="57" fillId="0" borderId="0" xfId="0" applyFont="1"/>
    <xf numFmtId="49" fontId="35" fillId="16" borderId="0" xfId="0" applyNumberFormat="1" applyFont="1" applyFill="1"/>
    <xf numFmtId="0" fontId="31" fillId="0" borderId="0" xfId="0" applyFont="1"/>
    <xf numFmtId="0" fontId="30" fillId="0" borderId="0" xfId="0" applyFont="1"/>
    <xf numFmtId="0" fontId="39" fillId="2" borderId="0" xfId="0" applyFont="1" applyFill="1"/>
    <xf numFmtId="1" fontId="42" fillId="0" borderId="0" xfId="0" applyNumberFormat="1" applyFont="1" applyAlignment="1">
      <alignment horizontal="center" vertical="center"/>
    </xf>
    <xf numFmtId="1" fontId="42" fillId="0" borderId="0" xfId="0" applyNumberFormat="1" applyFont="1" applyAlignment="1">
      <alignment horizontal="right" vertical="center"/>
    </xf>
    <xf numFmtId="0" fontId="38" fillId="2" borderId="0" xfId="0" applyFont="1" applyFill="1"/>
    <xf numFmtId="0" fontId="42" fillId="13" borderId="0" xfId="0" applyFont="1" applyFill="1"/>
    <xf numFmtId="0" fontId="31" fillId="6" borderId="0" xfId="0" applyFont="1" applyFill="1" applyAlignment="1">
      <alignment horizontal="left"/>
    </xf>
    <xf numFmtId="0" fontId="43" fillId="14" borderId="0" xfId="0" applyFont="1" applyFill="1"/>
    <xf numFmtId="0" fontId="38" fillId="5" borderId="0" xfId="0" applyFont="1" applyFill="1" applyAlignment="1">
      <alignment vertical="center"/>
    </xf>
    <xf numFmtId="0" fontId="39" fillId="5" borderId="0" xfId="0" applyFont="1" applyFill="1"/>
    <xf numFmtId="0" fontId="39" fillId="5" borderId="0" xfId="0" applyFont="1" applyFill="1" applyAlignment="1">
      <alignment horizontal="center"/>
    </xf>
    <xf numFmtId="164" fontId="54" fillId="3" borderId="0" xfId="0" applyNumberFormat="1" applyFont="1" applyFill="1" applyAlignment="1">
      <alignment horizontal="center"/>
    </xf>
    <xf numFmtId="49" fontId="54" fillId="3" borderId="0" xfId="0" applyNumberFormat="1" applyFont="1" applyFill="1" applyAlignment="1">
      <alignment horizontal="left"/>
    </xf>
    <xf numFmtId="0" fontId="54" fillId="3" borderId="0" xfId="0" applyFont="1" applyFill="1"/>
    <xf numFmtId="0" fontId="54" fillId="3" borderId="0" xfId="0" applyFont="1" applyFill="1" applyAlignment="1">
      <alignment horizontal="left" wrapText="1"/>
    </xf>
    <xf numFmtId="0" fontId="54" fillId="3" borderId="0" xfId="0" applyFont="1" applyFill="1" applyAlignment="1">
      <alignment horizontal="center"/>
    </xf>
    <xf numFmtId="1" fontId="44" fillId="9" borderId="0" xfId="0" applyNumberFormat="1" applyFont="1" applyFill="1" applyAlignment="1">
      <alignment horizontal="center"/>
    </xf>
    <xf numFmtId="1" fontId="48" fillId="0" borderId="0" xfId="0" applyNumberFormat="1" applyFont="1"/>
    <xf numFmtId="0" fontId="54" fillId="11" borderId="0" xfId="0" applyFont="1" applyFill="1" applyAlignment="1">
      <alignment horizontal="left"/>
    </xf>
    <xf numFmtId="0" fontId="36" fillId="11" borderId="0" xfId="0" applyFont="1" applyFill="1"/>
    <xf numFmtId="0" fontId="65" fillId="0" borderId="0" xfId="0" applyFont="1"/>
    <xf numFmtId="0" fontId="47" fillId="11" borderId="0" xfId="0" applyFont="1" applyFill="1"/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0" fillId="2" borderId="0" xfId="0" applyFont="1" applyFill="1"/>
    <xf numFmtId="0" fontId="73" fillId="0" borderId="0" xfId="0" applyFont="1" applyAlignment="1">
      <alignment vertical="center"/>
    </xf>
    <xf numFmtId="49" fontId="73" fillId="0" borderId="0" xfId="0" applyNumberFormat="1" applyFont="1" applyAlignment="1">
      <alignment vertical="center"/>
    </xf>
    <xf numFmtId="0" fontId="73" fillId="0" borderId="0" xfId="0" applyFont="1"/>
    <xf numFmtId="0" fontId="74" fillId="8" borderId="0" xfId="0" applyFont="1" applyFill="1" applyAlignment="1">
      <alignment horizontal="right" vertical="center"/>
    </xf>
    <xf numFmtId="0" fontId="74" fillId="0" borderId="0" xfId="0" applyFont="1"/>
    <xf numFmtId="0" fontId="76" fillId="0" borderId="0" xfId="0" applyFont="1"/>
    <xf numFmtId="14" fontId="73" fillId="0" borderId="0" xfId="0" applyNumberFormat="1" applyFont="1" applyAlignment="1">
      <alignment horizontal="right" vertical="center"/>
    </xf>
    <xf numFmtId="0" fontId="76" fillId="0" borderId="0" xfId="0" applyFont="1" applyAlignment="1">
      <alignment vertical="center"/>
    </xf>
    <xf numFmtId="49" fontId="76" fillId="0" borderId="0" xfId="0" applyNumberFormat="1" applyFont="1" applyAlignment="1">
      <alignment vertical="center"/>
    </xf>
    <xf numFmtId="14" fontId="76" fillId="0" borderId="0" xfId="0" applyNumberFormat="1" applyFont="1" applyAlignment="1">
      <alignment horizontal="right" vertical="center"/>
    </xf>
    <xf numFmtId="0" fontId="76" fillId="0" borderId="0" xfId="0" applyFont="1" applyAlignment="1">
      <alignment horizontal="left" vertical="center"/>
    </xf>
    <xf numFmtId="14" fontId="35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14" fontId="35" fillId="0" borderId="0" xfId="0" applyNumberFormat="1" applyFont="1" applyAlignment="1">
      <alignment horizontal="right" vertical="center"/>
    </xf>
    <xf numFmtId="49" fontId="34" fillId="0" borderId="0" xfId="0" applyNumberFormat="1" applyFont="1" applyAlignment="1">
      <alignment vertical="center"/>
    </xf>
    <xf numFmtId="14" fontId="39" fillId="0" borderId="0" xfId="0" applyNumberFormat="1" applyFont="1" applyAlignment="1">
      <alignment horizontal="right" vertical="center"/>
    </xf>
    <xf numFmtId="1" fontId="56" fillId="0" borderId="0" xfId="0" applyNumberFormat="1" applyFont="1" applyAlignment="1">
      <alignment horizontal="right" wrapText="1"/>
    </xf>
    <xf numFmtId="0" fontId="41" fillId="2" borderId="0" xfId="0" applyFont="1" applyFill="1" applyAlignment="1">
      <alignment wrapText="1"/>
    </xf>
    <xf numFmtId="0" fontId="40" fillId="0" borderId="0" xfId="0" applyFont="1" applyAlignment="1">
      <alignment horizontal="center"/>
    </xf>
    <xf numFmtId="0" fontId="52" fillId="2" borderId="0" xfId="0" applyFont="1" applyFill="1" applyAlignment="1">
      <alignment wrapText="1"/>
    </xf>
    <xf numFmtId="0" fontId="64" fillId="0" borderId="0" xfId="0" applyFont="1" applyAlignment="1">
      <alignment wrapText="1"/>
    </xf>
    <xf numFmtId="0" fontId="34" fillId="0" borderId="0" xfId="0" applyFont="1" applyAlignment="1">
      <alignment horizontal="left"/>
    </xf>
    <xf numFmtId="0" fontId="6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right" vertical="center"/>
    </xf>
    <xf numFmtId="0" fontId="35" fillId="0" borderId="0" xfId="4" applyFont="1"/>
    <xf numFmtId="0" fontId="39" fillId="0" borderId="0" xfId="5" applyFont="1" applyAlignment="1" applyProtection="1">
      <alignment horizontal="left"/>
      <protection hidden="1"/>
    </xf>
    <xf numFmtId="0" fontId="47" fillId="0" borderId="0" xfId="0" applyFont="1" applyAlignment="1">
      <alignment horizontal="right" vertical="center"/>
    </xf>
    <xf numFmtId="1" fontId="38" fillId="0" borderId="0" xfId="0" applyNumberFormat="1" applyFont="1"/>
    <xf numFmtId="1" fontId="64" fillId="0" borderId="0" xfId="0" applyNumberFormat="1" applyFont="1" applyAlignment="1">
      <alignment horizontal="right" wrapText="1"/>
    </xf>
    <xf numFmtId="1" fontId="52" fillId="7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1" fontId="34" fillId="0" borderId="0" xfId="0" applyNumberFormat="1" applyFont="1" applyAlignment="1">
      <alignment horizontal="right"/>
    </xf>
    <xf numFmtId="1" fontId="78" fillId="0" borderId="0" xfId="0" applyNumberFormat="1" applyFont="1" applyAlignment="1">
      <alignment horizontal="right" vertical="center"/>
    </xf>
    <xf numFmtId="1" fontId="36" fillId="0" borderId="0" xfId="0" applyNumberFormat="1" applyFont="1" applyAlignment="1">
      <alignment horizontal="center"/>
    </xf>
    <xf numFmtId="14" fontId="34" fillId="0" borderId="0" xfId="0" applyNumberFormat="1" applyFont="1" applyAlignment="1">
      <alignment vertical="center"/>
    </xf>
    <xf numFmtId="0" fontId="36" fillId="0" borderId="0" xfId="0" applyFont="1" applyAlignment="1">
      <alignment horizontal="right"/>
    </xf>
    <xf numFmtId="1" fontId="38" fillId="0" borderId="0" xfId="0" applyNumberFormat="1" applyFont="1" applyAlignment="1">
      <alignment horizontal="right"/>
    </xf>
    <xf numFmtId="1" fontId="47" fillId="2" borderId="0" xfId="0" applyNumberFormat="1" applyFont="1" applyFill="1" applyAlignment="1">
      <alignment horizontal="center"/>
    </xf>
    <xf numFmtId="1" fontId="34" fillId="11" borderId="0" xfId="0" applyNumberFormat="1" applyFont="1" applyFill="1" applyAlignment="1">
      <alignment horizontal="right"/>
    </xf>
    <xf numFmtId="1" fontId="57" fillId="0" borderId="0" xfId="0" applyNumberFormat="1" applyFont="1" applyAlignment="1">
      <alignment horizontal="center"/>
    </xf>
    <xf numFmtId="0" fontId="36" fillId="0" borderId="0" xfId="0" applyFont="1" applyAlignment="1">
      <alignment wrapText="1"/>
    </xf>
    <xf numFmtId="0" fontId="57" fillId="2" borderId="0" xfId="0" applyFont="1" applyFill="1" applyAlignment="1">
      <alignment wrapText="1"/>
    </xf>
    <xf numFmtId="0" fontId="57" fillId="0" borderId="0" xfId="0" applyFont="1" applyAlignment="1">
      <alignment wrapText="1"/>
    </xf>
    <xf numFmtId="0" fontId="57" fillId="2" borderId="0" xfId="0" applyFont="1" applyFill="1" applyAlignment="1">
      <alignment horizontal="left" wrapText="1"/>
    </xf>
    <xf numFmtId="0" fontId="54" fillId="11" borderId="0" xfId="0" applyFont="1" applyFill="1" applyAlignment="1">
      <alignment wrapText="1"/>
    </xf>
    <xf numFmtId="0" fontId="38" fillId="11" borderId="0" xfId="0" applyFont="1" applyFill="1"/>
    <xf numFmtId="0" fontId="79" fillId="11" borderId="0" xfId="0" applyFont="1" applyFill="1"/>
    <xf numFmtId="0" fontId="38" fillId="0" borderId="0" xfId="5" applyFont="1" applyProtection="1">
      <protection hidden="1"/>
    </xf>
    <xf numFmtId="0" fontId="58" fillId="0" borderId="0" xfId="0" applyFont="1" applyAlignment="1">
      <alignment horizontal="center" wrapText="1"/>
    </xf>
    <xf numFmtId="1" fontId="44" fillId="0" borderId="0" xfId="3" applyNumberFormat="1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56" fillId="2" borderId="0" xfId="0" applyFont="1" applyFill="1" applyAlignment="1">
      <alignment horizontal="left" wrapText="1"/>
    </xf>
    <xf numFmtId="0" fontId="56" fillId="2" borderId="0" xfId="0" applyFont="1" applyFill="1" applyAlignment="1">
      <alignment wrapText="1"/>
    </xf>
    <xf numFmtId="0" fontId="56" fillId="11" borderId="0" xfId="0" applyFont="1" applyFill="1" applyAlignment="1">
      <alignment wrapText="1"/>
    </xf>
    <xf numFmtId="0" fontId="58" fillId="3" borderId="0" xfId="0" applyFont="1" applyFill="1" applyAlignment="1">
      <alignment vertical="center" wrapText="1"/>
    </xf>
    <xf numFmtId="0" fontId="58" fillId="3" borderId="0" xfId="0" applyFont="1" applyFill="1" applyAlignment="1">
      <alignment wrapText="1"/>
    </xf>
    <xf numFmtId="1" fontId="47" fillId="2" borderId="0" xfId="0" applyNumberFormat="1" applyFont="1" applyFill="1"/>
    <xf numFmtId="0" fontId="80" fillId="0" borderId="0" xfId="0" applyFont="1" applyAlignment="1">
      <alignment horizontal="left"/>
    </xf>
    <xf numFmtId="1" fontId="38" fillId="0" borderId="0" xfId="0" applyNumberFormat="1" applyFont="1" applyAlignment="1">
      <alignment horizontal="center"/>
    </xf>
    <xf numFmtId="1" fontId="39" fillId="0" borderId="0" xfId="0" applyNumberFormat="1" applyFont="1" applyAlignment="1">
      <alignment horizontal="right"/>
    </xf>
    <xf numFmtId="0" fontId="57" fillId="0" borderId="0" xfId="0" applyFont="1" applyAlignment="1">
      <alignment vertical="center"/>
    </xf>
    <xf numFmtId="49" fontId="57" fillId="0" borderId="0" xfId="0" applyNumberFormat="1" applyFont="1" applyAlignment="1">
      <alignment vertical="center"/>
    </xf>
    <xf numFmtId="14" fontId="57" fillId="0" borderId="0" xfId="0" applyNumberFormat="1" applyFont="1" applyAlignment="1">
      <alignment horizontal="right" vertical="center"/>
    </xf>
    <xf numFmtId="0" fontId="42" fillId="0" borderId="0" xfId="0" applyFont="1"/>
    <xf numFmtId="0" fontId="42" fillId="0" borderId="0" xfId="0" applyFont="1" applyAlignment="1">
      <alignment vertical="center"/>
    </xf>
    <xf numFmtId="49" fontId="42" fillId="0" borderId="0" xfId="0" applyNumberFormat="1" applyFont="1" applyAlignment="1">
      <alignment vertical="center"/>
    </xf>
    <xf numFmtId="14" fontId="42" fillId="0" borderId="0" xfId="0" applyNumberFormat="1" applyFont="1" applyAlignment="1">
      <alignment horizontal="right" vertical="center"/>
    </xf>
    <xf numFmtId="0" fontId="56" fillId="11" borderId="0" xfId="0" applyFont="1" applyFill="1"/>
    <xf numFmtId="14" fontId="57" fillId="0" borderId="0" xfId="0" applyNumberFormat="1" applyFont="1" applyAlignment="1">
      <alignment vertical="center"/>
    </xf>
    <xf numFmtId="0" fontId="57" fillId="0" borderId="0" xfId="0" applyFont="1" applyAlignment="1">
      <alignment horizontal="left" vertical="center"/>
    </xf>
    <xf numFmtId="1" fontId="40" fillId="3" borderId="0" xfId="0" applyNumberFormat="1" applyFont="1" applyFill="1" applyAlignment="1">
      <alignment horizontal="center"/>
    </xf>
    <xf numFmtId="0" fontId="42" fillId="5" borderId="0" xfId="0" applyFont="1" applyFill="1" applyAlignment="1">
      <alignment horizontal="center"/>
    </xf>
    <xf numFmtId="1" fontId="47" fillId="0" borderId="0" xfId="0" applyNumberFormat="1" applyFont="1" applyAlignment="1">
      <alignment horizontal="center"/>
    </xf>
    <xf numFmtId="1" fontId="42" fillId="13" borderId="0" xfId="0" applyNumberFormat="1" applyFont="1" applyFill="1" applyAlignment="1">
      <alignment horizontal="center"/>
    </xf>
    <xf numFmtId="0" fontId="39" fillId="0" borderId="0" xfId="0" applyFont="1" applyAlignment="1">
      <alignment horizontal="center" vertical="center"/>
    </xf>
    <xf numFmtId="1" fontId="34" fillId="0" borderId="0" xfId="0" applyNumberFormat="1" applyFont="1" applyAlignment="1">
      <alignment horizontal="center"/>
    </xf>
    <xf numFmtId="1" fontId="54" fillId="0" borderId="0" xfId="0" applyNumberFormat="1" applyFont="1" applyAlignment="1">
      <alignment horizontal="center" vertical="center"/>
    </xf>
    <xf numFmtId="1" fontId="38" fillId="0" borderId="1" xfId="0" applyNumberFormat="1" applyFont="1" applyBorder="1" applyAlignment="1">
      <alignment horizontal="center"/>
    </xf>
    <xf numFmtId="1" fontId="40" fillId="3" borderId="1" xfId="0" applyNumberFormat="1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1" fontId="47" fillId="2" borderId="1" xfId="0" applyNumberFormat="1" applyFont="1" applyFill="1" applyBorder="1" applyAlignment="1">
      <alignment horizontal="center"/>
    </xf>
    <xf numFmtId="1" fontId="47" fillId="0" borderId="1" xfId="0" applyNumberFormat="1" applyFont="1" applyBorder="1" applyAlignment="1">
      <alignment horizontal="center"/>
    </xf>
    <xf numFmtId="1" fontId="42" fillId="13" borderId="1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wrapText="1"/>
    </xf>
    <xf numFmtId="0" fontId="42" fillId="10" borderId="1" xfId="0" applyFont="1" applyFill="1" applyBorder="1" applyAlignment="1">
      <alignment horizontal="center" wrapText="1"/>
    </xf>
    <xf numFmtId="1" fontId="38" fillId="2" borderId="1" xfId="0" applyNumberFormat="1" applyFont="1" applyFill="1" applyBorder="1" applyAlignment="1">
      <alignment horizontal="center" wrapText="1"/>
    </xf>
    <xf numFmtId="1" fontId="38" fillId="11" borderId="1" xfId="0" applyNumberFormat="1" applyFont="1" applyFill="1" applyBorder="1" applyAlignment="1">
      <alignment horizontal="center" wrapText="1"/>
    </xf>
    <xf numFmtId="1" fontId="57" fillId="13" borderId="1" xfId="3" applyNumberFormat="1" applyFont="1" applyFill="1" applyBorder="1" applyAlignment="1">
      <alignment horizontal="center" vertical="center" wrapText="1"/>
    </xf>
    <xf numFmtId="0" fontId="36" fillId="17" borderId="1" xfId="0" applyFont="1" applyFill="1" applyBorder="1" applyAlignment="1">
      <alignment wrapText="1"/>
    </xf>
    <xf numFmtId="0" fontId="47" fillId="17" borderId="1" xfId="0" applyFont="1" applyFill="1" applyBorder="1" applyAlignment="1">
      <alignment wrapText="1"/>
    </xf>
    <xf numFmtId="0" fontId="47" fillId="17" borderId="1" xfId="0" applyFont="1" applyFill="1" applyBorder="1" applyAlignment="1">
      <alignment horizontal="left" wrapText="1"/>
    </xf>
    <xf numFmtId="0" fontId="47" fillId="3" borderId="1" xfId="0" applyFont="1" applyFill="1" applyBorder="1" applyAlignment="1">
      <alignment wrapText="1"/>
    </xf>
    <xf numFmtId="0" fontId="41" fillId="2" borderId="0" xfId="0" applyFont="1" applyFill="1" applyAlignment="1">
      <alignment horizontal="center" wrapText="1"/>
    </xf>
    <xf numFmtId="0" fontId="54" fillId="0" borderId="0" xfId="0" applyFont="1" applyAlignment="1">
      <alignment horizontal="left" vertical="center"/>
    </xf>
    <xf numFmtId="0" fontId="54" fillId="0" borderId="0" xfId="4" applyFont="1"/>
    <xf numFmtId="49" fontId="39" fillId="0" borderId="0" xfId="0" applyNumberFormat="1" applyFont="1" applyAlignment="1">
      <alignment vertical="center"/>
    </xf>
    <xf numFmtId="14" fontId="39" fillId="0" borderId="0" xfId="0" applyNumberFormat="1" applyFont="1" applyAlignment="1">
      <alignment horizontal="right"/>
    </xf>
    <xf numFmtId="14" fontId="34" fillId="0" borderId="0" xfId="0" applyNumberFormat="1" applyFont="1" applyAlignment="1">
      <alignment horizontal="right" vertical="center"/>
    </xf>
    <xf numFmtId="0" fontId="38" fillId="8" borderId="0" xfId="0" applyFont="1" applyFill="1" applyAlignment="1">
      <alignment horizontal="right" vertical="center"/>
    </xf>
    <xf numFmtId="1" fontId="38" fillId="4" borderId="0" xfId="3" applyNumberFormat="1" applyFont="1" applyFill="1" applyAlignment="1">
      <alignment horizontal="right" vertical="center"/>
    </xf>
    <xf numFmtId="1" fontId="38" fillId="0" borderId="0" xfId="3" applyNumberFormat="1" applyFont="1" applyAlignment="1">
      <alignment horizontal="right" vertical="center"/>
    </xf>
    <xf numFmtId="1" fontId="74" fillId="4" borderId="0" xfId="3" applyNumberFormat="1" applyFont="1" applyFill="1" applyAlignment="1">
      <alignment horizontal="right" vertical="center"/>
    </xf>
    <xf numFmtId="0" fontId="74" fillId="0" borderId="0" xfId="0" applyFont="1" applyAlignment="1">
      <alignment horizontal="right" vertical="center"/>
    </xf>
    <xf numFmtId="1" fontId="35" fillId="4" borderId="0" xfId="3" applyNumberFormat="1" applyFont="1" applyFill="1" applyAlignment="1">
      <alignment horizontal="right" vertical="center"/>
    </xf>
    <xf numFmtId="0" fontId="54" fillId="10" borderId="0" xfId="0" applyFont="1" applyFill="1" applyAlignment="1">
      <alignment vertical="center"/>
    </xf>
    <xf numFmtId="49" fontId="73" fillId="10" borderId="0" xfId="0" applyNumberFormat="1" applyFont="1" applyFill="1" applyAlignment="1">
      <alignment vertical="center"/>
    </xf>
    <xf numFmtId="14" fontId="75" fillId="10" borderId="0" xfId="0" applyNumberFormat="1" applyFont="1" applyFill="1" applyAlignment="1">
      <alignment vertical="center"/>
    </xf>
    <xf numFmtId="1" fontId="74" fillId="10" borderId="0" xfId="3" applyNumberFormat="1" applyFont="1" applyFill="1" applyAlignment="1">
      <alignment horizontal="right" vertical="center"/>
    </xf>
    <xf numFmtId="0" fontId="74" fillId="10" borderId="1" xfId="0" applyFont="1" applyFill="1" applyBorder="1" applyAlignment="1">
      <alignment horizontal="center" vertical="center"/>
    </xf>
    <xf numFmtId="0" fontId="81" fillId="10" borderId="1" xfId="0" applyFont="1" applyFill="1" applyBorder="1" applyAlignment="1">
      <alignment vertical="center"/>
    </xf>
    <xf numFmtId="49" fontId="81" fillId="10" borderId="1" xfId="0" applyNumberFormat="1" applyFont="1" applyFill="1" applyBorder="1" applyAlignment="1">
      <alignment vertical="center"/>
    </xf>
    <xf numFmtId="14" fontId="81" fillId="10" borderId="1" xfId="0" applyNumberFormat="1" applyFont="1" applyFill="1" applyBorder="1" applyAlignment="1">
      <alignment horizontal="right" vertical="center"/>
    </xf>
    <xf numFmtId="1" fontId="74" fillId="10" borderId="1" xfId="3" applyNumberFormat="1" applyFont="1" applyFill="1" applyBorder="1" applyAlignment="1">
      <alignment horizontal="right" vertical="center"/>
    </xf>
    <xf numFmtId="0" fontId="38" fillId="3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/>
    </xf>
    <xf numFmtId="14" fontId="42" fillId="3" borderId="0" xfId="0" applyNumberFormat="1" applyFont="1" applyFill="1" applyAlignment="1">
      <alignment horizontal="right" vertical="center"/>
    </xf>
    <xf numFmtId="1" fontId="38" fillId="3" borderId="0" xfId="3" applyNumberFormat="1" applyFont="1" applyFill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vertical="center"/>
    </xf>
    <xf numFmtId="14" fontId="47" fillId="3" borderId="1" xfId="0" applyNumberFormat="1" applyFont="1" applyFill="1" applyBorder="1" applyAlignment="1">
      <alignment horizontal="right" vertical="center"/>
    </xf>
    <xf numFmtId="1" fontId="38" fillId="3" borderId="1" xfId="3" applyNumberFormat="1" applyFont="1" applyFill="1" applyBorder="1" applyAlignment="1">
      <alignment horizontal="right" vertical="center"/>
    </xf>
    <xf numFmtId="1" fontId="54" fillId="0" borderId="0" xfId="3" applyNumberFormat="1" applyFont="1" applyAlignment="1">
      <alignment horizontal="right" vertical="center"/>
    </xf>
    <xf numFmtId="0" fontId="74" fillId="10" borderId="0" xfId="0" applyFont="1" applyFill="1" applyAlignment="1">
      <alignment horizontal="left" vertical="center"/>
    </xf>
    <xf numFmtId="0" fontId="57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32" fillId="2" borderId="0" xfId="0" applyFont="1" applyFill="1" applyAlignment="1">
      <alignment horizontal="center"/>
    </xf>
    <xf numFmtId="49" fontId="60" fillId="0" borderId="0" xfId="0" applyNumberFormat="1" applyFont="1" applyAlignment="1">
      <alignment horizontal="center"/>
    </xf>
    <xf numFmtId="49" fontId="61" fillId="0" borderId="0" xfId="0" applyNumberFormat="1" applyFont="1" applyAlignment="1">
      <alignment horizontal="center"/>
    </xf>
    <xf numFmtId="49" fontId="61" fillId="0" borderId="1" xfId="0" applyNumberFormat="1" applyFont="1" applyBorder="1" applyAlignment="1">
      <alignment horizontal="center"/>
    </xf>
    <xf numFmtId="49" fontId="63" fillId="0" borderId="1" xfId="0" applyNumberFormat="1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1" xfId="0" applyFont="1" applyBorder="1" applyAlignment="1">
      <alignment horizontal="center"/>
    </xf>
  </cellXfs>
  <cellStyles count="92">
    <cellStyle name="Excel Built-in Hyperlink" xfId="12" xr:uid="{F89B12CC-4F98-4CA4-B5C1-8F1382D2A202}"/>
    <cellStyle name="Excel Built-in Normal" xfId="13" xr:uid="{8CD65511-EBE4-41B2-84A3-632146122A68}"/>
    <cellStyle name="Heading" xfId="14" xr:uid="{CC6BA4F9-987A-4C02-969C-83BA57AA4A50}"/>
    <cellStyle name="Heading1" xfId="15" xr:uid="{9E52BAB4-C563-462C-A056-6902316FAEA6}"/>
    <cellStyle name="Hyperlink" xfId="24" xr:uid="{55DBE8A2-723E-4343-BD09-082312459AD1}"/>
    <cellStyle name="Köprü 2" xfId="8" xr:uid="{E194637C-3A34-4E84-AFAD-3A09574338E9}"/>
    <cellStyle name="Köprü 3" xfId="20" xr:uid="{82F77A14-CA59-42C3-92E0-8C4C1504429F}"/>
    <cellStyle name="Köprü 4" xfId="27" xr:uid="{381EECD4-0AFC-4C44-99A8-7A930D5280F6}"/>
    <cellStyle name="Normal" xfId="0" builtinId="0"/>
    <cellStyle name="Normal 10" xfId="19" xr:uid="{F13F52B7-0168-469C-B25D-8252EBD8B272}"/>
    <cellStyle name="Normal 11" xfId="21" xr:uid="{680C81F9-0757-464B-84F2-F7C00709DDA7}"/>
    <cellStyle name="Normal 11 2" xfId="47" xr:uid="{3F8FAF2E-6203-4A2A-99D0-FD6909A0D0B3}"/>
    <cellStyle name="Normal 11 3" xfId="68" xr:uid="{E8BBF88D-51B1-4AE5-A3EC-B5305816F1EB}"/>
    <cellStyle name="Normal 12" xfId="22" xr:uid="{DEAE7B49-4C9F-45F7-BE3F-E3704593F99B}"/>
    <cellStyle name="Normal 12 2" xfId="48" xr:uid="{9ED9FCE3-EB4C-4756-9E8B-E3C9D89748E4}"/>
    <cellStyle name="Normal 12 3" xfId="69" xr:uid="{67AF3B6A-30F2-4E4F-A3FF-71A222372D92}"/>
    <cellStyle name="Normal 13" xfId="23" xr:uid="{C1EE6AD9-8E20-434D-BDA4-826E0D55E455}"/>
    <cellStyle name="Normal 13 2" xfId="49" xr:uid="{1F9C3B97-AAED-4AEC-B8E7-CCB5B7FC21F8}"/>
    <cellStyle name="Normal 13 3" xfId="70" xr:uid="{916CC853-735B-4212-8248-4DC8112093E4}"/>
    <cellStyle name="Normal 14" xfId="25" xr:uid="{E1F94ACA-F5A7-4555-8773-421A65E8910D}"/>
    <cellStyle name="Normal 14 2" xfId="50" xr:uid="{7E2497B2-80F1-46EC-A260-8DEBEE5913C4}"/>
    <cellStyle name="Normal 14 3" xfId="71" xr:uid="{47D5CA3B-50C9-4609-B072-C01309ED2A81}"/>
    <cellStyle name="Normal 15" xfId="26" xr:uid="{B35FA09A-D50C-418A-BB1E-CCDF1ECDAC95}"/>
    <cellStyle name="Normal 15 2" xfId="51" xr:uid="{37FFFD39-F1B4-4BEB-A625-DB12527CEB9B}"/>
    <cellStyle name="Normal 15 3" xfId="72" xr:uid="{1F2CB4E4-171C-40BA-AE3A-B5449EACC3D2}"/>
    <cellStyle name="Normal 16" xfId="28" xr:uid="{824C23B6-8B35-408C-A3DD-450E6E8E3DB7}"/>
    <cellStyle name="Normal 16 2" xfId="52" xr:uid="{E6217C2B-72EE-4310-A33D-1C704D9F9D51}"/>
    <cellStyle name="Normal 16 3" xfId="73" xr:uid="{585E6C19-517B-49A0-B96F-DBDB2FC954EC}"/>
    <cellStyle name="Normal 17" xfId="29" xr:uid="{4A1FA2DE-3927-43C4-810F-61B07C7BE56D}"/>
    <cellStyle name="Normal 17 2" xfId="53" xr:uid="{3418EB3F-570E-4CAF-A299-95A55A431AE1}"/>
    <cellStyle name="Normal 17 3" xfId="74" xr:uid="{F20BF7F5-2606-4410-BEA0-14FF5444E0D4}"/>
    <cellStyle name="Normal 18" xfId="30" xr:uid="{9140AF66-B206-439A-83BD-9BBBD1665899}"/>
    <cellStyle name="Normal 18 2" xfId="54" xr:uid="{C4187F6D-5B85-45EB-A20F-01BEC9737748}"/>
    <cellStyle name="Normal 18 3" xfId="75" xr:uid="{C1DCC8B7-B268-4F37-8D16-AE5D3E32B6AF}"/>
    <cellStyle name="Normal 19" xfId="31" xr:uid="{45635449-60A0-4500-916B-AD0ED1B52ED6}"/>
    <cellStyle name="Normal 19 2" xfId="55" xr:uid="{9051804F-8220-40FE-A9EA-B82ACF714F0B}"/>
    <cellStyle name="Normal 19 3" xfId="76" xr:uid="{4E8A8759-FC7E-4F2A-BF13-63AD69EE5B7F}"/>
    <cellStyle name="Normal 2" xfId="4" xr:uid="{00000000-0005-0000-0000-000001000000}"/>
    <cellStyle name="Normal 2 2" xfId="6" xr:uid="{307BB290-94AA-496E-AB13-C6AE502B6C4A}"/>
    <cellStyle name="Normal 2 2 2" xfId="62" xr:uid="{7883DDCA-FB57-48B0-96F8-3A3A24C56F78}"/>
    <cellStyle name="Normal 2 4" xfId="3" xr:uid="{00000000-0005-0000-0000-000002000000}"/>
    <cellStyle name="Normal 20" xfId="32" xr:uid="{02FA6B6E-D3AF-4FF4-9526-A999B2905219}"/>
    <cellStyle name="Normal 20 2" xfId="56" xr:uid="{7DD65D0A-040D-42BB-908C-D576B430325F}"/>
    <cellStyle name="Normal 20 3" xfId="77" xr:uid="{24EF08DD-7A8E-45B5-B3BD-3357F91D5944}"/>
    <cellStyle name="Normal 21" xfId="33" xr:uid="{E1D8D796-C612-4342-8DB7-C99396C5F9FC}"/>
    <cellStyle name="Normal 21 2" xfId="57" xr:uid="{F5D7D994-9049-451D-83A9-46637836CED3}"/>
    <cellStyle name="Normal 21 3" xfId="78" xr:uid="{F1742FDA-5572-4453-B271-9DC8DE47A58B}"/>
    <cellStyle name="Normal 22" xfId="34" xr:uid="{B91CD8AC-84B2-414F-8F6F-82C79AEAB642}"/>
    <cellStyle name="Normal 22 2" xfId="58" xr:uid="{E7896E1D-0DFB-4DC7-8282-16C937C64739}"/>
    <cellStyle name="Normal 22 3" xfId="79" xr:uid="{0989294E-D300-41DC-AAA3-7BDF5AB48CBF}"/>
    <cellStyle name="Normal 23" xfId="35" xr:uid="{161E90E2-706E-4107-86D4-89BA3D8B56AD}"/>
    <cellStyle name="Normal 23 2" xfId="59" xr:uid="{9A12AA40-40CB-4520-81B1-8AF9113B0505}"/>
    <cellStyle name="Normal 23 3" xfId="80" xr:uid="{09709874-4F24-4DA9-95B2-7B0F15417444}"/>
    <cellStyle name="Normal 24" xfId="36" xr:uid="{84F9E163-DD75-4725-A234-2AFCFE7AA048}"/>
    <cellStyle name="Normal 24 2" xfId="60" xr:uid="{FF36D5EB-67C3-4DA8-8F9A-B969C60AC540}"/>
    <cellStyle name="Normal 24 3" xfId="81" xr:uid="{B8F72C04-BC69-4259-8CBF-8655868FABA8}"/>
    <cellStyle name="Normal 25" xfId="37" xr:uid="{18EB5651-ECB8-41D8-9EC5-ABD97FFE9AD5}"/>
    <cellStyle name="Normal 25 2" xfId="61" xr:uid="{CD28183E-D78D-4BD5-A89F-A4A26B3D7636}"/>
    <cellStyle name="Normal 26" xfId="38" xr:uid="{4A789D64-AA89-4A12-90C0-F3E983C6C7A3}"/>
    <cellStyle name="Normal 26 2" xfId="82" xr:uid="{E85DB3EB-643A-4528-9005-FE82F341D4D9}"/>
    <cellStyle name="Normal 27" xfId="39" xr:uid="{D16F9CD5-64D0-4637-AFC7-BA950083EC46}"/>
    <cellStyle name="Normal 27 2" xfId="83" xr:uid="{85A10953-CF29-4FE3-B558-4003FF08974D}"/>
    <cellStyle name="Normal 28" xfId="40" xr:uid="{3022BF1E-46BB-4D79-AF89-6CE2F86B35B0}"/>
    <cellStyle name="Normal 28 2" xfId="84" xr:uid="{AED1FB09-97C6-41A3-A369-32C066160BCE}"/>
    <cellStyle name="Normal 29" xfId="41" xr:uid="{A7ABBDDF-E89B-4F15-8041-150AC3F34E14}"/>
    <cellStyle name="Normal 29 2" xfId="85" xr:uid="{A3F2F52E-9D25-40D9-AB6B-B58F301847D3}"/>
    <cellStyle name="Normal 3" xfId="7" xr:uid="{C3A726F0-81E1-4D09-AD06-FCF9C96F3185}"/>
    <cellStyle name="Normal 3 2" xfId="64" xr:uid="{1848D5BF-4074-4F0B-86E7-BD48D35FF5BE}"/>
    <cellStyle name="Normal 3 3" xfId="44" xr:uid="{148C5134-7703-4701-BAAF-14BF27F0244B}"/>
    <cellStyle name="Normal 3 4" xfId="65" xr:uid="{A93B7205-E453-40C4-91E5-700A978ADB94}"/>
    <cellStyle name="Normal 30" xfId="42" xr:uid="{03EB49E1-33C7-4105-8212-F76A0F41AF8A}"/>
    <cellStyle name="Normal 30 2" xfId="86" xr:uid="{570B420B-EB30-484C-A5CC-6C1F45773A36}"/>
    <cellStyle name="Normal 31" xfId="43" xr:uid="{8DAF7A57-47E4-4C29-97F9-7FA388A9D366}"/>
    <cellStyle name="Normal 31 2" xfId="87" xr:uid="{A941F73D-D27A-43E6-96DB-35F33E6456A3}"/>
    <cellStyle name="Normal 32" xfId="88" xr:uid="{23A6909C-6FA5-4194-B5F7-403AA8582C02}"/>
    <cellStyle name="Normal 33" xfId="89" xr:uid="{F4159918-71A2-438A-82F1-10F824E253D2}"/>
    <cellStyle name="Normal 34" xfId="90" xr:uid="{2A58BB71-EC18-4F6D-A3B2-EB8F748095D6}"/>
    <cellStyle name="Normal 35" xfId="91" xr:uid="{54CE39F1-265B-41B4-9523-51A8C53B4DB0}"/>
    <cellStyle name="Normal 4" xfId="5" xr:uid="{00000000-0005-0000-0000-000003000000}"/>
    <cellStyle name="Normal 46" xfId="1" xr:uid="{00000000-0005-0000-0000-000004000000}"/>
    <cellStyle name="Normal 5" xfId="9" xr:uid="{E02229B9-06C4-4333-B589-3A45171902D5}"/>
    <cellStyle name="Normal 5 2" xfId="45" xr:uid="{705B483E-E03B-47A9-910A-F110585E0561}"/>
    <cellStyle name="Normal 5 3" xfId="66" xr:uid="{BA90D1AD-1A05-4C2D-88A6-065AF2A38A40}"/>
    <cellStyle name="Normal 6" xfId="10" xr:uid="{9780E798-8A12-4E7D-8151-8414C7926757}"/>
    <cellStyle name="Normal 6 2" xfId="46" xr:uid="{AE25B1EE-81D4-4381-9177-63A2A7756455}"/>
    <cellStyle name="Normal 6 3" xfId="67" xr:uid="{18B2216C-5A5F-4E00-83C0-106656D95037}"/>
    <cellStyle name="Normal 7" xfId="11" xr:uid="{7D2FA229-CEC0-4984-ACE3-89DC909E4B89}"/>
    <cellStyle name="Normal 7 2" xfId="63" xr:uid="{4684EFE7-10D2-4A44-848E-2BC1A3BC85BC}"/>
    <cellStyle name="Normal 8" xfId="2" xr:uid="{00000000-0005-0000-0000-000005000000}"/>
    <cellStyle name="Normal 9" xfId="18" xr:uid="{41129819-37AE-4CF5-B5BF-289049226700}"/>
    <cellStyle name="Result" xfId="16" xr:uid="{EB1D667E-B3E6-4302-A499-439DBE4ADF4B}"/>
    <cellStyle name="Result2" xfId="17" xr:uid="{A3B856A4-5574-4591-8446-F4419714409D}"/>
  </cellStyles>
  <dxfs count="2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>
    <tabColor theme="5" tint="-0.249977111117893"/>
  </sheetPr>
  <dimension ref="B1:I396"/>
  <sheetViews>
    <sheetView tabSelected="1" topLeftCell="A73" zoomScale="93" zoomScaleNormal="93" workbookViewId="0">
      <selection activeCell="H89" sqref="H89"/>
    </sheetView>
  </sheetViews>
  <sheetFormatPr defaultColWidth="9.1796875" defaultRowHeight="12.75" customHeight="1" x14ac:dyDescent="0.3"/>
  <cols>
    <col min="1" max="1" width="2.7265625" style="158" customWidth="1"/>
    <col min="2" max="2" width="3.81640625" style="160" bestFit="1" customWidth="1"/>
    <col min="3" max="3" width="23.1796875" style="160" bestFit="1" customWidth="1"/>
    <col min="4" max="4" width="4.7265625" style="160" customWidth="1"/>
    <col min="5" max="5" width="36.54296875" style="151" bestFit="1" customWidth="1"/>
    <col min="6" max="6" width="10.54296875" style="161" customWidth="1"/>
    <col min="7" max="7" width="12.26953125" style="162" bestFit="1" customWidth="1"/>
    <col min="8" max="8" width="8.453125" style="153" customWidth="1"/>
    <col min="9" max="16384" width="9.1796875" style="158"/>
  </cols>
  <sheetData>
    <row r="1" spans="2:8" s="155" customFormat="1" ht="12.75" customHeight="1" x14ac:dyDescent="0.3">
      <c r="B1" s="258"/>
      <c r="C1" s="276" t="s">
        <v>727</v>
      </c>
      <c r="D1" s="276"/>
      <c r="E1" s="276"/>
      <c r="F1" s="259"/>
      <c r="G1" s="260"/>
      <c r="H1" s="261" t="s">
        <v>313</v>
      </c>
    </row>
    <row r="2" spans="2:8" s="155" customFormat="1" ht="12.75" customHeight="1" thickBot="1" x14ac:dyDescent="0.35">
      <c r="B2" s="262" t="s">
        <v>4</v>
      </c>
      <c r="C2" s="263" t="s">
        <v>3</v>
      </c>
      <c r="D2" s="263" t="s">
        <v>1</v>
      </c>
      <c r="E2" s="263" t="s">
        <v>2</v>
      </c>
      <c r="F2" s="264" t="s">
        <v>1</v>
      </c>
      <c r="G2" s="265" t="s">
        <v>330</v>
      </c>
      <c r="H2" s="266" t="s">
        <v>5</v>
      </c>
    </row>
    <row r="3" spans="2:8" s="157" customFormat="1" ht="12.75" customHeight="1" thickTop="1" x14ac:dyDescent="0.3">
      <c r="B3" s="156">
        <v>1</v>
      </c>
      <c r="C3" s="110" t="s">
        <v>664</v>
      </c>
      <c r="D3" s="160" t="s">
        <v>184</v>
      </c>
      <c r="E3" s="151" t="s">
        <v>543</v>
      </c>
      <c r="F3" s="161" t="s">
        <v>12</v>
      </c>
      <c r="G3" s="164">
        <v>39517</v>
      </c>
      <c r="H3" s="255" t="s">
        <v>440</v>
      </c>
    </row>
    <row r="4" spans="2:8" s="155" customFormat="1" ht="12.75" customHeight="1" x14ac:dyDescent="0.3">
      <c r="B4" s="156">
        <v>2</v>
      </c>
      <c r="C4" s="160" t="s">
        <v>462</v>
      </c>
      <c r="D4" s="163" t="s">
        <v>184</v>
      </c>
      <c r="E4" s="160" t="s">
        <v>463</v>
      </c>
      <c r="F4" s="160" t="s">
        <v>12</v>
      </c>
      <c r="G4" s="162">
        <v>39645</v>
      </c>
      <c r="H4" s="255">
        <v>316</v>
      </c>
    </row>
    <row r="5" spans="2:8" ht="12.75" customHeight="1" x14ac:dyDescent="0.3">
      <c r="B5" s="156">
        <v>3</v>
      </c>
      <c r="C5" s="110" t="s">
        <v>657</v>
      </c>
      <c r="D5" s="151" t="s">
        <v>184</v>
      </c>
      <c r="E5" s="151" t="s">
        <v>656</v>
      </c>
      <c r="F5" s="167" t="s">
        <v>12</v>
      </c>
      <c r="G5" s="166">
        <v>39814</v>
      </c>
      <c r="H5" s="255" t="s">
        <v>440</v>
      </c>
    </row>
    <row r="6" spans="2:8" ht="12.75" customHeight="1" x14ac:dyDescent="0.3">
      <c r="B6" s="156">
        <v>4</v>
      </c>
      <c r="C6" s="110" t="s">
        <v>655</v>
      </c>
      <c r="D6" s="151" t="s">
        <v>184</v>
      </c>
      <c r="E6" s="151" t="s">
        <v>656</v>
      </c>
      <c r="F6" s="167" t="s">
        <v>12</v>
      </c>
      <c r="G6" s="166">
        <v>39448</v>
      </c>
      <c r="H6" s="255" t="s">
        <v>440</v>
      </c>
    </row>
    <row r="7" spans="2:8" ht="12.75" customHeight="1" x14ac:dyDescent="0.3">
      <c r="B7" s="156">
        <v>5</v>
      </c>
      <c r="C7" s="110" t="s">
        <v>631</v>
      </c>
      <c r="D7" s="151" t="s">
        <v>189</v>
      </c>
      <c r="E7" s="151" t="s">
        <v>629</v>
      </c>
      <c r="F7" s="167" t="s">
        <v>30</v>
      </c>
      <c r="G7" s="166">
        <v>40014</v>
      </c>
      <c r="H7" s="255" t="s">
        <v>440</v>
      </c>
    </row>
    <row r="8" spans="2:8" ht="12.75" customHeight="1" x14ac:dyDescent="0.3">
      <c r="B8" s="156">
        <v>6</v>
      </c>
      <c r="C8" s="125" t="s">
        <v>96</v>
      </c>
      <c r="D8" s="214" t="s">
        <v>189</v>
      </c>
      <c r="E8" s="214" t="s">
        <v>629</v>
      </c>
      <c r="F8" s="215" t="s">
        <v>30</v>
      </c>
      <c r="G8" s="216">
        <v>41053</v>
      </c>
      <c r="H8" s="255">
        <v>138</v>
      </c>
    </row>
    <row r="9" spans="2:8" ht="12.75" customHeight="1" x14ac:dyDescent="0.3">
      <c r="B9" s="156">
        <v>7</v>
      </c>
      <c r="C9" s="110" t="s">
        <v>424</v>
      </c>
      <c r="D9" s="151" t="s">
        <v>190</v>
      </c>
      <c r="E9" s="151" t="s">
        <v>639</v>
      </c>
      <c r="F9" s="167" t="s">
        <v>640</v>
      </c>
      <c r="G9" s="166">
        <v>39702</v>
      </c>
      <c r="H9" s="255">
        <v>365</v>
      </c>
    </row>
    <row r="10" spans="2:8" ht="12.75" customHeight="1" x14ac:dyDescent="0.3">
      <c r="B10" s="156">
        <v>8</v>
      </c>
      <c r="C10" s="110" t="s">
        <v>481</v>
      </c>
      <c r="D10" s="151" t="s">
        <v>190</v>
      </c>
      <c r="E10" s="151" t="s">
        <v>639</v>
      </c>
      <c r="F10" s="167" t="s">
        <v>640</v>
      </c>
      <c r="G10" s="166">
        <v>39515</v>
      </c>
      <c r="H10" s="255">
        <v>316</v>
      </c>
    </row>
    <row r="11" spans="2:8" ht="12.75" customHeight="1" x14ac:dyDescent="0.3">
      <c r="B11" s="156">
        <v>9</v>
      </c>
      <c r="C11" s="110" t="s">
        <v>666</v>
      </c>
      <c r="D11" s="160" t="s">
        <v>667</v>
      </c>
      <c r="E11" s="161" t="s">
        <v>668</v>
      </c>
      <c r="F11" s="161" t="s">
        <v>669</v>
      </c>
      <c r="G11" s="166">
        <v>39850</v>
      </c>
      <c r="H11" s="255" t="s">
        <v>440</v>
      </c>
    </row>
    <row r="12" spans="2:8" ht="12.75" customHeight="1" x14ac:dyDescent="0.3">
      <c r="B12" s="156">
        <v>10</v>
      </c>
      <c r="C12" s="155" t="s">
        <v>670</v>
      </c>
      <c r="D12" s="160" t="s">
        <v>667</v>
      </c>
      <c r="E12" s="161" t="s">
        <v>514</v>
      </c>
      <c r="F12" s="161" t="s">
        <v>669</v>
      </c>
      <c r="G12" s="251">
        <v>39534</v>
      </c>
      <c r="H12" s="255" t="s">
        <v>440</v>
      </c>
    </row>
    <row r="13" spans="2:8" ht="12.75" customHeight="1" x14ac:dyDescent="0.3">
      <c r="B13" s="156">
        <v>11</v>
      </c>
      <c r="C13" s="110" t="s">
        <v>671</v>
      </c>
      <c r="D13" s="160" t="s">
        <v>667</v>
      </c>
      <c r="E13" s="161" t="s">
        <v>514</v>
      </c>
      <c r="F13" s="161" t="s">
        <v>669</v>
      </c>
      <c r="G13" s="166">
        <v>40056</v>
      </c>
      <c r="H13" s="255" t="s">
        <v>440</v>
      </c>
    </row>
    <row r="14" spans="2:8" ht="12.75" customHeight="1" x14ac:dyDescent="0.3">
      <c r="B14" s="156">
        <v>12</v>
      </c>
      <c r="C14" s="214" t="s">
        <v>301</v>
      </c>
      <c r="D14" s="223" t="s">
        <v>192</v>
      </c>
      <c r="E14" s="214" t="s">
        <v>659</v>
      </c>
      <c r="F14" s="214" t="s">
        <v>39</v>
      </c>
      <c r="G14" s="216">
        <v>41011</v>
      </c>
      <c r="H14" s="255">
        <v>226</v>
      </c>
    </row>
    <row r="15" spans="2:8" ht="12.75" customHeight="1" x14ac:dyDescent="0.3">
      <c r="B15" s="156">
        <v>13</v>
      </c>
      <c r="C15" s="125" t="s">
        <v>375</v>
      </c>
      <c r="D15" s="214" t="s">
        <v>192</v>
      </c>
      <c r="E15" s="214" t="s">
        <v>659</v>
      </c>
      <c r="F15" s="215" t="s">
        <v>39</v>
      </c>
      <c r="G15" s="216">
        <v>40267</v>
      </c>
      <c r="H15" s="255">
        <v>246</v>
      </c>
    </row>
    <row r="16" spans="2:8" ht="12.75" customHeight="1" x14ac:dyDescent="0.3">
      <c r="B16" s="156">
        <v>14</v>
      </c>
      <c r="C16" s="214" t="s">
        <v>88</v>
      </c>
      <c r="D16" s="223" t="s">
        <v>192</v>
      </c>
      <c r="E16" s="214" t="s">
        <v>659</v>
      </c>
      <c r="F16" s="214" t="s">
        <v>39</v>
      </c>
      <c r="G16" s="216">
        <v>40920</v>
      </c>
      <c r="H16" s="255">
        <v>218</v>
      </c>
    </row>
    <row r="17" spans="2:8" ht="12.75" customHeight="1" x14ac:dyDescent="0.3">
      <c r="B17" s="156">
        <v>15</v>
      </c>
      <c r="C17" s="125" t="s">
        <v>107</v>
      </c>
      <c r="D17" s="214" t="s">
        <v>192</v>
      </c>
      <c r="E17" s="214" t="s">
        <v>641</v>
      </c>
      <c r="F17" s="215" t="s">
        <v>39</v>
      </c>
      <c r="G17" s="216">
        <v>41251</v>
      </c>
      <c r="H17" s="255">
        <v>220</v>
      </c>
    </row>
    <row r="18" spans="2:8" ht="12.75" customHeight="1" x14ac:dyDescent="0.3">
      <c r="B18" s="156">
        <v>16</v>
      </c>
      <c r="C18" s="110" t="s">
        <v>420</v>
      </c>
      <c r="D18" s="151" t="s">
        <v>192</v>
      </c>
      <c r="E18" s="151" t="s">
        <v>641</v>
      </c>
      <c r="F18" s="167" t="s">
        <v>39</v>
      </c>
      <c r="G18" s="166">
        <v>39780</v>
      </c>
      <c r="H18" s="255">
        <v>358</v>
      </c>
    </row>
    <row r="19" spans="2:8" ht="12.75" customHeight="1" x14ac:dyDescent="0.3">
      <c r="B19" s="156">
        <v>17</v>
      </c>
      <c r="C19" s="110" t="s">
        <v>672</v>
      </c>
      <c r="D19" s="151" t="s">
        <v>673</v>
      </c>
      <c r="E19" s="151" t="s">
        <v>674</v>
      </c>
      <c r="F19" s="151" t="s">
        <v>675</v>
      </c>
      <c r="G19" s="166">
        <v>39711</v>
      </c>
      <c r="H19" s="255" t="s">
        <v>440</v>
      </c>
    </row>
    <row r="20" spans="2:8" ht="12.75" customHeight="1" x14ac:dyDescent="0.3">
      <c r="B20" s="156">
        <v>18</v>
      </c>
      <c r="C20" s="110" t="s">
        <v>676</v>
      </c>
      <c r="D20" s="151" t="s">
        <v>673</v>
      </c>
      <c r="E20" s="151" t="s">
        <v>674</v>
      </c>
      <c r="F20" s="151" t="s">
        <v>675</v>
      </c>
      <c r="G20" s="166">
        <v>39553</v>
      </c>
      <c r="H20" s="255" t="s">
        <v>440</v>
      </c>
    </row>
    <row r="21" spans="2:8" ht="12.75" customHeight="1" x14ac:dyDescent="0.3">
      <c r="B21" s="156">
        <v>19</v>
      </c>
      <c r="C21" s="110" t="s">
        <v>677</v>
      </c>
      <c r="D21" s="160" t="s">
        <v>673</v>
      </c>
      <c r="E21" s="161" t="s">
        <v>674</v>
      </c>
      <c r="F21" s="161" t="s">
        <v>675</v>
      </c>
      <c r="G21" s="166">
        <v>40004</v>
      </c>
      <c r="H21" s="255" t="s">
        <v>440</v>
      </c>
    </row>
    <row r="22" spans="2:8" ht="12.75" customHeight="1" x14ac:dyDescent="0.3">
      <c r="B22" s="156">
        <v>20</v>
      </c>
      <c r="C22" s="125" t="s">
        <v>66</v>
      </c>
      <c r="D22" s="214" t="s">
        <v>194</v>
      </c>
      <c r="E22" s="214" t="s">
        <v>493</v>
      </c>
      <c r="F22" s="215" t="s">
        <v>34</v>
      </c>
      <c r="G22" s="222">
        <v>40669</v>
      </c>
      <c r="H22" s="255">
        <v>316</v>
      </c>
    </row>
    <row r="23" spans="2:8" ht="12.75" customHeight="1" x14ac:dyDescent="0.3">
      <c r="B23" s="156">
        <v>21</v>
      </c>
      <c r="C23" s="125" t="s">
        <v>379</v>
      </c>
      <c r="D23" s="214" t="s">
        <v>194</v>
      </c>
      <c r="E23" s="215" t="s">
        <v>678</v>
      </c>
      <c r="F23" s="215" t="s">
        <v>34</v>
      </c>
      <c r="G23" s="216">
        <v>40183</v>
      </c>
      <c r="H23" s="255">
        <v>303</v>
      </c>
    </row>
    <row r="24" spans="2:8" ht="12.75" customHeight="1" x14ac:dyDescent="0.3">
      <c r="B24" s="156">
        <v>22</v>
      </c>
      <c r="C24" s="125" t="s">
        <v>104</v>
      </c>
      <c r="D24" s="214" t="s">
        <v>158</v>
      </c>
      <c r="E24" s="214" t="s">
        <v>169</v>
      </c>
      <c r="F24" s="215" t="s">
        <v>15</v>
      </c>
      <c r="G24" s="216">
        <v>40931</v>
      </c>
      <c r="H24" s="255">
        <v>225</v>
      </c>
    </row>
    <row r="25" spans="2:8" ht="12.75" customHeight="1" x14ac:dyDescent="0.3">
      <c r="B25" s="156">
        <v>23</v>
      </c>
      <c r="C25" s="110" t="s">
        <v>679</v>
      </c>
      <c r="D25" s="151" t="s">
        <v>158</v>
      </c>
      <c r="E25" s="151" t="s">
        <v>169</v>
      </c>
      <c r="F25" s="167" t="s">
        <v>15</v>
      </c>
      <c r="G25" s="166">
        <v>39937</v>
      </c>
      <c r="H25" s="255" t="s">
        <v>440</v>
      </c>
    </row>
    <row r="26" spans="2:8" ht="12.75" customHeight="1" x14ac:dyDescent="0.3">
      <c r="B26" s="156">
        <v>24</v>
      </c>
      <c r="C26" s="110" t="s">
        <v>408</v>
      </c>
      <c r="D26" s="160" t="s">
        <v>158</v>
      </c>
      <c r="E26" s="161" t="s">
        <v>406</v>
      </c>
      <c r="F26" s="161" t="s">
        <v>15</v>
      </c>
      <c r="G26" s="166">
        <v>39988</v>
      </c>
      <c r="H26" s="255">
        <v>388</v>
      </c>
    </row>
    <row r="27" spans="2:8" ht="12.75" customHeight="1" x14ac:dyDescent="0.3">
      <c r="B27" s="156">
        <v>25</v>
      </c>
      <c r="C27" s="110" t="s">
        <v>405</v>
      </c>
      <c r="D27" s="160" t="s">
        <v>158</v>
      </c>
      <c r="E27" s="161" t="s">
        <v>406</v>
      </c>
      <c r="F27" s="161" t="s">
        <v>15</v>
      </c>
      <c r="G27" s="166">
        <v>39692</v>
      </c>
      <c r="H27" s="255">
        <v>395</v>
      </c>
    </row>
    <row r="28" spans="2:8" ht="12.75" customHeight="1" x14ac:dyDescent="0.3">
      <c r="B28" s="156">
        <v>26</v>
      </c>
      <c r="C28" s="110" t="s">
        <v>433</v>
      </c>
      <c r="D28" s="160" t="s">
        <v>158</v>
      </c>
      <c r="E28" s="161" t="s">
        <v>406</v>
      </c>
      <c r="F28" s="161" t="s">
        <v>15</v>
      </c>
      <c r="G28" s="166">
        <v>39480</v>
      </c>
      <c r="H28" s="255">
        <v>325</v>
      </c>
    </row>
    <row r="29" spans="2:8" ht="12.75" customHeight="1" x14ac:dyDescent="0.3">
      <c r="B29" s="156">
        <v>27</v>
      </c>
      <c r="C29" s="125" t="s">
        <v>390</v>
      </c>
      <c r="D29" s="214" t="s">
        <v>158</v>
      </c>
      <c r="E29" s="214" t="s">
        <v>407</v>
      </c>
      <c r="F29" s="214" t="s">
        <v>15</v>
      </c>
      <c r="G29" s="216">
        <v>40232</v>
      </c>
      <c r="H29" s="255">
        <v>308</v>
      </c>
    </row>
    <row r="30" spans="2:8" ht="12.75" customHeight="1" x14ac:dyDescent="0.3">
      <c r="B30" s="156">
        <v>28</v>
      </c>
      <c r="C30" s="125" t="s">
        <v>495</v>
      </c>
      <c r="D30" s="214" t="s">
        <v>158</v>
      </c>
      <c r="E30" s="214" t="s">
        <v>407</v>
      </c>
      <c r="F30" s="214" t="s">
        <v>15</v>
      </c>
      <c r="G30" s="216">
        <v>40195</v>
      </c>
      <c r="H30" s="255">
        <v>328</v>
      </c>
    </row>
    <row r="31" spans="2:8" ht="12.75" customHeight="1" x14ac:dyDescent="0.3">
      <c r="B31" s="156">
        <v>29</v>
      </c>
      <c r="C31" s="125" t="s">
        <v>415</v>
      </c>
      <c r="D31" s="214" t="s">
        <v>158</v>
      </c>
      <c r="E31" s="214" t="s">
        <v>407</v>
      </c>
      <c r="F31" s="214" t="s">
        <v>15</v>
      </c>
      <c r="G31" s="216">
        <v>40016</v>
      </c>
      <c r="H31" s="255">
        <v>332</v>
      </c>
    </row>
    <row r="32" spans="2:8" ht="12.75" customHeight="1" x14ac:dyDescent="0.3">
      <c r="B32" s="156">
        <v>30</v>
      </c>
      <c r="C32" s="110" t="s">
        <v>665</v>
      </c>
      <c r="D32" s="160" t="s">
        <v>158</v>
      </c>
      <c r="E32" s="151" t="s">
        <v>407</v>
      </c>
      <c r="F32" s="151" t="s">
        <v>15</v>
      </c>
      <c r="G32" s="166">
        <v>39884</v>
      </c>
      <c r="H32" s="255" t="s">
        <v>440</v>
      </c>
    </row>
    <row r="33" spans="2:8" ht="12.75" customHeight="1" x14ac:dyDescent="0.3">
      <c r="B33" s="156">
        <v>31</v>
      </c>
      <c r="C33" s="110" t="s">
        <v>492</v>
      </c>
      <c r="D33" s="160" t="s">
        <v>158</v>
      </c>
      <c r="E33" s="161" t="s">
        <v>680</v>
      </c>
      <c r="F33" s="161" t="s">
        <v>15</v>
      </c>
      <c r="G33" s="166">
        <v>40130</v>
      </c>
      <c r="H33" s="255">
        <v>308</v>
      </c>
    </row>
    <row r="34" spans="2:8" ht="12.75" customHeight="1" x14ac:dyDescent="0.3">
      <c r="B34" s="156">
        <v>32</v>
      </c>
      <c r="C34" s="110" t="s">
        <v>681</v>
      </c>
      <c r="D34" s="151" t="s">
        <v>158</v>
      </c>
      <c r="E34" s="151" t="s">
        <v>442</v>
      </c>
      <c r="F34" s="161" t="s">
        <v>467</v>
      </c>
      <c r="G34" s="166" t="s">
        <v>682</v>
      </c>
      <c r="H34" s="255" t="s">
        <v>440</v>
      </c>
    </row>
    <row r="35" spans="2:8" ht="12.75" customHeight="1" x14ac:dyDescent="0.3">
      <c r="B35" s="156">
        <v>33</v>
      </c>
      <c r="C35" s="110" t="s">
        <v>430</v>
      </c>
      <c r="D35" s="151" t="s">
        <v>158</v>
      </c>
      <c r="E35" s="161" t="s">
        <v>442</v>
      </c>
      <c r="F35" s="161" t="s">
        <v>467</v>
      </c>
      <c r="G35" s="166" t="s">
        <v>683</v>
      </c>
      <c r="H35" s="255">
        <v>334</v>
      </c>
    </row>
    <row r="36" spans="2:8" ht="12.75" customHeight="1" x14ac:dyDescent="0.3">
      <c r="B36" s="156">
        <v>34</v>
      </c>
      <c r="C36" s="125" t="s">
        <v>69</v>
      </c>
      <c r="D36" s="214" t="s">
        <v>684</v>
      </c>
      <c r="E36" s="215" t="s">
        <v>685</v>
      </c>
      <c r="F36" s="215" t="s">
        <v>46</v>
      </c>
      <c r="G36" s="216">
        <v>40571</v>
      </c>
      <c r="H36" s="255">
        <v>347</v>
      </c>
    </row>
    <row r="37" spans="2:8" ht="12.75" customHeight="1" x14ac:dyDescent="0.3">
      <c r="B37" s="156">
        <v>35</v>
      </c>
      <c r="C37" s="110" t="s">
        <v>400</v>
      </c>
      <c r="D37" s="160" t="s">
        <v>684</v>
      </c>
      <c r="E37" s="161" t="s">
        <v>685</v>
      </c>
      <c r="F37" s="161" t="s">
        <v>46</v>
      </c>
      <c r="G37" s="166">
        <v>39814</v>
      </c>
      <c r="H37" s="255">
        <v>412</v>
      </c>
    </row>
    <row r="38" spans="2:8" ht="12.75" customHeight="1" x14ac:dyDescent="0.3">
      <c r="B38" s="156">
        <v>36</v>
      </c>
      <c r="C38" s="110" t="s">
        <v>403</v>
      </c>
      <c r="D38" s="151" t="s">
        <v>157</v>
      </c>
      <c r="E38" s="150" t="s">
        <v>649</v>
      </c>
      <c r="F38" s="167" t="s">
        <v>29</v>
      </c>
      <c r="G38" s="166">
        <v>40021</v>
      </c>
      <c r="H38" s="255">
        <v>397</v>
      </c>
    </row>
    <row r="39" spans="2:8" ht="12.75" customHeight="1" x14ac:dyDescent="0.3">
      <c r="B39" s="156">
        <v>37</v>
      </c>
      <c r="C39" s="125" t="s">
        <v>367</v>
      </c>
      <c r="D39" s="214" t="s">
        <v>157</v>
      </c>
      <c r="E39" s="214" t="s">
        <v>649</v>
      </c>
      <c r="F39" s="215" t="s">
        <v>29</v>
      </c>
      <c r="G39" s="216">
        <v>40341</v>
      </c>
      <c r="H39" s="255">
        <v>446</v>
      </c>
    </row>
    <row r="40" spans="2:8" ht="12.75" customHeight="1" x14ac:dyDescent="0.3">
      <c r="B40" s="156">
        <v>38</v>
      </c>
      <c r="C40" s="110" t="s">
        <v>654</v>
      </c>
      <c r="D40" s="151" t="s">
        <v>651</v>
      </c>
      <c r="E40" s="151" t="s">
        <v>652</v>
      </c>
      <c r="F40" s="167" t="s">
        <v>44</v>
      </c>
      <c r="G40" s="166" t="s">
        <v>686</v>
      </c>
      <c r="H40" s="255" t="s">
        <v>440</v>
      </c>
    </row>
    <row r="41" spans="2:8" ht="12.75" customHeight="1" x14ac:dyDescent="0.3">
      <c r="B41" s="156">
        <v>39</v>
      </c>
      <c r="C41" s="110" t="s">
        <v>653</v>
      </c>
      <c r="D41" s="151" t="s">
        <v>651</v>
      </c>
      <c r="E41" s="151" t="s">
        <v>652</v>
      </c>
      <c r="F41" s="167" t="s">
        <v>44</v>
      </c>
      <c r="G41" s="166" t="s">
        <v>686</v>
      </c>
      <c r="H41" s="255" t="s">
        <v>440</v>
      </c>
    </row>
    <row r="42" spans="2:8" ht="12.75" customHeight="1" x14ac:dyDescent="0.3">
      <c r="B42" s="156">
        <v>40</v>
      </c>
      <c r="C42" s="125" t="s">
        <v>385</v>
      </c>
      <c r="D42" s="214" t="s">
        <v>454</v>
      </c>
      <c r="E42" s="215" t="s">
        <v>455</v>
      </c>
      <c r="F42" s="215" t="s">
        <v>387</v>
      </c>
      <c r="G42" s="216">
        <v>40372</v>
      </c>
      <c r="H42" s="255">
        <v>267</v>
      </c>
    </row>
    <row r="43" spans="2:8" ht="12.75" customHeight="1" x14ac:dyDescent="0.3">
      <c r="B43" s="156">
        <v>41</v>
      </c>
      <c r="C43" s="110" t="s">
        <v>633</v>
      </c>
      <c r="D43" s="151" t="s">
        <v>454</v>
      </c>
      <c r="E43" s="151" t="s">
        <v>455</v>
      </c>
      <c r="F43" s="167" t="s">
        <v>387</v>
      </c>
      <c r="G43" s="166">
        <v>39590</v>
      </c>
      <c r="H43" s="255" t="s">
        <v>440</v>
      </c>
    </row>
    <row r="44" spans="2:8" ht="12.75" customHeight="1" x14ac:dyDescent="0.3">
      <c r="B44" s="156">
        <v>42</v>
      </c>
      <c r="C44" s="110" t="s">
        <v>427</v>
      </c>
      <c r="D44" s="160" t="s">
        <v>662</v>
      </c>
      <c r="E44" s="151" t="s">
        <v>663</v>
      </c>
      <c r="F44" s="161" t="s">
        <v>40</v>
      </c>
      <c r="G44" s="164">
        <v>39751</v>
      </c>
      <c r="H44" s="255">
        <v>319</v>
      </c>
    </row>
    <row r="45" spans="2:8" ht="12.75" customHeight="1" x14ac:dyDescent="0.3">
      <c r="B45" s="156">
        <v>43</v>
      </c>
      <c r="C45" s="125" t="s">
        <v>102</v>
      </c>
      <c r="D45" s="214" t="s">
        <v>662</v>
      </c>
      <c r="E45" s="214" t="s">
        <v>663</v>
      </c>
      <c r="F45" s="215" t="s">
        <v>40</v>
      </c>
      <c r="G45" s="222">
        <v>40722</v>
      </c>
      <c r="H45" s="255">
        <v>219</v>
      </c>
    </row>
    <row r="46" spans="2:8" ht="12.75" customHeight="1" x14ac:dyDescent="0.3">
      <c r="B46" s="156">
        <v>44</v>
      </c>
      <c r="C46" s="110" t="s">
        <v>687</v>
      </c>
      <c r="D46" s="160" t="s">
        <v>688</v>
      </c>
      <c r="E46" s="161" t="s">
        <v>689</v>
      </c>
      <c r="F46" s="161" t="s">
        <v>292</v>
      </c>
      <c r="G46" s="166">
        <v>39789</v>
      </c>
      <c r="H46" s="255" t="s">
        <v>440</v>
      </c>
    </row>
    <row r="47" spans="2:8" ht="12.75" customHeight="1" x14ac:dyDescent="0.3">
      <c r="B47" s="156">
        <v>45</v>
      </c>
      <c r="C47" s="125" t="s">
        <v>504</v>
      </c>
      <c r="D47" s="214" t="s">
        <v>690</v>
      </c>
      <c r="E47" s="214" t="s">
        <v>325</v>
      </c>
      <c r="F47" s="214" t="s">
        <v>33</v>
      </c>
      <c r="G47" s="216">
        <v>40179</v>
      </c>
      <c r="H47" s="255">
        <v>239</v>
      </c>
    </row>
    <row r="48" spans="2:8" ht="12.75" customHeight="1" x14ac:dyDescent="0.3">
      <c r="B48" s="156">
        <v>46</v>
      </c>
      <c r="C48" s="110" t="s">
        <v>691</v>
      </c>
      <c r="D48" s="151" t="s">
        <v>690</v>
      </c>
      <c r="E48" s="151" t="s">
        <v>325</v>
      </c>
      <c r="F48" s="151" t="s">
        <v>33</v>
      </c>
      <c r="G48" s="166">
        <v>39814</v>
      </c>
      <c r="H48" s="255" t="s">
        <v>440</v>
      </c>
    </row>
    <row r="49" spans="2:8" ht="12.75" customHeight="1" x14ac:dyDescent="0.3">
      <c r="B49" s="156">
        <v>47</v>
      </c>
      <c r="C49" s="125" t="s">
        <v>86</v>
      </c>
      <c r="D49" s="214" t="s">
        <v>690</v>
      </c>
      <c r="E49" s="214" t="s">
        <v>325</v>
      </c>
      <c r="F49" s="214" t="s">
        <v>33</v>
      </c>
      <c r="G49" s="216">
        <v>40544</v>
      </c>
      <c r="H49" s="255">
        <v>246</v>
      </c>
    </row>
    <row r="50" spans="2:8" ht="12.75" customHeight="1" x14ac:dyDescent="0.3">
      <c r="B50" s="156">
        <v>48</v>
      </c>
      <c r="C50" s="110" t="s">
        <v>692</v>
      </c>
      <c r="D50" s="160" t="s">
        <v>646</v>
      </c>
      <c r="E50" s="151" t="s">
        <v>693</v>
      </c>
      <c r="F50" s="161" t="s">
        <v>648</v>
      </c>
      <c r="G50" s="166">
        <v>39800</v>
      </c>
      <c r="H50" s="255" t="s">
        <v>440</v>
      </c>
    </row>
    <row r="51" spans="2:8" ht="12.75" customHeight="1" x14ac:dyDescent="0.3">
      <c r="B51" s="156">
        <v>49</v>
      </c>
      <c r="C51" s="110" t="s">
        <v>694</v>
      </c>
      <c r="D51" s="151" t="s">
        <v>646</v>
      </c>
      <c r="E51" s="151" t="s">
        <v>693</v>
      </c>
      <c r="F51" s="151" t="s">
        <v>648</v>
      </c>
      <c r="G51" s="166">
        <v>39616</v>
      </c>
      <c r="H51" s="255" t="s">
        <v>440</v>
      </c>
    </row>
    <row r="52" spans="2:8" ht="12.75" customHeight="1" x14ac:dyDescent="0.3">
      <c r="B52" s="156">
        <v>50</v>
      </c>
      <c r="C52" s="110" t="s">
        <v>695</v>
      </c>
      <c r="D52" s="151" t="s">
        <v>646</v>
      </c>
      <c r="E52" s="151" t="s">
        <v>693</v>
      </c>
      <c r="F52" s="151" t="s">
        <v>648</v>
      </c>
      <c r="G52" s="166">
        <v>39711</v>
      </c>
      <c r="H52" s="255" t="s">
        <v>440</v>
      </c>
    </row>
    <row r="53" spans="2:8" ht="12.75" customHeight="1" x14ac:dyDescent="0.3">
      <c r="B53" s="156">
        <v>51</v>
      </c>
      <c r="C53" s="110" t="s">
        <v>459</v>
      </c>
      <c r="D53" s="160" t="s">
        <v>200</v>
      </c>
      <c r="E53" s="161" t="s">
        <v>546</v>
      </c>
      <c r="F53" s="161" t="s">
        <v>18</v>
      </c>
      <c r="G53" s="166">
        <v>39511</v>
      </c>
      <c r="H53" s="255">
        <v>324</v>
      </c>
    </row>
    <row r="54" spans="2:8" ht="12.75" customHeight="1" x14ac:dyDescent="0.3">
      <c r="B54" s="156">
        <v>52</v>
      </c>
      <c r="C54" s="110" t="s">
        <v>696</v>
      </c>
      <c r="D54" s="160" t="s">
        <v>200</v>
      </c>
      <c r="E54" s="161" t="s">
        <v>546</v>
      </c>
      <c r="F54" s="161" t="s">
        <v>18</v>
      </c>
      <c r="G54" s="166">
        <v>40089</v>
      </c>
      <c r="H54" s="255" t="s">
        <v>440</v>
      </c>
    </row>
    <row r="55" spans="2:8" ht="12.75" customHeight="1" x14ac:dyDescent="0.3">
      <c r="B55" s="156">
        <v>53</v>
      </c>
      <c r="C55" s="110" t="s">
        <v>479</v>
      </c>
      <c r="D55" s="151" t="s">
        <v>200</v>
      </c>
      <c r="E55" s="161" t="s">
        <v>546</v>
      </c>
      <c r="F55" s="151" t="s">
        <v>18</v>
      </c>
      <c r="G55" s="166">
        <v>39884</v>
      </c>
      <c r="H55" s="255">
        <v>316</v>
      </c>
    </row>
    <row r="56" spans="2:8" ht="12.75" customHeight="1" x14ac:dyDescent="0.3">
      <c r="B56" s="156">
        <v>54</v>
      </c>
      <c r="C56" s="110" t="s">
        <v>697</v>
      </c>
      <c r="D56" s="160" t="s">
        <v>200</v>
      </c>
      <c r="E56" s="161" t="s">
        <v>546</v>
      </c>
      <c r="F56" s="161" t="s">
        <v>18</v>
      </c>
      <c r="G56" s="166">
        <v>39552</v>
      </c>
      <c r="H56" s="255" t="s">
        <v>440</v>
      </c>
    </row>
    <row r="57" spans="2:8" ht="12.75" customHeight="1" x14ac:dyDescent="0.3">
      <c r="B57" s="156">
        <v>55</v>
      </c>
      <c r="C57" s="110" t="s">
        <v>494</v>
      </c>
      <c r="D57" s="151" t="s">
        <v>200</v>
      </c>
      <c r="E57" s="161" t="s">
        <v>546</v>
      </c>
      <c r="F57" s="151" t="s">
        <v>18</v>
      </c>
      <c r="G57" s="166">
        <v>39578</v>
      </c>
      <c r="H57" s="255">
        <v>308</v>
      </c>
    </row>
    <row r="58" spans="2:8" ht="12.75" customHeight="1" x14ac:dyDescent="0.3">
      <c r="B58" s="156">
        <v>56</v>
      </c>
      <c r="C58" s="110" t="s">
        <v>698</v>
      </c>
      <c r="D58" s="160" t="s">
        <v>699</v>
      </c>
      <c r="E58" s="161" t="s">
        <v>700</v>
      </c>
      <c r="F58" s="161" t="s">
        <v>701</v>
      </c>
      <c r="G58" s="166">
        <v>39494</v>
      </c>
      <c r="H58" s="255" t="s">
        <v>440</v>
      </c>
    </row>
    <row r="59" spans="2:8" ht="12.75" customHeight="1" x14ac:dyDescent="0.3">
      <c r="B59" s="156">
        <v>57</v>
      </c>
      <c r="C59" s="110" t="s">
        <v>702</v>
      </c>
      <c r="D59" s="160" t="s">
        <v>54</v>
      </c>
      <c r="E59" s="161" t="s">
        <v>703</v>
      </c>
      <c r="F59" s="161" t="s">
        <v>54</v>
      </c>
      <c r="G59" s="166">
        <v>39767</v>
      </c>
      <c r="H59" s="255" t="s">
        <v>440</v>
      </c>
    </row>
    <row r="60" spans="2:8" ht="12.75" customHeight="1" x14ac:dyDescent="0.3">
      <c r="B60" s="156">
        <v>58</v>
      </c>
      <c r="C60" s="110" t="s">
        <v>704</v>
      </c>
      <c r="D60" s="160" t="s">
        <v>54</v>
      </c>
      <c r="E60" s="161" t="s">
        <v>703</v>
      </c>
      <c r="F60" s="161" t="s">
        <v>54</v>
      </c>
      <c r="G60" s="166">
        <v>40083</v>
      </c>
      <c r="H60" s="255" t="s">
        <v>440</v>
      </c>
    </row>
    <row r="61" spans="2:8" ht="12.75" customHeight="1" x14ac:dyDescent="0.3">
      <c r="B61" s="156">
        <v>59</v>
      </c>
      <c r="C61" s="110" t="s">
        <v>465</v>
      </c>
      <c r="D61" s="151" t="s">
        <v>201</v>
      </c>
      <c r="E61" s="151" t="s">
        <v>80</v>
      </c>
      <c r="F61" s="151" t="s">
        <v>7</v>
      </c>
      <c r="G61" s="166">
        <v>40029</v>
      </c>
      <c r="H61" s="255">
        <v>317</v>
      </c>
    </row>
    <row r="62" spans="2:8" ht="12.75" customHeight="1" x14ac:dyDescent="0.3">
      <c r="B62" s="156">
        <v>60</v>
      </c>
      <c r="C62" s="125" t="s">
        <v>381</v>
      </c>
      <c r="D62" s="214" t="s">
        <v>201</v>
      </c>
      <c r="E62" s="214" t="s">
        <v>80</v>
      </c>
      <c r="F62" s="214" t="s">
        <v>7</v>
      </c>
      <c r="G62" s="216">
        <v>40265</v>
      </c>
      <c r="H62" s="255">
        <v>240</v>
      </c>
    </row>
    <row r="63" spans="2:8" ht="12.75" customHeight="1" x14ac:dyDescent="0.3">
      <c r="B63" s="156">
        <v>61</v>
      </c>
      <c r="C63" s="125" t="s">
        <v>71</v>
      </c>
      <c r="D63" s="214" t="s">
        <v>201</v>
      </c>
      <c r="E63" s="214" t="s">
        <v>80</v>
      </c>
      <c r="F63" s="215" t="s">
        <v>7</v>
      </c>
      <c r="G63" s="216">
        <v>40701</v>
      </c>
      <c r="H63" s="255">
        <v>234</v>
      </c>
    </row>
    <row r="64" spans="2:8" ht="12.75" customHeight="1" x14ac:dyDescent="0.3">
      <c r="B64" s="156">
        <v>62</v>
      </c>
      <c r="C64" s="125" t="s">
        <v>636</v>
      </c>
      <c r="D64" s="214" t="s">
        <v>634</v>
      </c>
      <c r="E64" s="214" t="s">
        <v>324</v>
      </c>
      <c r="F64" s="215" t="s">
        <v>182</v>
      </c>
      <c r="G64" s="216">
        <v>39469</v>
      </c>
      <c r="H64" s="255" t="s">
        <v>440</v>
      </c>
    </row>
    <row r="65" spans="2:9" ht="12.75" customHeight="1" x14ac:dyDescent="0.3">
      <c r="B65" s="156">
        <v>63</v>
      </c>
      <c r="C65" s="110" t="s">
        <v>635</v>
      </c>
      <c r="D65" s="151" t="s">
        <v>634</v>
      </c>
      <c r="E65" s="151" t="s">
        <v>324</v>
      </c>
      <c r="F65" s="167" t="s">
        <v>182</v>
      </c>
      <c r="G65" s="166">
        <v>39765</v>
      </c>
      <c r="H65" s="255" t="s">
        <v>440</v>
      </c>
    </row>
    <row r="66" spans="2:9" ht="12.75" customHeight="1" x14ac:dyDescent="0.3">
      <c r="B66" s="156">
        <v>64</v>
      </c>
      <c r="C66" s="110" t="s">
        <v>705</v>
      </c>
      <c r="D66" s="160" t="s">
        <v>646</v>
      </c>
      <c r="E66" s="161" t="s">
        <v>706</v>
      </c>
      <c r="F66" s="161" t="s">
        <v>648</v>
      </c>
      <c r="G66" s="166">
        <v>40103</v>
      </c>
      <c r="H66" s="255" t="s">
        <v>440</v>
      </c>
    </row>
    <row r="67" spans="2:9" ht="12.75" customHeight="1" x14ac:dyDescent="0.3">
      <c r="B67" s="156">
        <v>65</v>
      </c>
      <c r="C67" s="110" t="s">
        <v>707</v>
      </c>
      <c r="D67" s="160" t="s">
        <v>187</v>
      </c>
      <c r="E67" s="151" t="s">
        <v>708</v>
      </c>
      <c r="F67" s="161" t="s">
        <v>49</v>
      </c>
      <c r="G67" s="164">
        <v>39629</v>
      </c>
      <c r="H67" s="255" t="s">
        <v>440</v>
      </c>
    </row>
    <row r="68" spans="2:9" ht="12.75" customHeight="1" x14ac:dyDescent="0.3">
      <c r="B68" s="156">
        <v>66</v>
      </c>
      <c r="C68" s="110" t="s">
        <v>729</v>
      </c>
      <c r="D68" s="151" t="s">
        <v>198</v>
      </c>
      <c r="E68" s="151" t="s">
        <v>99</v>
      </c>
      <c r="F68" s="167" t="s">
        <v>53</v>
      </c>
      <c r="G68" s="166">
        <v>39713</v>
      </c>
      <c r="H68" s="255" t="s">
        <v>440</v>
      </c>
    </row>
    <row r="69" spans="2:9" ht="12.75" customHeight="1" x14ac:dyDescent="0.3">
      <c r="B69" s="156">
        <v>67</v>
      </c>
      <c r="C69" s="110" t="s">
        <v>730</v>
      </c>
      <c r="D69" s="151" t="s">
        <v>199</v>
      </c>
      <c r="E69" s="151" t="s">
        <v>731</v>
      </c>
      <c r="F69" s="167" t="s">
        <v>41</v>
      </c>
      <c r="G69" s="166">
        <v>39654</v>
      </c>
      <c r="H69" s="255" t="s">
        <v>440</v>
      </c>
    </row>
    <row r="70" spans="2:9" ht="12.75" customHeight="1" x14ac:dyDescent="0.3">
      <c r="B70" s="156">
        <v>68</v>
      </c>
      <c r="C70" s="110" t="s">
        <v>732</v>
      </c>
      <c r="D70" s="151" t="s">
        <v>199</v>
      </c>
      <c r="E70" s="151" t="s">
        <v>731</v>
      </c>
      <c r="F70" s="167" t="s">
        <v>41</v>
      </c>
      <c r="G70" s="166">
        <v>39916</v>
      </c>
      <c r="H70" s="255" t="s">
        <v>440</v>
      </c>
    </row>
    <row r="71" spans="2:9" ht="12.75" customHeight="1" x14ac:dyDescent="0.3">
      <c r="B71" s="156">
        <v>69</v>
      </c>
      <c r="C71" s="110" t="s">
        <v>733</v>
      </c>
      <c r="D71" s="151" t="s">
        <v>688</v>
      </c>
      <c r="E71" s="151" t="s">
        <v>734</v>
      </c>
      <c r="F71" s="151" t="s">
        <v>292</v>
      </c>
      <c r="G71" s="166">
        <v>39598</v>
      </c>
      <c r="H71" s="255" t="s">
        <v>440</v>
      </c>
    </row>
    <row r="72" spans="2:9" ht="12.75" customHeight="1" x14ac:dyDescent="0.3">
      <c r="B72" s="156">
        <v>70</v>
      </c>
      <c r="C72" s="110" t="s">
        <v>735</v>
      </c>
      <c r="D72" s="151" t="s">
        <v>688</v>
      </c>
      <c r="E72" s="151" t="s">
        <v>734</v>
      </c>
      <c r="F72" s="151" t="s">
        <v>292</v>
      </c>
      <c r="G72" s="166">
        <v>40016</v>
      </c>
      <c r="H72" s="255" t="s">
        <v>440</v>
      </c>
    </row>
    <row r="73" spans="2:9" ht="12.75" customHeight="1" x14ac:dyDescent="0.3">
      <c r="B73" s="156">
        <v>71</v>
      </c>
      <c r="C73" s="110" t="s">
        <v>736</v>
      </c>
      <c r="D73" s="151" t="s">
        <v>646</v>
      </c>
      <c r="E73" s="151" t="s">
        <v>693</v>
      </c>
      <c r="F73" s="151" t="s">
        <v>648</v>
      </c>
      <c r="G73" s="166">
        <v>39761</v>
      </c>
      <c r="H73" s="255" t="s">
        <v>440</v>
      </c>
    </row>
    <row r="74" spans="2:9" ht="12.75" customHeight="1" x14ac:dyDescent="0.3">
      <c r="B74" s="156">
        <v>72</v>
      </c>
      <c r="C74" s="110" t="s">
        <v>737</v>
      </c>
      <c r="D74" s="151" t="s">
        <v>646</v>
      </c>
      <c r="E74" s="151" t="s">
        <v>693</v>
      </c>
      <c r="F74" s="151" t="s">
        <v>648</v>
      </c>
      <c r="G74" s="166">
        <v>39543</v>
      </c>
      <c r="H74" s="255" t="s">
        <v>440</v>
      </c>
    </row>
    <row r="75" spans="2:9" ht="12.75" customHeight="1" x14ac:dyDescent="0.3">
      <c r="B75" s="156">
        <v>73</v>
      </c>
      <c r="C75" s="110" t="s">
        <v>747</v>
      </c>
      <c r="D75" s="151" t="s">
        <v>651</v>
      </c>
      <c r="E75" s="151" t="s">
        <v>748</v>
      </c>
      <c r="F75" s="151" t="s">
        <v>44</v>
      </c>
      <c r="G75" s="166">
        <v>40171</v>
      </c>
      <c r="H75" s="255" t="s">
        <v>440</v>
      </c>
    </row>
    <row r="76" spans="2:9" ht="12.75" customHeight="1" x14ac:dyDescent="0.3">
      <c r="B76" s="156">
        <v>74</v>
      </c>
      <c r="C76" s="125" t="s">
        <v>92</v>
      </c>
      <c r="D76" s="214" t="s">
        <v>750</v>
      </c>
      <c r="E76" s="214" t="s">
        <v>757</v>
      </c>
      <c r="F76" s="214" t="s">
        <v>48</v>
      </c>
      <c r="G76" s="216">
        <v>40688</v>
      </c>
      <c r="H76" s="255">
        <v>233</v>
      </c>
    </row>
    <row r="77" spans="2:9" ht="12.75" customHeight="1" x14ac:dyDescent="0.3">
      <c r="B77" s="156">
        <v>75</v>
      </c>
      <c r="C77" s="110" t="s">
        <v>759</v>
      </c>
      <c r="D77" s="150" t="s">
        <v>750</v>
      </c>
      <c r="E77" s="150" t="s">
        <v>760</v>
      </c>
      <c r="F77" s="150" t="s">
        <v>48</v>
      </c>
      <c r="G77" s="166">
        <v>39746</v>
      </c>
      <c r="H77" s="257" t="s">
        <v>440</v>
      </c>
    </row>
    <row r="78" spans="2:9" ht="12.75" customHeight="1" x14ac:dyDescent="0.3">
      <c r="B78" s="156">
        <v>76</v>
      </c>
      <c r="C78" s="110" t="s">
        <v>761</v>
      </c>
      <c r="D78" s="150" t="s">
        <v>750</v>
      </c>
      <c r="E78" s="150" t="s">
        <v>760</v>
      </c>
      <c r="F78" s="150" t="s">
        <v>48</v>
      </c>
      <c r="G78" s="166">
        <v>39746</v>
      </c>
      <c r="H78" s="257" t="s">
        <v>440</v>
      </c>
    </row>
    <row r="79" spans="2:9" ht="12.75" customHeight="1" x14ac:dyDescent="0.3">
      <c r="B79" s="156">
        <v>77</v>
      </c>
      <c r="C79" s="125" t="s">
        <v>299</v>
      </c>
      <c r="D79" s="214" t="s">
        <v>651</v>
      </c>
      <c r="E79" s="214" t="s">
        <v>300</v>
      </c>
      <c r="F79" s="214" t="s">
        <v>44</v>
      </c>
      <c r="G79" s="216">
        <v>41157</v>
      </c>
      <c r="H79" s="255">
        <v>141</v>
      </c>
    </row>
    <row r="80" spans="2:9" s="4" customFormat="1" ht="12.75" customHeight="1" x14ac:dyDescent="0.3">
      <c r="B80" s="156">
        <v>78</v>
      </c>
      <c r="C80" s="110" t="s">
        <v>769</v>
      </c>
      <c r="D80" s="151" t="s">
        <v>190</v>
      </c>
      <c r="E80" s="151" t="s">
        <v>768</v>
      </c>
      <c r="F80" s="151" t="s">
        <v>31</v>
      </c>
      <c r="G80" s="166" t="s">
        <v>770</v>
      </c>
      <c r="H80" s="255" t="s">
        <v>440</v>
      </c>
      <c r="I80" s="5"/>
    </row>
    <row r="81" spans="2:9" s="4" customFormat="1" ht="12.75" customHeight="1" x14ac:dyDescent="0.3">
      <c r="B81" s="156">
        <v>79</v>
      </c>
      <c r="C81" s="110" t="s">
        <v>771</v>
      </c>
      <c r="D81" s="151" t="s">
        <v>190</v>
      </c>
      <c r="E81" s="151" t="s">
        <v>768</v>
      </c>
      <c r="F81" s="151" t="s">
        <v>31</v>
      </c>
      <c r="G81" s="166" t="s">
        <v>772</v>
      </c>
      <c r="H81" s="255" t="s">
        <v>440</v>
      </c>
      <c r="I81" s="5"/>
    </row>
    <row r="82" spans="2:9" ht="12.75" customHeight="1" x14ac:dyDescent="0.3">
      <c r="B82" s="156">
        <v>80</v>
      </c>
      <c r="C82" s="110" t="s">
        <v>773</v>
      </c>
      <c r="D82" s="160" t="s">
        <v>774</v>
      </c>
      <c r="E82" s="161" t="s">
        <v>775</v>
      </c>
      <c r="F82" s="161" t="s">
        <v>776</v>
      </c>
      <c r="G82" s="166">
        <v>39814</v>
      </c>
      <c r="H82" s="255" t="s">
        <v>440</v>
      </c>
    </row>
    <row r="83" spans="2:9" ht="12.75" customHeight="1" x14ac:dyDescent="0.3">
      <c r="B83" s="156">
        <v>81</v>
      </c>
      <c r="C83" s="110" t="s">
        <v>777</v>
      </c>
      <c r="D83" s="160" t="s">
        <v>774</v>
      </c>
      <c r="E83" s="161" t="s">
        <v>775</v>
      </c>
      <c r="F83" s="161" t="s">
        <v>776</v>
      </c>
      <c r="G83" s="166">
        <v>39448</v>
      </c>
      <c r="H83" s="255" t="s">
        <v>440</v>
      </c>
    </row>
    <row r="84" spans="2:9" ht="12.75" customHeight="1" x14ac:dyDescent="0.3">
      <c r="B84" s="156">
        <v>82</v>
      </c>
      <c r="C84" s="110" t="s">
        <v>778</v>
      </c>
      <c r="D84" s="160" t="s">
        <v>774</v>
      </c>
      <c r="E84" s="161" t="s">
        <v>775</v>
      </c>
      <c r="F84" s="161" t="s">
        <v>776</v>
      </c>
      <c r="G84" s="166">
        <v>39682</v>
      </c>
      <c r="H84" s="255" t="s">
        <v>440</v>
      </c>
    </row>
    <row r="85" spans="2:9" ht="12.75" customHeight="1" x14ac:dyDescent="0.3">
      <c r="B85" s="156">
        <v>83</v>
      </c>
      <c r="C85" s="110" t="s">
        <v>477</v>
      </c>
      <c r="D85" s="151" t="s">
        <v>183</v>
      </c>
      <c r="E85" s="151" t="s">
        <v>779</v>
      </c>
      <c r="F85" s="151" t="s">
        <v>43</v>
      </c>
      <c r="G85" s="166">
        <v>40025</v>
      </c>
      <c r="H85" s="255">
        <v>316</v>
      </c>
    </row>
    <row r="86" spans="2:9" ht="12.75" customHeight="1" x14ac:dyDescent="0.3">
      <c r="B86" s="156">
        <v>84</v>
      </c>
      <c r="C86" s="110" t="s">
        <v>417</v>
      </c>
      <c r="D86" s="160" t="s">
        <v>185</v>
      </c>
      <c r="E86" s="161" t="s">
        <v>373</v>
      </c>
      <c r="F86" s="161" t="s">
        <v>37</v>
      </c>
      <c r="G86" s="166">
        <v>40086</v>
      </c>
      <c r="H86" s="255">
        <v>323</v>
      </c>
    </row>
    <row r="87" spans="2:9" ht="12.75" customHeight="1" x14ac:dyDescent="0.3">
      <c r="B87" s="256"/>
      <c r="C87" s="110"/>
      <c r="D87" s="151"/>
      <c r="F87" s="151"/>
      <c r="G87" s="166"/>
      <c r="H87" s="155"/>
    </row>
    <row r="88" spans="2:9" s="34" customFormat="1" ht="12.75" customHeight="1" x14ac:dyDescent="0.3">
      <c r="B88" s="214" t="s">
        <v>739</v>
      </c>
      <c r="C88" s="277" t="s">
        <v>740</v>
      </c>
      <c r="D88" s="277"/>
      <c r="E88" s="277"/>
      <c r="F88" s="277"/>
      <c r="G88" s="277"/>
      <c r="H88" s="275"/>
    </row>
    <row r="89" spans="2:9" s="34" customFormat="1" ht="12.75" customHeight="1" x14ac:dyDescent="0.3">
      <c r="B89" s="151"/>
      <c r="C89" s="277" t="s">
        <v>741</v>
      </c>
      <c r="D89" s="277"/>
      <c r="E89" s="277"/>
      <c r="F89" s="277"/>
      <c r="G89" s="277"/>
      <c r="H89" s="275"/>
    </row>
    <row r="90" spans="2:9" ht="12.75" customHeight="1" x14ac:dyDescent="0.3">
      <c r="C90" s="110"/>
      <c r="E90" s="161"/>
      <c r="G90" s="166"/>
      <c r="H90" s="155"/>
    </row>
    <row r="91" spans="2:9" ht="12.75" customHeight="1" x14ac:dyDescent="0.3">
      <c r="C91" s="110"/>
      <c r="E91" s="161"/>
      <c r="G91" s="166"/>
      <c r="H91" s="155"/>
    </row>
    <row r="92" spans="2:9" ht="12.75" customHeight="1" x14ac:dyDescent="0.3">
      <c r="C92" s="110"/>
      <c r="E92" s="161"/>
      <c r="G92" s="166"/>
      <c r="H92" s="155"/>
    </row>
    <row r="93" spans="2:9" ht="12.75" customHeight="1" x14ac:dyDescent="0.3">
      <c r="C93" s="110"/>
      <c r="G93" s="164"/>
      <c r="H93" s="155"/>
    </row>
    <row r="94" spans="2:9" ht="12.75" customHeight="1" x14ac:dyDescent="0.3">
      <c r="C94" s="110"/>
      <c r="G94" s="164"/>
      <c r="H94" s="155"/>
    </row>
    <row r="95" spans="2:9" ht="12.75" customHeight="1" x14ac:dyDescent="0.3">
      <c r="C95" s="110"/>
      <c r="G95" s="164"/>
      <c r="H95" s="155"/>
    </row>
    <row r="96" spans="2:9" ht="12.75" customHeight="1" x14ac:dyDescent="0.3">
      <c r="C96" s="110"/>
      <c r="G96" s="164"/>
      <c r="H96" s="155"/>
    </row>
    <row r="97" spans="3:8" ht="12.75" customHeight="1" x14ac:dyDescent="0.3">
      <c r="C97" s="110"/>
      <c r="G97" s="164"/>
      <c r="H97" s="155"/>
    </row>
    <row r="98" spans="3:8" ht="12.75" customHeight="1" x14ac:dyDescent="0.3">
      <c r="C98" s="110"/>
      <c r="E98" s="161"/>
      <c r="G98" s="166"/>
      <c r="H98" s="155"/>
    </row>
    <row r="99" spans="3:8" ht="12.75" customHeight="1" x14ac:dyDescent="0.3">
      <c r="C99" s="110"/>
      <c r="E99" s="161"/>
      <c r="G99" s="166"/>
      <c r="H99" s="155"/>
    </row>
    <row r="100" spans="3:8" ht="12.75" customHeight="1" x14ac:dyDescent="0.3">
      <c r="C100" s="110"/>
      <c r="E100" s="161"/>
      <c r="G100" s="166"/>
      <c r="H100" s="155"/>
    </row>
    <row r="101" spans="3:8" ht="12.75" customHeight="1" x14ac:dyDescent="0.3">
      <c r="C101" s="110"/>
      <c r="E101" s="161"/>
      <c r="G101" s="166"/>
      <c r="H101" s="155"/>
    </row>
    <row r="102" spans="3:8" ht="12.75" customHeight="1" x14ac:dyDescent="0.3">
      <c r="C102" s="110"/>
      <c r="E102" s="161"/>
      <c r="G102" s="166"/>
      <c r="H102" s="155"/>
    </row>
    <row r="103" spans="3:8" ht="12.75" customHeight="1" x14ac:dyDescent="0.3">
      <c r="C103" s="110"/>
      <c r="G103" s="164"/>
      <c r="H103" s="155"/>
    </row>
    <row r="104" spans="3:8" ht="12.75" customHeight="1" x14ac:dyDescent="0.3">
      <c r="C104" s="110"/>
      <c r="G104" s="164"/>
      <c r="H104" s="155"/>
    </row>
    <row r="105" spans="3:8" ht="12.75" customHeight="1" x14ac:dyDescent="0.3">
      <c r="C105" s="110"/>
      <c r="E105" s="161"/>
      <c r="G105" s="166"/>
      <c r="H105" s="155"/>
    </row>
    <row r="106" spans="3:8" ht="12.75" customHeight="1" x14ac:dyDescent="0.3">
      <c r="C106" s="110"/>
      <c r="E106" s="161"/>
      <c r="G106" s="166"/>
      <c r="H106" s="155"/>
    </row>
    <row r="107" spans="3:8" ht="12.75" customHeight="1" x14ac:dyDescent="0.3">
      <c r="C107" s="110"/>
      <c r="E107" s="161"/>
      <c r="G107" s="166"/>
      <c r="H107" s="155"/>
    </row>
    <row r="108" spans="3:8" ht="12.75" customHeight="1" x14ac:dyDescent="0.3">
      <c r="C108" s="110"/>
      <c r="E108" s="161"/>
      <c r="G108" s="166"/>
      <c r="H108" s="155"/>
    </row>
    <row r="109" spans="3:8" ht="12.75" customHeight="1" x14ac:dyDescent="0.3">
      <c r="C109" s="110"/>
      <c r="E109" s="161"/>
      <c r="G109" s="166"/>
      <c r="H109" s="155"/>
    </row>
    <row r="110" spans="3:8" ht="12.75" customHeight="1" x14ac:dyDescent="0.3">
      <c r="C110" s="110"/>
      <c r="E110" s="161"/>
      <c r="G110" s="166"/>
      <c r="H110" s="155"/>
    </row>
    <row r="111" spans="3:8" ht="12.75" customHeight="1" x14ac:dyDescent="0.3">
      <c r="C111" s="110"/>
      <c r="E111" s="161"/>
      <c r="G111" s="166"/>
      <c r="H111" s="155"/>
    </row>
    <row r="112" spans="3:8" ht="12.75" customHeight="1" x14ac:dyDescent="0.3">
      <c r="C112" s="110"/>
      <c r="E112" s="161"/>
      <c r="G112" s="166"/>
      <c r="H112" s="155"/>
    </row>
    <row r="113" spans="3:8" ht="12.75" customHeight="1" x14ac:dyDescent="0.3">
      <c r="C113" s="110"/>
      <c r="D113" s="151"/>
      <c r="F113" s="151"/>
      <c r="G113" s="166"/>
      <c r="H113" s="155"/>
    </row>
    <row r="114" spans="3:8" ht="12.75" customHeight="1" x14ac:dyDescent="0.3">
      <c r="C114" s="110"/>
      <c r="D114" s="151"/>
      <c r="F114" s="151"/>
      <c r="G114" s="166"/>
      <c r="H114" s="155"/>
    </row>
    <row r="115" spans="3:8" ht="12.75" customHeight="1" x14ac:dyDescent="0.3">
      <c r="C115" s="110"/>
      <c r="D115" s="151"/>
      <c r="F115" s="151"/>
      <c r="G115" s="166"/>
      <c r="H115" s="155"/>
    </row>
    <row r="116" spans="3:8" ht="12.75" customHeight="1" x14ac:dyDescent="0.3">
      <c r="C116" s="110"/>
      <c r="D116" s="151"/>
      <c r="F116" s="151"/>
      <c r="G116" s="166"/>
      <c r="H116" s="155"/>
    </row>
    <row r="117" spans="3:8" ht="12.75" customHeight="1" x14ac:dyDescent="0.3">
      <c r="C117" s="110"/>
      <c r="E117" s="161"/>
      <c r="G117" s="166"/>
      <c r="H117" s="155"/>
    </row>
    <row r="118" spans="3:8" ht="12.75" customHeight="1" x14ac:dyDescent="0.3">
      <c r="C118" s="110"/>
      <c r="D118" s="151"/>
      <c r="E118" s="161"/>
      <c r="F118" s="167"/>
      <c r="G118" s="164"/>
      <c r="H118" s="155"/>
    </row>
    <row r="119" spans="3:8" ht="12.75" customHeight="1" x14ac:dyDescent="0.3">
      <c r="C119" s="110"/>
      <c r="D119" s="151"/>
      <c r="E119" s="161"/>
      <c r="F119" s="167"/>
      <c r="G119" s="164"/>
      <c r="H119" s="155"/>
    </row>
    <row r="120" spans="3:8" ht="12.75" customHeight="1" x14ac:dyDescent="0.3">
      <c r="C120" s="110"/>
      <c r="E120" s="161"/>
      <c r="G120" s="166"/>
      <c r="H120" s="155"/>
    </row>
    <row r="121" spans="3:8" ht="12.75" customHeight="1" x14ac:dyDescent="0.3">
      <c r="C121" s="110"/>
      <c r="E121" s="161"/>
      <c r="G121" s="166"/>
      <c r="H121" s="155"/>
    </row>
    <row r="122" spans="3:8" ht="12.75" customHeight="1" x14ac:dyDescent="0.3">
      <c r="C122" s="110"/>
      <c r="G122" s="164"/>
      <c r="H122" s="155"/>
    </row>
    <row r="123" spans="3:8" ht="12.75" customHeight="1" x14ac:dyDescent="0.3">
      <c r="C123" s="110"/>
      <c r="G123" s="164"/>
      <c r="H123" s="155"/>
    </row>
    <row r="124" spans="3:8" ht="12.75" customHeight="1" x14ac:dyDescent="0.3">
      <c r="C124" s="110"/>
      <c r="G124" s="166"/>
      <c r="H124" s="155"/>
    </row>
    <row r="125" spans="3:8" ht="12.75" customHeight="1" x14ac:dyDescent="0.3">
      <c r="C125" s="110"/>
      <c r="D125" s="151"/>
      <c r="F125" s="151"/>
      <c r="G125" s="166"/>
      <c r="H125" s="155"/>
    </row>
    <row r="126" spans="3:8" ht="12.75" customHeight="1" x14ac:dyDescent="0.3">
      <c r="C126" s="110"/>
      <c r="D126" s="151"/>
      <c r="F126" s="151"/>
      <c r="G126" s="166"/>
      <c r="H126" s="155"/>
    </row>
    <row r="127" spans="3:8" ht="12.75" customHeight="1" x14ac:dyDescent="0.3">
      <c r="C127" s="110"/>
      <c r="D127" s="151"/>
      <c r="F127" s="151"/>
      <c r="G127" s="166"/>
      <c r="H127" s="155"/>
    </row>
    <row r="128" spans="3:8" ht="12.75" customHeight="1" x14ac:dyDescent="0.3">
      <c r="C128" s="110"/>
      <c r="D128" s="151"/>
      <c r="F128" s="167"/>
      <c r="G128" s="166"/>
      <c r="H128" s="155"/>
    </row>
    <row r="129" spans="3:8" ht="12.75" customHeight="1" x14ac:dyDescent="0.3">
      <c r="C129" s="110"/>
      <c r="D129" s="151"/>
      <c r="F129" s="167"/>
      <c r="G129" s="166"/>
      <c r="H129" s="155"/>
    </row>
    <row r="130" spans="3:8" ht="12.75" customHeight="1" x14ac:dyDescent="0.3">
      <c r="C130" s="110"/>
      <c r="D130" s="151"/>
      <c r="F130" s="167"/>
      <c r="G130" s="166"/>
      <c r="H130" s="155"/>
    </row>
    <row r="131" spans="3:8" ht="12.75" customHeight="1" x14ac:dyDescent="0.3">
      <c r="C131" s="110"/>
      <c r="D131" s="151"/>
      <c r="F131" s="167"/>
      <c r="G131" s="166"/>
      <c r="H131" s="155"/>
    </row>
    <row r="132" spans="3:8" ht="12.75" customHeight="1" x14ac:dyDescent="0.3">
      <c r="C132" s="110"/>
      <c r="D132" s="151"/>
      <c r="F132" s="167"/>
      <c r="G132" s="166"/>
      <c r="H132" s="155"/>
    </row>
    <row r="133" spans="3:8" ht="12.75" customHeight="1" x14ac:dyDescent="0.3">
      <c r="C133" s="110"/>
      <c r="D133" s="151"/>
      <c r="F133" s="167"/>
      <c r="G133" s="166"/>
      <c r="H133" s="155"/>
    </row>
    <row r="134" spans="3:8" ht="12.75" customHeight="1" x14ac:dyDescent="0.3">
      <c r="C134" s="110"/>
      <c r="D134" s="151"/>
      <c r="F134" s="167"/>
      <c r="G134" s="166"/>
      <c r="H134" s="155"/>
    </row>
    <row r="135" spans="3:8" ht="12.75" customHeight="1" x14ac:dyDescent="0.3">
      <c r="C135" s="110"/>
      <c r="D135" s="151"/>
      <c r="F135" s="167"/>
      <c r="G135" s="166"/>
      <c r="H135" s="155"/>
    </row>
    <row r="136" spans="3:8" ht="12.75" customHeight="1" x14ac:dyDescent="0.3">
      <c r="C136" s="110"/>
      <c r="D136" s="151"/>
      <c r="F136" s="167"/>
      <c r="G136" s="166"/>
      <c r="H136" s="155"/>
    </row>
    <row r="137" spans="3:8" ht="12.75" customHeight="1" x14ac:dyDescent="0.3">
      <c r="C137" s="110"/>
      <c r="D137" s="151"/>
      <c r="F137" s="167"/>
      <c r="G137" s="166"/>
      <c r="H137" s="155"/>
    </row>
    <row r="138" spans="3:8" ht="12.75" customHeight="1" x14ac:dyDescent="0.3">
      <c r="C138" s="110"/>
      <c r="D138" s="188"/>
      <c r="F138" s="167"/>
      <c r="G138" s="166"/>
      <c r="H138" s="155"/>
    </row>
    <row r="139" spans="3:8" ht="12.75" customHeight="1" x14ac:dyDescent="0.3">
      <c r="C139" s="110"/>
      <c r="G139" s="166"/>
      <c r="H139" s="155"/>
    </row>
    <row r="140" spans="3:8" ht="12.75" customHeight="1" x14ac:dyDescent="0.3">
      <c r="C140" s="110"/>
      <c r="D140" s="188"/>
      <c r="F140" s="167"/>
      <c r="G140" s="166"/>
      <c r="H140" s="155"/>
    </row>
    <row r="141" spans="3:8" ht="12.75" customHeight="1" x14ac:dyDescent="0.3">
      <c r="C141" s="110"/>
      <c r="D141" s="188"/>
      <c r="F141" s="167"/>
      <c r="G141" s="166"/>
      <c r="H141" s="155"/>
    </row>
    <row r="142" spans="3:8" ht="12.75" customHeight="1" x14ac:dyDescent="0.3">
      <c r="C142" s="110"/>
      <c r="G142" s="164"/>
      <c r="H142" s="155"/>
    </row>
    <row r="143" spans="3:8" ht="12.75" customHeight="1" x14ac:dyDescent="0.3">
      <c r="C143" s="110"/>
      <c r="G143" s="164"/>
      <c r="H143" s="155"/>
    </row>
    <row r="144" spans="3:8" ht="12.75" customHeight="1" x14ac:dyDescent="0.3">
      <c r="C144" s="110"/>
      <c r="G144" s="164"/>
      <c r="H144" s="155"/>
    </row>
    <row r="145" spans="3:8" ht="12.75" customHeight="1" x14ac:dyDescent="0.3">
      <c r="C145" s="110"/>
      <c r="G145" s="164"/>
      <c r="H145" s="155"/>
    </row>
    <row r="146" spans="3:8" ht="12.75" customHeight="1" x14ac:dyDescent="0.3">
      <c r="C146" s="110"/>
      <c r="G146" s="164"/>
      <c r="H146" s="155"/>
    </row>
    <row r="147" spans="3:8" ht="12.75" customHeight="1" x14ac:dyDescent="0.3">
      <c r="C147" s="110"/>
      <c r="G147" s="164"/>
      <c r="H147" s="155"/>
    </row>
    <row r="148" spans="3:8" ht="12.75" customHeight="1" x14ac:dyDescent="0.3">
      <c r="C148" s="110"/>
      <c r="G148" s="164"/>
      <c r="H148" s="155"/>
    </row>
    <row r="149" spans="3:8" ht="12.75" customHeight="1" x14ac:dyDescent="0.3">
      <c r="C149" s="110"/>
      <c r="G149" s="164"/>
      <c r="H149" s="155"/>
    </row>
    <row r="150" spans="3:8" ht="12.75" customHeight="1" x14ac:dyDescent="0.3">
      <c r="C150" s="110"/>
      <c r="G150" s="164"/>
      <c r="H150" s="155"/>
    </row>
    <row r="151" spans="3:8" ht="12.75" customHeight="1" x14ac:dyDescent="0.3">
      <c r="C151" s="110"/>
      <c r="G151" s="164"/>
      <c r="H151" s="155"/>
    </row>
    <row r="152" spans="3:8" ht="12.75" customHeight="1" x14ac:dyDescent="0.3">
      <c r="C152" s="110"/>
      <c r="G152" s="164"/>
      <c r="H152" s="155"/>
    </row>
    <row r="153" spans="3:8" ht="12.75" customHeight="1" x14ac:dyDescent="0.3">
      <c r="C153" s="110"/>
      <c r="G153" s="164"/>
      <c r="H153" s="155"/>
    </row>
    <row r="154" spans="3:8" ht="12.75" customHeight="1" x14ac:dyDescent="0.3">
      <c r="C154" s="110"/>
      <c r="G154" s="164"/>
      <c r="H154" s="155"/>
    </row>
    <row r="155" spans="3:8" ht="12.75" customHeight="1" x14ac:dyDescent="0.3">
      <c r="C155" s="110"/>
      <c r="G155" s="164"/>
      <c r="H155" s="155"/>
    </row>
    <row r="156" spans="3:8" ht="12.75" customHeight="1" x14ac:dyDescent="0.3">
      <c r="C156" s="110"/>
      <c r="G156" s="164"/>
      <c r="H156" s="155"/>
    </row>
    <row r="157" spans="3:8" ht="12.75" customHeight="1" x14ac:dyDescent="0.3">
      <c r="C157" s="110"/>
      <c r="G157" s="164"/>
      <c r="H157" s="155"/>
    </row>
    <row r="158" spans="3:8" ht="12.75" customHeight="1" x14ac:dyDescent="0.3">
      <c r="C158" s="110"/>
      <c r="G158" s="164"/>
      <c r="H158" s="155"/>
    </row>
    <row r="159" spans="3:8" ht="12.75" customHeight="1" x14ac:dyDescent="0.3">
      <c r="C159" s="110"/>
      <c r="G159" s="164"/>
      <c r="H159" s="155"/>
    </row>
    <row r="160" spans="3:8" ht="12.75" customHeight="1" x14ac:dyDescent="0.3">
      <c r="C160" s="110"/>
      <c r="G160" s="164"/>
      <c r="H160" s="155"/>
    </row>
    <row r="161" spans="3:8" ht="12.75" customHeight="1" x14ac:dyDescent="0.3">
      <c r="C161" s="110"/>
      <c r="G161" s="164"/>
      <c r="H161" s="155"/>
    </row>
    <row r="162" spans="3:8" ht="12.75" customHeight="1" x14ac:dyDescent="0.3">
      <c r="C162" s="110"/>
      <c r="G162" s="164"/>
      <c r="H162" s="155"/>
    </row>
    <row r="163" spans="3:8" ht="12.75" customHeight="1" x14ac:dyDescent="0.3">
      <c r="C163" s="110"/>
      <c r="G163" s="164"/>
      <c r="H163" s="155"/>
    </row>
    <row r="164" spans="3:8" ht="12.75" customHeight="1" x14ac:dyDescent="0.3">
      <c r="C164" s="110"/>
      <c r="G164" s="164"/>
      <c r="H164" s="155"/>
    </row>
    <row r="165" spans="3:8" ht="12.75" customHeight="1" x14ac:dyDescent="0.3">
      <c r="C165" s="110"/>
      <c r="G165" s="164"/>
      <c r="H165" s="155"/>
    </row>
    <row r="166" spans="3:8" ht="12.75" customHeight="1" x14ac:dyDescent="0.3">
      <c r="C166" s="110"/>
      <c r="G166" s="164"/>
      <c r="H166" s="155"/>
    </row>
    <row r="167" spans="3:8" ht="12.75" customHeight="1" x14ac:dyDescent="0.3">
      <c r="C167" s="110"/>
      <c r="G167" s="164"/>
      <c r="H167" s="155"/>
    </row>
    <row r="168" spans="3:8" ht="12.75" customHeight="1" x14ac:dyDescent="0.3">
      <c r="C168" s="110"/>
      <c r="G168" s="164"/>
      <c r="H168" s="155"/>
    </row>
    <row r="169" spans="3:8" ht="12.75" customHeight="1" x14ac:dyDescent="0.3">
      <c r="C169" s="110"/>
      <c r="G169" s="164"/>
      <c r="H169" s="155"/>
    </row>
    <row r="170" spans="3:8" ht="12.75" customHeight="1" x14ac:dyDescent="0.3">
      <c r="C170" s="110"/>
      <c r="G170" s="164"/>
      <c r="H170" s="155"/>
    </row>
    <row r="171" spans="3:8" ht="12.75" customHeight="1" x14ac:dyDescent="0.3">
      <c r="C171" s="110"/>
      <c r="G171" s="164"/>
      <c r="H171" s="155"/>
    </row>
    <row r="172" spans="3:8" ht="12.75" customHeight="1" x14ac:dyDescent="0.3">
      <c r="C172" s="110"/>
      <c r="G172" s="164"/>
      <c r="H172" s="155"/>
    </row>
    <row r="173" spans="3:8" ht="12.75" customHeight="1" x14ac:dyDescent="0.3">
      <c r="C173" s="110"/>
      <c r="G173" s="164"/>
      <c r="H173" s="155"/>
    </row>
    <row r="174" spans="3:8" ht="12.75" customHeight="1" x14ac:dyDescent="0.3">
      <c r="C174" s="110"/>
      <c r="G174" s="164"/>
      <c r="H174" s="155"/>
    </row>
    <row r="175" spans="3:8" ht="12.75" customHeight="1" x14ac:dyDescent="0.3">
      <c r="C175" s="110"/>
      <c r="G175" s="164"/>
      <c r="H175" s="155"/>
    </row>
    <row r="176" spans="3:8" ht="12.75" customHeight="1" x14ac:dyDescent="0.3">
      <c r="C176" s="110"/>
      <c r="G176" s="164"/>
      <c r="H176" s="155"/>
    </row>
    <row r="177" spans="3:8" ht="12.75" customHeight="1" x14ac:dyDescent="0.3">
      <c r="C177" s="110"/>
      <c r="G177" s="164"/>
      <c r="H177" s="155"/>
    </row>
    <row r="178" spans="3:8" ht="12.75" customHeight="1" x14ac:dyDescent="0.3">
      <c r="C178" s="110"/>
      <c r="G178" s="164"/>
      <c r="H178" s="155"/>
    </row>
    <row r="179" spans="3:8" ht="12.75" customHeight="1" x14ac:dyDescent="0.3">
      <c r="C179" s="110"/>
      <c r="G179" s="164"/>
      <c r="H179" s="155"/>
    </row>
    <row r="180" spans="3:8" ht="12.75" customHeight="1" x14ac:dyDescent="0.3">
      <c r="C180" s="110"/>
      <c r="G180" s="164"/>
      <c r="H180" s="155"/>
    </row>
    <row r="181" spans="3:8" ht="12.75" customHeight="1" x14ac:dyDescent="0.3">
      <c r="C181" s="110"/>
      <c r="G181" s="164"/>
      <c r="H181" s="155"/>
    </row>
    <row r="182" spans="3:8" ht="12.75" customHeight="1" x14ac:dyDescent="0.3">
      <c r="C182" s="110"/>
      <c r="G182" s="164"/>
      <c r="H182" s="155"/>
    </row>
    <row r="183" spans="3:8" ht="12.75" customHeight="1" x14ac:dyDescent="0.3">
      <c r="C183" s="110"/>
      <c r="G183" s="164"/>
      <c r="H183" s="155"/>
    </row>
    <row r="184" spans="3:8" ht="12.75" customHeight="1" x14ac:dyDescent="0.3">
      <c r="C184" s="110"/>
      <c r="G184" s="164"/>
      <c r="H184" s="155"/>
    </row>
    <row r="185" spans="3:8" ht="12.75" customHeight="1" x14ac:dyDescent="0.3">
      <c r="C185" s="110"/>
      <c r="G185" s="164"/>
      <c r="H185" s="155"/>
    </row>
    <row r="186" spans="3:8" ht="12.75" customHeight="1" x14ac:dyDescent="0.3">
      <c r="C186" s="110"/>
      <c r="G186" s="164"/>
      <c r="H186" s="155"/>
    </row>
    <row r="187" spans="3:8" ht="12.75" customHeight="1" x14ac:dyDescent="0.3">
      <c r="C187" s="110"/>
      <c r="G187" s="164"/>
      <c r="H187" s="155"/>
    </row>
    <row r="188" spans="3:8" ht="12.75" customHeight="1" x14ac:dyDescent="0.3">
      <c r="C188" s="110"/>
      <c r="G188" s="164"/>
      <c r="H188" s="155"/>
    </row>
    <row r="189" spans="3:8" ht="12.75" customHeight="1" x14ac:dyDescent="0.3">
      <c r="C189" s="110"/>
      <c r="G189" s="164"/>
      <c r="H189" s="155"/>
    </row>
    <row r="190" spans="3:8" ht="12.75" customHeight="1" x14ac:dyDescent="0.3">
      <c r="C190" s="110"/>
      <c r="G190" s="164"/>
      <c r="H190" s="155"/>
    </row>
    <row r="191" spans="3:8" ht="12.75" customHeight="1" x14ac:dyDescent="0.3">
      <c r="C191" s="110"/>
      <c r="G191" s="164"/>
      <c r="H191" s="155"/>
    </row>
    <row r="192" spans="3:8" ht="12.75" customHeight="1" x14ac:dyDescent="0.3">
      <c r="C192" s="110"/>
      <c r="G192" s="164"/>
      <c r="H192" s="155"/>
    </row>
    <row r="193" spans="3:8" ht="12.75" customHeight="1" x14ac:dyDescent="0.3">
      <c r="C193" s="110"/>
      <c r="G193" s="164"/>
      <c r="H193" s="155"/>
    </row>
    <row r="194" spans="3:8" ht="12.75" customHeight="1" x14ac:dyDescent="0.3">
      <c r="C194" s="110"/>
      <c r="G194" s="164"/>
      <c r="H194" s="155"/>
    </row>
    <row r="195" spans="3:8" ht="12.75" customHeight="1" x14ac:dyDescent="0.3">
      <c r="C195" s="110"/>
      <c r="G195" s="164"/>
      <c r="H195" s="155"/>
    </row>
    <row r="196" spans="3:8" ht="12.75" customHeight="1" x14ac:dyDescent="0.3">
      <c r="C196" s="110"/>
      <c r="G196" s="164"/>
      <c r="H196" s="155"/>
    </row>
    <row r="197" spans="3:8" ht="12.75" customHeight="1" x14ac:dyDescent="0.3">
      <c r="C197" s="110"/>
      <c r="G197" s="164"/>
      <c r="H197" s="155"/>
    </row>
    <row r="198" spans="3:8" ht="12.75" customHeight="1" x14ac:dyDescent="0.3">
      <c r="C198" s="110"/>
      <c r="G198" s="164"/>
      <c r="H198" s="155"/>
    </row>
    <row r="199" spans="3:8" ht="12.75" customHeight="1" x14ac:dyDescent="0.3">
      <c r="C199" s="110"/>
      <c r="G199" s="164"/>
      <c r="H199" s="155"/>
    </row>
    <row r="200" spans="3:8" ht="12.75" customHeight="1" x14ac:dyDescent="0.3">
      <c r="C200" s="110"/>
      <c r="G200" s="164"/>
      <c r="H200" s="155"/>
    </row>
    <row r="201" spans="3:8" ht="12.75" customHeight="1" x14ac:dyDescent="0.3">
      <c r="C201" s="110"/>
      <c r="G201" s="164"/>
      <c r="H201" s="155"/>
    </row>
    <row r="202" spans="3:8" ht="12.75" customHeight="1" x14ac:dyDescent="0.3">
      <c r="C202" s="110"/>
      <c r="G202" s="164"/>
      <c r="H202" s="155"/>
    </row>
    <row r="203" spans="3:8" ht="12.75" customHeight="1" x14ac:dyDescent="0.3">
      <c r="C203" s="110"/>
      <c r="G203" s="164"/>
      <c r="H203" s="155"/>
    </row>
    <row r="204" spans="3:8" ht="12.75" customHeight="1" x14ac:dyDescent="0.3">
      <c r="C204" s="110"/>
      <c r="G204" s="164"/>
      <c r="H204" s="155"/>
    </row>
    <row r="205" spans="3:8" ht="12.75" customHeight="1" x14ac:dyDescent="0.3">
      <c r="C205" s="110"/>
      <c r="G205" s="164"/>
      <c r="H205" s="155"/>
    </row>
    <row r="206" spans="3:8" ht="12.75" customHeight="1" x14ac:dyDescent="0.3">
      <c r="C206" s="110"/>
      <c r="G206" s="164"/>
      <c r="H206" s="155"/>
    </row>
    <row r="207" spans="3:8" ht="12.75" customHeight="1" x14ac:dyDescent="0.3">
      <c r="C207" s="110"/>
      <c r="G207" s="164"/>
      <c r="H207" s="155"/>
    </row>
    <row r="208" spans="3:8" ht="12.75" customHeight="1" x14ac:dyDescent="0.3">
      <c r="C208" s="110"/>
      <c r="G208" s="164"/>
      <c r="H208" s="155"/>
    </row>
    <row r="209" spans="3:8" ht="12.75" customHeight="1" x14ac:dyDescent="0.3">
      <c r="C209" s="110"/>
      <c r="G209" s="164"/>
      <c r="H209" s="155"/>
    </row>
    <row r="210" spans="3:8" ht="12.75" customHeight="1" x14ac:dyDescent="0.3">
      <c r="C210" s="110"/>
      <c r="G210" s="164"/>
      <c r="H210" s="155"/>
    </row>
    <row r="211" spans="3:8" ht="12.75" customHeight="1" x14ac:dyDescent="0.3">
      <c r="C211" s="110"/>
      <c r="G211" s="164"/>
      <c r="H211" s="155"/>
    </row>
    <row r="212" spans="3:8" ht="12.75" customHeight="1" x14ac:dyDescent="0.3">
      <c r="C212" s="110"/>
      <c r="G212" s="164"/>
      <c r="H212" s="155"/>
    </row>
    <row r="213" spans="3:8" ht="12.75" customHeight="1" x14ac:dyDescent="0.3">
      <c r="C213" s="110"/>
      <c r="G213" s="164"/>
      <c r="H213" s="155"/>
    </row>
    <row r="214" spans="3:8" ht="12.75" customHeight="1" x14ac:dyDescent="0.3">
      <c r="C214" s="110"/>
      <c r="G214" s="164"/>
      <c r="H214" s="155"/>
    </row>
    <row r="215" spans="3:8" ht="12.75" customHeight="1" x14ac:dyDescent="0.3">
      <c r="C215" s="110"/>
      <c r="G215" s="164"/>
      <c r="H215" s="155"/>
    </row>
    <row r="216" spans="3:8" ht="12.75" customHeight="1" x14ac:dyDescent="0.3">
      <c r="C216" s="110"/>
      <c r="G216" s="164"/>
      <c r="H216" s="155"/>
    </row>
    <row r="217" spans="3:8" ht="12.75" customHeight="1" x14ac:dyDescent="0.3">
      <c r="C217" s="110"/>
      <c r="G217" s="164"/>
      <c r="H217" s="155"/>
    </row>
    <row r="218" spans="3:8" ht="12.75" customHeight="1" x14ac:dyDescent="0.3">
      <c r="C218" s="110"/>
      <c r="G218" s="164"/>
      <c r="H218" s="155"/>
    </row>
    <row r="219" spans="3:8" ht="12.75" customHeight="1" x14ac:dyDescent="0.3">
      <c r="C219" s="110"/>
      <c r="G219" s="164"/>
      <c r="H219" s="155"/>
    </row>
    <row r="220" spans="3:8" ht="12.75" customHeight="1" x14ac:dyDescent="0.3">
      <c r="C220" s="110"/>
      <c r="G220" s="164"/>
      <c r="H220" s="155"/>
    </row>
    <row r="221" spans="3:8" ht="12.75" customHeight="1" x14ac:dyDescent="0.3">
      <c r="C221" s="110"/>
      <c r="G221" s="164"/>
      <c r="H221" s="155"/>
    </row>
    <row r="222" spans="3:8" ht="12.75" customHeight="1" x14ac:dyDescent="0.3">
      <c r="C222" s="110"/>
      <c r="G222" s="164"/>
      <c r="H222" s="155"/>
    </row>
    <row r="223" spans="3:8" ht="12.75" customHeight="1" x14ac:dyDescent="0.3">
      <c r="C223" s="110"/>
      <c r="G223" s="164"/>
      <c r="H223" s="155"/>
    </row>
    <row r="224" spans="3:8" ht="12.75" customHeight="1" x14ac:dyDescent="0.3">
      <c r="C224" s="110"/>
      <c r="G224" s="164"/>
      <c r="H224" s="155"/>
    </row>
    <row r="225" spans="3:8" ht="12.75" customHeight="1" x14ac:dyDescent="0.3">
      <c r="C225" s="110"/>
      <c r="G225" s="164"/>
      <c r="H225" s="155"/>
    </row>
    <row r="226" spans="3:8" ht="12.75" customHeight="1" x14ac:dyDescent="0.3">
      <c r="C226" s="110"/>
      <c r="G226" s="164"/>
      <c r="H226" s="155"/>
    </row>
    <row r="227" spans="3:8" ht="12.75" customHeight="1" x14ac:dyDescent="0.3">
      <c r="C227" s="110"/>
      <c r="G227" s="164"/>
      <c r="H227" s="155"/>
    </row>
    <row r="228" spans="3:8" ht="12.75" customHeight="1" x14ac:dyDescent="0.3">
      <c r="C228" s="110"/>
      <c r="G228" s="164"/>
      <c r="H228" s="155"/>
    </row>
    <row r="229" spans="3:8" ht="12.75" customHeight="1" x14ac:dyDescent="0.3">
      <c r="C229" s="110"/>
      <c r="G229" s="164"/>
      <c r="H229" s="155"/>
    </row>
    <row r="230" spans="3:8" ht="12.75" customHeight="1" x14ac:dyDescent="0.3">
      <c r="C230" s="110"/>
      <c r="G230" s="164"/>
      <c r="H230" s="155"/>
    </row>
    <row r="231" spans="3:8" ht="12.75" customHeight="1" x14ac:dyDescent="0.3">
      <c r="C231" s="110"/>
      <c r="G231" s="164"/>
      <c r="H231" s="155"/>
    </row>
    <row r="232" spans="3:8" ht="12.75" customHeight="1" x14ac:dyDescent="0.3">
      <c r="C232" s="110"/>
      <c r="G232" s="164"/>
      <c r="H232" s="155"/>
    </row>
    <row r="233" spans="3:8" ht="12.75" customHeight="1" x14ac:dyDescent="0.3">
      <c r="C233" s="110"/>
      <c r="G233" s="164"/>
      <c r="H233" s="155"/>
    </row>
    <row r="234" spans="3:8" ht="12.75" customHeight="1" x14ac:dyDescent="0.3">
      <c r="C234" s="110"/>
      <c r="G234" s="164"/>
      <c r="H234" s="155"/>
    </row>
    <row r="235" spans="3:8" ht="12.75" customHeight="1" x14ac:dyDescent="0.3">
      <c r="C235" s="110"/>
      <c r="G235" s="164"/>
      <c r="H235" s="155"/>
    </row>
    <row r="236" spans="3:8" ht="12.75" customHeight="1" x14ac:dyDescent="0.3">
      <c r="C236" s="110"/>
      <c r="G236" s="164"/>
      <c r="H236" s="155"/>
    </row>
    <row r="237" spans="3:8" ht="12.75" customHeight="1" x14ac:dyDescent="0.3">
      <c r="C237" s="110"/>
      <c r="G237" s="164"/>
      <c r="H237" s="155"/>
    </row>
    <row r="238" spans="3:8" ht="12.75" customHeight="1" x14ac:dyDescent="0.3">
      <c r="C238" s="110"/>
      <c r="G238" s="164"/>
      <c r="H238" s="155"/>
    </row>
    <row r="239" spans="3:8" ht="12.75" customHeight="1" x14ac:dyDescent="0.3">
      <c r="C239" s="110"/>
      <c r="G239" s="164"/>
      <c r="H239" s="155"/>
    </row>
    <row r="240" spans="3:8" ht="12.75" customHeight="1" x14ac:dyDescent="0.3">
      <c r="C240" s="110"/>
      <c r="G240" s="164"/>
      <c r="H240" s="155"/>
    </row>
    <row r="241" spans="3:8" ht="12.75" customHeight="1" x14ac:dyDescent="0.3">
      <c r="C241" s="110"/>
      <c r="G241" s="164"/>
      <c r="H241" s="155"/>
    </row>
    <row r="242" spans="3:8" ht="12.75" customHeight="1" x14ac:dyDescent="0.3">
      <c r="C242" s="110"/>
      <c r="G242" s="164"/>
      <c r="H242" s="155"/>
    </row>
    <row r="243" spans="3:8" ht="12.75" customHeight="1" x14ac:dyDescent="0.3">
      <c r="C243" s="110"/>
      <c r="G243" s="164"/>
      <c r="H243" s="155"/>
    </row>
    <row r="244" spans="3:8" ht="12.75" customHeight="1" x14ac:dyDescent="0.3">
      <c r="C244" s="110"/>
      <c r="G244" s="164"/>
      <c r="H244" s="155"/>
    </row>
    <row r="245" spans="3:8" ht="12.75" customHeight="1" x14ac:dyDescent="0.3">
      <c r="C245" s="110"/>
      <c r="G245" s="164"/>
      <c r="H245" s="155"/>
    </row>
    <row r="246" spans="3:8" ht="12.75" customHeight="1" x14ac:dyDescent="0.3">
      <c r="C246" s="110"/>
      <c r="G246" s="164"/>
      <c r="H246" s="155"/>
    </row>
    <row r="247" spans="3:8" ht="12.75" customHeight="1" x14ac:dyDescent="0.3">
      <c r="C247" s="110"/>
      <c r="G247" s="164"/>
      <c r="H247" s="155"/>
    </row>
    <row r="248" spans="3:8" ht="12.75" customHeight="1" x14ac:dyDescent="0.3">
      <c r="C248" s="110"/>
      <c r="G248" s="164"/>
      <c r="H248" s="155"/>
    </row>
    <row r="249" spans="3:8" ht="12.75" customHeight="1" x14ac:dyDescent="0.3">
      <c r="C249" s="110"/>
      <c r="G249" s="164"/>
      <c r="H249" s="155"/>
    </row>
    <row r="250" spans="3:8" ht="12.75" customHeight="1" x14ac:dyDescent="0.3">
      <c r="C250" s="110"/>
      <c r="G250" s="164"/>
      <c r="H250" s="155"/>
    </row>
    <row r="251" spans="3:8" ht="12.75" customHeight="1" x14ac:dyDescent="0.3">
      <c r="C251" s="110"/>
      <c r="G251" s="164"/>
      <c r="H251" s="155"/>
    </row>
    <row r="252" spans="3:8" ht="12.75" customHeight="1" x14ac:dyDescent="0.3">
      <c r="C252" s="110"/>
      <c r="G252" s="164"/>
      <c r="H252" s="155"/>
    </row>
    <row r="253" spans="3:8" ht="12.75" customHeight="1" x14ac:dyDescent="0.3">
      <c r="C253" s="110"/>
      <c r="G253" s="164"/>
      <c r="H253" s="155"/>
    </row>
    <row r="254" spans="3:8" ht="12.75" customHeight="1" x14ac:dyDescent="0.3">
      <c r="C254" s="110"/>
      <c r="G254" s="164"/>
      <c r="H254" s="155"/>
    </row>
    <row r="255" spans="3:8" ht="12.75" customHeight="1" x14ac:dyDescent="0.3">
      <c r="C255" s="155"/>
      <c r="D255" s="153"/>
      <c r="E255" s="150"/>
      <c r="F255" s="154"/>
      <c r="G255" s="159"/>
      <c r="H255" s="155"/>
    </row>
    <row r="256" spans="3:8" ht="12.75" customHeight="1" x14ac:dyDescent="0.3">
      <c r="C256" s="155"/>
      <c r="D256" s="153"/>
      <c r="E256" s="150"/>
      <c r="F256" s="154"/>
      <c r="G256" s="159"/>
      <c r="H256" s="155"/>
    </row>
    <row r="257" spans="3:8" ht="12.75" customHeight="1" x14ac:dyDescent="0.3">
      <c r="C257" s="155"/>
      <c r="D257" s="153"/>
      <c r="E257" s="150"/>
      <c r="F257" s="154"/>
      <c r="G257" s="159"/>
      <c r="H257" s="155"/>
    </row>
    <row r="258" spans="3:8" ht="12.75" customHeight="1" x14ac:dyDescent="0.3">
      <c r="C258" s="155"/>
      <c r="D258" s="153"/>
      <c r="E258" s="150"/>
      <c r="F258" s="154"/>
      <c r="G258" s="159"/>
      <c r="H258" s="155"/>
    </row>
    <row r="259" spans="3:8" ht="12.75" customHeight="1" x14ac:dyDescent="0.3">
      <c r="C259" s="155"/>
      <c r="D259" s="153"/>
      <c r="E259" s="150"/>
      <c r="F259" s="154"/>
      <c r="G259" s="159"/>
      <c r="H259" s="155"/>
    </row>
    <row r="260" spans="3:8" ht="12.75" customHeight="1" x14ac:dyDescent="0.3">
      <c r="C260" s="155"/>
      <c r="D260" s="153"/>
      <c r="E260" s="150"/>
      <c r="F260" s="154"/>
      <c r="G260" s="159"/>
      <c r="H260" s="155"/>
    </row>
    <row r="261" spans="3:8" ht="12.75" customHeight="1" x14ac:dyDescent="0.3">
      <c r="C261" s="155"/>
      <c r="D261" s="153"/>
      <c r="E261" s="150"/>
      <c r="F261" s="154"/>
      <c r="G261" s="159"/>
      <c r="H261" s="155"/>
    </row>
    <row r="262" spans="3:8" ht="12.75" customHeight="1" x14ac:dyDescent="0.3">
      <c r="C262" s="155"/>
      <c r="D262" s="153"/>
      <c r="E262" s="150"/>
      <c r="F262" s="154"/>
      <c r="G262" s="159"/>
      <c r="H262" s="155"/>
    </row>
    <row r="263" spans="3:8" ht="12.75" customHeight="1" x14ac:dyDescent="0.3">
      <c r="C263" s="155"/>
      <c r="D263" s="153"/>
      <c r="E263" s="150"/>
      <c r="F263" s="154"/>
      <c r="G263" s="159"/>
      <c r="H263" s="155"/>
    </row>
    <row r="264" spans="3:8" ht="12.75" customHeight="1" x14ac:dyDescent="0.3">
      <c r="C264" s="155"/>
      <c r="D264" s="153"/>
      <c r="E264" s="150"/>
      <c r="F264" s="154"/>
      <c r="G264" s="159"/>
      <c r="H264" s="155"/>
    </row>
    <row r="265" spans="3:8" ht="12.75" customHeight="1" x14ac:dyDescent="0.3">
      <c r="C265" s="155"/>
      <c r="D265" s="153"/>
      <c r="E265" s="150"/>
      <c r="F265" s="154"/>
      <c r="G265" s="159"/>
      <c r="H265" s="155"/>
    </row>
    <row r="266" spans="3:8" ht="12.75" customHeight="1" x14ac:dyDescent="0.3">
      <c r="C266" s="155"/>
      <c r="D266" s="153"/>
      <c r="E266" s="150"/>
      <c r="F266" s="154"/>
      <c r="G266" s="159"/>
      <c r="H266" s="155"/>
    </row>
    <row r="267" spans="3:8" ht="12.75" customHeight="1" x14ac:dyDescent="0.3">
      <c r="C267" s="155"/>
      <c r="D267" s="153"/>
      <c r="E267" s="150"/>
      <c r="F267" s="154"/>
      <c r="G267" s="159"/>
      <c r="H267" s="155"/>
    </row>
    <row r="268" spans="3:8" ht="12.75" customHeight="1" x14ac:dyDescent="0.3">
      <c r="C268" s="155"/>
      <c r="D268" s="153"/>
      <c r="E268" s="150"/>
      <c r="F268" s="154"/>
      <c r="G268" s="159"/>
      <c r="H268" s="155"/>
    </row>
    <row r="269" spans="3:8" ht="12.75" customHeight="1" x14ac:dyDescent="0.3">
      <c r="C269" s="155"/>
      <c r="D269" s="153"/>
      <c r="E269" s="150"/>
      <c r="F269" s="154"/>
      <c r="G269" s="159"/>
      <c r="H269" s="155"/>
    </row>
    <row r="270" spans="3:8" ht="12.75" customHeight="1" x14ac:dyDescent="0.3">
      <c r="C270" s="155"/>
      <c r="D270" s="153"/>
      <c r="E270" s="150"/>
      <c r="F270" s="154"/>
      <c r="G270" s="159"/>
      <c r="H270" s="155"/>
    </row>
    <row r="271" spans="3:8" ht="12.75" customHeight="1" x14ac:dyDescent="0.3">
      <c r="C271" s="155"/>
      <c r="D271" s="153"/>
      <c r="E271" s="150"/>
      <c r="F271" s="154"/>
      <c r="G271" s="159"/>
      <c r="H271" s="155"/>
    </row>
    <row r="272" spans="3:8" ht="12.75" customHeight="1" x14ac:dyDescent="0.3">
      <c r="C272" s="155"/>
      <c r="D272" s="153"/>
      <c r="E272" s="150"/>
      <c r="F272" s="154"/>
      <c r="G272" s="159"/>
      <c r="H272" s="155"/>
    </row>
    <row r="273" spans="3:8" ht="12.75" customHeight="1" x14ac:dyDescent="0.3">
      <c r="C273" s="155"/>
      <c r="D273" s="153"/>
      <c r="E273" s="150"/>
      <c r="F273" s="154"/>
      <c r="G273" s="159"/>
      <c r="H273" s="155"/>
    </row>
    <row r="274" spans="3:8" ht="12.75" customHeight="1" x14ac:dyDescent="0.3">
      <c r="C274" s="155"/>
      <c r="D274" s="153"/>
      <c r="E274" s="150"/>
      <c r="F274" s="154"/>
      <c r="G274" s="159"/>
      <c r="H274" s="155"/>
    </row>
    <row r="275" spans="3:8" ht="12.75" customHeight="1" x14ac:dyDescent="0.3">
      <c r="C275" s="155"/>
      <c r="D275" s="153"/>
      <c r="E275" s="150"/>
      <c r="F275" s="154"/>
      <c r="G275" s="159"/>
      <c r="H275" s="155"/>
    </row>
    <row r="276" spans="3:8" ht="12.75" customHeight="1" x14ac:dyDescent="0.3">
      <c r="C276" s="155"/>
      <c r="D276" s="153"/>
      <c r="E276" s="150"/>
      <c r="F276" s="154"/>
      <c r="G276" s="159"/>
      <c r="H276" s="155"/>
    </row>
    <row r="277" spans="3:8" ht="12.75" customHeight="1" x14ac:dyDescent="0.3">
      <c r="C277" s="155"/>
      <c r="D277" s="153"/>
      <c r="E277" s="150"/>
      <c r="F277" s="154"/>
      <c r="G277" s="159"/>
      <c r="H277" s="155"/>
    </row>
    <row r="278" spans="3:8" ht="12.75" customHeight="1" x14ac:dyDescent="0.3">
      <c r="C278" s="155"/>
      <c r="D278" s="153"/>
      <c r="E278" s="150"/>
      <c r="F278" s="154"/>
      <c r="G278" s="159"/>
      <c r="H278" s="155"/>
    </row>
    <row r="279" spans="3:8" ht="12.75" customHeight="1" x14ac:dyDescent="0.3">
      <c r="C279" s="155"/>
      <c r="D279" s="153"/>
      <c r="E279" s="150"/>
      <c r="F279" s="154"/>
      <c r="G279" s="159"/>
      <c r="H279" s="155"/>
    </row>
    <row r="280" spans="3:8" ht="12.75" customHeight="1" x14ac:dyDescent="0.3">
      <c r="C280" s="155"/>
      <c r="D280" s="153"/>
      <c r="E280" s="150"/>
      <c r="F280" s="154"/>
      <c r="G280" s="159"/>
      <c r="H280" s="155"/>
    </row>
    <row r="281" spans="3:8" ht="12.75" customHeight="1" x14ac:dyDescent="0.3">
      <c r="C281" s="155"/>
      <c r="D281" s="153"/>
      <c r="E281" s="150"/>
      <c r="F281" s="154"/>
      <c r="G281" s="159"/>
      <c r="H281" s="155"/>
    </row>
    <row r="282" spans="3:8" ht="12.75" customHeight="1" x14ac:dyDescent="0.3">
      <c r="C282" s="155"/>
      <c r="D282" s="153"/>
      <c r="E282" s="150"/>
      <c r="F282" s="154"/>
      <c r="G282" s="159"/>
      <c r="H282" s="155"/>
    </row>
    <row r="283" spans="3:8" ht="12.75" customHeight="1" x14ac:dyDescent="0.3">
      <c r="C283" s="155"/>
      <c r="D283" s="153"/>
      <c r="E283" s="150"/>
      <c r="F283" s="154"/>
      <c r="G283" s="159"/>
      <c r="H283" s="155"/>
    </row>
    <row r="284" spans="3:8" ht="12.75" customHeight="1" x14ac:dyDescent="0.3">
      <c r="C284" s="155"/>
      <c r="D284" s="153"/>
      <c r="E284" s="150"/>
      <c r="F284" s="154"/>
      <c r="G284" s="159"/>
      <c r="H284" s="155"/>
    </row>
    <row r="285" spans="3:8" ht="12.75" customHeight="1" x14ac:dyDescent="0.3">
      <c r="C285" s="155"/>
      <c r="D285" s="153"/>
      <c r="E285" s="150"/>
      <c r="F285" s="154"/>
      <c r="G285" s="159"/>
      <c r="H285" s="155"/>
    </row>
    <row r="286" spans="3:8" ht="12.75" customHeight="1" x14ac:dyDescent="0.3">
      <c r="C286" s="155"/>
      <c r="D286" s="153"/>
      <c r="E286" s="150"/>
      <c r="F286" s="154"/>
      <c r="G286" s="159"/>
      <c r="H286" s="155"/>
    </row>
    <row r="287" spans="3:8" ht="12.75" customHeight="1" x14ac:dyDescent="0.3">
      <c r="C287" s="155"/>
      <c r="D287" s="153"/>
      <c r="E287" s="150"/>
      <c r="F287" s="154"/>
      <c r="G287" s="159"/>
      <c r="H287" s="155"/>
    </row>
    <row r="288" spans="3:8" ht="12.75" customHeight="1" x14ac:dyDescent="0.3">
      <c r="C288" s="155"/>
      <c r="D288" s="153"/>
      <c r="E288" s="150"/>
      <c r="F288" s="154"/>
      <c r="G288" s="159"/>
      <c r="H288" s="155"/>
    </row>
    <row r="289" spans="3:8" ht="12.75" customHeight="1" x14ac:dyDescent="0.3">
      <c r="C289" s="155"/>
      <c r="D289" s="153"/>
      <c r="E289" s="150"/>
      <c r="F289" s="154"/>
      <c r="G289" s="159"/>
      <c r="H289" s="155"/>
    </row>
    <row r="290" spans="3:8" ht="12.75" customHeight="1" x14ac:dyDescent="0.3">
      <c r="C290" s="155"/>
      <c r="D290" s="153"/>
      <c r="E290" s="150"/>
      <c r="F290" s="154"/>
      <c r="G290" s="159"/>
      <c r="H290" s="155"/>
    </row>
    <row r="291" spans="3:8" ht="12.75" customHeight="1" x14ac:dyDescent="0.3">
      <c r="C291" s="155"/>
      <c r="D291" s="153"/>
      <c r="E291" s="150"/>
      <c r="F291" s="154"/>
      <c r="G291" s="159"/>
      <c r="H291" s="155"/>
    </row>
    <row r="292" spans="3:8" ht="12.75" customHeight="1" x14ac:dyDescent="0.3">
      <c r="C292" s="155"/>
      <c r="D292" s="153"/>
      <c r="E292" s="150"/>
      <c r="F292" s="154"/>
      <c r="G292" s="159"/>
      <c r="H292" s="155"/>
    </row>
    <row r="293" spans="3:8" ht="12.75" customHeight="1" x14ac:dyDescent="0.3">
      <c r="C293" s="155"/>
      <c r="D293" s="153"/>
      <c r="E293" s="150"/>
      <c r="F293" s="154"/>
      <c r="G293" s="159"/>
      <c r="H293" s="155"/>
    </row>
    <row r="294" spans="3:8" ht="12.75" customHeight="1" x14ac:dyDescent="0.3">
      <c r="C294" s="155"/>
      <c r="D294" s="153"/>
      <c r="E294" s="150"/>
      <c r="F294" s="154"/>
      <c r="G294" s="159"/>
      <c r="H294" s="155"/>
    </row>
    <row r="295" spans="3:8" ht="12.75" customHeight="1" x14ac:dyDescent="0.3">
      <c r="C295" s="155"/>
      <c r="D295" s="153"/>
      <c r="E295" s="150"/>
      <c r="F295" s="154"/>
      <c r="G295" s="159"/>
      <c r="H295" s="155"/>
    </row>
    <row r="296" spans="3:8" ht="12.75" customHeight="1" x14ac:dyDescent="0.3">
      <c r="C296" s="155"/>
      <c r="D296" s="153"/>
      <c r="E296" s="150"/>
      <c r="F296" s="154"/>
      <c r="G296" s="159"/>
      <c r="H296" s="155"/>
    </row>
    <row r="297" spans="3:8" ht="12.75" customHeight="1" x14ac:dyDescent="0.3">
      <c r="C297" s="155"/>
      <c r="D297" s="153"/>
      <c r="E297" s="150"/>
      <c r="F297" s="154"/>
      <c r="G297" s="159"/>
      <c r="H297" s="155"/>
    </row>
    <row r="298" spans="3:8" ht="12.75" customHeight="1" x14ac:dyDescent="0.3">
      <c r="C298" s="155"/>
      <c r="D298" s="153"/>
      <c r="E298" s="150"/>
      <c r="F298" s="154"/>
      <c r="G298" s="159"/>
      <c r="H298" s="155"/>
    </row>
    <row r="299" spans="3:8" ht="12.75" customHeight="1" x14ac:dyDescent="0.3">
      <c r="C299" s="155"/>
      <c r="D299" s="153"/>
      <c r="E299" s="150"/>
      <c r="F299" s="154"/>
      <c r="G299" s="159"/>
      <c r="H299" s="155"/>
    </row>
    <row r="300" spans="3:8" ht="12.75" customHeight="1" x14ac:dyDescent="0.3">
      <c r="C300" s="155"/>
      <c r="D300" s="153"/>
      <c r="E300" s="150"/>
      <c r="F300" s="154"/>
      <c r="G300" s="159"/>
      <c r="H300" s="155"/>
    </row>
    <row r="301" spans="3:8" ht="12.75" customHeight="1" x14ac:dyDescent="0.3">
      <c r="C301" s="155"/>
      <c r="D301" s="153"/>
      <c r="E301" s="150"/>
      <c r="F301" s="154"/>
      <c r="G301" s="159"/>
      <c r="H301" s="155"/>
    </row>
    <row r="302" spans="3:8" ht="12.75" customHeight="1" x14ac:dyDescent="0.3">
      <c r="C302" s="155"/>
      <c r="D302" s="153"/>
      <c r="E302" s="150"/>
      <c r="F302" s="154"/>
      <c r="G302" s="159"/>
      <c r="H302" s="155"/>
    </row>
    <row r="303" spans="3:8" ht="12.75" customHeight="1" x14ac:dyDescent="0.3">
      <c r="C303" s="155"/>
      <c r="D303" s="153"/>
      <c r="E303" s="150"/>
      <c r="F303" s="154"/>
      <c r="G303" s="159"/>
      <c r="H303" s="155"/>
    </row>
    <row r="304" spans="3:8" ht="12.75" customHeight="1" x14ac:dyDescent="0.3">
      <c r="C304" s="155"/>
      <c r="D304" s="153"/>
      <c r="E304" s="150"/>
      <c r="F304" s="154"/>
      <c r="G304" s="159"/>
      <c r="H304" s="155"/>
    </row>
    <row r="305" spans="3:8" ht="12.75" customHeight="1" x14ac:dyDescent="0.3">
      <c r="C305" s="155"/>
      <c r="D305" s="153"/>
      <c r="E305" s="150"/>
      <c r="F305" s="154"/>
      <c r="G305" s="159"/>
      <c r="H305" s="155"/>
    </row>
    <row r="306" spans="3:8" ht="12.75" customHeight="1" x14ac:dyDescent="0.3">
      <c r="C306" s="155"/>
      <c r="D306" s="153"/>
      <c r="E306" s="150"/>
      <c r="F306" s="154"/>
      <c r="G306" s="159"/>
      <c r="H306" s="155"/>
    </row>
    <row r="307" spans="3:8" ht="12.75" customHeight="1" x14ac:dyDescent="0.3">
      <c r="C307" s="155"/>
      <c r="D307" s="153"/>
      <c r="E307" s="150"/>
      <c r="F307" s="154"/>
      <c r="G307" s="159"/>
      <c r="H307" s="155"/>
    </row>
    <row r="308" spans="3:8" ht="12.75" customHeight="1" x14ac:dyDescent="0.3">
      <c r="C308" s="155"/>
      <c r="D308" s="153"/>
      <c r="E308" s="150"/>
      <c r="F308" s="154"/>
      <c r="G308" s="159"/>
      <c r="H308" s="155"/>
    </row>
    <row r="309" spans="3:8" ht="12.75" customHeight="1" x14ac:dyDescent="0.3">
      <c r="C309" s="155"/>
      <c r="D309" s="153"/>
      <c r="E309" s="150"/>
      <c r="F309" s="154"/>
      <c r="G309" s="159"/>
      <c r="H309" s="155"/>
    </row>
    <row r="310" spans="3:8" ht="12.75" customHeight="1" x14ac:dyDescent="0.3">
      <c r="C310" s="155"/>
      <c r="D310" s="153"/>
      <c r="E310" s="150"/>
      <c r="F310" s="154"/>
      <c r="G310" s="159"/>
      <c r="H310" s="155"/>
    </row>
    <row r="311" spans="3:8" ht="12.75" customHeight="1" x14ac:dyDescent="0.3">
      <c r="C311" s="155"/>
      <c r="D311" s="153"/>
      <c r="E311" s="150"/>
      <c r="F311" s="154"/>
      <c r="G311" s="159"/>
      <c r="H311" s="155"/>
    </row>
    <row r="312" spans="3:8" ht="12.75" customHeight="1" x14ac:dyDescent="0.3">
      <c r="C312" s="155"/>
      <c r="D312" s="153"/>
      <c r="E312" s="150"/>
      <c r="F312" s="154"/>
      <c r="G312" s="159"/>
      <c r="H312" s="155"/>
    </row>
    <row r="313" spans="3:8" ht="12.75" customHeight="1" x14ac:dyDescent="0.3">
      <c r="C313" s="155"/>
      <c r="D313" s="153"/>
      <c r="E313" s="150"/>
      <c r="F313" s="154"/>
      <c r="G313" s="159"/>
      <c r="H313" s="155"/>
    </row>
    <row r="314" spans="3:8" ht="12.75" customHeight="1" x14ac:dyDescent="0.3">
      <c r="C314" s="155"/>
      <c r="D314" s="153"/>
      <c r="E314" s="150"/>
      <c r="F314" s="154"/>
      <c r="G314" s="159"/>
      <c r="H314" s="155"/>
    </row>
    <row r="315" spans="3:8" ht="12.75" customHeight="1" x14ac:dyDescent="0.3">
      <c r="C315" s="155"/>
      <c r="D315" s="153"/>
      <c r="E315" s="150"/>
      <c r="F315" s="154"/>
      <c r="G315" s="159"/>
      <c r="H315" s="155"/>
    </row>
    <row r="316" spans="3:8" ht="12.75" customHeight="1" x14ac:dyDescent="0.3">
      <c r="C316" s="155"/>
      <c r="D316" s="153"/>
      <c r="E316" s="150"/>
      <c r="F316" s="154"/>
      <c r="G316" s="159"/>
      <c r="H316" s="155"/>
    </row>
    <row r="317" spans="3:8" ht="12.75" customHeight="1" x14ac:dyDescent="0.3">
      <c r="C317" s="155"/>
      <c r="D317" s="153"/>
      <c r="E317" s="150"/>
      <c r="F317" s="154"/>
      <c r="G317" s="159"/>
      <c r="H317" s="155"/>
    </row>
    <row r="318" spans="3:8" ht="12.75" customHeight="1" x14ac:dyDescent="0.3">
      <c r="C318" s="155"/>
      <c r="D318" s="153"/>
      <c r="E318" s="150"/>
      <c r="F318" s="154"/>
      <c r="G318" s="159"/>
      <c r="H318" s="155"/>
    </row>
    <row r="319" spans="3:8" ht="12.75" customHeight="1" x14ac:dyDescent="0.3">
      <c r="C319" s="155"/>
      <c r="D319" s="153"/>
      <c r="E319" s="150"/>
      <c r="F319" s="154"/>
      <c r="G319" s="159"/>
      <c r="H319" s="155"/>
    </row>
    <row r="320" spans="3:8" ht="12.75" customHeight="1" x14ac:dyDescent="0.3">
      <c r="C320" s="155"/>
      <c r="D320" s="153"/>
      <c r="E320" s="150"/>
      <c r="F320" s="154"/>
      <c r="G320" s="159"/>
      <c r="H320" s="155"/>
    </row>
    <row r="321" spans="3:8" ht="12.75" customHeight="1" x14ac:dyDescent="0.3">
      <c r="C321" s="155"/>
      <c r="D321" s="153"/>
      <c r="E321" s="150"/>
      <c r="F321" s="154"/>
      <c r="G321" s="159"/>
      <c r="H321" s="155"/>
    </row>
    <row r="322" spans="3:8" ht="12.75" customHeight="1" x14ac:dyDescent="0.3">
      <c r="C322" s="155"/>
      <c r="D322" s="153"/>
      <c r="E322" s="150"/>
      <c r="F322" s="154"/>
      <c r="G322" s="159"/>
      <c r="H322" s="155"/>
    </row>
    <row r="323" spans="3:8" ht="12.75" customHeight="1" x14ac:dyDescent="0.3">
      <c r="C323" s="155"/>
      <c r="D323" s="153"/>
      <c r="E323" s="150"/>
      <c r="F323" s="154"/>
      <c r="G323" s="159"/>
      <c r="H323" s="155"/>
    </row>
    <row r="324" spans="3:8" ht="12.75" customHeight="1" x14ac:dyDescent="0.3">
      <c r="C324" s="155"/>
      <c r="D324" s="153"/>
      <c r="E324" s="150"/>
      <c r="F324" s="154"/>
      <c r="G324" s="159"/>
      <c r="H324" s="155"/>
    </row>
    <row r="325" spans="3:8" ht="12.75" customHeight="1" x14ac:dyDescent="0.3">
      <c r="C325" s="155"/>
      <c r="D325" s="153"/>
      <c r="E325" s="150"/>
      <c r="F325" s="154"/>
      <c r="G325" s="159"/>
      <c r="H325" s="155"/>
    </row>
    <row r="326" spans="3:8" ht="12.75" customHeight="1" x14ac:dyDescent="0.3">
      <c r="C326" s="155"/>
      <c r="D326" s="153"/>
      <c r="E326" s="150"/>
      <c r="F326" s="154"/>
      <c r="G326" s="159"/>
      <c r="H326" s="155"/>
    </row>
    <row r="327" spans="3:8" ht="12.75" customHeight="1" x14ac:dyDescent="0.3">
      <c r="C327" s="155"/>
      <c r="D327" s="153"/>
      <c r="E327" s="150"/>
      <c r="F327" s="154"/>
      <c r="G327" s="159"/>
      <c r="H327" s="155"/>
    </row>
    <row r="328" spans="3:8" ht="12.75" customHeight="1" x14ac:dyDescent="0.3">
      <c r="C328" s="155"/>
      <c r="D328" s="153"/>
      <c r="E328" s="150"/>
      <c r="F328" s="154"/>
      <c r="G328" s="159"/>
      <c r="H328" s="155"/>
    </row>
    <row r="329" spans="3:8" ht="12.75" customHeight="1" x14ac:dyDescent="0.3">
      <c r="C329" s="155"/>
      <c r="D329" s="153"/>
      <c r="E329" s="150"/>
      <c r="F329" s="154"/>
      <c r="G329" s="159"/>
      <c r="H329" s="155"/>
    </row>
    <row r="330" spans="3:8" ht="12.75" customHeight="1" x14ac:dyDescent="0.3">
      <c r="C330" s="155"/>
      <c r="D330" s="153"/>
      <c r="E330" s="150"/>
      <c r="F330" s="154"/>
      <c r="G330" s="159"/>
      <c r="H330" s="155"/>
    </row>
    <row r="331" spans="3:8" ht="12.75" customHeight="1" x14ac:dyDescent="0.3">
      <c r="C331" s="155"/>
      <c r="D331" s="153"/>
      <c r="E331" s="150"/>
      <c r="F331" s="154"/>
      <c r="G331" s="159"/>
      <c r="H331" s="155"/>
    </row>
    <row r="332" spans="3:8" ht="12.75" customHeight="1" x14ac:dyDescent="0.3">
      <c r="C332" s="155"/>
      <c r="D332" s="153"/>
      <c r="E332" s="150"/>
      <c r="F332" s="154"/>
      <c r="G332" s="159"/>
      <c r="H332" s="155"/>
    </row>
    <row r="333" spans="3:8" ht="12.75" customHeight="1" x14ac:dyDescent="0.3">
      <c r="C333" s="155"/>
      <c r="D333" s="153"/>
      <c r="E333" s="150"/>
      <c r="F333" s="154"/>
      <c r="G333" s="159"/>
      <c r="H333" s="155"/>
    </row>
    <row r="334" spans="3:8" ht="12.75" customHeight="1" x14ac:dyDescent="0.3">
      <c r="C334" s="155"/>
      <c r="D334" s="153"/>
      <c r="E334" s="150"/>
      <c r="F334" s="154"/>
      <c r="G334" s="159"/>
      <c r="H334" s="155"/>
    </row>
    <row r="335" spans="3:8" ht="12.75" customHeight="1" x14ac:dyDescent="0.3">
      <c r="C335" s="155"/>
      <c r="D335" s="153"/>
      <c r="E335" s="150"/>
      <c r="F335" s="154"/>
      <c r="G335" s="159"/>
      <c r="H335" s="155"/>
    </row>
    <row r="336" spans="3:8" ht="12.75" customHeight="1" x14ac:dyDescent="0.3">
      <c r="C336" s="155"/>
      <c r="D336" s="153"/>
      <c r="E336" s="150"/>
      <c r="F336" s="154"/>
      <c r="G336" s="159"/>
      <c r="H336" s="155"/>
    </row>
    <row r="337" spans="3:8" ht="12.75" customHeight="1" x14ac:dyDescent="0.3">
      <c r="C337" s="155"/>
      <c r="D337" s="153"/>
      <c r="E337" s="150"/>
      <c r="F337" s="154"/>
      <c r="G337" s="159"/>
      <c r="H337" s="155"/>
    </row>
    <row r="338" spans="3:8" ht="12.75" customHeight="1" x14ac:dyDescent="0.3">
      <c r="C338" s="155"/>
      <c r="D338" s="153"/>
      <c r="E338" s="150"/>
      <c r="F338" s="154"/>
      <c r="G338" s="159"/>
      <c r="H338" s="155"/>
    </row>
    <row r="339" spans="3:8" ht="12.75" customHeight="1" x14ac:dyDescent="0.3">
      <c r="C339" s="155"/>
      <c r="D339" s="153"/>
      <c r="E339" s="150"/>
      <c r="F339" s="154"/>
      <c r="G339" s="159"/>
      <c r="H339" s="155"/>
    </row>
    <row r="340" spans="3:8" ht="12.75" customHeight="1" x14ac:dyDescent="0.3">
      <c r="C340" s="155"/>
      <c r="D340" s="153"/>
      <c r="E340" s="150"/>
      <c r="F340" s="154"/>
      <c r="G340" s="159"/>
      <c r="H340" s="155"/>
    </row>
    <row r="341" spans="3:8" ht="12.75" customHeight="1" x14ac:dyDescent="0.3">
      <c r="C341" s="155"/>
      <c r="D341" s="153"/>
      <c r="E341" s="150"/>
      <c r="F341" s="154"/>
      <c r="G341" s="159"/>
      <c r="H341" s="155"/>
    </row>
    <row r="342" spans="3:8" ht="12.75" customHeight="1" x14ac:dyDescent="0.3">
      <c r="C342" s="155"/>
      <c r="D342" s="153"/>
      <c r="E342" s="150"/>
      <c r="F342" s="154"/>
      <c r="G342" s="159"/>
      <c r="H342" s="155"/>
    </row>
    <row r="343" spans="3:8" ht="12.75" customHeight="1" x14ac:dyDescent="0.3">
      <c r="C343" s="155"/>
      <c r="D343" s="153"/>
      <c r="E343" s="150"/>
      <c r="F343" s="154"/>
      <c r="G343" s="159"/>
      <c r="H343" s="155"/>
    </row>
    <row r="344" spans="3:8" ht="12.75" customHeight="1" x14ac:dyDescent="0.3">
      <c r="C344" s="155"/>
      <c r="D344" s="153"/>
      <c r="E344" s="150"/>
      <c r="F344" s="154"/>
      <c r="G344" s="159"/>
      <c r="H344" s="155"/>
    </row>
    <row r="345" spans="3:8" ht="12.75" customHeight="1" x14ac:dyDescent="0.3">
      <c r="C345" s="155"/>
      <c r="D345" s="153"/>
      <c r="E345" s="150"/>
      <c r="F345" s="154"/>
      <c r="G345" s="159"/>
      <c r="H345" s="155"/>
    </row>
    <row r="346" spans="3:8" ht="12.75" customHeight="1" x14ac:dyDescent="0.3">
      <c r="C346" s="155"/>
      <c r="D346" s="153"/>
      <c r="E346" s="150"/>
      <c r="F346" s="154"/>
      <c r="G346" s="159"/>
      <c r="H346" s="155"/>
    </row>
    <row r="347" spans="3:8" ht="12.75" customHeight="1" x14ac:dyDescent="0.3">
      <c r="C347" s="155"/>
      <c r="D347" s="153"/>
      <c r="E347" s="150"/>
      <c r="F347" s="154"/>
      <c r="G347" s="159"/>
      <c r="H347" s="155"/>
    </row>
    <row r="348" spans="3:8" ht="12.75" customHeight="1" x14ac:dyDescent="0.3">
      <c r="C348" s="155"/>
      <c r="D348" s="153"/>
      <c r="E348" s="150"/>
      <c r="F348" s="154"/>
      <c r="G348" s="159"/>
      <c r="H348" s="155"/>
    </row>
    <row r="349" spans="3:8" ht="12.75" customHeight="1" x14ac:dyDescent="0.3">
      <c r="C349" s="155"/>
      <c r="D349" s="153"/>
      <c r="E349" s="150"/>
      <c r="F349" s="154"/>
      <c r="G349" s="159"/>
      <c r="H349" s="155"/>
    </row>
    <row r="350" spans="3:8" ht="12.75" customHeight="1" x14ac:dyDescent="0.3">
      <c r="C350" s="155"/>
      <c r="D350" s="153"/>
      <c r="E350" s="150"/>
      <c r="F350" s="154"/>
      <c r="G350" s="159"/>
      <c r="H350" s="155"/>
    </row>
    <row r="351" spans="3:8" ht="12.75" customHeight="1" x14ac:dyDescent="0.3">
      <c r="C351" s="155"/>
      <c r="D351" s="153"/>
      <c r="E351" s="150"/>
      <c r="F351" s="154"/>
      <c r="G351" s="159"/>
      <c r="H351" s="155"/>
    </row>
    <row r="352" spans="3:8" ht="12.75" customHeight="1" x14ac:dyDescent="0.3">
      <c r="C352" s="155"/>
      <c r="D352" s="153"/>
      <c r="E352" s="150"/>
      <c r="F352" s="154"/>
      <c r="G352" s="159"/>
      <c r="H352" s="155"/>
    </row>
    <row r="353" spans="3:8" ht="12.75" customHeight="1" x14ac:dyDescent="0.3">
      <c r="C353" s="155"/>
      <c r="D353" s="153"/>
      <c r="E353" s="150"/>
      <c r="F353" s="154"/>
      <c r="G353" s="159"/>
      <c r="H353" s="155"/>
    </row>
    <row r="354" spans="3:8" ht="12.75" customHeight="1" x14ac:dyDescent="0.3">
      <c r="C354" s="155"/>
      <c r="D354" s="153"/>
      <c r="E354" s="150"/>
      <c r="F354" s="154"/>
      <c r="G354" s="159"/>
      <c r="H354" s="155"/>
    </row>
    <row r="355" spans="3:8" ht="12.75" customHeight="1" x14ac:dyDescent="0.3">
      <c r="C355" s="155"/>
      <c r="D355" s="153"/>
      <c r="E355" s="150"/>
      <c r="F355" s="154"/>
      <c r="G355" s="159"/>
      <c r="H355" s="155"/>
    </row>
    <row r="356" spans="3:8" ht="12.75" customHeight="1" x14ac:dyDescent="0.3">
      <c r="C356" s="155"/>
      <c r="D356" s="153"/>
      <c r="E356" s="150"/>
      <c r="F356" s="154"/>
      <c r="G356" s="159"/>
      <c r="H356" s="155"/>
    </row>
    <row r="357" spans="3:8" ht="12.75" customHeight="1" x14ac:dyDescent="0.3">
      <c r="C357" s="155"/>
      <c r="D357" s="153"/>
      <c r="E357" s="150"/>
      <c r="F357" s="154"/>
      <c r="G357" s="159"/>
      <c r="H357" s="155"/>
    </row>
    <row r="358" spans="3:8" ht="12.75" customHeight="1" x14ac:dyDescent="0.3">
      <c r="C358" s="155"/>
      <c r="D358" s="153"/>
      <c r="E358" s="150"/>
      <c r="F358" s="154"/>
      <c r="G358" s="159"/>
      <c r="H358" s="155"/>
    </row>
    <row r="359" spans="3:8" ht="12.75" customHeight="1" x14ac:dyDescent="0.3">
      <c r="C359" s="155"/>
      <c r="D359" s="153"/>
      <c r="E359" s="150"/>
      <c r="F359" s="154"/>
      <c r="G359" s="159"/>
      <c r="H359" s="155"/>
    </row>
    <row r="360" spans="3:8" ht="12.75" customHeight="1" x14ac:dyDescent="0.3">
      <c r="C360" s="155"/>
      <c r="D360" s="153"/>
      <c r="E360" s="150"/>
      <c r="F360" s="154"/>
      <c r="G360" s="159"/>
      <c r="H360" s="155"/>
    </row>
    <row r="361" spans="3:8" ht="12.75" customHeight="1" x14ac:dyDescent="0.3">
      <c r="C361" s="155"/>
      <c r="D361" s="153"/>
      <c r="E361" s="150"/>
      <c r="F361" s="154"/>
      <c r="G361" s="159"/>
      <c r="H361" s="155"/>
    </row>
    <row r="362" spans="3:8" ht="12.75" customHeight="1" x14ac:dyDescent="0.3">
      <c r="C362" s="155"/>
      <c r="D362" s="153"/>
      <c r="E362" s="150"/>
      <c r="F362" s="154"/>
      <c r="G362" s="159"/>
      <c r="H362" s="155"/>
    </row>
    <row r="363" spans="3:8" ht="12.75" customHeight="1" x14ac:dyDescent="0.3">
      <c r="C363" s="155"/>
      <c r="D363" s="153"/>
      <c r="E363" s="150"/>
      <c r="F363" s="154"/>
      <c r="G363" s="159"/>
      <c r="H363" s="155"/>
    </row>
    <row r="364" spans="3:8" ht="12.75" customHeight="1" x14ac:dyDescent="0.3">
      <c r="C364" s="155"/>
      <c r="D364" s="153"/>
      <c r="E364" s="150"/>
      <c r="F364" s="154"/>
      <c r="G364" s="159"/>
      <c r="H364" s="155"/>
    </row>
    <row r="365" spans="3:8" ht="12.75" customHeight="1" x14ac:dyDescent="0.3">
      <c r="C365" s="155"/>
      <c r="D365" s="153"/>
      <c r="E365" s="150"/>
      <c r="F365" s="154"/>
      <c r="G365" s="159"/>
      <c r="H365" s="155"/>
    </row>
    <row r="366" spans="3:8" ht="12.75" customHeight="1" x14ac:dyDescent="0.3">
      <c r="C366" s="155"/>
      <c r="D366" s="153"/>
      <c r="E366" s="150"/>
      <c r="F366" s="154"/>
      <c r="G366" s="159"/>
      <c r="H366" s="155"/>
    </row>
    <row r="367" spans="3:8" ht="12.75" customHeight="1" x14ac:dyDescent="0.3">
      <c r="C367" s="155"/>
      <c r="D367" s="153"/>
      <c r="E367" s="150"/>
      <c r="F367" s="154"/>
      <c r="G367" s="159"/>
      <c r="H367" s="155"/>
    </row>
    <row r="368" spans="3:8" ht="12.75" customHeight="1" x14ac:dyDescent="0.3">
      <c r="C368" s="155"/>
      <c r="D368" s="153"/>
      <c r="E368" s="150"/>
      <c r="F368" s="154"/>
      <c r="G368" s="159"/>
      <c r="H368" s="155"/>
    </row>
    <row r="369" spans="3:8" ht="12.75" customHeight="1" x14ac:dyDescent="0.3">
      <c r="C369" s="155"/>
      <c r="D369" s="153"/>
      <c r="E369" s="150"/>
      <c r="F369" s="154"/>
      <c r="G369" s="159"/>
      <c r="H369" s="155"/>
    </row>
    <row r="370" spans="3:8" ht="12.75" customHeight="1" x14ac:dyDescent="0.3">
      <c r="C370" s="155"/>
      <c r="D370" s="153"/>
      <c r="E370" s="150"/>
      <c r="F370" s="154"/>
      <c r="G370" s="159"/>
      <c r="H370" s="155"/>
    </row>
    <row r="371" spans="3:8" ht="12.75" customHeight="1" x14ac:dyDescent="0.3">
      <c r="C371" s="155"/>
      <c r="D371" s="153"/>
      <c r="E371" s="150"/>
      <c r="F371" s="154"/>
      <c r="G371" s="159"/>
      <c r="H371" s="155"/>
    </row>
    <row r="372" spans="3:8" ht="12.75" customHeight="1" x14ac:dyDescent="0.3">
      <c r="C372" s="155"/>
      <c r="D372" s="153"/>
      <c r="E372" s="150"/>
      <c r="F372" s="154"/>
      <c r="G372" s="159"/>
      <c r="H372" s="155"/>
    </row>
    <row r="373" spans="3:8" ht="12.75" customHeight="1" x14ac:dyDescent="0.3">
      <c r="C373" s="155"/>
      <c r="D373" s="153"/>
      <c r="E373" s="150"/>
      <c r="F373" s="154"/>
      <c r="G373" s="159"/>
      <c r="H373" s="155"/>
    </row>
    <row r="374" spans="3:8" ht="12.75" customHeight="1" x14ac:dyDescent="0.3">
      <c r="C374" s="155"/>
      <c r="D374" s="153"/>
      <c r="E374" s="150"/>
      <c r="F374" s="154"/>
      <c r="G374" s="159"/>
      <c r="H374" s="155"/>
    </row>
    <row r="375" spans="3:8" ht="12.75" customHeight="1" x14ac:dyDescent="0.3">
      <c r="C375" s="155"/>
      <c r="D375" s="153"/>
      <c r="E375" s="150"/>
      <c r="F375" s="154"/>
      <c r="G375" s="159"/>
      <c r="H375" s="155"/>
    </row>
    <row r="376" spans="3:8" ht="12.75" customHeight="1" x14ac:dyDescent="0.3">
      <c r="C376" s="155"/>
      <c r="D376" s="153"/>
      <c r="E376" s="150"/>
      <c r="F376" s="154"/>
      <c r="G376" s="159"/>
      <c r="H376" s="155"/>
    </row>
    <row r="377" spans="3:8" ht="12.75" customHeight="1" x14ac:dyDescent="0.3">
      <c r="C377" s="155"/>
      <c r="D377" s="153"/>
      <c r="E377" s="150"/>
      <c r="F377" s="154"/>
      <c r="G377" s="159"/>
      <c r="H377" s="155"/>
    </row>
    <row r="378" spans="3:8" ht="12.75" customHeight="1" x14ac:dyDescent="0.3">
      <c r="C378" s="155"/>
      <c r="D378" s="153"/>
      <c r="E378" s="150"/>
      <c r="F378" s="154"/>
      <c r="G378" s="159"/>
      <c r="H378" s="155"/>
    </row>
    <row r="379" spans="3:8" ht="12.75" customHeight="1" x14ac:dyDescent="0.3">
      <c r="C379" s="155"/>
      <c r="H379" s="155"/>
    </row>
    <row r="380" spans="3:8" ht="12.75" customHeight="1" x14ac:dyDescent="0.3">
      <c r="C380" s="155"/>
      <c r="H380" s="155"/>
    </row>
    <row r="381" spans="3:8" ht="12.75" customHeight="1" x14ac:dyDescent="0.3">
      <c r="C381" s="155"/>
      <c r="H381" s="155"/>
    </row>
    <row r="382" spans="3:8" ht="12.75" customHeight="1" x14ac:dyDescent="0.3">
      <c r="C382" s="155"/>
      <c r="H382" s="155"/>
    </row>
    <row r="383" spans="3:8" ht="12.75" customHeight="1" x14ac:dyDescent="0.3">
      <c r="C383" s="155"/>
      <c r="H383" s="155"/>
    </row>
    <row r="384" spans="3:8" ht="12.75" customHeight="1" x14ac:dyDescent="0.3">
      <c r="C384" s="155"/>
      <c r="H384" s="155"/>
    </row>
    <row r="385" spans="3:8" ht="12.75" customHeight="1" x14ac:dyDescent="0.3">
      <c r="C385" s="155"/>
      <c r="H385" s="155"/>
    </row>
    <row r="386" spans="3:8" ht="12.75" customHeight="1" x14ac:dyDescent="0.3">
      <c r="C386" s="155"/>
      <c r="H386" s="155"/>
    </row>
    <row r="387" spans="3:8" ht="12.75" customHeight="1" x14ac:dyDescent="0.3">
      <c r="C387" s="155"/>
      <c r="H387" s="155"/>
    </row>
    <row r="388" spans="3:8" ht="12.75" customHeight="1" x14ac:dyDescent="0.3">
      <c r="C388" s="155"/>
      <c r="H388" s="155"/>
    </row>
    <row r="389" spans="3:8" ht="12.75" customHeight="1" x14ac:dyDescent="0.3">
      <c r="C389" s="155"/>
      <c r="H389" s="155"/>
    </row>
    <row r="390" spans="3:8" ht="12.75" customHeight="1" x14ac:dyDescent="0.3">
      <c r="C390" s="155"/>
      <c r="H390" s="155"/>
    </row>
    <row r="391" spans="3:8" ht="12.75" customHeight="1" x14ac:dyDescent="0.3">
      <c r="C391" s="155"/>
      <c r="H391" s="155"/>
    </row>
    <row r="392" spans="3:8" ht="12.75" customHeight="1" x14ac:dyDescent="0.3">
      <c r="C392" s="155"/>
      <c r="H392" s="155"/>
    </row>
    <row r="393" spans="3:8" ht="12.75" customHeight="1" x14ac:dyDescent="0.3">
      <c r="C393" s="155"/>
      <c r="H393" s="155"/>
    </row>
    <row r="394" spans="3:8" ht="12.75" customHeight="1" x14ac:dyDescent="0.3">
      <c r="C394" s="155"/>
      <c r="H394" s="155"/>
    </row>
    <row r="395" spans="3:8" ht="12.75" customHeight="1" x14ac:dyDescent="0.3">
      <c r="C395" s="155"/>
      <c r="H395" s="155"/>
    </row>
    <row r="396" spans="3:8" ht="12.75" customHeight="1" x14ac:dyDescent="0.3">
      <c r="C396" s="155"/>
      <c r="H396" s="155"/>
    </row>
  </sheetData>
  <sortState xmlns:xlrd2="http://schemas.microsoft.com/office/spreadsheetml/2017/richdata2" ref="C3:H67">
    <sortCondition ref="F3:F67"/>
    <sortCondition ref="E3:E67"/>
    <sortCondition ref="C3:C67"/>
  </sortState>
  <mergeCells count="3">
    <mergeCell ref="C1:E1"/>
    <mergeCell ref="C88:G88"/>
    <mergeCell ref="C89:G89"/>
  </mergeCells>
  <phoneticPr fontId="53" type="noConversion"/>
  <conditionalFormatting sqref="C379:C1048576 C1:C2">
    <cfRule type="duplicateValues" dxfId="266" priority="161"/>
  </conditionalFormatting>
  <conditionalFormatting sqref="C255:C378">
    <cfRule type="duplicateValues" dxfId="265" priority="162"/>
  </conditionalFormatting>
  <conditionalFormatting sqref="C255:C1048576 C1:C2">
    <cfRule type="duplicateValues" dxfId="264" priority="160"/>
  </conditionalFormatting>
  <conditionalFormatting sqref="C3:C5 C8">
    <cfRule type="duplicateValues" dxfId="263" priority="158"/>
  </conditionalFormatting>
  <conditionalFormatting sqref="C3:C5 C8">
    <cfRule type="duplicateValues" dxfId="262" priority="159"/>
  </conditionalFormatting>
  <conditionalFormatting sqref="C23:C31">
    <cfRule type="duplicateValues" dxfId="261" priority="156"/>
  </conditionalFormatting>
  <conditionalFormatting sqref="C23:C31">
    <cfRule type="duplicateValues" dxfId="260" priority="155"/>
  </conditionalFormatting>
  <conditionalFormatting sqref="C22">
    <cfRule type="duplicateValues" dxfId="259" priority="154"/>
  </conditionalFormatting>
  <conditionalFormatting sqref="C22">
    <cfRule type="duplicateValues" dxfId="258" priority="153"/>
  </conditionalFormatting>
  <conditionalFormatting sqref="C38">
    <cfRule type="duplicateValues" dxfId="257" priority="151"/>
  </conditionalFormatting>
  <conditionalFormatting sqref="C38">
    <cfRule type="duplicateValues" dxfId="256" priority="150"/>
  </conditionalFormatting>
  <conditionalFormatting sqref="C38">
    <cfRule type="duplicateValues" dxfId="255" priority="149"/>
  </conditionalFormatting>
  <conditionalFormatting sqref="C42 C46">
    <cfRule type="duplicateValues" dxfId="254" priority="148"/>
  </conditionalFormatting>
  <conditionalFormatting sqref="C42">
    <cfRule type="duplicateValues" dxfId="253" priority="147"/>
  </conditionalFormatting>
  <conditionalFormatting sqref="C42">
    <cfRule type="duplicateValues" dxfId="252" priority="146"/>
  </conditionalFormatting>
  <conditionalFormatting sqref="C41 C47">
    <cfRule type="duplicateValues" dxfId="251" priority="145"/>
  </conditionalFormatting>
  <conditionalFormatting sqref="C41">
    <cfRule type="duplicateValues" dxfId="250" priority="144"/>
  </conditionalFormatting>
  <conditionalFormatting sqref="C41">
    <cfRule type="duplicateValues" dxfId="249" priority="143"/>
  </conditionalFormatting>
  <conditionalFormatting sqref="C43:C44">
    <cfRule type="duplicateValues" dxfId="248" priority="142"/>
  </conditionalFormatting>
  <conditionalFormatting sqref="C43:C44">
    <cfRule type="duplicateValues" dxfId="247" priority="141"/>
  </conditionalFormatting>
  <conditionalFormatting sqref="C43:C44">
    <cfRule type="duplicateValues" dxfId="246" priority="140"/>
  </conditionalFormatting>
  <conditionalFormatting sqref="C45">
    <cfRule type="duplicateValues" dxfId="245" priority="139"/>
  </conditionalFormatting>
  <conditionalFormatting sqref="C45">
    <cfRule type="duplicateValues" dxfId="244" priority="138"/>
  </conditionalFormatting>
  <conditionalFormatting sqref="C45">
    <cfRule type="duplicateValues" dxfId="243" priority="137"/>
  </conditionalFormatting>
  <conditionalFormatting sqref="C48 C50 C52">
    <cfRule type="duplicateValues" dxfId="242" priority="136"/>
  </conditionalFormatting>
  <conditionalFormatting sqref="C48">
    <cfRule type="duplicateValues" dxfId="241" priority="135"/>
  </conditionalFormatting>
  <conditionalFormatting sqref="C48">
    <cfRule type="duplicateValues" dxfId="240" priority="134"/>
  </conditionalFormatting>
  <conditionalFormatting sqref="C49 C51">
    <cfRule type="duplicateValues" dxfId="239" priority="133"/>
  </conditionalFormatting>
  <conditionalFormatting sqref="C49">
    <cfRule type="duplicateValues" dxfId="238" priority="132"/>
  </conditionalFormatting>
  <conditionalFormatting sqref="C49">
    <cfRule type="duplicateValues" dxfId="237" priority="131"/>
  </conditionalFormatting>
  <conditionalFormatting sqref="C54">
    <cfRule type="duplicateValues" dxfId="236" priority="130"/>
  </conditionalFormatting>
  <conditionalFormatting sqref="C54">
    <cfRule type="duplicateValues" dxfId="235" priority="129"/>
  </conditionalFormatting>
  <conditionalFormatting sqref="C54">
    <cfRule type="duplicateValues" dxfId="234" priority="128"/>
  </conditionalFormatting>
  <conditionalFormatting sqref="C54">
    <cfRule type="duplicateValues" dxfId="233" priority="127"/>
  </conditionalFormatting>
  <conditionalFormatting sqref="C56:C58">
    <cfRule type="duplicateValues" dxfId="232" priority="126"/>
  </conditionalFormatting>
  <conditionalFormatting sqref="C56:C58">
    <cfRule type="duplicateValues" dxfId="231" priority="125"/>
  </conditionalFormatting>
  <conditionalFormatting sqref="C56:C58">
    <cfRule type="duplicateValues" dxfId="230" priority="124"/>
  </conditionalFormatting>
  <conditionalFormatting sqref="C56:C58">
    <cfRule type="duplicateValues" dxfId="229" priority="123"/>
  </conditionalFormatting>
  <conditionalFormatting sqref="C82">
    <cfRule type="duplicateValues" dxfId="228" priority="122"/>
  </conditionalFormatting>
  <conditionalFormatting sqref="C82">
    <cfRule type="duplicateValues" dxfId="227" priority="121"/>
  </conditionalFormatting>
  <conditionalFormatting sqref="C82">
    <cfRule type="duplicateValues" dxfId="226" priority="120"/>
  </conditionalFormatting>
  <conditionalFormatting sqref="C82">
    <cfRule type="duplicateValues" dxfId="225" priority="119"/>
  </conditionalFormatting>
  <conditionalFormatting sqref="C83">
    <cfRule type="duplicateValues" dxfId="224" priority="114"/>
  </conditionalFormatting>
  <conditionalFormatting sqref="C83">
    <cfRule type="duplicateValues" dxfId="223" priority="113"/>
  </conditionalFormatting>
  <conditionalFormatting sqref="C83">
    <cfRule type="duplicateValues" dxfId="222" priority="112"/>
  </conditionalFormatting>
  <conditionalFormatting sqref="C59">
    <cfRule type="duplicateValues" dxfId="221" priority="103"/>
  </conditionalFormatting>
  <conditionalFormatting sqref="C59">
    <cfRule type="duplicateValues" dxfId="220" priority="102"/>
  </conditionalFormatting>
  <conditionalFormatting sqref="C59">
    <cfRule type="duplicateValues" dxfId="219" priority="101"/>
  </conditionalFormatting>
  <conditionalFormatting sqref="C59">
    <cfRule type="duplicateValues" dxfId="218" priority="100"/>
  </conditionalFormatting>
  <conditionalFormatting sqref="C6:C7">
    <cfRule type="duplicateValues" dxfId="217" priority="96"/>
  </conditionalFormatting>
  <conditionalFormatting sqref="C6:C7">
    <cfRule type="duplicateValues" dxfId="216" priority="95"/>
  </conditionalFormatting>
  <conditionalFormatting sqref="C6:C7">
    <cfRule type="duplicateValues" dxfId="215" priority="94"/>
  </conditionalFormatting>
  <conditionalFormatting sqref="C6:C7">
    <cfRule type="duplicateValues" dxfId="214" priority="93"/>
  </conditionalFormatting>
  <conditionalFormatting sqref="C6:C7">
    <cfRule type="duplicateValues" dxfId="213" priority="92"/>
  </conditionalFormatting>
  <conditionalFormatting sqref="C9:C12">
    <cfRule type="duplicateValues" dxfId="212" priority="91"/>
  </conditionalFormatting>
  <conditionalFormatting sqref="C9:C12">
    <cfRule type="duplicateValues" dxfId="211" priority="90"/>
  </conditionalFormatting>
  <conditionalFormatting sqref="C9:C12">
    <cfRule type="duplicateValues" dxfId="210" priority="89"/>
  </conditionalFormatting>
  <conditionalFormatting sqref="C9:C12">
    <cfRule type="duplicateValues" dxfId="209" priority="88"/>
  </conditionalFormatting>
  <conditionalFormatting sqref="C9:C12">
    <cfRule type="duplicateValues" dxfId="208" priority="87"/>
  </conditionalFormatting>
  <conditionalFormatting sqref="C13">
    <cfRule type="duplicateValues" dxfId="207" priority="85"/>
  </conditionalFormatting>
  <conditionalFormatting sqref="C13">
    <cfRule type="duplicateValues" dxfId="206" priority="86"/>
  </conditionalFormatting>
  <conditionalFormatting sqref="C13">
    <cfRule type="duplicateValues" dxfId="205" priority="84"/>
  </conditionalFormatting>
  <conditionalFormatting sqref="C13">
    <cfRule type="duplicateValues" dxfId="204" priority="83"/>
  </conditionalFormatting>
  <conditionalFormatting sqref="C13">
    <cfRule type="duplicateValues" dxfId="203" priority="82"/>
  </conditionalFormatting>
  <conditionalFormatting sqref="C14">
    <cfRule type="duplicateValues" dxfId="202" priority="81"/>
  </conditionalFormatting>
  <conditionalFormatting sqref="C14">
    <cfRule type="duplicateValues" dxfId="201" priority="80"/>
  </conditionalFormatting>
  <conditionalFormatting sqref="C14">
    <cfRule type="duplicateValues" dxfId="200" priority="79"/>
  </conditionalFormatting>
  <conditionalFormatting sqref="C14">
    <cfRule type="duplicateValues" dxfId="199" priority="78"/>
  </conditionalFormatting>
  <conditionalFormatting sqref="C14">
    <cfRule type="duplicateValues" dxfId="198" priority="77"/>
  </conditionalFormatting>
  <conditionalFormatting sqref="C15:C20">
    <cfRule type="duplicateValues" dxfId="197" priority="76"/>
  </conditionalFormatting>
  <conditionalFormatting sqref="C15:C20">
    <cfRule type="duplicateValues" dxfId="196" priority="75"/>
  </conditionalFormatting>
  <conditionalFormatting sqref="C15:C20">
    <cfRule type="duplicateValues" dxfId="195" priority="74"/>
  </conditionalFormatting>
  <conditionalFormatting sqref="C15:C20">
    <cfRule type="duplicateValues" dxfId="194" priority="73"/>
  </conditionalFormatting>
  <conditionalFormatting sqref="C15:C20">
    <cfRule type="duplicateValues" dxfId="193" priority="72"/>
  </conditionalFormatting>
  <conditionalFormatting sqref="C21">
    <cfRule type="duplicateValues" dxfId="192" priority="71"/>
  </conditionalFormatting>
  <conditionalFormatting sqref="C21">
    <cfRule type="duplicateValues" dxfId="191" priority="70"/>
  </conditionalFormatting>
  <conditionalFormatting sqref="C21">
    <cfRule type="duplicateValues" dxfId="190" priority="69"/>
  </conditionalFormatting>
  <conditionalFormatting sqref="C21">
    <cfRule type="duplicateValues" dxfId="189" priority="68"/>
  </conditionalFormatting>
  <conditionalFormatting sqref="C21">
    <cfRule type="duplicateValues" dxfId="188" priority="67"/>
  </conditionalFormatting>
  <conditionalFormatting sqref="C32 C36">
    <cfRule type="duplicateValues" dxfId="187" priority="66"/>
  </conditionalFormatting>
  <conditionalFormatting sqref="C32">
    <cfRule type="duplicateValues" dxfId="186" priority="65"/>
  </conditionalFormatting>
  <conditionalFormatting sqref="C32">
    <cfRule type="duplicateValues" dxfId="185" priority="64"/>
  </conditionalFormatting>
  <conditionalFormatting sqref="C37">
    <cfRule type="duplicateValues" dxfId="184" priority="63"/>
  </conditionalFormatting>
  <conditionalFormatting sqref="C33:C34">
    <cfRule type="duplicateValues" dxfId="183" priority="62"/>
  </conditionalFormatting>
  <conditionalFormatting sqref="C33:C34">
    <cfRule type="duplicateValues" dxfId="182" priority="61"/>
  </conditionalFormatting>
  <conditionalFormatting sqref="C33:C34">
    <cfRule type="duplicateValues" dxfId="181" priority="60"/>
  </conditionalFormatting>
  <conditionalFormatting sqref="C35">
    <cfRule type="duplicateValues" dxfId="180" priority="59"/>
  </conditionalFormatting>
  <conditionalFormatting sqref="C35">
    <cfRule type="duplicateValues" dxfId="179" priority="58"/>
  </conditionalFormatting>
  <conditionalFormatting sqref="C35">
    <cfRule type="duplicateValues" dxfId="178" priority="57"/>
  </conditionalFormatting>
  <conditionalFormatting sqref="C32:C37">
    <cfRule type="duplicateValues" dxfId="177" priority="56"/>
  </conditionalFormatting>
  <conditionalFormatting sqref="C32:C37">
    <cfRule type="duplicateValues" dxfId="176" priority="55"/>
  </conditionalFormatting>
  <conditionalFormatting sqref="C32:C37">
    <cfRule type="duplicateValues" dxfId="175" priority="54"/>
  </conditionalFormatting>
  <conditionalFormatting sqref="C39:C40">
    <cfRule type="duplicateValues" dxfId="174" priority="53"/>
  </conditionalFormatting>
  <conditionalFormatting sqref="C39:C40">
    <cfRule type="duplicateValues" dxfId="173" priority="52"/>
  </conditionalFormatting>
  <conditionalFormatting sqref="C39:C40">
    <cfRule type="duplicateValues" dxfId="172" priority="51"/>
  </conditionalFormatting>
  <conditionalFormatting sqref="C39:C40">
    <cfRule type="duplicateValues" dxfId="171" priority="50"/>
  </conditionalFormatting>
  <conditionalFormatting sqref="C39:C40">
    <cfRule type="duplicateValues" dxfId="170" priority="49"/>
  </conditionalFormatting>
  <conditionalFormatting sqref="C39:C40">
    <cfRule type="duplicateValues" dxfId="169" priority="48"/>
  </conditionalFormatting>
  <conditionalFormatting sqref="C60">
    <cfRule type="duplicateValues" dxfId="168" priority="47"/>
  </conditionalFormatting>
  <conditionalFormatting sqref="C60">
    <cfRule type="duplicateValues" dxfId="167" priority="46"/>
  </conditionalFormatting>
  <conditionalFormatting sqref="C60">
    <cfRule type="duplicateValues" dxfId="166" priority="45"/>
  </conditionalFormatting>
  <conditionalFormatting sqref="C60">
    <cfRule type="duplicateValues" dxfId="165" priority="44"/>
  </conditionalFormatting>
  <conditionalFormatting sqref="C61">
    <cfRule type="duplicateValues" dxfId="164" priority="43"/>
  </conditionalFormatting>
  <conditionalFormatting sqref="C61">
    <cfRule type="duplicateValues" dxfId="163" priority="42"/>
  </conditionalFormatting>
  <conditionalFormatting sqref="C61">
    <cfRule type="duplicateValues" dxfId="162" priority="41"/>
  </conditionalFormatting>
  <conditionalFormatting sqref="C61">
    <cfRule type="duplicateValues" dxfId="161" priority="40"/>
  </conditionalFormatting>
  <conditionalFormatting sqref="C61">
    <cfRule type="duplicateValues" dxfId="160" priority="39"/>
  </conditionalFormatting>
  <conditionalFormatting sqref="C62:C64">
    <cfRule type="duplicateValues" dxfId="159" priority="38"/>
  </conditionalFormatting>
  <conditionalFormatting sqref="C62:C64">
    <cfRule type="duplicateValues" dxfId="158" priority="37"/>
  </conditionalFormatting>
  <conditionalFormatting sqref="C62:C64">
    <cfRule type="duplicateValues" dxfId="157" priority="36"/>
  </conditionalFormatting>
  <conditionalFormatting sqref="C62:C64">
    <cfRule type="duplicateValues" dxfId="156" priority="35"/>
  </conditionalFormatting>
  <conditionalFormatting sqref="C62:C64">
    <cfRule type="duplicateValues" dxfId="155" priority="34"/>
  </conditionalFormatting>
  <conditionalFormatting sqref="C62:C64">
    <cfRule type="duplicateValues" dxfId="154" priority="33"/>
  </conditionalFormatting>
  <conditionalFormatting sqref="C66">
    <cfRule type="duplicateValues" dxfId="153" priority="25"/>
  </conditionalFormatting>
  <conditionalFormatting sqref="C66">
    <cfRule type="duplicateValues" dxfId="152" priority="24"/>
  </conditionalFormatting>
  <conditionalFormatting sqref="C66">
    <cfRule type="duplicateValues" dxfId="151" priority="23"/>
  </conditionalFormatting>
  <conditionalFormatting sqref="C66">
    <cfRule type="duplicateValues" dxfId="150" priority="22"/>
  </conditionalFormatting>
  <conditionalFormatting sqref="C67">
    <cfRule type="duplicateValues" dxfId="149" priority="21"/>
  </conditionalFormatting>
  <conditionalFormatting sqref="C67">
    <cfRule type="duplicateValues" dxfId="148" priority="20"/>
  </conditionalFormatting>
  <conditionalFormatting sqref="C67">
    <cfRule type="duplicateValues" dxfId="147" priority="19"/>
  </conditionalFormatting>
  <conditionalFormatting sqref="C67">
    <cfRule type="duplicateValues" dxfId="146" priority="18"/>
  </conditionalFormatting>
  <conditionalFormatting sqref="C68">
    <cfRule type="duplicateValues" dxfId="145" priority="14"/>
  </conditionalFormatting>
  <conditionalFormatting sqref="C68">
    <cfRule type="duplicateValues" dxfId="144" priority="13"/>
  </conditionalFormatting>
  <conditionalFormatting sqref="C88:C89">
    <cfRule type="duplicateValues" dxfId="143" priority="9"/>
  </conditionalFormatting>
  <conditionalFormatting sqref="C88:C89">
    <cfRule type="duplicateValues" dxfId="142" priority="8"/>
  </conditionalFormatting>
  <conditionalFormatting sqref="C80:C81">
    <cfRule type="duplicateValues" dxfId="141" priority="3273"/>
  </conditionalFormatting>
  <conditionalFormatting sqref="C84">
    <cfRule type="duplicateValues" dxfId="140" priority="3295"/>
  </conditionalFormatting>
  <conditionalFormatting sqref="C90:C138 C53 C140:C254">
    <cfRule type="duplicateValues" dxfId="139" priority="3340"/>
  </conditionalFormatting>
  <conditionalFormatting sqref="C90:C138 C53 C140:C1048576 C1:C5 C8 C22:C31">
    <cfRule type="duplicateValues" dxfId="138" priority="3343"/>
  </conditionalFormatting>
  <conditionalFormatting sqref="C90:C138 C82 C140:C1048576 C1:C5 C8 C22:C31 C38 C41:C59">
    <cfRule type="duplicateValues" dxfId="137" priority="3349"/>
  </conditionalFormatting>
  <conditionalFormatting sqref="C87 C85 C69:C79 C65">
    <cfRule type="duplicateValues" dxfId="136" priority="3370"/>
  </conditionalFormatting>
  <conditionalFormatting sqref="C87 C85 C69:C79">
    <cfRule type="duplicateValues" dxfId="135" priority="3374"/>
  </conditionalFormatting>
  <conditionalFormatting sqref="C90:C1048576 C82:C87 C69:C79 C1:C66">
    <cfRule type="duplicateValues" dxfId="134" priority="3377"/>
  </conditionalFormatting>
  <conditionalFormatting sqref="C140:C1048576 C1:C5 C8 C22:C31 C38 C41:C59 C61 C82:C84 C86 C90:C138">
    <cfRule type="duplicateValues" dxfId="133" priority="3382"/>
  </conditionalFormatting>
  <conditionalFormatting sqref="C86">
    <cfRule type="duplicateValues" dxfId="132" priority="3409"/>
    <cfRule type="duplicateValues" dxfId="131" priority="3410"/>
    <cfRule type="duplicateValues" dxfId="130" priority="3411"/>
  </conditionalFormatting>
  <conditionalFormatting sqref="C86">
    <cfRule type="duplicateValues" dxfId="129" priority="3412"/>
  </conditionalFormatting>
  <printOptions horizontalCentered="1"/>
  <pageMargins left="0.11811023622047245" right="0.11811023622047245" top="0.35433070866141736" bottom="0.15748031496062992" header="0" footer="0"/>
  <pageSetup paperSize="9" scale="10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191"/>
  <sheetViews>
    <sheetView workbookViewId="0">
      <selection activeCell="C60" sqref="C2:K191"/>
    </sheetView>
  </sheetViews>
  <sheetFormatPr defaultColWidth="9.1796875" defaultRowHeight="12.75" customHeight="1" x14ac:dyDescent="0.3"/>
  <cols>
    <col min="1" max="1" width="2.81640625" style="40" customWidth="1"/>
    <col min="2" max="2" width="4.1796875" style="40" bestFit="1" customWidth="1"/>
    <col min="3" max="3" width="22.453125" style="42" bestFit="1" customWidth="1"/>
    <col min="4" max="4" width="52.1796875" style="40" hidden="1" customWidth="1"/>
    <col min="5" max="5" width="10.81640625" style="171" hidden="1" customWidth="1"/>
    <col min="6" max="6" width="4.26953125" style="51" customWidth="1"/>
    <col min="7" max="7" width="4.1796875" style="51" customWidth="1"/>
    <col min="8" max="8" width="5.26953125" style="78" customWidth="1"/>
    <col min="9" max="9" width="4.54296875" style="51" bestFit="1" customWidth="1"/>
    <col min="10" max="10" width="3.81640625" style="228" customWidth="1"/>
    <col min="11" max="11" width="8.1796875" style="51" customWidth="1"/>
    <col min="12" max="12" width="5.81640625" style="40" customWidth="1"/>
    <col min="13" max="13" width="3.1796875" style="171" customWidth="1"/>
    <col min="14" max="14" width="24.7265625" style="51" bestFit="1" customWidth="1"/>
    <col min="15" max="15" width="42.54296875" style="212" customWidth="1"/>
    <col min="16" max="16" width="9.26953125" style="53" customWidth="1"/>
    <col min="17" max="18" width="3.26953125" style="213" customWidth="1"/>
    <col min="19" max="19" width="3.1796875" style="212" customWidth="1"/>
    <col min="20" max="20" width="22.453125" style="42" bestFit="1" customWidth="1"/>
    <col min="21" max="21" width="22.81640625" style="40" bestFit="1" customWidth="1"/>
    <col min="22" max="22" width="10.81640625" style="40" customWidth="1"/>
    <col min="23" max="24" width="2.7265625" style="40" customWidth="1"/>
    <col min="25" max="25" width="3.1796875" style="40" customWidth="1"/>
    <col min="26" max="26" width="26" style="42" customWidth="1"/>
    <col min="27" max="27" width="2.7265625" style="40" customWidth="1"/>
    <col min="28" max="28" width="3.1796875" style="40" customWidth="1"/>
    <col min="29" max="16384" width="9.1796875" style="40"/>
  </cols>
  <sheetData>
    <row r="1" spans="2:28" s="148" customFormat="1" ht="24.75" customHeight="1" thickBot="1" x14ac:dyDescent="0.35">
      <c r="C1" s="245" t="s">
        <v>540</v>
      </c>
      <c r="D1" s="237" t="s">
        <v>2</v>
      </c>
      <c r="E1" s="237" t="s">
        <v>275</v>
      </c>
      <c r="F1" s="231" t="s">
        <v>219</v>
      </c>
      <c r="G1" s="232" t="s">
        <v>296</v>
      </c>
      <c r="H1" s="238" t="s">
        <v>297</v>
      </c>
      <c r="I1" s="239" t="s">
        <v>336</v>
      </c>
      <c r="J1" s="240" t="s">
        <v>117</v>
      </c>
      <c r="K1" s="241" t="s">
        <v>337</v>
      </c>
      <c r="M1" s="202"/>
      <c r="N1" s="246" t="s">
        <v>547</v>
      </c>
      <c r="O1" s="203"/>
      <c r="P1" s="204"/>
      <c r="Q1" s="169"/>
      <c r="R1" s="169"/>
      <c r="S1" s="203"/>
      <c r="T1" s="205" t="s">
        <v>548</v>
      </c>
      <c r="U1" s="170" t="s">
        <v>549</v>
      </c>
      <c r="V1" s="206"/>
      <c r="W1" s="206"/>
      <c r="X1" s="207"/>
      <c r="Y1" s="175"/>
      <c r="Z1" s="208" t="s">
        <v>550</v>
      </c>
      <c r="AA1" s="209"/>
      <c r="AB1" s="207"/>
    </row>
    <row r="2" spans="2:28" ht="12.75" customHeight="1" thickTop="1" x14ac:dyDescent="0.3">
      <c r="B2" s="38"/>
      <c r="C2" s="149" t="s">
        <v>146</v>
      </c>
      <c r="D2" s="40" t="s">
        <v>80</v>
      </c>
      <c r="E2" s="40" t="s">
        <v>7</v>
      </c>
      <c r="F2" s="212"/>
      <c r="G2" s="224">
        <v>100</v>
      </c>
      <c r="H2" s="225"/>
      <c r="I2" s="191">
        <v>8</v>
      </c>
      <c r="J2" s="226"/>
      <c r="K2" s="227">
        <v>108</v>
      </c>
      <c r="M2" s="210" t="s">
        <v>6</v>
      </c>
      <c r="N2" s="181" t="s">
        <v>397</v>
      </c>
      <c r="O2" s="181" t="s">
        <v>619</v>
      </c>
      <c r="P2" s="53" t="s">
        <v>31</v>
      </c>
      <c r="Q2" s="181">
        <v>32</v>
      </c>
      <c r="R2" s="181"/>
      <c r="S2" s="181" t="s">
        <v>6</v>
      </c>
      <c r="T2" s="101" t="s">
        <v>397</v>
      </c>
      <c r="U2" s="41" t="s">
        <v>99</v>
      </c>
      <c r="V2" s="41" t="s">
        <v>53</v>
      </c>
      <c r="W2" s="42">
        <v>32</v>
      </c>
      <c r="Y2" s="47" t="s">
        <v>6</v>
      </c>
      <c r="Z2" s="211" t="s">
        <v>398</v>
      </c>
      <c r="AA2" s="42">
        <v>32</v>
      </c>
    </row>
    <row r="3" spans="2:28" ht="12.75" customHeight="1" x14ac:dyDescent="0.3">
      <c r="B3" s="38"/>
      <c r="C3" s="42" t="s">
        <v>124</v>
      </c>
      <c r="E3" s="44"/>
      <c r="F3" s="212">
        <v>16</v>
      </c>
      <c r="G3" s="224">
        <v>200</v>
      </c>
      <c r="H3" s="225">
        <v>2</v>
      </c>
      <c r="I3" s="191"/>
      <c r="J3" s="226"/>
      <c r="K3" s="227">
        <v>218</v>
      </c>
      <c r="M3" s="210" t="s">
        <v>8</v>
      </c>
      <c r="N3" s="181" t="s">
        <v>402</v>
      </c>
      <c r="O3" s="181" t="s">
        <v>619</v>
      </c>
      <c r="P3" s="53" t="s">
        <v>31</v>
      </c>
      <c r="Q3" s="181">
        <v>31</v>
      </c>
      <c r="R3" s="181"/>
      <c r="S3" s="181" t="s">
        <v>8</v>
      </c>
      <c r="T3" s="101" t="s">
        <v>398</v>
      </c>
      <c r="U3" s="41" t="s">
        <v>399</v>
      </c>
      <c r="V3" s="41" t="s">
        <v>31</v>
      </c>
      <c r="W3" s="42">
        <v>31</v>
      </c>
      <c r="Y3" s="47" t="s">
        <v>8</v>
      </c>
      <c r="Z3" s="211" t="s">
        <v>397</v>
      </c>
      <c r="AA3" s="42">
        <v>31</v>
      </c>
    </row>
    <row r="4" spans="2:28" ht="12.75" customHeight="1" x14ac:dyDescent="0.3">
      <c r="B4" s="38"/>
      <c r="C4" s="101" t="s">
        <v>124</v>
      </c>
      <c r="D4" s="40" t="s">
        <v>79</v>
      </c>
      <c r="E4" s="39" t="s">
        <v>12</v>
      </c>
      <c r="F4" s="212">
        <v>31</v>
      </c>
      <c r="G4" s="224">
        <v>100</v>
      </c>
      <c r="H4" s="225">
        <v>13</v>
      </c>
      <c r="I4" s="191">
        <v>31</v>
      </c>
      <c r="J4" s="226">
        <v>26</v>
      </c>
      <c r="K4" s="227">
        <v>201</v>
      </c>
      <c r="M4" s="210" t="s">
        <v>9</v>
      </c>
      <c r="N4" s="181" t="s">
        <v>439</v>
      </c>
      <c r="O4" s="181" t="s">
        <v>174</v>
      </c>
      <c r="P4" s="53" t="s">
        <v>29</v>
      </c>
      <c r="Q4" s="181">
        <v>30</v>
      </c>
      <c r="R4" s="181"/>
      <c r="S4" s="181" t="s">
        <v>9</v>
      </c>
      <c r="T4" s="101" t="s">
        <v>402</v>
      </c>
      <c r="U4" s="41" t="s">
        <v>399</v>
      </c>
      <c r="V4" s="41" t="s">
        <v>31</v>
      </c>
      <c r="W4" s="42">
        <v>30</v>
      </c>
      <c r="Y4" s="47" t="s">
        <v>9</v>
      </c>
      <c r="Z4" s="211" t="s">
        <v>402</v>
      </c>
      <c r="AA4" s="42">
        <v>30</v>
      </c>
    </row>
    <row r="5" spans="2:28" ht="12.75" customHeight="1" x14ac:dyDescent="0.3">
      <c r="B5" s="38"/>
      <c r="C5" s="199" t="s">
        <v>359</v>
      </c>
      <c r="D5" s="200"/>
      <c r="E5" s="221"/>
      <c r="F5" s="212"/>
      <c r="G5" s="224">
        <v>300</v>
      </c>
      <c r="H5" s="225"/>
      <c r="I5" s="191">
        <v>8</v>
      </c>
      <c r="J5" s="226"/>
      <c r="K5" s="227">
        <v>308</v>
      </c>
      <c r="M5" s="210" t="s">
        <v>10</v>
      </c>
      <c r="N5" s="181" t="s">
        <v>398</v>
      </c>
      <c r="O5" s="181" t="s">
        <v>619</v>
      </c>
      <c r="P5" s="53" t="s">
        <v>31</v>
      </c>
      <c r="Q5" s="181">
        <v>29</v>
      </c>
      <c r="R5" s="181"/>
      <c r="S5" s="181" t="s">
        <v>10</v>
      </c>
      <c r="T5" s="101" t="s">
        <v>404</v>
      </c>
      <c r="U5" s="41" t="s">
        <v>300</v>
      </c>
      <c r="V5" s="41" t="s">
        <v>44</v>
      </c>
      <c r="W5" s="42">
        <v>29</v>
      </c>
      <c r="Y5" s="47" t="s">
        <v>10</v>
      </c>
      <c r="Z5" s="211" t="s">
        <v>569</v>
      </c>
      <c r="AA5" s="42">
        <v>29</v>
      </c>
    </row>
    <row r="6" spans="2:28" ht="12.75" customHeight="1" x14ac:dyDescent="0.3">
      <c r="B6" s="38"/>
      <c r="C6" s="42" t="s">
        <v>551</v>
      </c>
      <c r="D6" s="42" t="s">
        <v>423</v>
      </c>
      <c r="E6" s="42" t="s">
        <v>35</v>
      </c>
      <c r="F6" s="212"/>
      <c r="G6" s="224">
        <v>300</v>
      </c>
      <c r="H6" s="225"/>
      <c r="I6" s="191">
        <v>8</v>
      </c>
      <c r="J6" s="226"/>
      <c r="K6" s="227">
        <v>308</v>
      </c>
      <c r="M6" s="210" t="s">
        <v>11</v>
      </c>
      <c r="N6" s="181" t="s">
        <v>569</v>
      </c>
      <c r="O6" s="181" t="s">
        <v>163</v>
      </c>
      <c r="P6" s="53" t="s">
        <v>31</v>
      </c>
      <c r="Q6" s="181">
        <v>28</v>
      </c>
      <c r="R6" s="181"/>
      <c r="S6" s="181" t="s">
        <v>11</v>
      </c>
      <c r="T6" s="101" t="s">
        <v>366</v>
      </c>
      <c r="U6" s="41" t="s">
        <v>407</v>
      </c>
      <c r="V6" s="41" t="s">
        <v>15</v>
      </c>
      <c r="W6" s="42">
        <v>28</v>
      </c>
      <c r="Y6" s="47" t="s">
        <v>11</v>
      </c>
      <c r="Z6" s="211" t="s">
        <v>439</v>
      </c>
      <c r="AA6" s="42">
        <v>28</v>
      </c>
    </row>
    <row r="7" spans="2:28" ht="12.75" customHeight="1" x14ac:dyDescent="0.3">
      <c r="B7" s="38"/>
      <c r="C7" s="149" t="s">
        <v>147</v>
      </c>
      <c r="D7" s="40" t="s">
        <v>314</v>
      </c>
      <c r="E7" s="40" t="s">
        <v>39</v>
      </c>
      <c r="F7" s="212"/>
      <c r="G7" s="224">
        <v>100</v>
      </c>
      <c r="H7" s="225"/>
      <c r="I7" s="191">
        <v>16</v>
      </c>
      <c r="J7" s="226"/>
      <c r="K7" s="227">
        <v>116</v>
      </c>
      <c r="M7" s="210" t="s">
        <v>13</v>
      </c>
      <c r="N7" s="181" t="s">
        <v>409</v>
      </c>
      <c r="O7" s="181" t="s">
        <v>620</v>
      </c>
      <c r="P7" s="53" t="s">
        <v>15</v>
      </c>
      <c r="Q7" s="181">
        <v>27</v>
      </c>
      <c r="R7" s="181"/>
      <c r="S7" s="181" t="s">
        <v>13</v>
      </c>
      <c r="T7" s="101" t="s">
        <v>409</v>
      </c>
      <c r="U7" s="41" t="s">
        <v>410</v>
      </c>
      <c r="V7" s="41" t="s">
        <v>15</v>
      </c>
      <c r="W7" s="42">
        <v>27</v>
      </c>
      <c r="Y7" s="47" t="s">
        <v>13</v>
      </c>
      <c r="Z7" s="211" t="s">
        <v>412</v>
      </c>
      <c r="AA7" s="42">
        <v>27</v>
      </c>
    </row>
    <row r="8" spans="2:28" ht="12.75" customHeight="1" x14ac:dyDescent="0.3">
      <c r="B8" s="38"/>
      <c r="C8" s="201" t="s">
        <v>402</v>
      </c>
      <c r="D8" s="179" t="s">
        <v>552</v>
      </c>
      <c r="E8" s="179" t="s">
        <v>31</v>
      </c>
      <c r="F8" s="212">
        <v>31</v>
      </c>
      <c r="G8" s="224">
        <v>300</v>
      </c>
      <c r="H8" s="225">
        <v>20</v>
      </c>
      <c r="I8" s="191">
        <v>30</v>
      </c>
      <c r="J8" s="226">
        <v>30</v>
      </c>
      <c r="K8" s="227">
        <v>411</v>
      </c>
      <c r="M8" s="210" t="s">
        <v>14</v>
      </c>
      <c r="N8" s="181" t="s">
        <v>413</v>
      </c>
      <c r="O8" s="181" t="s">
        <v>621</v>
      </c>
      <c r="P8" s="53" t="s">
        <v>41</v>
      </c>
      <c r="Q8" s="181">
        <v>26</v>
      </c>
      <c r="R8" s="181"/>
      <c r="S8" s="181" t="s">
        <v>14</v>
      </c>
      <c r="T8" s="101" t="s">
        <v>412</v>
      </c>
      <c r="U8" s="41" t="s">
        <v>315</v>
      </c>
      <c r="V8" s="41" t="s">
        <v>29</v>
      </c>
      <c r="W8" s="42">
        <v>26</v>
      </c>
      <c r="Y8" s="47" t="s">
        <v>14</v>
      </c>
      <c r="Z8" s="211" t="s">
        <v>409</v>
      </c>
      <c r="AA8" s="42">
        <v>26</v>
      </c>
    </row>
    <row r="9" spans="2:28" ht="12.75" customHeight="1" x14ac:dyDescent="0.3">
      <c r="B9" s="38"/>
      <c r="C9" s="101" t="s">
        <v>125</v>
      </c>
      <c r="D9" s="40" t="s">
        <v>126</v>
      </c>
      <c r="E9" s="39" t="s">
        <v>12</v>
      </c>
      <c r="F9" s="212"/>
      <c r="G9" s="224">
        <v>100</v>
      </c>
      <c r="H9" s="225"/>
      <c r="I9" s="191"/>
      <c r="J9" s="226">
        <v>27</v>
      </c>
      <c r="K9" s="227">
        <v>127</v>
      </c>
      <c r="M9" s="210" t="s">
        <v>16</v>
      </c>
      <c r="N9" s="181" t="s">
        <v>432</v>
      </c>
      <c r="O9" s="181" t="s">
        <v>24</v>
      </c>
      <c r="P9" s="53" t="s">
        <v>15</v>
      </c>
      <c r="Q9" s="181">
        <v>25</v>
      </c>
      <c r="R9" s="181"/>
      <c r="S9" s="181" t="s">
        <v>16</v>
      </c>
      <c r="T9" s="101" t="s">
        <v>413</v>
      </c>
      <c r="U9" s="41" t="s">
        <v>414</v>
      </c>
      <c r="V9" s="41" t="s">
        <v>41</v>
      </c>
      <c r="W9" s="42">
        <v>25</v>
      </c>
      <c r="Y9" s="47" t="s">
        <v>16</v>
      </c>
      <c r="Z9" s="211" t="s">
        <v>576</v>
      </c>
      <c r="AA9" s="42">
        <v>25</v>
      </c>
    </row>
    <row r="10" spans="2:28" ht="12.75" customHeight="1" x14ac:dyDescent="0.3">
      <c r="B10" s="38"/>
      <c r="C10" s="201" t="s">
        <v>553</v>
      </c>
      <c r="D10" s="179" t="s">
        <v>373</v>
      </c>
      <c r="E10" s="179" t="s">
        <v>37</v>
      </c>
      <c r="F10" s="212">
        <v>18</v>
      </c>
      <c r="G10" s="224">
        <v>300</v>
      </c>
      <c r="H10" s="225"/>
      <c r="I10" s="191">
        <v>16</v>
      </c>
      <c r="J10" s="226"/>
      <c r="K10" s="227">
        <v>334</v>
      </c>
      <c r="M10" s="210" t="s">
        <v>17</v>
      </c>
      <c r="N10" s="181" t="s">
        <v>418</v>
      </c>
      <c r="O10" s="181" t="s">
        <v>622</v>
      </c>
      <c r="P10" s="53" t="s">
        <v>32</v>
      </c>
      <c r="Q10" s="181">
        <v>24</v>
      </c>
      <c r="R10" s="181"/>
      <c r="S10" s="181" t="s">
        <v>17</v>
      </c>
      <c r="T10" s="101" t="s">
        <v>416</v>
      </c>
      <c r="U10" s="41" t="s">
        <v>24</v>
      </c>
      <c r="V10" s="41" t="s">
        <v>15</v>
      </c>
      <c r="W10" s="42">
        <v>24</v>
      </c>
      <c r="Y10" s="47" t="s">
        <v>17</v>
      </c>
      <c r="Z10" s="211" t="s">
        <v>456</v>
      </c>
      <c r="AA10" s="42">
        <v>24</v>
      </c>
    </row>
    <row r="11" spans="2:28" ht="12.75" customHeight="1" x14ac:dyDescent="0.3">
      <c r="B11" s="38"/>
      <c r="C11" s="149" t="s">
        <v>148</v>
      </c>
      <c r="D11" s="40" t="s">
        <v>349</v>
      </c>
      <c r="E11" s="40" t="s">
        <v>41</v>
      </c>
      <c r="F11" s="212">
        <v>16</v>
      </c>
      <c r="G11" s="224">
        <v>100</v>
      </c>
      <c r="H11" s="225"/>
      <c r="I11" s="191">
        <v>8</v>
      </c>
      <c r="J11" s="226"/>
      <c r="K11" s="227">
        <v>124</v>
      </c>
      <c r="M11" s="210" t="s">
        <v>19</v>
      </c>
      <c r="N11" s="181" t="s">
        <v>426</v>
      </c>
      <c r="O11" s="181" t="s">
        <v>620</v>
      </c>
      <c r="P11" s="53" t="s">
        <v>15</v>
      </c>
      <c r="Q11" s="181">
        <v>23</v>
      </c>
      <c r="R11" s="181"/>
      <c r="S11" s="181" t="s">
        <v>19</v>
      </c>
      <c r="T11" s="101" t="s">
        <v>418</v>
      </c>
      <c r="U11" s="41" t="s">
        <v>419</v>
      </c>
      <c r="V11" s="41" t="s">
        <v>32</v>
      </c>
      <c r="W11" s="42">
        <v>23</v>
      </c>
      <c r="Y11" s="47" t="s">
        <v>19</v>
      </c>
      <c r="Z11" s="211" t="s">
        <v>579</v>
      </c>
      <c r="AA11" s="42">
        <v>23</v>
      </c>
    </row>
    <row r="12" spans="2:28" ht="12.75" customHeight="1" x14ac:dyDescent="0.3">
      <c r="B12" s="38"/>
      <c r="C12" s="201" t="s">
        <v>398</v>
      </c>
      <c r="D12" s="179" t="s">
        <v>552</v>
      </c>
      <c r="E12" s="179" t="s">
        <v>31</v>
      </c>
      <c r="F12" s="212">
        <v>29</v>
      </c>
      <c r="G12" s="224">
        <v>300</v>
      </c>
      <c r="H12" s="225">
        <v>24</v>
      </c>
      <c r="I12" s="191">
        <v>31</v>
      </c>
      <c r="J12" s="226">
        <v>32</v>
      </c>
      <c r="K12" s="227">
        <v>416</v>
      </c>
      <c r="M12" s="210" t="s">
        <v>20</v>
      </c>
      <c r="N12" s="181" t="s">
        <v>623</v>
      </c>
      <c r="O12" s="181" t="s">
        <v>583</v>
      </c>
      <c r="P12" s="53" t="s">
        <v>31</v>
      </c>
      <c r="Q12" s="181">
        <v>22</v>
      </c>
      <c r="R12" s="181"/>
      <c r="S12" s="181" t="s">
        <v>20</v>
      </c>
      <c r="T12" s="101" t="s">
        <v>422</v>
      </c>
      <c r="U12" s="41" t="s">
        <v>423</v>
      </c>
      <c r="V12" s="41" t="s">
        <v>35</v>
      </c>
      <c r="W12" s="42">
        <v>22</v>
      </c>
      <c r="Y12" s="47" t="s">
        <v>20</v>
      </c>
      <c r="Z12" s="211" t="s">
        <v>425</v>
      </c>
      <c r="AA12" s="42">
        <v>22</v>
      </c>
    </row>
    <row r="13" spans="2:28" ht="12.75" customHeight="1" x14ac:dyDescent="0.3">
      <c r="B13" s="38"/>
      <c r="C13" s="149" t="s">
        <v>591</v>
      </c>
      <c r="D13" s="40" t="s">
        <v>80</v>
      </c>
      <c r="E13" s="44" t="s">
        <v>7</v>
      </c>
      <c r="F13" s="212"/>
      <c r="G13" s="224">
        <v>200</v>
      </c>
      <c r="H13" s="225"/>
      <c r="I13" s="191">
        <v>16</v>
      </c>
      <c r="J13" s="226"/>
      <c r="K13" s="227">
        <v>216</v>
      </c>
      <c r="M13" s="210" t="s">
        <v>21</v>
      </c>
      <c r="N13" s="181" t="s">
        <v>576</v>
      </c>
      <c r="O13" s="181" t="s">
        <v>118</v>
      </c>
      <c r="P13" s="53" t="s">
        <v>43</v>
      </c>
      <c r="Q13" s="181">
        <v>21</v>
      </c>
      <c r="R13" s="181"/>
      <c r="S13" s="181" t="s">
        <v>21</v>
      </c>
      <c r="T13" s="101" t="s">
        <v>425</v>
      </c>
      <c r="U13" s="41" t="s">
        <v>70</v>
      </c>
      <c r="V13" s="41" t="s">
        <v>46</v>
      </c>
      <c r="W13" s="42">
        <v>21</v>
      </c>
      <c r="Y13" s="47" t="s">
        <v>21</v>
      </c>
      <c r="Z13" s="211" t="s">
        <v>432</v>
      </c>
      <c r="AA13" s="42">
        <v>21</v>
      </c>
    </row>
    <row r="14" spans="2:28" ht="12.75" customHeight="1" x14ac:dyDescent="0.3">
      <c r="B14" s="38"/>
      <c r="C14" s="149" t="s">
        <v>596</v>
      </c>
      <c r="D14" s="40" t="s">
        <v>597</v>
      </c>
      <c r="E14" s="44" t="s">
        <v>12</v>
      </c>
      <c r="F14" s="212"/>
      <c r="G14" s="224">
        <v>200</v>
      </c>
      <c r="H14" s="225"/>
      <c r="I14" s="191">
        <v>8</v>
      </c>
      <c r="J14" s="226"/>
      <c r="K14" s="227">
        <v>208</v>
      </c>
      <c r="M14" s="210" t="s">
        <v>22</v>
      </c>
      <c r="N14" s="181" t="s">
        <v>404</v>
      </c>
      <c r="O14" s="181" t="s">
        <v>624</v>
      </c>
      <c r="P14" s="53" t="s">
        <v>44</v>
      </c>
      <c r="Q14" s="181">
        <v>20</v>
      </c>
      <c r="R14" s="181"/>
      <c r="S14" s="181" t="s">
        <v>22</v>
      </c>
      <c r="T14" s="101" t="s">
        <v>426</v>
      </c>
      <c r="U14" s="41" t="s">
        <v>410</v>
      </c>
      <c r="V14" s="41" t="s">
        <v>15</v>
      </c>
      <c r="W14" s="42">
        <v>20</v>
      </c>
      <c r="Y14" s="47" t="s">
        <v>22</v>
      </c>
      <c r="Z14" s="211" t="s">
        <v>418</v>
      </c>
      <c r="AA14" s="42">
        <v>20</v>
      </c>
    </row>
    <row r="15" spans="2:28" ht="12.75" customHeight="1" x14ac:dyDescent="0.3">
      <c r="B15" s="38"/>
      <c r="C15" s="201" t="s">
        <v>554</v>
      </c>
      <c r="D15" s="179" t="s">
        <v>373</v>
      </c>
      <c r="E15" s="179" t="s">
        <v>37</v>
      </c>
      <c r="F15" s="212">
        <v>16</v>
      </c>
      <c r="G15" s="224">
        <v>300</v>
      </c>
      <c r="H15" s="225"/>
      <c r="I15" s="191">
        <v>8</v>
      </c>
      <c r="J15" s="226"/>
      <c r="K15" s="227">
        <v>324</v>
      </c>
      <c r="M15" s="210" t="s">
        <v>23</v>
      </c>
      <c r="N15" s="181" t="s">
        <v>389</v>
      </c>
      <c r="O15" s="181" t="s">
        <v>496</v>
      </c>
      <c r="P15" s="53" t="s">
        <v>15</v>
      </c>
      <c r="Q15" s="181">
        <v>19</v>
      </c>
      <c r="R15" s="181"/>
      <c r="S15" s="181" t="s">
        <v>23</v>
      </c>
      <c r="T15" s="101" t="s">
        <v>428</v>
      </c>
      <c r="U15" s="41" t="s">
        <v>429</v>
      </c>
      <c r="V15" s="41" t="s">
        <v>31</v>
      </c>
      <c r="W15" s="42">
        <v>19</v>
      </c>
      <c r="Y15" s="47" t="s">
        <v>23</v>
      </c>
      <c r="Z15" s="211" t="s">
        <v>382</v>
      </c>
      <c r="AA15" s="42">
        <v>19</v>
      </c>
    </row>
    <row r="16" spans="2:28" ht="12.75" customHeight="1" x14ac:dyDescent="0.3">
      <c r="B16" s="38"/>
      <c r="C16" s="149" t="s">
        <v>554</v>
      </c>
      <c r="D16" s="40" t="s">
        <v>38</v>
      </c>
      <c r="E16" s="44" t="s">
        <v>37</v>
      </c>
      <c r="F16" s="212"/>
      <c r="G16" s="224">
        <v>200</v>
      </c>
      <c r="H16" s="225"/>
      <c r="I16" s="191"/>
      <c r="J16" s="226">
        <v>22</v>
      </c>
      <c r="K16" s="227">
        <v>222</v>
      </c>
      <c r="M16" s="210" t="s">
        <v>25</v>
      </c>
      <c r="N16" s="181" t="s">
        <v>553</v>
      </c>
      <c r="O16" s="181" t="s">
        <v>625</v>
      </c>
      <c r="P16" s="53" t="s">
        <v>37</v>
      </c>
      <c r="Q16" s="181">
        <v>18</v>
      </c>
      <c r="R16" s="181"/>
      <c r="S16" s="181" t="s">
        <v>25</v>
      </c>
      <c r="T16" s="101" t="s">
        <v>432</v>
      </c>
      <c r="U16" s="41" t="s">
        <v>24</v>
      </c>
      <c r="V16" s="41" t="s">
        <v>15</v>
      </c>
      <c r="W16" s="42">
        <v>18</v>
      </c>
      <c r="Y16" s="47" t="s">
        <v>25</v>
      </c>
      <c r="Z16" s="211" t="s">
        <v>558</v>
      </c>
      <c r="AA16" s="42">
        <v>18</v>
      </c>
    </row>
    <row r="17" spans="2:27" ht="12.75" customHeight="1" x14ac:dyDescent="0.3">
      <c r="B17" s="38"/>
      <c r="C17" s="201" t="s">
        <v>439</v>
      </c>
      <c r="D17" s="179" t="s">
        <v>315</v>
      </c>
      <c r="E17" s="179" t="s">
        <v>29</v>
      </c>
      <c r="F17" s="212">
        <v>30</v>
      </c>
      <c r="G17" s="224">
        <v>300</v>
      </c>
      <c r="H17" s="225"/>
      <c r="I17" s="191"/>
      <c r="J17" s="226">
        <v>28</v>
      </c>
      <c r="K17" s="227">
        <v>358</v>
      </c>
      <c r="M17" s="210" t="s">
        <v>26</v>
      </c>
      <c r="N17" s="181" t="s">
        <v>456</v>
      </c>
      <c r="O17" s="181" t="s">
        <v>626</v>
      </c>
      <c r="P17" s="53" t="s">
        <v>387</v>
      </c>
      <c r="Q17" s="181">
        <v>17</v>
      </c>
      <c r="R17" s="181"/>
      <c r="S17" s="181" t="s">
        <v>26</v>
      </c>
      <c r="T17" s="101" t="s">
        <v>370</v>
      </c>
      <c r="U17" s="41" t="s">
        <v>371</v>
      </c>
      <c r="V17" s="41" t="s">
        <v>12</v>
      </c>
      <c r="W17" s="42">
        <v>17</v>
      </c>
      <c r="Y17" s="47" t="s">
        <v>26</v>
      </c>
      <c r="Z17" s="211" t="s">
        <v>577</v>
      </c>
      <c r="AA17" s="42">
        <v>17</v>
      </c>
    </row>
    <row r="18" spans="2:27" ht="12.75" customHeight="1" x14ac:dyDescent="0.3">
      <c r="B18" s="38"/>
      <c r="C18" s="201" t="s">
        <v>555</v>
      </c>
      <c r="D18" s="179" t="s">
        <v>67</v>
      </c>
      <c r="E18" s="179" t="s">
        <v>40</v>
      </c>
      <c r="F18" s="212">
        <v>16</v>
      </c>
      <c r="G18" s="224">
        <v>300</v>
      </c>
      <c r="H18" s="225"/>
      <c r="I18" s="191">
        <v>8</v>
      </c>
      <c r="J18" s="226"/>
      <c r="K18" s="227">
        <v>324</v>
      </c>
      <c r="M18" s="210" t="s">
        <v>27</v>
      </c>
      <c r="N18" s="181" t="s">
        <v>558</v>
      </c>
      <c r="O18" s="181" t="s">
        <v>361</v>
      </c>
      <c r="P18" s="53" t="s">
        <v>40</v>
      </c>
      <c r="Q18" s="181">
        <v>16</v>
      </c>
      <c r="R18" s="181"/>
      <c r="S18" s="181" t="s">
        <v>27</v>
      </c>
      <c r="T18" s="101" t="s">
        <v>572</v>
      </c>
      <c r="U18" s="41" t="s">
        <v>423</v>
      </c>
      <c r="V18" s="41" t="s">
        <v>35</v>
      </c>
      <c r="W18" s="42">
        <v>16</v>
      </c>
    </row>
    <row r="19" spans="2:27" ht="12.75" customHeight="1" x14ac:dyDescent="0.3">
      <c r="B19" s="38"/>
      <c r="C19" s="201" t="s">
        <v>556</v>
      </c>
      <c r="D19" s="179" t="s">
        <v>557</v>
      </c>
      <c r="E19" s="179" t="s">
        <v>39</v>
      </c>
      <c r="F19" s="212">
        <v>8</v>
      </c>
      <c r="G19" s="224">
        <v>300</v>
      </c>
      <c r="H19" s="225"/>
      <c r="I19" s="191"/>
      <c r="J19" s="226"/>
      <c r="K19" s="227">
        <v>308</v>
      </c>
      <c r="M19" s="210" t="s">
        <v>27</v>
      </c>
      <c r="N19" s="181" t="s">
        <v>554</v>
      </c>
      <c r="O19" s="181" t="s">
        <v>625</v>
      </c>
      <c r="P19" s="53" t="s">
        <v>37</v>
      </c>
      <c r="Q19" s="181">
        <v>16</v>
      </c>
      <c r="R19" s="181"/>
      <c r="S19" s="181" t="s">
        <v>27</v>
      </c>
      <c r="T19" s="101" t="s">
        <v>574</v>
      </c>
      <c r="U19" s="41" t="s">
        <v>332</v>
      </c>
      <c r="V19" s="41" t="s">
        <v>40</v>
      </c>
      <c r="W19" s="42">
        <v>16</v>
      </c>
    </row>
    <row r="20" spans="2:27" ht="12.75" customHeight="1" x14ac:dyDescent="0.3">
      <c r="B20" s="38"/>
      <c r="C20" s="53" t="s">
        <v>388</v>
      </c>
      <c r="D20" s="40" t="s">
        <v>175</v>
      </c>
      <c r="E20" s="40" t="s">
        <v>29</v>
      </c>
      <c r="F20" s="212">
        <v>8</v>
      </c>
      <c r="G20" s="224">
        <v>300</v>
      </c>
      <c r="H20" s="225"/>
      <c r="I20" s="191">
        <v>16</v>
      </c>
      <c r="J20" s="226"/>
      <c r="K20" s="227">
        <v>324</v>
      </c>
      <c r="M20" s="210" t="s">
        <v>27</v>
      </c>
      <c r="N20" s="181" t="s">
        <v>382</v>
      </c>
      <c r="O20" s="181" t="s">
        <v>496</v>
      </c>
      <c r="P20" s="53" t="s">
        <v>15</v>
      </c>
      <c r="Q20" s="181">
        <v>16</v>
      </c>
      <c r="R20" s="181"/>
      <c r="S20" s="181" t="s">
        <v>27</v>
      </c>
      <c r="T20" s="101" t="s">
        <v>563</v>
      </c>
      <c r="U20" s="41" t="s">
        <v>406</v>
      </c>
      <c r="V20" s="41" t="s">
        <v>15</v>
      </c>
      <c r="W20" s="42">
        <v>16</v>
      </c>
    </row>
    <row r="21" spans="2:27" ht="12.75" customHeight="1" x14ac:dyDescent="0.3">
      <c r="B21" s="38"/>
      <c r="C21" s="149" t="s">
        <v>388</v>
      </c>
      <c r="D21" s="40" t="s">
        <v>585</v>
      </c>
      <c r="E21" s="44" t="s">
        <v>499</v>
      </c>
      <c r="F21" s="212">
        <v>26</v>
      </c>
      <c r="G21" s="224">
        <v>200</v>
      </c>
      <c r="H21" s="225"/>
      <c r="I21" s="191">
        <v>22</v>
      </c>
      <c r="J21" s="226"/>
      <c r="K21" s="227">
        <v>248</v>
      </c>
      <c r="M21" s="210" t="s">
        <v>27</v>
      </c>
      <c r="N21" s="181" t="s">
        <v>570</v>
      </c>
      <c r="O21" s="181" t="s">
        <v>571</v>
      </c>
      <c r="P21" s="53" t="s">
        <v>89</v>
      </c>
      <c r="Q21" s="181">
        <v>16</v>
      </c>
      <c r="R21" s="181"/>
      <c r="S21" s="181" t="s">
        <v>27</v>
      </c>
      <c r="T21" s="101" t="s">
        <v>553</v>
      </c>
      <c r="U21" s="41" t="s">
        <v>373</v>
      </c>
      <c r="V21" s="41" t="s">
        <v>37</v>
      </c>
      <c r="W21" s="42">
        <v>16</v>
      </c>
    </row>
    <row r="22" spans="2:27" ht="12.75" customHeight="1" x14ac:dyDescent="0.3">
      <c r="B22" s="38"/>
      <c r="C22" s="149" t="s">
        <v>149</v>
      </c>
      <c r="D22" s="40" t="s">
        <v>80</v>
      </c>
      <c r="E22" s="40" t="s">
        <v>7</v>
      </c>
      <c r="F22" s="212">
        <v>16</v>
      </c>
      <c r="G22" s="224">
        <v>100</v>
      </c>
      <c r="H22" s="225"/>
      <c r="I22" s="191">
        <v>8</v>
      </c>
      <c r="J22" s="226"/>
      <c r="K22" s="227">
        <v>124</v>
      </c>
      <c r="M22" s="210" t="s">
        <v>27</v>
      </c>
      <c r="N22" s="181" t="s">
        <v>422</v>
      </c>
      <c r="O22" s="181" t="s">
        <v>573</v>
      </c>
      <c r="P22" s="53" t="s">
        <v>35</v>
      </c>
      <c r="Q22" s="181">
        <v>16</v>
      </c>
      <c r="R22" s="181"/>
      <c r="S22" s="181" t="s">
        <v>27</v>
      </c>
      <c r="T22" s="101" t="s">
        <v>565</v>
      </c>
      <c r="U22" s="41" t="s">
        <v>566</v>
      </c>
      <c r="V22" s="41" t="s">
        <v>12</v>
      </c>
      <c r="W22" s="42">
        <v>16</v>
      </c>
    </row>
    <row r="23" spans="2:27" ht="12.75" customHeight="1" x14ac:dyDescent="0.3">
      <c r="B23" s="38"/>
      <c r="C23" s="149" t="s">
        <v>449</v>
      </c>
      <c r="E23" s="40" t="s">
        <v>607</v>
      </c>
      <c r="F23" s="212">
        <v>22</v>
      </c>
      <c r="G23" s="224">
        <v>100</v>
      </c>
      <c r="H23" s="225"/>
      <c r="I23" s="191"/>
      <c r="J23" s="226"/>
      <c r="K23" s="227">
        <v>122</v>
      </c>
      <c r="M23" s="210" t="s">
        <v>27</v>
      </c>
      <c r="N23" s="181" t="s">
        <v>369</v>
      </c>
      <c r="O23" s="181" t="s">
        <v>575</v>
      </c>
      <c r="P23" s="53" t="s">
        <v>40</v>
      </c>
      <c r="Q23" s="181">
        <v>16</v>
      </c>
      <c r="R23" s="181"/>
      <c r="S23" s="181" t="s">
        <v>27</v>
      </c>
      <c r="T23" s="101" t="s">
        <v>382</v>
      </c>
      <c r="U23" s="41" t="s">
        <v>407</v>
      </c>
      <c r="V23" s="41" t="s">
        <v>15</v>
      </c>
      <c r="W23" s="42">
        <v>16</v>
      </c>
    </row>
    <row r="24" spans="2:27" ht="12.75" customHeight="1" x14ac:dyDescent="0.3">
      <c r="B24" s="38"/>
      <c r="C24" s="149" t="s">
        <v>350</v>
      </c>
      <c r="D24" s="40" t="s">
        <v>304</v>
      </c>
      <c r="E24" s="40" t="s">
        <v>50</v>
      </c>
      <c r="F24" s="212">
        <v>25</v>
      </c>
      <c r="G24" s="224">
        <v>100</v>
      </c>
      <c r="H24" s="225"/>
      <c r="I24" s="191">
        <v>29</v>
      </c>
      <c r="J24" s="226"/>
      <c r="K24" s="227">
        <v>154</v>
      </c>
      <c r="M24" s="210" t="s">
        <v>27</v>
      </c>
      <c r="N24" s="181" t="s">
        <v>555</v>
      </c>
      <c r="O24" s="181" t="s">
        <v>361</v>
      </c>
      <c r="P24" s="53" t="s">
        <v>40</v>
      </c>
      <c r="Q24" s="181">
        <v>16</v>
      </c>
      <c r="R24" s="181"/>
      <c r="S24" s="181" t="s">
        <v>27</v>
      </c>
      <c r="T24" s="101" t="s">
        <v>388</v>
      </c>
      <c r="U24" s="41" t="s">
        <v>315</v>
      </c>
      <c r="V24" s="41" t="s">
        <v>29</v>
      </c>
      <c r="W24" s="42">
        <v>16</v>
      </c>
      <c r="Z24" s="211"/>
      <c r="AA24" s="42"/>
    </row>
    <row r="25" spans="2:27" ht="12.75" customHeight="1" x14ac:dyDescent="0.3">
      <c r="B25" s="38"/>
      <c r="C25" s="149" t="s">
        <v>351</v>
      </c>
      <c r="D25" s="40" t="s">
        <v>335</v>
      </c>
      <c r="E25" s="40" t="s">
        <v>334</v>
      </c>
      <c r="F25" s="212"/>
      <c r="G25" s="224">
        <v>100</v>
      </c>
      <c r="H25" s="225"/>
      <c r="I25" s="191">
        <v>8</v>
      </c>
      <c r="J25" s="226"/>
      <c r="K25" s="227">
        <v>108</v>
      </c>
      <c r="M25" s="210" t="s">
        <v>27</v>
      </c>
      <c r="N25" s="181" t="s">
        <v>366</v>
      </c>
      <c r="O25" s="181" t="s">
        <v>123</v>
      </c>
      <c r="P25" s="53" t="s">
        <v>15</v>
      </c>
      <c r="Q25" s="181">
        <v>16</v>
      </c>
      <c r="R25" s="181"/>
      <c r="S25" s="181" t="s">
        <v>27</v>
      </c>
      <c r="T25" s="101" t="s">
        <v>121</v>
      </c>
      <c r="U25" s="41" t="s">
        <v>333</v>
      </c>
      <c r="V25" s="41" t="s">
        <v>12</v>
      </c>
      <c r="W25" s="42">
        <v>16</v>
      </c>
      <c r="Z25" s="211"/>
      <c r="AA25" s="42"/>
    </row>
    <row r="26" spans="2:27" ht="12.75" customHeight="1" x14ac:dyDescent="0.3">
      <c r="B26" s="38"/>
      <c r="C26" s="149" t="s">
        <v>363</v>
      </c>
      <c r="E26" s="40" t="s">
        <v>611</v>
      </c>
      <c r="F26" s="212">
        <v>16</v>
      </c>
      <c r="G26" s="224">
        <v>100</v>
      </c>
      <c r="H26" s="225"/>
      <c r="I26" s="191"/>
      <c r="J26" s="226"/>
      <c r="K26" s="227">
        <v>116</v>
      </c>
      <c r="M26" s="210" t="s">
        <v>28</v>
      </c>
      <c r="N26" s="181" t="s">
        <v>582</v>
      </c>
      <c r="O26" s="181" t="s">
        <v>583</v>
      </c>
      <c r="P26" s="53" t="s">
        <v>31</v>
      </c>
      <c r="Q26" s="181">
        <v>8</v>
      </c>
      <c r="R26" s="181"/>
      <c r="S26" s="181" t="s">
        <v>28</v>
      </c>
      <c r="T26" s="101" t="s">
        <v>554</v>
      </c>
      <c r="U26" s="41" t="s">
        <v>373</v>
      </c>
      <c r="V26" s="41" t="s">
        <v>37</v>
      </c>
      <c r="W26" s="42">
        <v>8</v>
      </c>
      <c r="Z26" s="211"/>
      <c r="AA26" s="42"/>
    </row>
    <row r="27" spans="2:27" ht="12.75" customHeight="1" x14ac:dyDescent="0.3">
      <c r="B27" s="38"/>
      <c r="C27" s="42" t="s">
        <v>121</v>
      </c>
      <c r="D27" s="42" t="s">
        <v>333</v>
      </c>
      <c r="E27" s="42" t="s">
        <v>12</v>
      </c>
      <c r="F27" s="212"/>
      <c r="G27" s="224">
        <v>300</v>
      </c>
      <c r="H27" s="225">
        <v>3</v>
      </c>
      <c r="I27" s="191">
        <v>16</v>
      </c>
      <c r="J27" s="226"/>
      <c r="K27" s="227">
        <v>319</v>
      </c>
      <c r="M27" s="210" t="s">
        <v>28</v>
      </c>
      <c r="N27" s="181" t="s">
        <v>560</v>
      </c>
      <c r="O27" s="181" t="s">
        <v>561</v>
      </c>
      <c r="P27" s="53" t="s">
        <v>211</v>
      </c>
      <c r="Q27" s="181">
        <v>8</v>
      </c>
      <c r="R27" s="181"/>
      <c r="S27" s="181" t="s">
        <v>28</v>
      </c>
      <c r="T27" s="101" t="s">
        <v>551</v>
      </c>
      <c r="U27" s="41" t="s">
        <v>423</v>
      </c>
      <c r="V27" s="41" t="s">
        <v>35</v>
      </c>
      <c r="W27" s="42">
        <v>8</v>
      </c>
      <c r="Z27" s="211"/>
      <c r="AA27" s="42"/>
    </row>
    <row r="28" spans="2:27" ht="12.75" customHeight="1" x14ac:dyDescent="0.3">
      <c r="B28" s="38"/>
      <c r="C28" s="149" t="s">
        <v>121</v>
      </c>
      <c r="D28" s="40" t="s">
        <v>98</v>
      </c>
      <c r="E28" s="44" t="s">
        <v>12</v>
      </c>
      <c r="F28" s="212">
        <v>29</v>
      </c>
      <c r="G28" s="224">
        <v>200</v>
      </c>
      <c r="H28" s="225">
        <v>10</v>
      </c>
      <c r="I28" s="191">
        <v>31</v>
      </c>
      <c r="J28" s="226"/>
      <c r="K28" s="227">
        <v>270</v>
      </c>
      <c r="M28" s="210" t="s">
        <v>28</v>
      </c>
      <c r="N28" s="181" t="s">
        <v>129</v>
      </c>
      <c r="O28" s="181" t="s">
        <v>180</v>
      </c>
      <c r="P28" s="53" t="s">
        <v>7</v>
      </c>
      <c r="Q28" s="181">
        <v>8</v>
      </c>
      <c r="R28" s="181"/>
      <c r="S28" s="181" t="s">
        <v>28</v>
      </c>
      <c r="T28" s="101" t="s">
        <v>374</v>
      </c>
      <c r="U28" s="41" t="s">
        <v>627</v>
      </c>
      <c r="V28" s="41" t="s">
        <v>43</v>
      </c>
      <c r="W28" s="42">
        <v>8</v>
      </c>
      <c r="Z28" s="211"/>
      <c r="AA28" s="42"/>
    </row>
    <row r="29" spans="2:27" ht="12.75" customHeight="1" x14ac:dyDescent="0.3">
      <c r="B29" s="38"/>
      <c r="C29" s="149" t="s">
        <v>121</v>
      </c>
      <c r="D29" s="40" t="s">
        <v>98</v>
      </c>
      <c r="E29" s="44" t="s">
        <v>12</v>
      </c>
      <c r="F29" s="212"/>
      <c r="G29" s="224">
        <v>100</v>
      </c>
      <c r="H29" s="225"/>
      <c r="I29" s="191"/>
      <c r="J29" s="226">
        <v>32</v>
      </c>
      <c r="K29" s="227">
        <v>132</v>
      </c>
      <c r="M29" s="210" t="s">
        <v>28</v>
      </c>
      <c r="N29" s="181" t="s">
        <v>388</v>
      </c>
      <c r="O29" s="181" t="s">
        <v>175</v>
      </c>
      <c r="P29" s="53" t="s">
        <v>29</v>
      </c>
      <c r="Q29" s="181">
        <v>8</v>
      </c>
      <c r="R29" s="181"/>
      <c r="S29" s="181" t="s">
        <v>28</v>
      </c>
      <c r="T29" s="101" t="s">
        <v>389</v>
      </c>
      <c r="U29" s="41" t="s">
        <v>407</v>
      </c>
      <c r="V29" s="41" t="s">
        <v>15</v>
      </c>
      <c r="W29" s="42">
        <v>8</v>
      </c>
      <c r="Z29" s="211"/>
      <c r="AA29" s="42"/>
    </row>
    <row r="30" spans="2:27" ht="12.75" customHeight="1" x14ac:dyDescent="0.3">
      <c r="B30" s="38"/>
      <c r="C30" s="42" t="s">
        <v>397</v>
      </c>
      <c r="D30" s="42" t="s">
        <v>99</v>
      </c>
      <c r="E30" s="42" t="s">
        <v>53</v>
      </c>
      <c r="F30" s="212"/>
      <c r="G30" s="224">
        <v>300</v>
      </c>
      <c r="H30" s="225"/>
      <c r="I30" s="191">
        <v>32</v>
      </c>
      <c r="J30" s="226"/>
      <c r="K30" s="227">
        <v>332</v>
      </c>
      <c r="M30" s="210" t="s">
        <v>28</v>
      </c>
      <c r="N30" s="181" t="s">
        <v>574</v>
      </c>
      <c r="O30" s="181" t="s">
        <v>575</v>
      </c>
      <c r="P30" s="53" t="s">
        <v>40</v>
      </c>
      <c r="Q30" s="181">
        <v>8</v>
      </c>
      <c r="R30" s="181"/>
      <c r="S30" s="181" t="s">
        <v>28</v>
      </c>
      <c r="T30" s="101" t="s">
        <v>380</v>
      </c>
      <c r="U30" s="41" t="s">
        <v>371</v>
      </c>
      <c r="V30" s="41" t="s">
        <v>12</v>
      </c>
      <c r="W30" s="42">
        <v>8</v>
      </c>
      <c r="Z30" s="211"/>
      <c r="AA30" s="42"/>
    </row>
    <row r="31" spans="2:27" ht="12.75" customHeight="1" x14ac:dyDescent="0.3">
      <c r="B31" s="38"/>
      <c r="C31" s="201" t="s">
        <v>397</v>
      </c>
      <c r="D31" s="179" t="s">
        <v>552</v>
      </c>
      <c r="E31" s="179" t="s">
        <v>31</v>
      </c>
      <c r="F31" s="212">
        <v>32</v>
      </c>
      <c r="G31" s="224">
        <v>300</v>
      </c>
      <c r="H31" s="225">
        <v>35</v>
      </c>
      <c r="I31" s="191"/>
      <c r="J31" s="226">
        <v>31</v>
      </c>
      <c r="K31" s="227">
        <v>398</v>
      </c>
      <c r="M31" s="210" t="s">
        <v>28</v>
      </c>
      <c r="N31" s="181" t="s">
        <v>556</v>
      </c>
      <c r="O31" s="181" t="s">
        <v>628</v>
      </c>
      <c r="P31" s="53" t="s">
        <v>39</v>
      </c>
      <c r="Q31" s="181">
        <v>8</v>
      </c>
      <c r="R31" s="181"/>
      <c r="S31" s="181" t="s">
        <v>28</v>
      </c>
      <c r="T31" s="101" t="s">
        <v>124</v>
      </c>
      <c r="U31" s="41" t="s">
        <v>434</v>
      </c>
      <c r="V31" s="41" t="s">
        <v>15</v>
      </c>
      <c r="W31" s="42">
        <v>8</v>
      </c>
      <c r="Z31" s="211"/>
      <c r="AA31" s="42"/>
    </row>
    <row r="32" spans="2:27" ht="12.75" customHeight="1" x14ac:dyDescent="0.3">
      <c r="B32" s="38"/>
      <c r="C32" s="201" t="s">
        <v>558</v>
      </c>
      <c r="D32" s="179" t="s">
        <v>67</v>
      </c>
      <c r="E32" s="179" t="s">
        <v>40</v>
      </c>
      <c r="F32" s="212">
        <v>16</v>
      </c>
      <c r="G32" s="224">
        <v>300</v>
      </c>
      <c r="H32" s="225"/>
      <c r="I32" s="191"/>
      <c r="J32" s="226">
        <v>18</v>
      </c>
      <c r="K32" s="227">
        <v>334</v>
      </c>
      <c r="M32" s="210" t="s">
        <v>28</v>
      </c>
      <c r="N32" s="181" t="s">
        <v>579</v>
      </c>
      <c r="O32" s="181" t="s">
        <v>120</v>
      </c>
      <c r="P32" s="53" t="s">
        <v>48</v>
      </c>
      <c r="Q32" s="181">
        <v>8</v>
      </c>
      <c r="R32" s="181"/>
      <c r="S32" s="181" t="s">
        <v>28</v>
      </c>
      <c r="T32" s="101" t="s">
        <v>136</v>
      </c>
      <c r="U32" s="41" t="s">
        <v>358</v>
      </c>
      <c r="V32" s="41" t="s">
        <v>29</v>
      </c>
      <c r="W32" s="42">
        <v>8</v>
      </c>
    </row>
    <row r="33" spans="2:23" ht="12.75" customHeight="1" x14ac:dyDescent="0.3">
      <c r="B33" s="38"/>
      <c r="C33" s="149" t="s">
        <v>393</v>
      </c>
      <c r="D33" s="40" t="s">
        <v>587</v>
      </c>
      <c r="E33" s="44" t="s">
        <v>31</v>
      </c>
      <c r="F33" s="212">
        <v>19</v>
      </c>
      <c r="G33" s="224">
        <v>200</v>
      </c>
      <c r="H33" s="225"/>
      <c r="I33" s="191">
        <v>19</v>
      </c>
      <c r="J33" s="226"/>
      <c r="K33" s="227">
        <v>238</v>
      </c>
      <c r="M33" s="210" t="s">
        <v>28</v>
      </c>
      <c r="N33" s="181" t="s">
        <v>562</v>
      </c>
      <c r="O33" s="181" t="s">
        <v>180</v>
      </c>
      <c r="P33" s="53" t="s">
        <v>7</v>
      </c>
      <c r="Q33" s="181">
        <v>8</v>
      </c>
      <c r="R33" s="181"/>
      <c r="S33" s="181" t="s">
        <v>28</v>
      </c>
      <c r="T33" s="101" t="s">
        <v>555</v>
      </c>
      <c r="U33" s="41" t="s">
        <v>332</v>
      </c>
      <c r="V33" s="41" t="s">
        <v>40</v>
      </c>
      <c r="W33" s="42">
        <v>8</v>
      </c>
    </row>
    <row r="34" spans="2:23" ht="12.75" customHeight="1" x14ac:dyDescent="0.3">
      <c r="B34" s="38"/>
      <c r="C34" s="42" t="s">
        <v>598</v>
      </c>
      <c r="D34" s="40" t="s">
        <v>311</v>
      </c>
      <c r="E34" s="44" t="s">
        <v>35</v>
      </c>
      <c r="F34" s="212"/>
      <c r="G34" s="224">
        <v>200</v>
      </c>
      <c r="H34" s="225"/>
      <c r="I34" s="191">
        <v>8</v>
      </c>
      <c r="J34" s="226"/>
      <c r="K34" s="227">
        <v>208</v>
      </c>
      <c r="M34" s="210"/>
      <c r="N34" s="181"/>
      <c r="O34" s="181"/>
      <c r="Q34" s="181"/>
      <c r="R34" s="181"/>
      <c r="S34" s="181"/>
      <c r="W34" s="42"/>
    </row>
    <row r="35" spans="2:23" ht="12.75" customHeight="1" x14ac:dyDescent="0.3">
      <c r="B35" s="38"/>
      <c r="C35" s="149" t="s">
        <v>307</v>
      </c>
      <c r="D35" s="40" t="s">
        <v>324</v>
      </c>
      <c r="E35" s="40" t="s">
        <v>182</v>
      </c>
      <c r="F35" s="212">
        <v>16</v>
      </c>
      <c r="G35" s="224">
        <v>100</v>
      </c>
      <c r="H35" s="225"/>
      <c r="I35" s="191">
        <v>8</v>
      </c>
      <c r="J35" s="226"/>
      <c r="K35" s="227">
        <v>124</v>
      </c>
      <c r="M35" s="210"/>
      <c r="N35" s="181"/>
      <c r="O35" s="181"/>
      <c r="Q35" s="181"/>
      <c r="R35" s="181"/>
      <c r="S35" s="181"/>
      <c r="W35" s="42"/>
    </row>
    <row r="36" spans="2:23" ht="12.75" customHeight="1" x14ac:dyDescent="0.3">
      <c r="B36" s="38"/>
      <c r="C36" s="149" t="s">
        <v>599</v>
      </c>
      <c r="D36" s="40" t="s">
        <v>600</v>
      </c>
      <c r="E36" s="44" t="s">
        <v>54</v>
      </c>
      <c r="F36" s="212">
        <v>8</v>
      </c>
      <c r="G36" s="224">
        <v>200</v>
      </c>
      <c r="H36" s="225"/>
      <c r="I36" s="191"/>
      <c r="J36" s="226"/>
      <c r="K36" s="227">
        <v>208</v>
      </c>
      <c r="L36" s="6"/>
      <c r="M36" s="210"/>
      <c r="N36" s="181"/>
      <c r="O36" s="181"/>
      <c r="Q36" s="181"/>
      <c r="R36" s="181"/>
      <c r="S36" s="181"/>
      <c r="W36" s="42"/>
    </row>
    <row r="37" spans="2:23" ht="12.75" customHeight="1" x14ac:dyDescent="0.3">
      <c r="B37" s="38"/>
      <c r="C37" s="42" t="s">
        <v>416</v>
      </c>
      <c r="E37" s="40"/>
      <c r="F37" s="212"/>
      <c r="G37" s="224">
        <v>300</v>
      </c>
      <c r="H37" s="225"/>
      <c r="I37" s="191">
        <v>24</v>
      </c>
      <c r="J37" s="226"/>
      <c r="K37" s="227">
        <v>324</v>
      </c>
      <c r="L37" s="6"/>
      <c r="M37" s="210"/>
      <c r="N37" s="181"/>
      <c r="O37" s="181"/>
      <c r="Q37" s="181"/>
      <c r="R37" s="181"/>
      <c r="S37" s="181"/>
      <c r="W37" s="42"/>
    </row>
    <row r="38" spans="2:23" ht="12.75" customHeight="1" x14ac:dyDescent="0.3">
      <c r="B38" s="38"/>
      <c r="C38" s="42" t="s">
        <v>601</v>
      </c>
      <c r="D38" s="40" t="s">
        <v>602</v>
      </c>
      <c r="E38" s="44" t="s">
        <v>44</v>
      </c>
      <c r="F38" s="212"/>
      <c r="G38" s="224">
        <v>200</v>
      </c>
      <c r="H38" s="225"/>
      <c r="I38" s="191">
        <v>8</v>
      </c>
      <c r="J38" s="226"/>
      <c r="K38" s="227">
        <v>208</v>
      </c>
      <c r="L38" s="6"/>
      <c r="M38" s="210"/>
      <c r="N38" s="181"/>
      <c r="O38" s="181"/>
      <c r="Q38" s="181"/>
      <c r="R38" s="181"/>
      <c r="S38" s="181"/>
      <c r="W38" s="42"/>
    </row>
    <row r="39" spans="2:23" ht="12.75" customHeight="1" x14ac:dyDescent="0.3">
      <c r="B39" s="38"/>
      <c r="C39" s="149" t="s">
        <v>445</v>
      </c>
      <c r="E39" s="40" t="s">
        <v>612</v>
      </c>
      <c r="F39" s="212">
        <v>16</v>
      </c>
      <c r="G39" s="224">
        <v>100</v>
      </c>
      <c r="H39" s="225"/>
      <c r="I39" s="191"/>
      <c r="J39" s="226"/>
      <c r="K39" s="227">
        <v>116</v>
      </c>
      <c r="L39" s="6"/>
      <c r="M39" s="210"/>
      <c r="N39" s="181"/>
      <c r="O39" s="181"/>
      <c r="Q39" s="181"/>
      <c r="R39" s="181"/>
      <c r="S39" s="181"/>
    </row>
    <row r="40" spans="2:23" ht="12.75" customHeight="1" x14ac:dyDescent="0.3">
      <c r="B40" s="38"/>
      <c r="C40" s="149" t="s">
        <v>365</v>
      </c>
      <c r="E40" s="40" t="s">
        <v>611</v>
      </c>
      <c r="F40" s="212">
        <v>16</v>
      </c>
      <c r="G40" s="224">
        <v>100</v>
      </c>
      <c r="H40" s="225"/>
      <c r="I40" s="191"/>
      <c r="J40" s="226"/>
      <c r="K40" s="227">
        <v>116</v>
      </c>
      <c r="L40" s="6"/>
      <c r="M40" s="210"/>
      <c r="N40" s="181"/>
      <c r="O40" s="181"/>
      <c r="Q40" s="181"/>
      <c r="R40" s="181"/>
      <c r="S40" s="181"/>
    </row>
    <row r="41" spans="2:23" ht="12.75" customHeight="1" x14ac:dyDescent="0.3">
      <c r="B41" s="38"/>
      <c r="C41" s="149" t="s">
        <v>603</v>
      </c>
      <c r="D41" s="40" t="s">
        <v>311</v>
      </c>
      <c r="E41" s="44" t="s">
        <v>35</v>
      </c>
      <c r="F41" s="212"/>
      <c r="G41" s="224">
        <v>200</v>
      </c>
      <c r="H41" s="225"/>
      <c r="I41" s="191">
        <v>8</v>
      </c>
      <c r="J41" s="226"/>
      <c r="K41" s="227">
        <v>208</v>
      </c>
      <c r="L41" s="6"/>
      <c r="M41" s="210"/>
      <c r="N41" s="181"/>
      <c r="O41" s="181"/>
      <c r="Q41" s="181"/>
      <c r="R41" s="181"/>
      <c r="S41" s="181"/>
    </row>
    <row r="42" spans="2:23" ht="12.75" customHeight="1" x14ac:dyDescent="0.3">
      <c r="B42" s="38"/>
      <c r="C42" s="149" t="s">
        <v>127</v>
      </c>
      <c r="D42" s="40" t="s">
        <v>325</v>
      </c>
      <c r="E42" s="44" t="s">
        <v>33</v>
      </c>
      <c r="F42" s="212">
        <v>16</v>
      </c>
      <c r="G42" s="224">
        <v>200</v>
      </c>
      <c r="H42" s="225"/>
      <c r="I42" s="191">
        <v>16</v>
      </c>
      <c r="J42" s="226"/>
      <c r="K42" s="227">
        <v>232</v>
      </c>
      <c r="L42" s="6"/>
      <c r="M42" s="210"/>
      <c r="N42" s="181"/>
      <c r="O42" s="181"/>
      <c r="Q42" s="181"/>
      <c r="R42" s="181"/>
      <c r="S42" s="181"/>
    </row>
    <row r="43" spans="2:23" ht="12.75" customHeight="1" x14ac:dyDescent="0.3">
      <c r="B43" s="38"/>
      <c r="C43" s="101" t="s">
        <v>127</v>
      </c>
      <c r="D43" s="40" t="s">
        <v>77</v>
      </c>
      <c r="E43" s="40" t="s">
        <v>33</v>
      </c>
      <c r="F43" s="212"/>
      <c r="G43" s="224">
        <v>100</v>
      </c>
      <c r="H43" s="225"/>
      <c r="I43" s="191"/>
      <c r="J43" s="226">
        <v>24</v>
      </c>
      <c r="K43" s="227">
        <v>124</v>
      </c>
      <c r="L43" s="6"/>
      <c r="M43" s="210"/>
      <c r="N43" s="181"/>
      <c r="O43" s="181"/>
      <c r="Q43" s="181"/>
      <c r="R43" s="181"/>
      <c r="S43" s="181"/>
    </row>
    <row r="44" spans="2:23" ht="12.75" customHeight="1" x14ac:dyDescent="0.3">
      <c r="B44" s="38"/>
      <c r="C44" s="149" t="s">
        <v>446</v>
      </c>
      <c r="D44" s="40" t="s">
        <v>180</v>
      </c>
      <c r="E44" s="40" t="s">
        <v>7</v>
      </c>
      <c r="F44" s="212">
        <v>29</v>
      </c>
      <c r="G44" s="224">
        <v>100</v>
      </c>
      <c r="H44" s="225"/>
      <c r="I44" s="191">
        <v>26</v>
      </c>
      <c r="J44" s="226"/>
      <c r="K44" s="227">
        <v>155</v>
      </c>
      <c r="L44" s="6"/>
      <c r="M44" s="210"/>
      <c r="N44" s="181"/>
      <c r="O44" s="181"/>
      <c r="Q44" s="181"/>
      <c r="R44" s="181"/>
      <c r="S44" s="181"/>
    </row>
    <row r="45" spans="2:23" ht="12.75" customHeight="1" x14ac:dyDescent="0.3">
      <c r="B45" s="38"/>
      <c r="C45" s="42" t="s">
        <v>376</v>
      </c>
      <c r="E45" s="40"/>
      <c r="F45" s="212"/>
      <c r="G45" s="224">
        <v>300</v>
      </c>
      <c r="H45" s="225">
        <v>8</v>
      </c>
      <c r="I45" s="191"/>
      <c r="J45" s="226"/>
      <c r="K45" s="227">
        <v>308</v>
      </c>
      <c r="L45" s="6"/>
      <c r="M45" s="210"/>
      <c r="N45" s="181"/>
      <c r="O45" s="181"/>
      <c r="Q45" s="181"/>
      <c r="R45" s="181"/>
      <c r="S45" s="181"/>
    </row>
    <row r="46" spans="2:23" ht="12.75" customHeight="1" x14ac:dyDescent="0.3">
      <c r="B46" s="38"/>
      <c r="C46" s="149" t="s">
        <v>376</v>
      </c>
      <c r="D46" s="40" t="s">
        <v>584</v>
      </c>
      <c r="E46" s="44" t="s">
        <v>15</v>
      </c>
      <c r="F46" s="212">
        <v>27</v>
      </c>
      <c r="G46" s="224">
        <v>200</v>
      </c>
      <c r="H46" s="225">
        <v>4</v>
      </c>
      <c r="I46" s="191">
        <v>27</v>
      </c>
      <c r="J46" s="226"/>
      <c r="K46" s="227">
        <v>258</v>
      </c>
      <c r="L46" s="43"/>
      <c r="M46" s="210"/>
      <c r="N46" s="181"/>
      <c r="O46" s="181"/>
      <c r="Q46" s="181"/>
      <c r="R46" s="181"/>
      <c r="S46" s="181"/>
    </row>
    <row r="47" spans="2:23" ht="12.75" customHeight="1" x14ac:dyDescent="0.3">
      <c r="B47" s="38"/>
      <c r="C47" s="149" t="s">
        <v>360</v>
      </c>
      <c r="E47" s="40" t="s">
        <v>613</v>
      </c>
      <c r="F47" s="212">
        <v>16</v>
      </c>
      <c r="G47" s="224">
        <v>100</v>
      </c>
      <c r="H47" s="225"/>
      <c r="I47" s="191"/>
      <c r="J47" s="226"/>
      <c r="K47" s="227">
        <v>116</v>
      </c>
      <c r="L47" s="43"/>
      <c r="M47" s="210"/>
      <c r="N47" s="181"/>
      <c r="O47" s="181"/>
      <c r="Q47" s="181"/>
      <c r="R47" s="181"/>
      <c r="S47" s="181"/>
    </row>
    <row r="48" spans="2:23" ht="12.75" customHeight="1" x14ac:dyDescent="0.3">
      <c r="B48" s="38"/>
      <c r="C48" s="149" t="s">
        <v>384</v>
      </c>
      <c r="D48" s="40" t="s">
        <v>586</v>
      </c>
      <c r="E48" s="44" t="s">
        <v>33</v>
      </c>
      <c r="F48" s="212">
        <v>25</v>
      </c>
      <c r="G48" s="224">
        <v>200</v>
      </c>
      <c r="H48" s="225"/>
      <c r="I48" s="191">
        <v>23</v>
      </c>
      <c r="J48" s="226"/>
      <c r="K48" s="227">
        <v>248</v>
      </c>
      <c r="L48" s="43"/>
      <c r="M48" s="210"/>
      <c r="N48" s="181"/>
      <c r="O48" s="181"/>
      <c r="Q48" s="181"/>
      <c r="R48" s="181"/>
      <c r="S48" s="181"/>
    </row>
    <row r="49" spans="2:19" ht="12.75" customHeight="1" x14ac:dyDescent="0.3">
      <c r="B49" s="38"/>
      <c r="C49" s="201" t="s">
        <v>409</v>
      </c>
      <c r="D49" s="179" t="s">
        <v>559</v>
      </c>
      <c r="E49" s="179" t="s">
        <v>15</v>
      </c>
      <c r="F49" s="212">
        <v>27</v>
      </c>
      <c r="G49" s="224">
        <v>300</v>
      </c>
      <c r="H49" s="225"/>
      <c r="I49" s="191">
        <v>27</v>
      </c>
      <c r="J49" s="226">
        <v>26</v>
      </c>
      <c r="K49" s="227">
        <v>380</v>
      </c>
      <c r="L49" s="43"/>
      <c r="M49" s="210"/>
      <c r="N49" s="181"/>
      <c r="O49" s="181"/>
      <c r="Q49" s="181"/>
      <c r="R49" s="181"/>
      <c r="S49" s="181"/>
    </row>
    <row r="50" spans="2:19" ht="12.75" customHeight="1" x14ac:dyDescent="0.3">
      <c r="B50" s="38"/>
      <c r="C50" s="53" t="s">
        <v>560</v>
      </c>
      <c r="D50" s="40" t="s">
        <v>561</v>
      </c>
      <c r="E50" s="40" t="s">
        <v>211</v>
      </c>
      <c r="F50" s="212">
        <v>8</v>
      </c>
      <c r="G50" s="224">
        <v>300</v>
      </c>
      <c r="H50" s="225"/>
      <c r="I50" s="191"/>
      <c r="J50" s="226"/>
      <c r="K50" s="227">
        <v>308</v>
      </c>
      <c r="L50" s="43"/>
      <c r="M50" s="210"/>
      <c r="N50" s="181"/>
      <c r="O50" s="181"/>
      <c r="Q50" s="181"/>
      <c r="R50" s="181"/>
      <c r="S50" s="181"/>
    </row>
    <row r="51" spans="2:19" ht="12.75" customHeight="1" x14ac:dyDescent="0.3">
      <c r="B51" s="38"/>
      <c r="C51" s="42" t="s">
        <v>150</v>
      </c>
      <c r="D51" s="40" t="s">
        <v>99</v>
      </c>
      <c r="E51" s="44" t="s">
        <v>53</v>
      </c>
      <c r="F51" s="212"/>
      <c r="G51" s="224">
        <v>200</v>
      </c>
      <c r="H51" s="225">
        <v>2</v>
      </c>
      <c r="I51" s="191"/>
      <c r="J51" s="226"/>
      <c r="K51" s="227">
        <v>202</v>
      </c>
      <c r="L51" s="43"/>
      <c r="M51" s="210"/>
      <c r="N51" s="181"/>
      <c r="O51" s="181"/>
      <c r="Q51" s="181"/>
      <c r="R51" s="181"/>
      <c r="S51" s="181"/>
    </row>
    <row r="52" spans="2:19" ht="12.75" customHeight="1" x14ac:dyDescent="0.3">
      <c r="B52" s="38"/>
      <c r="C52" s="149" t="s">
        <v>150</v>
      </c>
      <c r="D52" s="40" t="s">
        <v>99</v>
      </c>
      <c r="E52" s="40" t="s">
        <v>53</v>
      </c>
      <c r="F52" s="212"/>
      <c r="G52" s="224">
        <v>100</v>
      </c>
      <c r="H52" s="225">
        <v>3</v>
      </c>
      <c r="I52" s="191">
        <v>8</v>
      </c>
      <c r="J52" s="226"/>
      <c r="K52" s="227">
        <v>111</v>
      </c>
      <c r="M52" s="210"/>
      <c r="N52" s="181"/>
      <c r="O52" s="181"/>
      <c r="Q52" s="181"/>
      <c r="R52" s="181"/>
      <c r="S52" s="181"/>
    </row>
    <row r="53" spans="2:19" ht="12.75" customHeight="1" x14ac:dyDescent="0.3">
      <c r="B53" s="38"/>
      <c r="C53" s="149" t="s">
        <v>378</v>
      </c>
      <c r="D53" s="40" t="s">
        <v>498</v>
      </c>
      <c r="E53" s="44" t="s">
        <v>499</v>
      </c>
      <c r="F53" s="212"/>
      <c r="G53" s="224">
        <v>200</v>
      </c>
      <c r="H53" s="225"/>
      <c r="I53" s="191">
        <v>26</v>
      </c>
      <c r="J53" s="226">
        <v>31</v>
      </c>
      <c r="K53" s="227">
        <v>257</v>
      </c>
      <c r="M53" s="210"/>
      <c r="N53" s="181"/>
      <c r="O53" s="181"/>
      <c r="Q53" s="181"/>
      <c r="R53" s="181"/>
      <c r="S53" s="181"/>
    </row>
    <row r="54" spans="2:19" ht="12.75" customHeight="1" x14ac:dyDescent="0.3">
      <c r="B54" s="38"/>
      <c r="C54" s="149" t="s">
        <v>352</v>
      </c>
      <c r="D54" s="40" t="s">
        <v>318</v>
      </c>
      <c r="E54" s="40" t="s">
        <v>30</v>
      </c>
      <c r="F54" s="212">
        <v>16</v>
      </c>
      <c r="G54" s="224">
        <v>100</v>
      </c>
      <c r="H54" s="225"/>
      <c r="I54" s="191">
        <v>25</v>
      </c>
      <c r="J54" s="226"/>
      <c r="K54" s="227">
        <v>141</v>
      </c>
      <c r="M54" s="210"/>
      <c r="N54" s="181"/>
      <c r="O54" s="181"/>
      <c r="Q54" s="181"/>
      <c r="R54" s="181"/>
      <c r="S54" s="181"/>
    </row>
    <row r="55" spans="2:19" ht="12.75" customHeight="1" x14ac:dyDescent="0.3">
      <c r="B55" s="38"/>
      <c r="C55" s="53" t="s">
        <v>562</v>
      </c>
      <c r="D55" s="40" t="s">
        <v>180</v>
      </c>
      <c r="E55" s="40" t="s">
        <v>7</v>
      </c>
      <c r="F55" s="212">
        <v>8</v>
      </c>
      <c r="G55" s="224">
        <v>300</v>
      </c>
      <c r="H55" s="225"/>
      <c r="I55" s="191"/>
      <c r="J55" s="226"/>
      <c r="K55" s="227">
        <v>308</v>
      </c>
      <c r="M55" s="210"/>
      <c r="N55" s="181"/>
      <c r="O55" s="181"/>
      <c r="Q55" s="181"/>
      <c r="R55" s="181"/>
      <c r="S55" s="181"/>
    </row>
    <row r="56" spans="2:19" ht="12.75" customHeight="1" x14ac:dyDescent="0.3">
      <c r="B56" s="38"/>
      <c r="C56" s="42" t="s">
        <v>563</v>
      </c>
      <c r="E56" s="40"/>
      <c r="F56" s="212"/>
      <c r="G56" s="224">
        <v>300</v>
      </c>
      <c r="H56" s="225"/>
      <c r="I56" s="191">
        <v>16</v>
      </c>
      <c r="J56" s="226"/>
      <c r="K56" s="227">
        <v>316</v>
      </c>
      <c r="M56" s="210"/>
      <c r="N56" s="181"/>
      <c r="O56" s="181"/>
      <c r="Q56" s="181"/>
      <c r="R56" s="181"/>
      <c r="S56" s="181"/>
    </row>
    <row r="57" spans="2:19" ht="12.75" customHeight="1" x14ac:dyDescent="0.3">
      <c r="B57" s="38"/>
      <c r="C57" s="149" t="s">
        <v>563</v>
      </c>
      <c r="D57" s="40" t="s">
        <v>406</v>
      </c>
      <c r="E57" s="44" t="s">
        <v>15</v>
      </c>
      <c r="F57" s="212"/>
      <c r="G57" s="224">
        <v>200</v>
      </c>
      <c r="H57" s="225"/>
      <c r="I57" s="191"/>
      <c r="J57" s="226">
        <v>23</v>
      </c>
      <c r="K57" s="227">
        <v>223</v>
      </c>
      <c r="M57" s="210"/>
      <c r="N57" s="181"/>
      <c r="O57" s="181"/>
      <c r="Q57" s="181"/>
      <c r="R57" s="181"/>
      <c r="S57" s="181"/>
    </row>
    <row r="58" spans="2:19" ht="12.75" customHeight="1" x14ac:dyDescent="0.3">
      <c r="B58" s="38"/>
      <c r="C58" s="201" t="s">
        <v>456</v>
      </c>
      <c r="D58" s="179" t="s">
        <v>564</v>
      </c>
      <c r="E58" s="179" t="s">
        <v>387</v>
      </c>
      <c r="F58" s="212">
        <v>17</v>
      </c>
      <c r="G58" s="224">
        <v>300</v>
      </c>
      <c r="H58" s="225"/>
      <c r="I58" s="191"/>
      <c r="J58" s="226">
        <v>24</v>
      </c>
      <c r="K58" s="227">
        <v>341</v>
      </c>
      <c r="M58" s="210"/>
      <c r="N58" s="181"/>
      <c r="O58" s="181"/>
      <c r="Q58" s="181"/>
      <c r="R58" s="181"/>
      <c r="S58" s="181"/>
    </row>
    <row r="59" spans="2:19" ht="12.75" customHeight="1" x14ac:dyDescent="0.3">
      <c r="B59" s="38"/>
      <c r="C59" s="42" t="s">
        <v>122</v>
      </c>
      <c r="D59" s="40" t="s">
        <v>98</v>
      </c>
      <c r="E59" s="44" t="s">
        <v>12</v>
      </c>
      <c r="F59" s="212">
        <v>20</v>
      </c>
      <c r="G59" s="224">
        <v>200</v>
      </c>
      <c r="H59" s="225">
        <v>3</v>
      </c>
      <c r="I59" s="191"/>
      <c r="J59" s="226"/>
      <c r="K59" s="227">
        <v>223</v>
      </c>
      <c r="M59" s="210"/>
      <c r="N59" s="181"/>
      <c r="O59" s="181"/>
      <c r="Q59" s="181"/>
      <c r="R59" s="181"/>
      <c r="S59" s="181"/>
    </row>
    <row r="60" spans="2:19" ht="12.75" customHeight="1" x14ac:dyDescent="0.3">
      <c r="B60" s="38"/>
      <c r="C60" s="101" t="s">
        <v>122</v>
      </c>
      <c r="D60" s="40" t="s">
        <v>98</v>
      </c>
      <c r="E60" s="40" t="s">
        <v>12</v>
      </c>
      <c r="F60" s="212">
        <v>32</v>
      </c>
      <c r="G60" s="224">
        <v>100</v>
      </c>
      <c r="H60" s="225">
        <v>25</v>
      </c>
      <c r="I60" s="191">
        <v>32</v>
      </c>
      <c r="J60" s="226">
        <v>31</v>
      </c>
      <c r="K60" s="227">
        <v>220</v>
      </c>
      <c r="M60" s="210"/>
      <c r="N60" s="181"/>
      <c r="O60" s="181"/>
      <c r="Q60" s="181"/>
      <c r="R60" s="181"/>
      <c r="S60" s="181"/>
    </row>
    <row r="61" spans="2:19" ht="12.75" customHeight="1" x14ac:dyDescent="0.3">
      <c r="B61" s="38"/>
      <c r="C61" s="42" t="s">
        <v>592</v>
      </c>
      <c r="E61" s="44" t="s">
        <v>536</v>
      </c>
      <c r="F61" s="212">
        <v>16</v>
      </c>
      <c r="G61" s="224">
        <v>200</v>
      </c>
      <c r="H61" s="225"/>
      <c r="I61" s="191"/>
      <c r="J61" s="226"/>
      <c r="K61" s="227">
        <v>216</v>
      </c>
      <c r="M61" s="210"/>
      <c r="N61" s="181"/>
      <c r="O61" s="181"/>
      <c r="Q61" s="181"/>
      <c r="R61" s="181"/>
      <c r="S61" s="181"/>
    </row>
    <row r="62" spans="2:19" ht="12.75" customHeight="1" x14ac:dyDescent="0.3">
      <c r="B62" s="38"/>
      <c r="C62" s="42" t="s">
        <v>604</v>
      </c>
      <c r="E62" s="44" t="s">
        <v>605</v>
      </c>
      <c r="F62" s="212">
        <v>8</v>
      </c>
      <c r="G62" s="224">
        <v>200</v>
      </c>
      <c r="H62" s="225"/>
      <c r="I62" s="191"/>
      <c r="J62" s="226"/>
      <c r="K62" s="227">
        <v>208</v>
      </c>
      <c r="M62" s="210"/>
      <c r="N62" s="181"/>
      <c r="O62" s="181"/>
      <c r="Q62" s="181"/>
      <c r="R62" s="181"/>
      <c r="S62" s="181"/>
    </row>
    <row r="63" spans="2:19" ht="12.75" customHeight="1" x14ac:dyDescent="0.3">
      <c r="B63" s="38"/>
      <c r="C63" s="42" t="s">
        <v>565</v>
      </c>
      <c r="D63" s="42" t="s">
        <v>566</v>
      </c>
      <c r="E63" s="42" t="s">
        <v>12</v>
      </c>
      <c r="F63" s="212"/>
      <c r="G63" s="224">
        <v>300</v>
      </c>
      <c r="H63" s="225"/>
      <c r="I63" s="191">
        <v>16</v>
      </c>
      <c r="J63" s="226"/>
      <c r="K63" s="227">
        <v>316</v>
      </c>
      <c r="M63" s="210"/>
      <c r="N63" s="181"/>
      <c r="O63" s="181"/>
      <c r="Q63" s="181"/>
      <c r="R63" s="181"/>
      <c r="S63" s="181"/>
    </row>
    <row r="64" spans="2:19" ht="12.75" customHeight="1" x14ac:dyDescent="0.3">
      <c r="B64" s="38"/>
      <c r="C64" s="42" t="s">
        <v>128</v>
      </c>
      <c r="E64" s="44"/>
      <c r="F64" s="212">
        <v>16</v>
      </c>
      <c r="G64" s="224">
        <v>200</v>
      </c>
      <c r="H64" s="225"/>
      <c r="I64" s="191"/>
      <c r="J64" s="226"/>
      <c r="K64" s="227">
        <v>216</v>
      </c>
      <c r="M64" s="210"/>
      <c r="N64" s="181"/>
      <c r="O64" s="181"/>
      <c r="Q64" s="181"/>
      <c r="R64" s="181"/>
      <c r="S64" s="181"/>
    </row>
    <row r="65" spans="2:19" ht="12.75" customHeight="1" x14ac:dyDescent="0.3">
      <c r="B65" s="38"/>
      <c r="C65" s="101" t="s">
        <v>128</v>
      </c>
      <c r="D65" s="40" t="s">
        <v>74</v>
      </c>
      <c r="E65" s="39" t="s">
        <v>36</v>
      </c>
      <c r="F65" s="212"/>
      <c r="G65" s="224">
        <v>100</v>
      </c>
      <c r="H65" s="225"/>
      <c r="I65" s="191"/>
      <c r="J65" s="226">
        <v>23</v>
      </c>
      <c r="K65" s="227">
        <v>123</v>
      </c>
      <c r="M65" s="210"/>
      <c r="N65" s="181"/>
      <c r="O65" s="181"/>
      <c r="Q65" s="181"/>
      <c r="R65" s="181"/>
      <c r="S65" s="181"/>
    </row>
    <row r="66" spans="2:19" ht="12.75" customHeight="1" x14ac:dyDescent="0.3">
      <c r="B66" s="38"/>
      <c r="C66" s="42" t="s">
        <v>353</v>
      </c>
      <c r="D66" s="40" t="s">
        <v>331</v>
      </c>
      <c r="E66" s="44" t="s">
        <v>56</v>
      </c>
      <c r="F66" s="212"/>
      <c r="G66" s="224">
        <v>200</v>
      </c>
      <c r="H66" s="225">
        <v>2</v>
      </c>
      <c r="I66" s="191"/>
      <c r="J66" s="226"/>
      <c r="K66" s="227">
        <v>202</v>
      </c>
      <c r="M66" s="210"/>
      <c r="N66" s="181"/>
      <c r="O66" s="181"/>
      <c r="Q66" s="181"/>
      <c r="R66" s="181"/>
      <c r="S66" s="181"/>
    </row>
    <row r="67" spans="2:19" ht="12.75" customHeight="1" x14ac:dyDescent="0.3">
      <c r="B67" s="38"/>
      <c r="C67" s="149" t="s">
        <v>353</v>
      </c>
      <c r="D67" s="40" t="s">
        <v>331</v>
      </c>
      <c r="E67" s="40" t="s">
        <v>56</v>
      </c>
      <c r="F67" s="212">
        <v>17</v>
      </c>
      <c r="G67" s="224">
        <v>100</v>
      </c>
      <c r="H67" s="225">
        <v>6</v>
      </c>
      <c r="I67" s="191">
        <v>22</v>
      </c>
      <c r="J67" s="226"/>
      <c r="K67" s="227">
        <v>145</v>
      </c>
      <c r="M67" s="210"/>
      <c r="N67" s="181"/>
      <c r="O67" s="181"/>
      <c r="Q67" s="181"/>
      <c r="R67" s="181"/>
      <c r="S67" s="181"/>
    </row>
    <row r="68" spans="2:19" ht="12.75" customHeight="1" x14ac:dyDescent="0.3">
      <c r="B68" s="38"/>
      <c r="C68" s="42" t="s">
        <v>412</v>
      </c>
      <c r="D68" s="42" t="s">
        <v>315</v>
      </c>
      <c r="E68" s="42" t="s">
        <v>29</v>
      </c>
      <c r="F68" s="212"/>
      <c r="G68" s="224">
        <v>300</v>
      </c>
      <c r="H68" s="225"/>
      <c r="I68" s="191">
        <v>26</v>
      </c>
      <c r="J68" s="226"/>
      <c r="K68" s="227">
        <v>326</v>
      </c>
      <c r="M68" s="210"/>
      <c r="N68" s="181"/>
      <c r="O68" s="181"/>
      <c r="Q68" s="181"/>
      <c r="R68" s="181"/>
      <c r="S68" s="181"/>
    </row>
    <row r="69" spans="2:19" ht="12.75" customHeight="1" x14ac:dyDescent="0.3">
      <c r="B69" s="38"/>
      <c r="C69" s="201" t="s">
        <v>412</v>
      </c>
      <c r="D69" s="179" t="s">
        <v>315</v>
      </c>
      <c r="E69" s="179" t="s">
        <v>29</v>
      </c>
      <c r="F69" s="212"/>
      <c r="G69" s="224">
        <v>300</v>
      </c>
      <c r="H69" s="225"/>
      <c r="I69" s="191"/>
      <c r="J69" s="226">
        <v>27</v>
      </c>
      <c r="K69" s="227">
        <v>327</v>
      </c>
      <c r="M69" s="210"/>
      <c r="N69" s="181"/>
      <c r="O69" s="181"/>
      <c r="Q69" s="181"/>
      <c r="R69" s="181"/>
      <c r="S69" s="181"/>
    </row>
    <row r="70" spans="2:19" ht="12.75" customHeight="1" x14ac:dyDescent="0.3">
      <c r="B70" s="38"/>
      <c r="C70" s="149" t="s">
        <v>453</v>
      </c>
      <c r="E70" s="40" t="s">
        <v>614</v>
      </c>
      <c r="F70" s="212">
        <v>8</v>
      </c>
      <c r="G70" s="224">
        <v>100</v>
      </c>
      <c r="H70" s="225"/>
      <c r="I70" s="191"/>
      <c r="J70" s="226"/>
      <c r="K70" s="227">
        <v>108</v>
      </c>
      <c r="M70" s="210"/>
      <c r="N70" s="181"/>
      <c r="O70" s="181"/>
      <c r="Q70" s="181"/>
      <c r="R70" s="181"/>
      <c r="S70" s="181"/>
    </row>
    <row r="71" spans="2:19" ht="12.75" customHeight="1" x14ac:dyDescent="0.3">
      <c r="B71" s="38"/>
      <c r="C71" s="201" t="s">
        <v>374</v>
      </c>
      <c r="D71" s="179" t="s">
        <v>118</v>
      </c>
      <c r="E71" s="179" t="s">
        <v>43</v>
      </c>
      <c r="F71" s="212"/>
      <c r="G71" s="224">
        <v>300</v>
      </c>
      <c r="H71" s="225">
        <v>8</v>
      </c>
      <c r="I71" s="191">
        <v>8</v>
      </c>
      <c r="J71" s="226"/>
      <c r="K71" s="227">
        <v>316</v>
      </c>
      <c r="M71" s="210"/>
      <c r="N71" s="181"/>
      <c r="O71" s="181"/>
      <c r="Q71" s="181"/>
      <c r="R71" s="181"/>
      <c r="S71" s="181"/>
    </row>
    <row r="72" spans="2:19" ht="12.75" customHeight="1" x14ac:dyDescent="0.3">
      <c r="B72" s="38"/>
      <c r="C72" s="149" t="s">
        <v>374</v>
      </c>
      <c r="D72" s="40" t="s">
        <v>118</v>
      </c>
      <c r="E72" s="44" t="s">
        <v>43</v>
      </c>
      <c r="F72" s="212">
        <v>31</v>
      </c>
      <c r="G72" s="224">
        <v>200</v>
      </c>
      <c r="H72" s="225">
        <v>4</v>
      </c>
      <c r="I72" s="191">
        <v>28</v>
      </c>
      <c r="J72" s="226">
        <v>27</v>
      </c>
      <c r="K72" s="227">
        <v>290</v>
      </c>
      <c r="M72" s="210"/>
      <c r="N72" s="181"/>
      <c r="O72" s="181"/>
      <c r="Q72" s="181"/>
      <c r="R72" s="181"/>
      <c r="S72" s="181"/>
    </row>
    <row r="73" spans="2:19" ht="12.75" customHeight="1" x14ac:dyDescent="0.3">
      <c r="B73" s="38"/>
      <c r="C73" s="201" t="s">
        <v>428</v>
      </c>
      <c r="D73" s="179" t="s">
        <v>552</v>
      </c>
      <c r="E73" s="179" t="s">
        <v>31</v>
      </c>
      <c r="F73" s="212">
        <v>22</v>
      </c>
      <c r="G73" s="224">
        <v>300</v>
      </c>
      <c r="H73" s="225"/>
      <c r="I73" s="191">
        <v>19</v>
      </c>
      <c r="J73" s="226"/>
      <c r="K73" s="227">
        <v>341</v>
      </c>
      <c r="M73" s="210"/>
      <c r="N73" s="181"/>
      <c r="O73" s="181"/>
      <c r="Q73" s="181"/>
      <c r="R73" s="181"/>
      <c r="S73" s="181"/>
    </row>
    <row r="74" spans="2:19" ht="12.75" customHeight="1" x14ac:dyDescent="0.3">
      <c r="B74" s="38"/>
      <c r="C74" s="149" t="s">
        <v>354</v>
      </c>
      <c r="D74" s="40" t="s">
        <v>329</v>
      </c>
      <c r="E74" s="40" t="s">
        <v>292</v>
      </c>
      <c r="F74" s="212">
        <v>8</v>
      </c>
      <c r="G74" s="224">
        <v>100</v>
      </c>
      <c r="H74" s="225"/>
      <c r="I74" s="191">
        <v>8</v>
      </c>
      <c r="J74" s="226"/>
      <c r="K74" s="227">
        <v>116</v>
      </c>
      <c r="M74" s="210"/>
      <c r="N74" s="181"/>
      <c r="O74" s="181"/>
      <c r="Q74" s="181"/>
      <c r="R74" s="181"/>
      <c r="S74" s="181"/>
    </row>
    <row r="75" spans="2:19" ht="12.75" customHeight="1" x14ac:dyDescent="0.3">
      <c r="B75" s="38"/>
      <c r="C75" s="201" t="s">
        <v>404</v>
      </c>
      <c r="D75" s="179" t="s">
        <v>119</v>
      </c>
      <c r="E75" s="179" t="s">
        <v>567</v>
      </c>
      <c r="F75" s="212">
        <v>20</v>
      </c>
      <c r="G75" s="224">
        <v>300</v>
      </c>
      <c r="H75" s="225">
        <v>4</v>
      </c>
      <c r="I75" s="191">
        <v>29</v>
      </c>
      <c r="J75" s="226"/>
      <c r="K75" s="227">
        <v>353</v>
      </c>
      <c r="M75" s="210"/>
      <c r="N75" s="181"/>
      <c r="O75" s="181"/>
      <c r="Q75" s="181"/>
      <c r="R75" s="181"/>
      <c r="S75" s="181"/>
    </row>
    <row r="76" spans="2:19" ht="12.75" customHeight="1" x14ac:dyDescent="0.3">
      <c r="B76" s="38"/>
      <c r="C76" s="201" t="s">
        <v>404</v>
      </c>
      <c r="D76" s="179" t="s">
        <v>119</v>
      </c>
      <c r="E76" s="179" t="s">
        <v>567</v>
      </c>
      <c r="F76" s="212"/>
      <c r="G76" s="224">
        <v>200</v>
      </c>
      <c r="H76" s="225">
        <v>4</v>
      </c>
      <c r="I76" s="191"/>
      <c r="J76" s="226"/>
      <c r="K76" s="227">
        <v>204</v>
      </c>
      <c r="M76" s="210"/>
      <c r="N76" s="181"/>
      <c r="O76" s="181"/>
      <c r="Q76" s="181"/>
      <c r="R76" s="181"/>
      <c r="S76" s="181"/>
    </row>
    <row r="77" spans="2:19" ht="12.75" customHeight="1" x14ac:dyDescent="0.3">
      <c r="B77" s="38"/>
      <c r="C77" s="42" t="s">
        <v>380</v>
      </c>
      <c r="E77" s="40"/>
      <c r="F77" s="212"/>
      <c r="G77" s="224">
        <v>300</v>
      </c>
      <c r="H77" s="225"/>
      <c r="I77" s="191">
        <v>8</v>
      </c>
      <c r="J77" s="226"/>
      <c r="K77" s="227">
        <v>308</v>
      </c>
      <c r="M77" s="210"/>
      <c r="N77" s="181"/>
      <c r="O77" s="181"/>
      <c r="Q77" s="181"/>
      <c r="R77" s="181"/>
      <c r="S77" s="181"/>
    </row>
    <row r="78" spans="2:19" ht="12.75" customHeight="1" x14ac:dyDescent="0.3">
      <c r="B78" s="38"/>
      <c r="C78" s="149" t="s">
        <v>380</v>
      </c>
      <c r="D78" s="40" t="s">
        <v>458</v>
      </c>
      <c r="E78" s="44" t="s">
        <v>31</v>
      </c>
      <c r="F78" s="212">
        <v>23</v>
      </c>
      <c r="G78" s="224">
        <v>200</v>
      </c>
      <c r="H78" s="225"/>
      <c r="I78" s="191">
        <v>25</v>
      </c>
      <c r="J78" s="226"/>
      <c r="K78" s="227">
        <v>248</v>
      </c>
      <c r="M78" s="210"/>
      <c r="N78" s="181"/>
      <c r="O78" s="181"/>
      <c r="Q78" s="181"/>
      <c r="R78" s="181"/>
      <c r="S78" s="181"/>
    </row>
    <row r="79" spans="2:19" ht="12.75" customHeight="1" x14ac:dyDescent="0.3">
      <c r="B79" s="38"/>
      <c r="C79" s="53" t="s">
        <v>129</v>
      </c>
      <c r="D79" s="40" t="s">
        <v>180</v>
      </c>
      <c r="E79" s="40" t="s">
        <v>7</v>
      </c>
      <c r="F79" s="212">
        <v>8</v>
      </c>
      <c r="G79" s="224">
        <v>300</v>
      </c>
      <c r="H79" s="225"/>
      <c r="I79" s="191"/>
      <c r="J79" s="226"/>
      <c r="K79" s="227">
        <v>308</v>
      </c>
      <c r="M79" s="210"/>
      <c r="N79" s="181"/>
      <c r="O79" s="181"/>
      <c r="Q79" s="181"/>
      <c r="R79" s="181"/>
      <c r="S79" s="181"/>
    </row>
    <row r="80" spans="2:19" ht="12.75" customHeight="1" x14ac:dyDescent="0.3">
      <c r="B80" s="38"/>
      <c r="C80" s="42" t="s">
        <v>129</v>
      </c>
      <c r="E80" s="44"/>
      <c r="F80" s="212">
        <v>24</v>
      </c>
      <c r="G80" s="224">
        <v>200</v>
      </c>
      <c r="H80" s="225"/>
      <c r="I80" s="191">
        <v>8</v>
      </c>
      <c r="J80" s="226"/>
      <c r="K80" s="227">
        <v>232</v>
      </c>
      <c r="M80" s="210"/>
    </row>
    <row r="81" spans="2:13" ht="12.75" customHeight="1" x14ac:dyDescent="0.3">
      <c r="B81" s="38"/>
      <c r="C81" s="101" t="s">
        <v>129</v>
      </c>
      <c r="D81" s="40" t="s">
        <v>80</v>
      </c>
      <c r="E81" s="40" t="s">
        <v>7</v>
      </c>
      <c r="F81" s="212"/>
      <c r="G81" s="224">
        <v>100</v>
      </c>
      <c r="H81" s="225"/>
      <c r="I81" s="191"/>
      <c r="J81" s="226">
        <v>30</v>
      </c>
      <c r="K81" s="227">
        <v>130</v>
      </c>
      <c r="M81" s="210"/>
    </row>
    <row r="82" spans="2:13" ht="12.75" customHeight="1" x14ac:dyDescent="0.3">
      <c r="B82" s="38"/>
      <c r="C82" s="149" t="s">
        <v>338</v>
      </c>
      <c r="D82" s="40" t="s">
        <v>333</v>
      </c>
      <c r="E82" s="40" t="s">
        <v>12</v>
      </c>
      <c r="F82" s="212">
        <v>8</v>
      </c>
      <c r="G82" s="224">
        <v>100</v>
      </c>
      <c r="H82" s="225"/>
      <c r="I82" s="191">
        <v>16</v>
      </c>
      <c r="J82" s="226"/>
      <c r="K82" s="227">
        <v>124</v>
      </c>
      <c r="M82" s="210"/>
    </row>
    <row r="83" spans="2:13" ht="12.75" customHeight="1" x14ac:dyDescent="0.3">
      <c r="B83" s="38"/>
      <c r="C83" s="101" t="s">
        <v>130</v>
      </c>
      <c r="D83" s="40" t="s">
        <v>81</v>
      </c>
      <c r="E83" s="40" t="s">
        <v>30</v>
      </c>
      <c r="F83" s="212">
        <v>30</v>
      </c>
      <c r="G83" s="224">
        <v>100</v>
      </c>
      <c r="H83" s="225"/>
      <c r="I83" s="191">
        <v>28</v>
      </c>
      <c r="J83" s="226"/>
      <c r="K83" s="227">
        <v>158</v>
      </c>
      <c r="M83" s="210"/>
    </row>
    <row r="84" spans="2:13" ht="12.75" customHeight="1" x14ac:dyDescent="0.3">
      <c r="B84" s="38"/>
      <c r="C84" s="42" t="s">
        <v>131</v>
      </c>
      <c r="E84" s="44"/>
      <c r="F84" s="212">
        <v>16</v>
      </c>
      <c r="G84" s="224">
        <v>200</v>
      </c>
      <c r="H84" s="225"/>
      <c r="I84" s="191">
        <v>8</v>
      </c>
      <c r="J84" s="226"/>
      <c r="K84" s="227">
        <v>224</v>
      </c>
      <c r="M84" s="210"/>
    </row>
    <row r="85" spans="2:13" ht="12.75" customHeight="1" x14ac:dyDescent="0.3">
      <c r="B85" s="38"/>
      <c r="C85" s="101" t="s">
        <v>132</v>
      </c>
      <c r="D85" s="40" t="s">
        <v>81</v>
      </c>
      <c r="E85" s="40" t="s">
        <v>30</v>
      </c>
      <c r="F85" s="212"/>
      <c r="G85" s="224">
        <v>100</v>
      </c>
      <c r="H85" s="225"/>
      <c r="I85" s="191"/>
      <c r="J85" s="226">
        <v>17</v>
      </c>
      <c r="K85" s="227">
        <v>117</v>
      </c>
      <c r="M85" s="210"/>
    </row>
    <row r="86" spans="2:13" ht="12.75" customHeight="1" x14ac:dyDescent="0.3">
      <c r="B86" s="38"/>
      <c r="C86" s="149" t="s">
        <v>151</v>
      </c>
      <c r="D86" s="40" t="s">
        <v>321</v>
      </c>
      <c r="E86" s="40" t="s">
        <v>0</v>
      </c>
      <c r="F86" s="212"/>
      <c r="G86" s="224">
        <v>100</v>
      </c>
      <c r="H86" s="225"/>
      <c r="I86" s="191">
        <v>16</v>
      </c>
      <c r="J86" s="226"/>
      <c r="K86" s="227">
        <v>116</v>
      </c>
      <c r="M86" s="210"/>
    </row>
    <row r="87" spans="2:13" ht="12.75" customHeight="1" x14ac:dyDescent="0.3">
      <c r="B87" s="38"/>
      <c r="C87" s="101" t="s">
        <v>133</v>
      </c>
      <c r="D87" s="40" t="s">
        <v>76</v>
      </c>
      <c r="E87" s="40" t="s">
        <v>29</v>
      </c>
      <c r="F87" s="212">
        <v>24</v>
      </c>
      <c r="G87" s="224">
        <v>100</v>
      </c>
      <c r="H87" s="225"/>
      <c r="I87" s="191">
        <v>19</v>
      </c>
      <c r="J87" s="226"/>
      <c r="K87" s="227">
        <v>143</v>
      </c>
      <c r="M87" s="210"/>
    </row>
    <row r="88" spans="2:13" ht="12.75" customHeight="1" x14ac:dyDescent="0.3">
      <c r="B88" s="38"/>
      <c r="C88" s="42" t="s">
        <v>134</v>
      </c>
      <c r="E88" s="44"/>
      <c r="F88" s="212">
        <v>16</v>
      </c>
      <c r="G88" s="224">
        <v>200</v>
      </c>
      <c r="H88" s="225"/>
      <c r="I88" s="191"/>
      <c r="J88" s="226"/>
      <c r="K88" s="227">
        <v>216</v>
      </c>
      <c r="M88" s="210"/>
    </row>
    <row r="89" spans="2:13" ht="12.75" customHeight="1" x14ac:dyDescent="0.3">
      <c r="B89" s="38"/>
      <c r="C89" s="101" t="s">
        <v>134</v>
      </c>
      <c r="D89" s="40" t="s">
        <v>73</v>
      </c>
      <c r="E89" s="39" t="s">
        <v>50</v>
      </c>
      <c r="F89" s="212">
        <v>27</v>
      </c>
      <c r="G89" s="224">
        <v>100</v>
      </c>
      <c r="H89" s="225"/>
      <c r="I89" s="191">
        <v>27</v>
      </c>
      <c r="J89" s="226"/>
      <c r="K89" s="227">
        <v>154</v>
      </c>
    </row>
    <row r="90" spans="2:13" ht="12.75" customHeight="1" x14ac:dyDescent="0.3">
      <c r="B90" s="38"/>
      <c r="C90" s="149" t="s">
        <v>364</v>
      </c>
      <c r="E90" s="40" t="s">
        <v>611</v>
      </c>
      <c r="F90" s="212">
        <v>8</v>
      </c>
      <c r="G90" s="224">
        <v>100</v>
      </c>
      <c r="H90" s="225"/>
      <c r="I90" s="191"/>
      <c r="J90" s="226"/>
      <c r="K90" s="227">
        <v>108</v>
      </c>
    </row>
    <row r="91" spans="2:13" ht="12.75" customHeight="1" x14ac:dyDescent="0.3">
      <c r="B91" s="38"/>
      <c r="C91" s="42" t="s">
        <v>606</v>
      </c>
      <c r="E91" s="44" t="s">
        <v>607</v>
      </c>
      <c r="F91" s="212">
        <v>8</v>
      </c>
      <c r="G91" s="224">
        <v>200</v>
      </c>
      <c r="H91" s="225"/>
      <c r="I91" s="191"/>
      <c r="J91" s="226"/>
      <c r="K91" s="227">
        <v>208</v>
      </c>
    </row>
    <row r="92" spans="2:13" ht="12.75" customHeight="1" x14ac:dyDescent="0.3">
      <c r="B92" s="38"/>
      <c r="C92" s="201" t="s">
        <v>389</v>
      </c>
      <c r="D92" s="179" t="s">
        <v>568</v>
      </c>
      <c r="E92" s="179" t="s">
        <v>15</v>
      </c>
      <c r="F92" s="212">
        <v>19</v>
      </c>
      <c r="G92" s="224">
        <v>300</v>
      </c>
      <c r="H92" s="225"/>
      <c r="I92" s="191">
        <v>8</v>
      </c>
      <c r="J92" s="226"/>
      <c r="K92" s="227">
        <v>327</v>
      </c>
    </row>
    <row r="93" spans="2:13" ht="12.75" customHeight="1" x14ac:dyDescent="0.3">
      <c r="B93" s="38"/>
      <c r="C93" s="149" t="s">
        <v>389</v>
      </c>
      <c r="D93" s="40" t="s">
        <v>509</v>
      </c>
      <c r="E93" s="44" t="s">
        <v>15</v>
      </c>
      <c r="F93" s="212">
        <v>21</v>
      </c>
      <c r="G93" s="224">
        <v>200</v>
      </c>
      <c r="H93" s="225"/>
      <c r="I93" s="191">
        <v>21</v>
      </c>
      <c r="J93" s="226">
        <v>24</v>
      </c>
      <c r="K93" s="227">
        <v>266</v>
      </c>
    </row>
    <row r="94" spans="2:13" ht="12.75" customHeight="1" x14ac:dyDescent="0.3">
      <c r="B94" s="38"/>
      <c r="C94" s="201" t="s">
        <v>569</v>
      </c>
      <c r="D94" s="179" t="s">
        <v>458</v>
      </c>
      <c r="E94" s="179" t="s">
        <v>31</v>
      </c>
      <c r="F94" s="212">
        <v>28</v>
      </c>
      <c r="G94" s="224">
        <v>300</v>
      </c>
      <c r="H94" s="225"/>
      <c r="I94" s="191"/>
      <c r="J94" s="226">
        <v>29</v>
      </c>
      <c r="K94" s="227">
        <v>357</v>
      </c>
    </row>
    <row r="95" spans="2:13" ht="12.75" customHeight="1" x14ac:dyDescent="0.3">
      <c r="B95" s="38"/>
      <c r="C95" s="149" t="s">
        <v>355</v>
      </c>
      <c r="D95" s="40" t="s">
        <v>315</v>
      </c>
      <c r="E95" s="40" t="s">
        <v>29</v>
      </c>
      <c r="F95" s="212"/>
      <c r="G95" s="224">
        <v>100</v>
      </c>
      <c r="H95" s="225"/>
      <c r="I95" s="191">
        <v>8</v>
      </c>
      <c r="J95" s="226"/>
      <c r="K95" s="227">
        <v>108</v>
      </c>
    </row>
    <row r="96" spans="2:13" ht="12.75" customHeight="1" x14ac:dyDescent="0.3">
      <c r="B96" s="38"/>
      <c r="C96" s="149" t="s">
        <v>356</v>
      </c>
      <c r="D96" s="40" t="s">
        <v>80</v>
      </c>
      <c r="E96" s="40" t="s">
        <v>7</v>
      </c>
      <c r="F96" s="212">
        <v>20</v>
      </c>
      <c r="G96" s="224">
        <v>100</v>
      </c>
      <c r="H96" s="225"/>
      <c r="I96" s="191">
        <v>20</v>
      </c>
      <c r="J96" s="226"/>
      <c r="K96" s="227">
        <v>140</v>
      </c>
    </row>
    <row r="97" spans="2:12" ht="12.75" customHeight="1" x14ac:dyDescent="0.3">
      <c r="B97" s="38"/>
      <c r="C97" s="149" t="s">
        <v>357</v>
      </c>
      <c r="D97" s="40" t="s">
        <v>118</v>
      </c>
      <c r="E97" s="40" t="s">
        <v>43</v>
      </c>
      <c r="F97" s="212"/>
      <c r="G97" s="224">
        <v>100</v>
      </c>
      <c r="H97" s="225"/>
      <c r="I97" s="191">
        <v>16</v>
      </c>
      <c r="J97" s="226"/>
      <c r="K97" s="227">
        <v>116</v>
      </c>
    </row>
    <row r="98" spans="2:12" ht="12.75" customHeight="1" x14ac:dyDescent="0.3">
      <c r="B98" s="38"/>
      <c r="C98" s="149" t="s">
        <v>135</v>
      </c>
      <c r="D98" s="40" t="s">
        <v>323</v>
      </c>
      <c r="E98" s="44" t="s">
        <v>15</v>
      </c>
      <c r="F98" s="212"/>
      <c r="G98" s="224">
        <v>200</v>
      </c>
      <c r="H98" s="225"/>
      <c r="I98" s="191">
        <v>18</v>
      </c>
      <c r="J98" s="226"/>
      <c r="K98" s="227">
        <v>218</v>
      </c>
    </row>
    <row r="99" spans="2:12" ht="12.75" customHeight="1" x14ac:dyDescent="0.3">
      <c r="B99" s="38"/>
      <c r="C99" s="201" t="s">
        <v>369</v>
      </c>
      <c r="D99" s="179" t="s">
        <v>67</v>
      </c>
      <c r="E99" s="179" t="s">
        <v>40</v>
      </c>
      <c r="F99" s="212">
        <v>16</v>
      </c>
      <c r="G99" s="224">
        <v>300</v>
      </c>
      <c r="H99" s="225">
        <v>3</v>
      </c>
      <c r="I99" s="191"/>
      <c r="J99" s="226"/>
      <c r="K99" s="227">
        <v>319</v>
      </c>
    </row>
    <row r="100" spans="2:12" ht="12.75" customHeight="1" x14ac:dyDescent="0.3">
      <c r="B100" s="38"/>
      <c r="C100" s="149" t="s">
        <v>369</v>
      </c>
      <c r="D100" s="40" t="s">
        <v>67</v>
      </c>
      <c r="E100" s="44" t="s">
        <v>40</v>
      </c>
      <c r="F100" s="212">
        <v>28</v>
      </c>
      <c r="G100" s="224">
        <v>200</v>
      </c>
      <c r="H100" s="225">
        <v>10</v>
      </c>
      <c r="I100" s="191">
        <v>30</v>
      </c>
      <c r="J100" s="226">
        <v>26</v>
      </c>
      <c r="K100" s="227">
        <v>294</v>
      </c>
    </row>
    <row r="101" spans="2:12" ht="12.75" customHeight="1" x14ac:dyDescent="0.3">
      <c r="B101" s="38"/>
      <c r="C101" s="149" t="s">
        <v>305</v>
      </c>
      <c r="D101" s="40" t="s">
        <v>306</v>
      </c>
      <c r="E101" s="40" t="s">
        <v>292</v>
      </c>
      <c r="F101" s="212">
        <v>8</v>
      </c>
      <c r="G101" s="224">
        <v>100</v>
      </c>
      <c r="H101" s="225"/>
      <c r="I101" s="191"/>
      <c r="J101" s="226"/>
      <c r="K101" s="227">
        <v>108</v>
      </c>
    </row>
    <row r="102" spans="2:12" ht="12.75" customHeight="1" x14ac:dyDescent="0.3">
      <c r="B102" s="38"/>
      <c r="C102" s="201" t="s">
        <v>382</v>
      </c>
      <c r="D102" s="179" t="s">
        <v>568</v>
      </c>
      <c r="E102" s="179" t="s">
        <v>15</v>
      </c>
      <c r="F102" s="212">
        <v>16</v>
      </c>
      <c r="G102" s="224">
        <v>300</v>
      </c>
      <c r="H102" s="225"/>
      <c r="I102" s="191">
        <v>16</v>
      </c>
      <c r="J102" s="226">
        <v>19</v>
      </c>
      <c r="K102" s="227">
        <v>351</v>
      </c>
    </row>
    <row r="103" spans="2:12" ht="12.75" customHeight="1" x14ac:dyDescent="0.3">
      <c r="B103" s="38"/>
      <c r="C103" s="149" t="s">
        <v>382</v>
      </c>
      <c r="D103" s="40" t="s">
        <v>509</v>
      </c>
      <c r="E103" s="44" t="s">
        <v>15</v>
      </c>
      <c r="F103" s="212">
        <v>30</v>
      </c>
      <c r="G103" s="224">
        <v>200</v>
      </c>
      <c r="H103" s="225"/>
      <c r="I103" s="191">
        <v>24</v>
      </c>
      <c r="J103" s="226">
        <v>29</v>
      </c>
      <c r="K103" s="227">
        <v>283</v>
      </c>
    </row>
    <row r="104" spans="2:12" ht="12.75" customHeight="1" x14ac:dyDescent="0.3">
      <c r="B104" s="38"/>
      <c r="C104" s="42" t="s">
        <v>136</v>
      </c>
      <c r="D104" s="42" t="s">
        <v>358</v>
      </c>
      <c r="E104" s="42" t="s">
        <v>29</v>
      </c>
      <c r="F104" s="212"/>
      <c r="G104" s="224">
        <v>300</v>
      </c>
      <c r="H104" s="225"/>
      <c r="I104" s="191">
        <v>8</v>
      </c>
      <c r="J104" s="226"/>
      <c r="K104" s="227">
        <v>308</v>
      </c>
    </row>
    <row r="105" spans="2:12" ht="12.75" customHeight="1" x14ac:dyDescent="0.3">
      <c r="B105" s="38"/>
      <c r="C105" s="101" t="s">
        <v>136</v>
      </c>
      <c r="D105" s="40" t="s">
        <v>76</v>
      </c>
      <c r="E105" s="39" t="s">
        <v>29</v>
      </c>
      <c r="F105" s="212"/>
      <c r="G105" s="224">
        <v>100</v>
      </c>
      <c r="H105" s="225"/>
      <c r="I105" s="191"/>
      <c r="J105" s="226">
        <v>22</v>
      </c>
      <c r="K105" s="227">
        <v>122</v>
      </c>
      <c r="L105" s="190"/>
    </row>
    <row r="106" spans="2:12" ht="12.75" customHeight="1" x14ac:dyDescent="0.3">
      <c r="B106" s="38"/>
      <c r="C106" s="201" t="s">
        <v>413</v>
      </c>
      <c r="D106" s="179" t="s">
        <v>65</v>
      </c>
      <c r="E106" s="179" t="s">
        <v>41</v>
      </c>
      <c r="F106" s="212">
        <v>26</v>
      </c>
      <c r="G106" s="224">
        <v>300</v>
      </c>
      <c r="H106" s="225"/>
      <c r="I106" s="191">
        <v>25</v>
      </c>
      <c r="J106" s="226"/>
      <c r="K106" s="227">
        <v>351</v>
      </c>
      <c r="L106" s="190"/>
    </row>
    <row r="107" spans="2:12" ht="12.75" customHeight="1" x14ac:dyDescent="0.3">
      <c r="B107" s="38"/>
      <c r="C107" s="149" t="s">
        <v>152</v>
      </c>
      <c r="D107" s="40" t="s">
        <v>99</v>
      </c>
      <c r="E107" s="40" t="s">
        <v>53</v>
      </c>
      <c r="F107" s="212"/>
      <c r="G107" s="224">
        <v>100</v>
      </c>
      <c r="H107" s="225"/>
      <c r="I107" s="191">
        <v>16</v>
      </c>
      <c r="J107" s="226"/>
      <c r="K107" s="227">
        <v>116</v>
      </c>
      <c r="L107" s="190"/>
    </row>
    <row r="108" spans="2:12" ht="12.75" customHeight="1" x14ac:dyDescent="0.3">
      <c r="B108" s="38"/>
      <c r="C108" s="149" t="s">
        <v>308</v>
      </c>
      <c r="D108" s="40" t="s">
        <v>322</v>
      </c>
      <c r="E108" s="40" t="s">
        <v>15</v>
      </c>
      <c r="F108" s="212">
        <v>21</v>
      </c>
      <c r="G108" s="224">
        <v>100</v>
      </c>
      <c r="H108" s="225"/>
      <c r="I108" s="191">
        <v>21</v>
      </c>
      <c r="J108" s="226"/>
      <c r="K108" s="227">
        <v>142</v>
      </c>
      <c r="L108" s="190"/>
    </row>
    <row r="109" spans="2:12" ht="12.75" customHeight="1" x14ac:dyDescent="0.3">
      <c r="B109" s="38"/>
      <c r="C109" s="201" t="s">
        <v>426</v>
      </c>
      <c r="D109" s="179" t="s">
        <v>559</v>
      </c>
      <c r="E109" s="179" t="s">
        <v>15</v>
      </c>
      <c r="F109" s="212">
        <v>23</v>
      </c>
      <c r="G109" s="224">
        <v>300</v>
      </c>
      <c r="H109" s="225"/>
      <c r="I109" s="191">
        <v>20</v>
      </c>
      <c r="J109" s="226"/>
      <c r="K109" s="227">
        <v>343</v>
      </c>
      <c r="L109" s="190"/>
    </row>
    <row r="110" spans="2:12" ht="12.75" customHeight="1" x14ac:dyDescent="0.3">
      <c r="B110" s="38"/>
      <c r="C110" s="149" t="s">
        <v>153</v>
      </c>
      <c r="D110" s="40" t="s">
        <v>70</v>
      </c>
      <c r="E110" s="40" t="s">
        <v>46</v>
      </c>
      <c r="F110" s="212">
        <v>8</v>
      </c>
      <c r="G110" s="224">
        <v>100</v>
      </c>
      <c r="H110" s="225"/>
      <c r="I110" s="191">
        <v>16</v>
      </c>
      <c r="J110" s="226"/>
      <c r="K110" s="227">
        <v>124</v>
      </c>
      <c r="L110" s="190"/>
    </row>
    <row r="111" spans="2:12" ht="12.75" customHeight="1" x14ac:dyDescent="0.3">
      <c r="B111" s="38"/>
      <c r="C111" s="42" t="s">
        <v>137</v>
      </c>
      <c r="D111" s="40" t="s">
        <v>323</v>
      </c>
      <c r="E111" s="44" t="s">
        <v>15</v>
      </c>
      <c r="F111" s="212"/>
      <c r="G111" s="224">
        <v>200</v>
      </c>
      <c r="H111" s="225"/>
      <c r="I111" s="191">
        <v>16</v>
      </c>
      <c r="J111" s="226"/>
      <c r="K111" s="227">
        <v>216</v>
      </c>
      <c r="L111" s="190"/>
    </row>
    <row r="112" spans="2:12" ht="12.75" customHeight="1" x14ac:dyDescent="0.3">
      <c r="B112" s="38"/>
      <c r="C112" s="42" t="s">
        <v>138</v>
      </c>
      <c r="E112" s="44"/>
      <c r="F112" s="212">
        <v>18</v>
      </c>
      <c r="G112" s="224">
        <v>200</v>
      </c>
      <c r="H112" s="225"/>
      <c r="I112" s="191">
        <v>16</v>
      </c>
      <c r="J112" s="226"/>
      <c r="K112" s="227">
        <v>234</v>
      </c>
      <c r="L112" s="190"/>
    </row>
    <row r="113" spans="2:12" ht="12.75" customHeight="1" x14ac:dyDescent="0.3">
      <c r="B113" s="38"/>
      <c r="C113" s="149" t="s">
        <v>139</v>
      </c>
      <c r="D113" s="40" t="s">
        <v>458</v>
      </c>
      <c r="E113" s="44" t="s">
        <v>31</v>
      </c>
      <c r="F113" s="212">
        <v>17</v>
      </c>
      <c r="G113" s="224">
        <v>200</v>
      </c>
      <c r="H113" s="225"/>
      <c r="I113" s="191">
        <v>16</v>
      </c>
      <c r="J113" s="226"/>
      <c r="K113" s="227">
        <v>233</v>
      </c>
      <c r="L113" s="190"/>
    </row>
    <row r="114" spans="2:12" ht="12.75" customHeight="1" x14ac:dyDescent="0.3">
      <c r="B114" s="38"/>
      <c r="C114" s="101" t="s">
        <v>139</v>
      </c>
      <c r="D114" s="40" t="s">
        <v>85</v>
      </c>
      <c r="E114" s="39" t="s">
        <v>31</v>
      </c>
      <c r="F114" s="212"/>
      <c r="G114" s="224">
        <v>100</v>
      </c>
      <c r="H114" s="225"/>
      <c r="I114" s="191"/>
      <c r="J114" s="226">
        <v>21</v>
      </c>
      <c r="K114" s="227">
        <v>121</v>
      </c>
      <c r="L114" s="190"/>
    </row>
    <row r="115" spans="2:12" ht="12.75" customHeight="1" x14ac:dyDescent="0.3">
      <c r="B115" s="38"/>
      <c r="C115" s="53" t="s">
        <v>570</v>
      </c>
      <c r="D115" s="40" t="s">
        <v>571</v>
      </c>
      <c r="E115" s="40" t="s">
        <v>89</v>
      </c>
      <c r="F115" s="212">
        <v>16</v>
      </c>
      <c r="G115" s="224">
        <v>300</v>
      </c>
      <c r="H115" s="225"/>
      <c r="I115" s="191"/>
      <c r="J115" s="226"/>
      <c r="K115" s="227">
        <v>316</v>
      </c>
      <c r="L115" s="190"/>
    </row>
    <row r="116" spans="2:12" ht="12.75" customHeight="1" x14ac:dyDescent="0.3">
      <c r="B116" s="38"/>
      <c r="C116" s="149" t="s">
        <v>615</v>
      </c>
      <c r="D116" s="40" t="s">
        <v>616</v>
      </c>
      <c r="E116" s="40" t="s">
        <v>617</v>
      </c>
      <c r="F116" s="212">
        <v>8</v>
      </c>
      <c r="G116" s="224">
        <v>100</v>
      </c>
      <c r="H116" s="225"/>
      <c r="I116" s="191"/>
      <c r="J116" s="226"/>
      <c r="K116" s="227">
        <v>108</v>
      </c>
      <c r="L116" s="190"/>
    </row>
    <row r="117" spans="2:12" ht="12.75" customHeight="1" x14ac:dyDescent="0.3">
      <c r="B117" s="38"/>
      <c r="C117" s="42" t="s">
        <v>140</v>
      </c>
      <c r="D117" s="40" t="s">
        <v>323</v>
      </c>
      <c r="E117" s="44" t="s">
        <v>15</v>
      </c>
      <c r="F117" s="212">
        <v>22</v>
      </c>
      <c r="G117" s="224">
        <v>200</v>
      </c>
      <c r="H117" s="225"/>
      <c r="I117" s="191">
        <v>16</v>
      </c>
      <c r="J117" s="226"/>
      <c r="K117" s="227">
        <v>238</v>
      </c>
      <c r="L117" s="190"/>
    </row>
    <row r="118" spans="2:12" ht="12.75" customHeight="1" x14ac:dyDescent="0.3">
      <c r="B118" s="38"/>
      <c r="C118" s="101" t="s">
        <v>140</v>
      </c>
      <c r="D118" s="40" t="s">
        <v>123</v>
      </c>
      <c r="E118" s="39" t="s">
        <v>15</v>
      </c>
      <c r="F118" s="212"/>
      <c r="G118" s="224">
        <v>100</v>
      </c>
      <c r="H118" s="225"/>
      <c r="I118" s="191"/>
      <c r="J118" s="226">
        <v>29</v>
      </c>
      <c r="K118" s="227">
        <v>129</v>
      </c>
      <c r="L118" s="190"/>
    </row>
    <row r="119" spans="2:12" ht="12.75" customHeight="1" x14ac:dyDescent="0.3">
      <c r="B119" s="38"/>
      <c r="C119" s="149" t="s">
        <v>154</v>
      </c>
      <c r="D119" s="40" t="s">
        <v>327</v>
      </c>
      <c r="E119" s="40" t="s">
        <v>36</v>
      </c>
      <c r="F119" s="212">
        <v>18</v>
      </c>
      <c r="G119" s="224">
        <v>100</v>
      </c>
      <c r="H119" s="225"/>
      <c r="I119" s="191">
        <v>18</v>
      </c>
      <c r="J119" s="226"/>
      <c r="K119" s="227">
        <v>136</v>
      </c>
      <c r="L119" s="190"/>
    </row>
    <row r="120" spans="2:12" ht="12.75" customHeight="1" x14ac:dyDescent="0.3">
      <c r="B120" s="38"/>
      <c r="C120" s="42" t="s">
        <v>141</v>
      </c>
      <c r="E120" s="44"/>
      <c r="F120" s="212"/>
      <c r="G120" s="224">
        <v>200</v>
      </c>
      <c r="H120" s="225"/>
      <c r="I120" s="191">
        <v>17</v>
      </c>
      <c r="J120" s="226"/>
      <c r="K120" s="227">
        <v>217</v>
      </c>
      <c r="L120" s="190"/>
    </row>
    <row r="121" spans="2:12" ht="12.75" customHeight="1" x14ac:dyDescent="0.3">
      <c r="B121" s="38"/>
      <c r="C121" s="42" t="s">
        <v>593</v>
      </c>
      <c r="E121" s="44"/>
      <c r="F121" s="212"/>
      <c r="G121" s="224">
        <v>200</v>
      </c>
      <c r="H121" s="225"/>
      <c r="I121" s="191">
        <v>16</v>
      </c>
      <c r="J121" s="226"/>
      <c r="K121" s="227">
        <v>216</v>
      </c>
      <c r="L121" s="190"/>
    </row>
    <row r="122" spans="2:12" ht="12.75" customHeight="1" x14ac:dyDescent="0.3">
      <c r="B122" s="38"/>
      <c r="C122" s="42" t="s">
        <v>608</v>
      </c>
      <c r="E122" s="44" t="s">
        <v>609</v>
      </c>
      <c r="F122" s="212">
        <v>8</v>
      </c>
      <c r="G122" s="224">
        <v>200</v>
      </c>
      <c r="H122" s="225"/>
      <c r="I122" s="191"/>
      <c r="J122" s="226"/>
      <c r="K122" s="227">
        <v>208</v>
      </c>
      <c r="L122" s="190"/>
    </row>
    <row r="123" spans="2:12" ht="12.75" customHeight="1" x14ac:dyDescent="0.3">
      <c r="B123" s="38"/>
      <c r="C123" s="42" t="s">
        <v>572</v>
      </c>
      <c r="D123" s="42" t="s">
        <v>423</v>
      </c>
      <c r="E123" s="42" t="s">
        <v>35</v>
      </c>
      <c r="F123" s="212"/>
      <c r="G123" s="224">
        <v>300</v>
      </c>
      <c r="H123" s="225"/>
      <c r="I123" s="191">
        <v>16</v>
      </c>
      <c r="J123" s="226"/>
      <c r="K123" s="227">
        <v>316</v>
      </c>
      <c r="L123" s="190"/>
    </row>
    <row r="124" spans="2:12" ht="12.75" customHeight="1" x14ac:dyDescent="0.3">
      <c r="B124" s="38"/>
      <c r="C124" s="53" t="s">
        <v>422</v>
      </c>
      <c r="D124" s="40" t="s">
        <v>573</v>
      </c>
      <c r="E124" s="40" t="s">
        <v>35</v>
      </c>
      <c r="F124" s="212">
        <v>16</v>
      </c>
      <c r="G124" s="224">
        <v>300</v>
      </c>
      <c r="H124" s="225">
        <v>3</v>
      </c>
      <c r="I124" s="191">
        <v>22</v>
      </c>
      <c r="J124" s="226"/>
      <c r="K124" s="227">
        <v>341</v>
      </c>
      <c r="L124" s="190"/>
    </row>
    <row r="125" spans="2:12" ht="12.75" customHeight="1" x14ac:dyDescent="0.3">
      <c r="B125" s="38"/>
      <c r="C125" s="149" t="s">
        <v>422</v>
      </c>
      <c r="D125" s="40" t="s">
        <v>588</v>
      </c>
      <c r="E125" s="44" t="s">
        <v>89</v>
      </c>
      <c r="F125" s="212"/>
      <c r="G125" s="224">
        <v>200</v>
      </c>
      <c r="H125" s="225"/>
      <c r="I125" s="191"/>
      <c r="J125" s="226">
        <v>30</v>
      </c>
      <c r="K125" s="227">
        <v>230</v>
      </c>
      <c r="L125" s="190"/>
    </row>
    <row r="126" spans="2:12" ht="12.75" customHeight="1" x14ac:dyDescent="0.3">
      <c r="B126" s="38"/>
      <c r="C126" s="149" t="s">
        <v>594</v>
      </c>
      <c r="D126" s="40" t="s">
        <v>595</v>
      </c>
      <c r="E126" s="44" t="s">
        <v>12</v>
      </c>
      <c r="F126" s="212"/>
      <c r="G126" s="224">
        <v>200</v>
      </c>
      <c r="H126" s="225"/>
      <c r="I126" s="191">
        <v>16</v>
      </c>
      <c r="J126" s="226"/>
      <c r="K126" s="227">
        <v>216</v>
      </c>
      <c r="L126" s="190"/>
    </row>
    <row r="127" spans="2:12" ht="12.75" customHeight="1" x14ac:dyDescent="0.3">
      <c r="B127" s="38"/>
      <c r="C127" s="53" t="s">
        <v>574</v>
      </c>
      <c r="D127" s="40" t="s">
        <v>575</v>
      </c>
      <c r="E127" s="40" t="s">
        <v>40</v>
      </c>
      <c r="F127" s="212">
        <v>8</v>
      </c>
      <c r="G127" s="224">
        <v>300</v>
      </c>
      <c r="H127" s="225"/>
      <c r="I127" s="191">
        <v>16</v>
      </c>
      <c r="J127" s="226"/>
      <c r="K127" s="227">
        <v>324</v>
      </c>
      <c r="L127" s="190"/>
    </row>
    <row r="128" spans="2:12" ht="12.75" customHeight="1" x14ac:dyDescent="0.3">
      <c r="B128" s="38"/>
      <c r="C128" s="53" t="s">
        <v>366</v>
      </c>
      <c r="D128" s="40" t="s">
        <v>123</v>
      </c>
      <c r="E128" s="40" t="s">
        <v>15</v>
      </c>
      <c r="F128" s="212">
        <v>16</v>
      </c>
      <c r="G128" s="224">
        <v>300</v>
      </c>
      <c r="H128" s="225">
        <v>8</v>
      </c>
      <c r="I128" s="191">
        <v>28</v>
      </c>
      <c r="J128" s="226"/>
      <c r="K128" s="227">
        <v>352</v>
      </c>
      <c r="L128" s="190"/>
    </row>
    <row r="129" spans="2:12" ht="12.75" customHeight="1" x14ac:dyDescent="0.3">
      <c r="B129" s="38"/>
      <c r="C129" s="149" t="s">
        <v>366</v>
      </c>
      <c r="D129" s="40" t="s">
        <v>123</v>
      </c>
      <c r="E129" s="44" t="s">
        <v>15</v>
      </c>
      <c r="F129" s="212">
        <v>32</v>
      </c>
      <c r="G129" s="224">
        <v>200</v>
      </c>
      <c r="H129" s="225">
        <v>65</v>
      </c>
      <c r="I129" s="191">
        <v>32</v>
      </c>
      <c r="J129" s="226">
        <v>32</v>
      </c>
      <c r="K129" s="227">
        <v>361</v>
      </c>
      <c r="L129" s="190"/>
    </row>
    <row r="130" spans="2:12" ht="12.75" customHeight="1" x14ac:dyDescent="0.3">
      <c r="B130" s="38"/>
      <c r="C130" s="149" t="s">
        <v>142</v>
      </c>
      <c r="D130" s="40" t="s">
        <v>300</v>
      </c>
      <c r="E130" s="44" t="s">
        <v>44</v>
      </c>
      <c r="F130" s="212"/>
      <c r="G130" s="224">
        <v>200</v>
      </c>
      <c r="H130" s="225"/>
      <c r="I130" s="191">
        <v>8</v>
      </c>
      <c r="J130" s="226"/>
      <c r="K130" s="227">
        <v>208</v>
      </c>
      <c r="L130" s="190"/>
    </row>
    <row r="131" spans="2:12" ht="12.75" customHeight="1" x14ac:dyDescent="0.3">
      <c r="B131" s="38"/>
      <c r="C131" s="101" t="s">
        <v>143</v>
      </c>
      <c r="D131" s="40" t="s">
        <v>100</v>
      </c>
      <c r="E131" s="39" t="s">
        <v>47</v>
      </c>
      <c r="F131" s="212">
        <v>19</v>
      </c>
      <c r="G131" s="224">
        <v>100</v>
      </c>
      <c r="H131" s="225"/>
      <c r="I131" s="191">
        <v>16</v>
      </c>
      <c r="J131" s="226"/>
      <c r="K131" s="227">
        <v>135</v>
      </c>
      <c r="L131" s="190"/>
    </row>
    <row r="132" spans="2:12" ht="12.75" customHeight="1" x14ac:dyDescent="0.3">
      <c r="B132" s="38"/>
      <c r="C132" s="201" t="s">
        <v>418</v>
      </c>
      <c r="D132" s="179" t="s">
        <v>395</v>
      </c>
      <c r="E132" s="179" t="s">
        <v>32</v>
      </c>
      <c r="F132" s="212">
        <v>24</v>
      </c>
      <c r="G132" s="224">
        <v>300</v>
      </c>
      <c r="H132" s="225"/>
      <c r="I132" s="191">
        <v>23</v>
      </c>
      <c r="J132" s="226">
        <v>20</v>
      </c>
      <c r="K132" s="227">
        <v>367</v>
      </c>
      <c r="L132" s="190"/>
    </row>
    <row r="133" spans="2:12" ht="12.75" customHeight="1" x14ac:dyDescent="0.3">
      <c r="B133" s="38"/>
      <c r="C133" s="149" t="s">
        <v>144</v>
      </c>
      <c r="D133" s="40" t="s">
        <v>204</v>
      </c>
      <c r="E133" s="44" t="s">
        <v>36</v>
      </c>
      <c r="F133" s="212">
        <v>8</v>
      </c>
      <c r="G133" s="224">
        <v>200</v>
      </c>
      <c r="H133" s="225"/>
      <c r="I133" s="191"/>
      <c r="J133" s="226"/>
      <c r="K133" s="227">
        <v>208</v>
      </c>
      <c r="L133" s="190"/>
    </row>
    <row r="134" spans="2:12" ht="12.75" customHeight="1" x14ac:dyDescent="0.3">
      <c r="B134" s="38"/>
      <c r="C134" s="101" t="s">
        <v>144</v>
      </c>
      <c r="D134" s="40" t="s">
        <v>74</v>
      </c>
      <c r="E134" s="39" t="s">
        <v>36</v>
      </c>
      <c r="F134" s="212">
        <v>23</v>
      </c>
      <c r="G134" s="224">
        <v>100</v>
      </c>
      <c r="H134" s="225"/>
      <c r="I134" s="191">
        <v>24</v>
      </c>
      <c r="J134" s="226"/>
      <c r="K134" s="227">
        <v>147</v>
      </c>
      <c r="L134" s="190"/>
    </row>
    <row r="135" spans="2:12" ht="12.75" customHeight="1" x14ac:dyDescent="0.3">
      <c r="B135" s="38"/>
      <c r="C135" s="201" t="s">
        <v>425</v>
      </c>
      <c r="D135" s="179" t="s">
        <v>70</v>
      </c>
      <c r="E135" s="179" t="s">
        <v>46</v>
      </c>
      <c r="F135" s="212"/>
      <c r="G135" s="224">
        <v>300</v>
      </c>
      <c r="H135" s="225">
        <v>6</v>
      </c>
      <c r="I135" s="191">
        <v>21</v>
      </c>
      <c r="J135" s="226">
        <v>22</v>
      </c>
      <c r="K135" s="227">
        <v>349</v>
      </c>
      <c r="L135" s="190"/>
    </row>
    <row r="136" spans="2:12" ht="12.75" customHeight="1" x14ac:dyDescent="0.3">
      <c r="B136" s="38"/>
      <c r="C136" s="149" t="s">
        <v>425</v>
      </c>
      <c r="D136" s="40" t="s">
        <v>75</v>
      </c>
      <c r="E136" s="44" t="s">
        <v>46</v>
      </c>
      <c r="F136" s="212"/>
      <c r="G136" s="224">
        <v>200</v>
      </c>
      <c r="H136" s="225">
        <v>6</v>
      </c>
      <c r="I136" s="191"/>
      <c r="J136" s="226">
        <v>28</v>
      </c>
      <c r="K136" s="227">
        <v>234</v>
      </c>
      <c r="L136" s="190"/>
    </row>
    <row r="137" spans="2:12" ht="12.75" customHeight="1" x14ac:dyDescent="0.3">
      <c r="B137" s="38"/>
      <c r="C137" s="42" t="s">
        <v>391</v>
      </c>
      <c r="E137" s="44"/>
      <c r="F137" s="212">
        <v>8</v>
      </c>
      <c r="G137" s="224">
        <v>200</v>
      </c>
      <c r="H137" s="225"/>
      <c r="I137" s="191">
        <v>20</v>
      </c>
      <c r="J137" s="226"/>
      <c r="K137" s="227">
        <v>228</v>
      </c>
      <c r="L137" s="190"/>
    </row>
    <row r="138" spans="2:12" ht="12.75" customHeight="1" x14ac:dyDescent="0.3">
      <c r="B138" s="38"/>
      <c r="C138" s="149" t="s">
        <v>447</v>
      </c>
      <c r="E138" s="40" t="s">
        <v>618</v>
      </c>
      <c r="F138" s="212">
        <v>8</v>
      </c>
      <c r="G138" s="224">
        <v>100</v>
      </c>
      <c r="H138" s="225"/>
      <c r="I138" s="191"/>
      <c r="J138" s="226"/>
      <c r="K138" s="227">
        <v>108</v>
      </c>
      <c r="L138" s="190"/>
    </row>
    <row r="139" spans="2:12" ht="12.75" customHeight="1" x14ac:dyDescent="0.3">
      <c r="B139" s="38"/>
      <c r="C139" s="201" t="s">
        <v>576</v>
      </c>
      <c r="D139" s="179" t="s">
        <v>118</v>
      </c>
      <c r="E139" s="179" t="s">
        <v>43</v>
      </c>
      <c r="F139" s="212">
        <v>21</v>
      </c>
      <c r="G139" s="224">
        <v>300</v>
      </c>
      <c r="H139" s="225"/>
      <c r="I139" s="191"/>
      <c r="J139" s="226">
        <v>25</v>
      </c>
      <c r="K139" s="227">
        <v>346</v>
      </c>
      <c r="L139" s="190"/>
    </row>
    <row r="140" spans="2:12" ht="12.75" customHeight="1" x14ac:dyDescent="0.3">
      <c r="B140" s="38"/>
      <c r="C140" s="201" t="s">
        <v>432</v>
      </c>
      <c r="D140" s="179" t="s">
        <v>24</v>
      </c>
      <c r="E140" s="179" t="s">
        <v>15</v>
      </c>
      <c r="F140" s="212">
        <v>25</v>
      </c>
      <c r="G140" s="224">
        <v>300</v>
      </c>
      <c r="H140" s="225"/>
      <c r="I140" s="191">
        <v>18</v>
      </c>
      <c r="J140" s="226">
        <v>21</v>
      </c>
      <c r="K140" s="227">
        <v>364</v>
      </c>
      <c r="L140" s="190"/>
    </row>
    <row r="141" spans="2:12" ht="12.75" customHeight="1" x14ac:dyDescent="0.3">
      <c r="B141" s="38"/>
      <c r="C141" s="101" t="s">
        <v>145</v>
      </c>
      <c r="D141" s="40" t="s">
        <v>100</v>
      </c>
      <c r="E141" s="41" t="s">
        <v>47</v>
      </c>
      <c r="F141" s="212"/>
      <c r="G141" s="224">
        <v>100</v>
      </c>
      <c r="H141" s="225"/>
      <c r="I141" s="191">
        <v>17</v>
      </c>
      <c r="J141" s="226"/>
      <c r="K141" s="227">
        <v>117</v>
      </c>
      <c r="L141" s="190"/>
    </row>
    <row r="142" spans="2:12" ht="12.75" customHeight="1" x14ac:dyDescent="0.3">
      <c r="B142" s="38"/>
      <c r="C142" s="149" t="s">
        <v>155</v>
      </c>
      <c r="D142" s="40" t="s">
        <v>314</v>
      </c>
      <c r="E142" s="40" t="s">
        <v>39</v>
      </c>
      <c r="F142" s="212"/>
      <c r="G142" s="224">
        <v>100</v>
      </c>
      <c r="H142" s="225"/>
      <c r="I142" s="191">
        <v>16</v>
      </c>
      <c r="J142" s="226"/>
      <c r="K142" s="227">
        <v>116</v>
      </c>
      <c r="L142" s="190"/>
    </row>
    <row r="143" spans="2:12" ht="12.75" customHeight="1" x14ac:dyDescent="0.3">
      <c r="B143" s="38"/>
      <c r="C143" s="149" t="s">
        <v>441</v>
      </c>
      <c r="D143" s="40" t="s">
        <v>326</v>
      </c>
      <c r="E143" s="40" t="s">
        <v>36</v>
      </c>
      <c r="F143" s="212">
        <v>28</v>
      </c>
      <c r="G143" s="224">
        <v>100</v>
      </c>
      <c r="H143" s="225"/>
      <c r="I143" s="191">
        <v>23</v>
      </c>
      <c r="J143" s="226"/>
      <c r="K143" s="227">
        <v>151</v>
      </c>
      <c r="L143" s="190"/>
    </row>
    <row r="144" spans="2:12" ht="12.75" customHeight="1" x14ac:dyDescent="0.3">
      <c r="B144" s="38"/>
      <c r="C144" s="42" t="s">
        <v>610</v>
      </c>
      <c r="E144" s="44" t="s">
        <v>526</v>
      </c>
      <c r="F144" s="212">
        <v>8</v>
      </c>
      <c r="G144" s="224">
        <v>200</v>
      </c>
      <c r="H144" s="225"/>
      <c r="I144" s="191"/>
      <c r="J144" s="226"/>
      <c r="K144" s="227">
        <v>208</v>
      </c>
      <c r="L144" s="190"/>
    </row>
    <row r="145" spans="2:12" ht="12.75" customHeight="1" x14ac:dyDescent="0.3">
      <c r="B145" s="38"/>
      <c r="C145" s="201" t="s">
        <v>577</v>
      </c>
      <c r="D145" s="179" t="s">
        <v>578</v>
      </c>
      <c r="E145" s="179" t="s">
        <v>12</v>
      </c>
      <c r="F145" s="212"/>
      <c r="G145" s="224">
        <v>300</v>
      </c>
      <c r="H145" s="225"/>
      <c r="I145" s="191"/>
      <c r="J145" s="226">
        <v>17</v>
      </c>
      <c r="K145" s="227">
        <v>317</v>
      </c>
      <c r="L145" s="190"/>
    </row>
    <row r="146" spans="2:12" ht="12.75" customHeight="1" x14ac:dyDescent="0.3">
      <c r="B146" s="38"/>
      <c r="C146" s="149" t="s">
        <v>589</v>
      </c>
      <c r="D146" s="40" t="s">
        <v>300</v>
      </c>
      <c r="E146" s="44" t="s">
        <v>44</v>
      </c>
      <c r="F146" s="212"/>
      <c r="G146" s="224">
        <v>200</v>
      </c>
      <c r="H146" s="225"/>
      <c r="I146" s="191"/>
      <c r="J146" s="226">
        <v>25</v>
      </c>
      <c r="K146" s="227">
        <v>225</v>
      </c>
      <c r="L146" s="190"/>
    </row>
    <row r="147" spans="2:12" ht="12.75" customHeight="1" x14ac:dyDescent="0.3">
      <c r="B147" s="38"/>
      <c r="C147" s="42" t="s">
        <v>632</v>
      </c>
      <c r="E147" s="40"/>
      <c r="F147" s="212"/>
      <c r="G147" s="224">
        <v>300</v>
      </c>
      <c r="H147" s="225">
        <v>3</v>
      </c>
      <c r="I147" s="191"/>
      <c r="J147" s="226"/>
      <c r="K147" s="227">
        <v>303</v>
      </c>
      <c r="L147" s="190"/>
    </row>
    <row r="148" spans="2:12" ht="12.75" customHeight="1" x14ac:dyDescent="0.3">
      <c r="B148" s="38"/>
      <c r="C148" s="201" t="s">
        <v>579</v>
      </c>
      <c r="D148" s="179" t="s">
        <v>120</v>
      </c>
      <c r="E148" s="179" t="s">
        <v>48</v>
      </c>
      <c r="F148" s="212">
        <v>8</v>
      </c>
      <c r="G148" s="224">
        <v>300</v>
      </c>
      <c r="H148" s="225"/>
      <c r="I148" s="191"/>
      <c r="J148" s="226">
        <v>23</v>
      </c>
      <c r="K148" s="227">
        <v>331</v>
      </c>
      <c r="L148" s="190"/>
    </row>
    <row r="149" spans="2:12" ht="12.75" customHeight="1" x14ac:dyDescent="0.3">
      <c r="B149" s="38"/>
      <c r="C149" s="149" t="s">
        <v>580</v>
      </c>
      <c r="D149" s="40" t="s">
        <v>79</v>
      </c>
      <c r="E149" s="44" t="s">
        <v>12</v>
      </c>
      <c r="F149" s="212"/>
      <c r="G149" s="224">
        <v>200</v>
      </c>
      <c r="H149" s="225"/>
      <c r="I149" s="191"/>
      <c r="J149" s="226">
        <v>21</v>
      </c>
      <c r="K149" s="227">
        <v>221</v>
      </c>
      <c r="L149" s="190"/>
    </row>
    <row r="150" spans="2:12" ht="12.75" customHeight="1" x14ac:dyDescent="0.3">
      <c r="B150" s="38"/>
      <c r="C150" s="42" t="s">
        <v>370</v>
      </c>
      <c r="D150" s="42" t="s">
        <v>371</v>
      </c>
      <c r="E150" s="42" t="s">
        <v>12</v>
      </c>
      <c r="F150" s="212"/>
      <c r="G150" s="224">
        <v>300</v>
      </c>
      <c r="H150" s="225">
        <v>3</v>
      </c>
      <c r="I150" s="191">
        <v>17</v>
      </c>
      <c r="J150" s="226"/>
      <c r="K150" s="227">
        <v>320</v>
      </c>
      <c r="L150" s="190"/>
    </row>
    <row r="151" spans="2:12" ht="12.75" customHeight="1" x14ac:dyDescent="0.3">
      <c r="B151" s="38"/>
      <c r="C151" s="149" t="s">
        <v>370</v>
      </c>
      <c r="D151" s="40" t="s">
        <v>85</v>
      </c>
      <c r="E151" s="44" t="s">
        <v>31</v>
      </c>
      <c r="F151" s="212">
        <v>16</v>
      </c>
      <c r="G151" s="224">
        <v>200</v>
      </c>
      <c r="H151" s="225">
        <v>3</v>
      </c>
      <c r="I151" s="191">
        <v>29</v>
      </c>
      <c r="J151" s="226"/>
      <c r="K151" s="227">
        <v>248</v>
      </c>
      <c r="L151" s="190"/>
    </row>
    <row r="152" spans="2:12" ht="12.75" customHeight="1" x14ac:dyDescent="0.3">
      <c r="B152" s="38"/>
      <c r="C152" s="42" t="s">
        <v>156</v>
      </c>
      <c r="E152" s="44"/>
      <c r="F152" s="212">
        <v>8</v>
      </c>
      <c r="G152" s="224">
        <v>200</v>
      </c>
      <c r="H152" s="225">
        <v>3</v>
      </c>
      <c r="I152" s="191"/>
      <c r="J152" s="226"/>
      <c r="K152" s="227">
        <v>211</v>
      </c>
      <c r="L152" s="190"/>
    </row>
    <row r="153" spans="2:12" ht="12.75" customHeight="1" x14ac:dyDescent="0.3">
      <c r="B153" s="38"/>
      <c r="C153" s="149" t="s">
        <v>156</v>
      </c>
      <c r="D153" s="40" t="s">
        <v>24</v>
      </c>
      <c r="E153" s="40" t="s">
        <v>15</v>
      </c>
      <c r="F153" s="212">
        <v>26</v>
      </c>
      <c r="G153" s="224">
        <v>100</v>
      </c>
      <c r="H153" s="225">
        <v>6</v>
      </c>
      <c r="I153" s="191">
        <v>30</v>
      </c>
      <c r="J153" s="226"/>
      <c r="K153" s="227">
        <v>162</v>
      </c>
      <c r="L153" s="190"/>
    </row>
    <row r="154" spans="2:12" ht="12.75" customHeight="1" x14ac:dyDescent="0.3">
      <c r="B154" s="38"/>
      <c r="C154" s="149" t="s">
        <v>581</v>
      </c>
      <c r="D154" s="40" t="s">
        <v>590</v>
      </c>
      <c r="E154" s="44" t="s">
        <v>44</v>
      </c>
      <c r="F154" s="212">
        <v>16</v>
      </c>
      <c r="G154" s="224">
        <v>200</v>
      </c>
      <c r="H154" s="225"/>
      <c r="I154" s="191">
        <v>8</v>
      </c>
      <c r="J154" s="226"/>
      <c r="K154" s="227">
        <v>224</v>
      </c>
      <c r="L154" s="190"/>
    </row>
    <row r="155" spans="2:12" ht="12.75" customHeight="1" x14ac:dyDescent="0.3">
      <c r="B155" s="38"/>
      <c r="C155" s="53" t="s">
        <v>582</v>
      </c>
      <c r="D155" s="40" t="s">
        <v>583</v>
      </c>
      <c r="E155" s="40" t="s">
        <v>31</v>
      </c>
      <c r="F155" s="212">
        <v>8</v>
      </c>
      <c r="G155" s="224">
        <v>300</v>
      </c>
      <c r="H155" s="225"/>
      <c r="I155" s="191"/>
      <c r="J155" s="226"/>
      <c r="K155" s="227">
        <v>308</v>
      </c>
      <c r="L155" s="190"/>
    </row>
    <row r="156" spans="2:12" ht="12.75" customHeight="1" x14ac:dyDescent="0.3">
      <c r="B156" s="38"/>
      <c r="L156" s="190"/>
    </row>
    <row r="157" spans="2:12" ht="12.75" customHeight="1" x14ac:dyDescent="0.3">
      <c r="B157" s="38"/>
      <c r="L157" s="190"/>
    </row>
    <row r="158" spans="2:12" ht="12.75" customHeight="1" x14ac:dyDescent="0.3">
      <c r="B158" s="38"/>
      <c r="L158" s="190"/>
    </row>
    <row r="159" spans="2:12" ht="12.75" customHeight="1" x14ac:dyDescent="0.3">
      <c r="L159" s="190"/>
    </row>
    <row r="160" spans="2:12" ht="12.75" customHeight="1" x14ac:dyDescent="0.3">
      <c r="L160" s="190"/>
    </row>
    <row r="161" spans="12:12" ht="12.75" customHeight="1" x14ac:dyDescent="0.3">
      <c r="L161" s="190"/>
    </row>
    <row r="162" spans="12:12" ht="12.75" customHeight="1" x14ac:dyDescent="0.3">
      <c r="L162" s="190"/>
    </row>
    <row r="163" spans="12:12" ht="12.75" customHeight="1" x14ac:dyDescent="0.3">
      <c r="L163" s="190"/>
    </row>
    <row r="164" spans="12:12" ht="12.75" customHeight="1" x14ac:dyDescent="0.3">
      <c r="L164" s="190"/>
    </row>
    <row r="165" spans="12:12" ht="12.75" customHeight="1" x14ac:dyDescent="0.3">
      <c r="L165" s="190"/>
    </row>
    <row r="166" spans="12:12" ht="12.75" customHeight="1" x14ac:dyDescent="0.3">
      <c r="L166" s="190"/>
    </row>
    <row r="167" spans="12:12" ht="12.75" customHeight="1" x14ac:dyDescent="0.3">
      <c r="L167" s="190"/>
    </row>
    <row r="168" spans="12:12" ht="12.75" customHeight="1" x14ac:dyDescent="0.3">
      <c r="L168" s="190"/>
    </row>
    <row r="169" spans="12:12" ht="12.75" customHeight="1" x14ac:dyDescent="0.3">
      <c r="L169" s="190"/>
    </row>
    <row r="170" spans="12:12" ht="12.75" customHeight="1" x14ac:dyDescent="0.3">
      <c r="L170" s="190"/>
    </row>
    <row r="171" spans="12:12" ht="12.75" customHeight="1" x14ac:dyDescent="0.3">
      <c r="L171" s="190"/>
    </row>
    <row r="172" spans="12:12" ht="12.75" customHeight="1" x14ac:dyDescent="0.3">
      <c r="L172" s="190"/>
    </row>
    <row r="173" spans="12:12" ht="12.75" customHeight="1" x14ac:dyDescent="0.3">
      <c r="L173" s="190"/>
    </row>
    <row r="174" spans="12:12" ht="12.75" customHeight="1" x14ac:dyDescent="0.3">
      <c r="L174" s="190"/>
    </row>
    <row r="175" spans="12:12" ht="12.75" customHeight="1" x14ac:dyDescent="0.3">
      <c r="L175" s="190"/>
    </row>
    <row r="176" spans="12:12" ht="12.75" customHeight="1" x14ac:dyDescent="0.3">
      <c r="L176" s="190"/>
    </row>
    <row r="177" spans="12:12" ht="12.75" customHeight="1" x14ac:dyDescent="0.3">
      <c r="L177" s="190"/>
    </row>
    <row r="178" spans="12:12" ht="12.75" customHeight="1" x14ac:dyDescent="0.3">
      <c r="L178" s="190"/>
    </row>
    <row r="179" spans="12:12" ht="12.75" customHeight="1" x14ac:dyDescent="0.3">
      <c r="L179" s="190"/>
    </row>
    <row r="180" spans="12:12" ht="12.75" customHeight="1" x14ac:dyDescent="0.3">
      <c r="L180" s="190"/>
    </row>
    <row r="181" spans="12:12" ht="12.75" customHeight="1" x14ac:dyDescent="0.3">
      <c r="L181" s="190"/>
    </row>
    <row r="182" spans="12:12" ht="12.75" customHeight="1" x14ac:dyDescent="0.3">
      <c r="L182" s="190"/>
    </row>
    <row r="183" spans="12:12" ht="12.75" customHeight="1" x14ac:dyDescent="0.3">
      <c r="L183" s="190"/>
    </row>
    <row r="184" spans="12:12" ht="12.75" customHeight="1" x14ac:dyDescent="0.3">
      <c r="L184" s="190"/>
    </row>
    <row r="185" spans="12:12" ht="12.75" customHeight="1" x14ac:dyDescent="0.3">
      <c r="L185" s="190"/>
    </row>
    <row r="186" spans="12:12" ht="12.75" customHeight="1" x14ac:dyDescent="0.3">
      <c r="L186" s="190"/>
    </row>
    <row r="187" spans="12:12" ht="12.75" customHeight="1" x14ac:dyDescent="0.3">
      <c r="L187" s="190"/>
    </row>
    <row r="188" spans="12:12" ht="12.75" customHeight="1" x14ac:dyDescent="0.3">
      <c r="L188" s="190"/>
    </row>
    <row r="189" spans="12:12" ht="12.75" customHeight="1" x14ac:dyDescent="0.3">
      <c r="L189" s="190"/>
    </row>
    <row r="190" spans="12:12" ht="12.75" customHeight="1" x14ac:dyDescent="0.3">
      <c r="L190" s="190"/>
    </row>
    <row r="191" spans="12:12" ht="12.75" customHeight="1" x14ac:dyDescent="0.3">
      <c r="L191" s="190"/>
    </row>
  </sheetData>
  <sortState xmlns:xlrd2="http://schemas.microsoft.com/office/spreadsheetml/2017/richdata2" ref="C2:J193">
    <sortCondition ref="C2:C193"/>
    <sortCondition descending="1" ref="G2:G193"/>
  </sortState>
  <conditionalFormatting sqref="C118:C1048576 C1">
    <cfRule type="duplicateValues" dxfId="7" priority="3065"/>
    <cfRule type="duplicateValues" dxfId="6" priority="3066"/>
  </conditionalFormatting>
  <conditionalFormatting sqref="C118:C1048576 C1">
    <cfRule type="duplicateValues" dxfId="5" priority="3083"/>
  </conditionalFormatting>
  <conditionalFormatting sqref="C1:C1048576">
    <cfRule type="duplicateValues" dxfId="4" priority="1"/>
  </conditionalFormatting>
  <conditionalFormatting sqref="C51:C102">
    <cfRule type="duplicateValues" dxfId="3" priority="3101"/>
    <cfRule type="duplicateValues" dxfId="2" priority="3102"/>
  </conditionalFormatting>
  <conditionalFormatting sqref="C103:C117">
    <cfRule type="duplicateValues" dxfId="1" priority="3103"/>
    <cfRule type="duplicateValues" dxfId="0" priority="3104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5">
    <tabColor theme="5" tint="-0.249977111117893"/>
  </sheetPr>
  <dimension ref="B1:I479"/>
  <sheetViews>
    <sheetView topLeftCell="A62" zoomScale="95" zoomScaleNormal="95" workbookViewId="0">
      <selection activeCell="H74" sqref="H74:H76"/>
    </sheetView>
  </sheetViews>
  <sheetFormatPr defaultColWidth="9.1796875" defaultRowHeight="12.75" customHeight="1" x14ac:dyDescent="0.35"/>
  <cols>
    <col min="1" max="1" width="2.7265625" style="4" customWidth="1"/>
    <col min="2" max="2" width="3.81640625" style="4" bestFit="1" customWidth="1"/>
    <col min="3" max="3" width="20.1796875" style="4" customWidth="1"/>
    <col min="4" max="4" width="4.81640625" style="4" bestFit="1" customWidth="1"/>
    <col min="5" max="5" width="33.453125" style="4" customWidth="1"/>
    <col min="6" max="6" width="11.1796875" style="4" bestFit="1" customWidth="1"/>
    <col min="7" max="7" width="12.81640625" style="180" customWidth="1"/>
    <col min="8" max="8" width="7" style="46" bestFit="1" customWidth="1"/>
    <col min="9" max="9" width="2.54296875" style="5" customWidth="1"/>
    <col min="10" max="16384" width="9.1796875" style="4"/>
  </cols>
  <sheetData>
    <row r="1" spans="2:9" s="46" customFormat="1" ht="12.75" customHeight="1" x14ac:dyDescent="0.35">
      <c r="B1" s="267"/>
      <c r="C1" s="267" t="s">
        <v>726</v>
      </c>
      <c r="D1" s="267"/>
      <c r="E1" s="268"/>
      <c r="F1" s="267"/>
      <c r="G1" s="269"/>
      <c r="H1" s="270" t="s">
        <v>313</v>
      </c>
      <c r="I1" s="130"/>
    </row>
    <row r="2" spans="2:9" s="46" customFormat="1" ht="12.75" customHeight="1" thickBot="1" x14ac:dyDescent="0.4">
      <c r="B2" s="271" t="s">
        <v>4</v>
      </c>
      <c r="C2" s="272" t="s">
        <v>3</v>
      </c>
      <c r="D2" s="272" t="s">
        <v>1</v>
      </c>
      <c r="E2" s="272" t="s">
        <v>2</v>
      </c>
      <c r="F2" s="272" t="s">
        <v>1</v>
      </c>
      <c r="G2" s="273" t="s">
        <v>330</v>
      </c>
      <c r="H2" s="274" t="s">
        <v>5</v>
      </c>
      <c r="I2" s="131"/>
    </row>
    <row r="3" spans="2:9" s="45" customFormat="1" ht="12.75" customHeight="1" thickTop="1" x14ac:dyDescent="0.3">
      <c r="B3" s="252">
        <v>1</v>
      </c>
      <c r="C3" s="217" t="s">
        <v>380</v>
      </c>
      <c r="D3" s="218" t="s">
        <v>184</v>
      </c>
      <c r="E3" s="218" t="s">
        <v>709</v>
      </c>
      <c r="F3" s="219" t="s">
        <v>12</v>
      </c>
      <c r="G3" s="220">
        <v>40413</v>
      </c>
      <c r="H3" s="253">
        <v>308</v>
      </c>
      <c r="I3" s="131"/>
    </row>
    <row r="4" spans="2:9" s="46" customFormat="1" ht="12.75" customHeight="1" x14ac:dyDescent="0.3">
      <c r="B4" s="252">
        <v>2</v>
      </c>
      <c r="C4" s="217" t="s">
        <v>121</v>
      </c>
      <c r="D4" s="218" t="s">
        <v>184</v>
      </c>
      <c r="E4" s="218" t="s">
        <v>656</v>
      </c>
      <c r="F4" s="219" t="s">
        <v>12</v>
      </c>
      <c r="G4" s="220">
        <v>40544</v>
      </c>
      <c r="H4" s="253">
        <v>319</v>
      </c>
      <c r="I4" s="131"/>
    </row>
    <row r="5" spans="2:9" ht="12.75" customHeight="1" x14ac:dyDescent="0.3">
      <c r="B5" s="252">
        <v>3</v>
      </c>
      <c r="C5" s="217" t="s">
        <v>122</v>
      </c>
      <c r="D5" s="218" t="s">
        <v>184</v>
      </c>
      <c r="E5" s="218" t="s">
        <v>656</v>
      </c>
      <c r="F5" s="219" t="s">
        <v>12</v>
      </c>
      <c r="G5" s="220">
        <v>40909</v>
      </c>
      <c r="H5" s="253">
        <v>223</v>
      </c>
      <c r="I5" s="131"/>
    </row>
    <row r="6" spans="2:9" ht="12.75" customHeight="1" x14ac:dyDescent="0.3">
      <c r="B6" s="252">
        <v>4</v>
      </c>
      <c r="C6" s="217" t="s">
        <v>352</v>
      </c>
      <c r="D6" s="218" t="s">
        <v>189</v>
      </c>
      <c r="E6" s="218" t="s">
        <v>629</v>
      </c>
      <c r="F6" s="219" t="s">
        <v>30</v>
      </c>
      <c r="G6" s="220">
        <v>41118</v>
      </c>
      <c r="H6" s="253">
        <v>141</v>
      </c>
      <c r="I6" s="131"/>
    </row>
    <row r="7" spans="2:9" ht="12.75" customHeight="1" x14ac:dyDescent="0.3">
      <c r="B7" s="252">
        <v>5</v>
      </c>
      <c r="C7" s="217" t="s">
        <v>130</v>
      </c>
      <c r="D7" s="218" t="s">
        <v>189</v>
      </c>
      <c r="E7" s="218" t="s">
        <v>629</v>
      </c>
      <c r="F7" s="219" t="s">
        <v>30</v>
      </c>
      <c r="G7" s="220">
        <v>41012</v>
      </c>
      <c r="H7" s="253">
        <v>158</v>
      </c>
      <c r="I7" s="131"/>
    </row>
    <row r="8" spans="2:9" ht="12.75" customHeight="1" x14ac:dyDescent="0.3">
      <c r="B8" s="252">
        <v>6</v>
      </c>
      <c r="C8" s="39" t="s">
        <v>630</v>
      </c>
      <c r="D8" s="4" t="s">
        <v>189</v>
      </c>
      <c r="E8" s="4" t="s">
        <v>629</v>
      </c>
      <c r="F8" s="165" t="s">
        <v>30</v>
      </c>
      <c r="G8" s="168">
        <v>40141</v>
      </c>
      <c r="H8" s="253" t="s">
        <v>440</v>
      </c>
      <c r="I8" s="131"/>
    </row>
    <row r="9" spans="2:9" ht="12.75" customHeight="1" x14ac:dyDescent="0.3">
      <c r="B9" s="252">
        <v>7</v>
      </c>
      <c r="C9" s="39" t="s">
        <v>402</v>
      </c>
      <c r="D9" s="4" t="s">
        <v>190</v>
      </c>
      <c r="E9" s="4" t="s">
        <v>639</v>
      </c>
      <c r="F9" s="165" t="s">
        <v>640</v>
      </c>
      <c r="G9" s="168">
        <v>39694</v>
      </c>
      <c r="H9" s="253">
        <v>411</v>
      </c>
      <c r="I9" s="131"/>
    </row>
    <row r="10" spans="2:9" ht="12.75" customHeight="1" x14ac:dyDescent="0.3">
      <c r="B10" s="252">
        <v>8</v>
      </c>
      <c r="C10" s="39" t="s">
        <v>398</v>
      </c>
      <c r="D10" s="4" t="s">
        <v>190</v>
      </c>
      <c r="E10" s="4" t="s">
        <v>639</v>
      </c>
      <c r="F10" s="165" t="s">
        <v>640</v>
      </c>
      <c r="G10" s="168">
        <v>39694</v>
      </c>
      <c r="H10" s="253">
        <v>416</v>
      </c>
      <c r="I10" s="131"/>
    </row>
    <row r="11" spans="2:9" ht="12.75" customHeight="1" x14ac:dyDescent="0.3">
      <c r="B11" s="252">
        <v>9</v>
      </c>
      <c r="C11" s="39" t="s">
        <v>658</v>
      </c>
      <c r="D11" s="4" t="s">
        <v>192</v>
      </c>
      <c r="E11" s="4" t="s">
        <v>659</v>
      </c>
      <c r="F11" s="165" t="s">
        <v>39</v>
      </c>
      <c r="G11" s="168" t="s">
        <v>660</v>
      </c>
      <c r="H11" s="253" t="s">
        <v>440</v>
      </c>
      <c r="I11" s="131"/>
    </row>
    <row r="12" spans="2:9" ht="12.75" customHeight="1" x14ac:dyDescent="0.3">
      <c r="B12" s="252">
        <v>10</v>
      </c>
      <c r="C12" s="39" t="s">
        <v>661</v>
      </c>
      <c r="D12" s="4" t="s">
        <v>192</v>
      </c>
      <c r="E12" s="4" t="s">
        <v>659</v>
      </c>
      <c r="F12" s="165" t="s">
        <v>39</v>
      </c>
      <c r="G12" s="168">
        <v>39851</v>
      </c>
      <c r="H12" s="253" t="s">
        <v>440</v>
      </c>
      <c r="I12" s="131"/>
    </row>
    <row r="13" spans="2:9" ht="12.75" customHeight="1" x14ac:dyDescent="0.3">
      <c r="B13" s="252">
        <v>11</v>
      </c>
      <c r="C13" s="39" t="s">
        <v>710</v>
      </c>
      <c r="D13" s="4" t="s">
        <v>673</v>
      </c>
      <c r="E13" s="4" t="s">
        <v>674</v>
      </c>
      <c r="F13" s="4" t="s">
        <v>675</v>
      </c>
      <c r="G13" s="168">
        <v>39694</v>
      </c>
      <c r="H13" s="253" t="s">
        <v>440</v>
      </c>
      <c r="I13" s="131"/>
    </row>
    <row r="14" spans="2:9" ht="13.5" customHeight="1" x14ac:dyDescent="0.3">
      <c r="B14" s="252">
        <v>12</v>
      </c>
      <c r="C14" s="39" t="s">
        <v>711</v>
      </c>
      <c r="D14" s="4" t="s">
        <v>673</v>
      </c>
      <c r="E14" s="4" t="s">
        <v>674</v>
      </c>
      <c r="F14" s="4" t="s">
        <v>675</v>
      </c>
      <c r="G14" s="168">
        <v>39872</v>
      </c>
      <c r="H14" s="253" t="s">
        <v>440</v>
      </c>
      <c r="I14" s="131"/>
    </row>
    <row r="15" spans="2:9" ht="13.5" customHeight="1" x14ac:dyDescent="0.3">
      <c r="B15" s="252">
        <v>13</v>
      </c>
      <c r="C15" s="39" t="s">
        <v>712</v>
      </c>
      <c r="D15" s="4" t="s">
        <v>673</v>
      </c>
      <c r="E15" s="4" t="s">
        <v>674</v>
      </c>
      <c r="F15" s="165" t="s">
        <v>675</v>
      </c>
      <c r="G15" s="168">
        <v>39694</v>
      </c>
      <c r="H15" s="253" t="s">
        <v>440</v>
      </c>
      <c r="I15" s="131"/>
    </row>
    <row r="16" spans="2:9" ht="13.5" customHeight="1" x14ac:dyDescent="0.3">
      <c r="B16" s="252">
        <v>14</v>
      </c>
      <c r="C16" s="217" t="s">
        <v>124</v>
      </c>
      <c r="D16" s="218" t="s">
        <v>158</v>
      </c>
      <c r="E16" s="218" t="s">
        <v>169</v>
      </c>
      <c r="F16" s="219" t="s">
        <v>15</v>
      </c>
      <c r="G16" s="220">
        <v>40931</v>
      </c>
      <c r="H16" s="253">
        <v>218</v>
      </c>
      <c r="I16" s="131"/>
    </row>
    <row r="17" spans="2:9" ht="13.5" customHeight="1" x14ac:dyDescent="0.3">
      <c r="B17" s="252">
        <v>15</v>
      </c>
      <c r="C17" s="39" t="s">
        <v>416</v>
      </c>
      <c r="D17" s="4" t="s">
        <v>158</v>
      </c>
      <c r="E17" s="4" t="s">
        <v>169</v>
      </c>
      <c r="F17" s="165" t="s">
        <v>15</v>
      </c>
      <c r="G17" s="168">
        <v>39574</v>
      </c>
      <c r="H17" s="253">
        <v>324</v>
      </c>
      <c r="I17" s="131"/>
    </row>
    <row r="18" spans="2:9" ht="13.5" customHeight="1" x14ac:dyDescent="0.3">
      <c r="B18" s="252">
        <v>16</v>
      </c>
      <c r="C18" s="39" t="s">
        <v>432</v>
      </c>
      <c r="D18" s="4" t="s">
        <v>158</v>
      </c>
      <c r="E18" s="4" t="s">
        <v>169</v>
      </c>
      <c r="F18" s="165" t="s">
        <v>15</v>
      </c>
      <c r="G18" s="168">
        <v>39786</v>
      </c>
      <c r="H18" s="253">
        <v>364</v>
      </c>
      <c r="I18" s="131"/>
    </row>
    <row r="19" spans="2:9" ht="13.5" customHeight="1" x14ac:dyDescent="0.3">
      <c r="B19" s="252">
        <v>17</v>
      </c>
      <c r="C19" s="39" t="s">
        <v>563</v>
      </c>
      <c r="D19" s="4" t="s">
        <v>158</v>
      </c>
      <c r="E19" s="165" t="s">
        <v>406</v>
      </c>
      <c r="F19" s="165" t="s">
        <v>15</v>
      </c>
      <c r="G19" s="168">
        <v>39931</v>
      </c>
      <c r="H19" s="253">
        <v>316</v>
      </c>
      <c r="I19" s="131"/>
    </row>
    <row r="20" spans="2:9" ht="13.5" customHeight="1" x14ac:dyDescent="0.3">
      <c r="B20" s="252">
        <v>18</v>
      </c>
      <c r="C20" s="217" t="s">
        <v>376</v>
      </c>
      <c r="D20" s="218" t="s">
        <v>158</v>
      </c>
      <c r="E20" s="218" t="s">
        <v>407</v>
      </c>
      <c r="F20" s="219" t="s">
        <v>15</v>
      </c>
      <c r="G20" s="220">
        <v>40228</v>
      </c>
      <c r="H20" s="253">
        <v>308</v>
      </c>
      <c r="I20" s="131"/>
    </row>
    <row r="21" spans="2:9" ht="12.75" customHeight="1" x14ac:dyDescent="0.3">
      <c r="B21" s="252">
        <v>19</v>
      </c>
      <c r="C21" s="217" t="s">
        <v>389</v>
      </c>
      <c r="D21" s="218" t="s">
        <v>158</v>
      </c>
      <c r="E21" s="218" t="s">
        <v>407</v>
      </c>
      <c r="F21" s="219" t="s">
        <v>15</v>
      </c>
      <c r="G21" s="220">
        <v>40443</v>
      </c>
      <c r="H21" s="253">
        <v>327</v>
      </c>
      <c r="I21" s="131"/>
    </row>
    <row r="22" spans="2:9" ht="12.75" customHeight="1" x14ac:dyDescent="0.3">
      <c r="B22" s="252">
        <v>20</v>
      </c>
      <c r="C22" s="217" t="s">
        <v>382</v>
      </c>
      <c r="D22" s="218" t="s">
        <v>158</v>
      </c>
      <c r="E22" s="218" t="s">
        <v>407</v>
      </c>
      <c r="F22" s="219" t="s">
        <v>15</v>
      </c>
      <c r="G22" s="220">
        <v>40206</v>
      </c>
      <c r="H22" s="253">
        <v>351</v>
      </c>
      <c r="I22" s="131"/>
    </row>
    <row r="23" spans="2:9" ht="12.75" customHeight="1" x14ac:dyDescent="0.3">
      <c r="B23" s="252">
        <v>21</v>
      </c>
      <c r="C23" s="217" t="s">
        <v>366</v>
      </c>
      <c r="D23" s="218" t="s">
        <v>158</v>
      </c>
      <c r="E23" s="218" t="s">
        <v>407</v>
      </c>
      <c r="F23" s="219" t="s">
        <v>15</v>
      </c>
      <c r="G23" s="220">
        <v>40447</v>
      </c>
      <c r="H23" s="253">
        <v>352</v>
      </c>
      <c r="I23" s="131"/>
    </row>
    <row r="24" spans="2:9" ht="12.75" customHeight="1" x14ac:dyDescent="0.3">
      <c r="B24" s="252">
        <v>22</v>
      </c>
      <c r="C24" s="39" t="s">
        <v>418</v>
      </c>
      <c r="D24" s="46" t="s">
        <v>195</v>
      </c>
      <c r="E24" s="46" t="s">
        <v>713</v>
      </c>
      <c r="F24" s="249" t="s">
        <v>32</v>
      </c>
      <c r="G24" s="168">
        <v>39773</v>
      </c>
      <c r="H24" s="253">
        <v>367</v>
      </c>
      <c r="I24" s="131"/>
    </row>
    <row r="25" spans="2:9" ht="12.75" customHeight="1" x14ac:dyDescent="0.3">
      <c r="B25" s="252">
        <v>23</v>
      </c>
      <c r="C25" s="39" t="s">
        <v>714</v>
      </c>
      <c r="D25" s="4" t="s">
        <v>684</v>
      </c>
      <c r="E25" s="4" t="s">
        <v>685</v>
      </c>
      <c r="F25" s="165" t="s">
        <v>46</v>
      </c>
      <c r="G25" s="168">
        <v>39621</v>
      </c>
      <c r="H25" s="253" t="s">
        <v>440</v>
      </c>
      <c r="I25" s="131"/>
    </row>
    <row r="26" spans="2:9" ht="12.75" customHeight="1" x14ac:dyDescent="0.3">
      <c r="B26" s="252">
        <v>24</v>
      </c>
      <c r="C26" s="217" t="s">
        <v>138</v>
      </c>
      <c r="D26" s="218" t="s">
        <v>684</v>
      </c>
      <c r="E26" s="218" t="s">
        <v>685</v>
      </c>
      <c r="F26" s="219" t="s">
        <v>46</v>
      </c>
      <c r="G26" s="220">
        <v>40603</v>
      </c>
      <c r="H26" s="253">
        <v>234</v>
      </c>
      <c r="I26" s="131"/>
    </row>
    <row r="27" spans="2:9" ht="12.75" customHeight="1" x14ac:dyDescent="0.3">
      <c r="B27" s="252">
        <v>25</v>
      </c>
      <c r="C27" s="217" t="s">
        <v>388</v>
      </c>
      <c r="D27" s="218" t="s">
        <v>157</v>
      </c>
      <c r="E27" s="218" t="s">
        <v>649</v>
      </c>
      <c r="F27" s="219" t="s">
        <v>29</v>
      </c>
      <c r="G27" s="220">
        <v>40590</v>
      </c>
      <c r="H27" s="253">
        <v>324</v>
      </c>
      <c r="I27" s="131"/>
    </row>
    <row r="28" spans="2:9" ht="12.75" customHeight="1" x14ac:dyDescent="0.3">
      <c r="B28" s="252">
        <v>26</v>
      </c>
      <c r="C28" s="39" t="s">
        <v>642</v>
      </c>
      <c r="D28" s="4" t="s">
        <v>157</v>
      </c>
      <c r="E28" s="4" t="s">
        <v>649</v>
      </c>
      <c r="F28" s="4" t="s">
        <v>29</v>
      </c>
      <c r="G28" s="168">
        <v>40008</v>
      </c>
      <c r="H28" s="253" t="s">
        <v>440</v>
      </c>
    </row>
    <row r="29" spans="2:9" ht="12.75" customHeight="1" x14ac:dyDescent="0.3">
      <c r="B29" s="252">
        <v>27</v>
      </c>
      <c r="C29" s="39" t="s">
        <v>412</v>
      </c>
      <c r="D29" s="4" t="s">
        <v>157</v>
      </c>
      <c r="E29" s="4" t="s">
        <v>649</v>
      </c>
      <c r="F29" s="4" t="s">
        <v>29</v>
      </c>
      <c r="G29" s="168">
        <v>39685</v>
      </c>
      <c r="H29" s="253">
        <v>326</v>
      </c>
    </row>
    <row r="30" spans="2:9" ht="12.75" customHeight="1" x14ac:dyDescent="0.3">
      <c r="B30" s="252">
        <v>28</v>
      </c>
      <c r="C30" s="39" t="s">
        <v>643</v>
      </c>
      <c r="D30" s="4" t="s">
        <v>157</v>
      </c>
      <c r="E30" s="4" t="s">
        <v>649</v>
      </c>
      <c r="F30" s="4" t="s">
        <v>29</v>
      </c>
      <c r="G30" s="168">
        <v>40015</v>
      </c>
      <c r="H30" s="253" t="s">
        <v>440</v>
      </c>
    </row>
    <row r="31" spans="2:9" ht="12.75" customHeight="1" x14ac:dyDescent="0.3">
      <c r="B31" s="252">
        <v>29</v>
      </c>
      <c r="C31" s="39" t="s">
        <v>644</v>
      </c>
      <c r="D31" s="4" t="s">
        <v>157</v>
      </c>
      <c r="E31" s="4" t="s">
        <v>649</v>
      </c>
      <c r="F31" s="165" t="s">
        <v>29</v>
      </c>
      <c r="G31" s="168">
        <v>39615</v>
      </c>
      <c r="H31" s="253" t="s">
        <v>440</v>
      </c>
    </row>
    <row r="32" spans="2:9" ht="12.75" customHeight="1" x14ac:dyDescent="0.3">
      <c r="B32" s="252">
        <v>30</v>
      </c>
      <c r="C32" s="39" t="s">
        <v>650</v>
      </c>
      <c r="D32" s="4" t="s">
        <v>651</v>
      </c>
      <c r="E32" s="4" t="s">
        <v>652</v>
      </c>
      <c r="F32" s="165" t="s">
        <v>44</v>
      </c>
      <c r="G32" s="168" t="s">
        <v>715</v>
      </c>
      <c r="H32" s="253" t="s">
        <v>440</v>
      </c>
    </row>
    <row r="33" spans="2:8" ht="12.75" customHeight="1" x14ac:dyDescent="0.3">
      <c r="B33" s="252">
        <v>31</v>
      </c>
      <c r="C33" s="39" t="s">
        <v>716</v>
      </c>
      <c r="D33" s="4" t="s">
        <v>690</v>
      </c>
      <c r="E33" s="4" t="s">
        <v>325</v>
      </c>
      <c r="F33" s="4" t="s">
        <v>33</v>
      </c>
      <c r="G33" s="168">
        <v>39448</v>
      </c>
      <c r="H33" s="253" t="s">
        <v>440</v>
      </c>
    </row>
    <row r="34" spans="2:8" ht="12.75" customHeight="1" x14ac:dyDescent="0.3">
      <c r="B34" s="252">
        <v>32</v>
      </c>
      <c r="C34" s="217" t="s">
        <v>384</v>
      </c>
      <c r="D34" s="218" t="s">
        <v>690</v>
      </c>
      <c r="E34" s="218" t="s">
        <v>325</v>
      </c>
      <c r="F34" s="218" t="s">
        <v>33</v>
      </c>
      <c r="G34" s="220">
        <v>40179</v>
      </c>
      <c r="H34" s="253">
        <v>248</v>
      </c>
    </row>
    <row r="35" spans="2:8" ht="12.75" customHeight="1" x14ac:dyDescent="0.3">
      <c r="B35" s="252">
        <v>33</v>
      </c>
      <c r="C35" s="39" t="s">
        <v>717</v>
      </c>
      <c r="D35" s="4" t="s">
        <v>690</v>
      </c>
      <c r="E35" s="4" t="s">
        <v>325</v>
      </c>
      <c r="F35" s="4" t="s">
        <v>33</v>
      </c>
      <c r="G35" s="168">
        <v>39448</v>
      </c>
      <c r="H35" s="253" t="s">
        <v>440</v>
      </c>
    </row>
    <row r="36" spans="2:8" ht="12.75" customHeight="1" x14ac:dyDescent="0.3">
      <c r="B36" s="252">
        <v>34</v>
      </c>
      <c r="C36" s="217" t="s">
        <v>391</v>
      </c>
      <c r="D36" s="218" t="s">
        <v>690</v>
      </c>
      <c r="E36" s="218" t="s">
        <v>325</v>
      </c>
      <c r="F36" s="218" t="s">
        <v>33</v>
      </c>
      <c r="G36" s="220">
        <v>40179</v>
      </c>
      <c r="H36" s="253">
        <v>228</v>
      </c>
    </row>
    <row r="37" spans="2:8" ht="12.75" customHeight="1" x14ac:dyDescent="0.3">
      <c r="B37" s="252">
        <v>35</v>
      </c>
      <c r="C37" s="39" t="s">
        <v>645</v>
      </c>
      <c r="D37" s="4" t="s">
        <v>646</v>
      </c>
      <c r="E37" s="4" t="s">
        <v>647</v>
      </c>
      <c r="F37" s="165" t="s">
        <v>648</v>
      </c>
      <c r="G37" s="168">
        <v>39771</v>
      </c>
      <c r="H37" s="253" t="s">
        <v>440</v>
      </c>
    </row>
    <row r="38" spans="2:8" ht="12.75" customHeight="1" x14ac:dyDescent="0.3">
      <c r="B38" s="252">
        <v>36</v>
      </c>
      <c r="C38" s="39" t="s">
        <v>718</v>
      </c>
      <c r="D38" s="4" t="s">
        <v>200</v>
      </c>
      <c r="E38" s="4" t="s">
        <v>546</v>
      </c>
      <c r="F38" s="165" t="s">
        <v>18</v>
      </c>
      <c r="G38" s="168">
        <v>39936</v>
      </c>
      <c r="H38" s="253" t="s">
        <v>440</v>
      </c>
    </row>
    <row r="39" spans="2:8" ht="12.75" customHeight="1" x14ac:dyDescent="0.3">
      <c r="B39" s="252">
        <v>37</v>
      </c>
      <c r="C39" s="39" t="s">
        <v>719</v>
      </c>
      <c r="D39" s="4" t="s">
        <v>54</v>
      </c>
      <c r="E39" s="4" t="s">
        <v>720</v>
      </c>
      <c r="F39" s="4" t="s">
        <v>54</v>
      </c>
      <c r="G39" s="168">
        <v>39535</v>
      </c>
      <c r="H39" s="253" t="s">
        <v>440</v>
      </c>
    </row>
    <row r="40" spans="2:8" ht="12.75" customHeight="1" x14ac:dyDescent="0.3">
      <c r="B40" s="252">
        <v>38</v>
      </c>
      <c r="C40" s="39" t="s">
        <v>721</v>
      </c>
      <c r="D40" s="4" t="s">
        <v>54</v>
      </c>
      <c r="E40" s="4" t="s">
        <v>720</v>
      </c>
      <c r="F40" s="165" t="s">
        <v>54</v>
      </c>
      <c r="G40" s="168">
        <v>39858</v>
      </c>
      <c r="H40" s="253" t="s">
        <v>440</v>
      </c>
    </row>
    <row r="41" spans="2:8" ht="12.75" customHeight="1" x14ac:dyDescent="0.3">
      <c r="B41" s="252">
        <v>39</v>
      </c>
      <c r="C41" s="39" t="s">
        <v>722</v>
      </c>
      <c r="D41" s="4" t="s">
        <v>54</v>
      </c>
      <c r="E41" s="4" t="s">
        <v>720</v>
      </c>
      <c r="F41" s="4" t="s">
        <v>54</v>
      </c>
      <c r="G41" s="168">
        <v>39767</v>
      </c>
      <c r="H41" s="253" t="s">
        <v>440</v>
      </c>
    </row>
    <row r="42" spans="2:8" ht="12.75" customHeight="1" x14ac:dyDescent="0.3">
      <c r="B42" s="252">
        <v>40</v>
      </c>
      <c r="C42" s="39" t="s">
        <v>723</v>
      </c>
      <c r="D42" s="4" t="s">
        <v>54</v>
      </c>
      <c r="E42" s="4" t="s">
        <v>720</v>
      </c>
      <c r="F42" s="165" t="s">
        <v>54</v>
      </c>
      <c r="G42" s="168">
        <v>39645</v>
      </c>
      <c r="H42" s="253" t="s">
        <v>440</v>
      </c>
    </row>
    <row r="43" spans="2:8" ht="12.75" customHeight="1" x14ac:dyDescent="0.3">
      <c r="B43" s="252">
        <v>41</v>
      </c>
      <c r="C43" s="39" t="s">
        <v>724</v>
      </c>
      <c r="D43" s="4" t="s">
        <v>201</v>
      </c>
      <c r="E43" s="4" t="s">
        <v>80</v>
      </c>
      <c r="F43" s="165" t="s">
        <v>7</v>
      </c>
      <c r="G43" s="168">
        <v>39448</v>
      </c>
      <c r="H43" s="253" t="s">
        <v>440</v>
      </c>
    </row>
    <row r="44" spans="2:8" ht="12.75" customHeight="1" x14ac:dyDescent="0.3">
      <c r="B44" s="252">
        <v>42</v>
      </c>
      <c r="C44" s="39" t="s">
        <v>725</v>
      </c>
      <c r="D44" s="4" t="s">
        <v>201</v>
      </c>
      <c r="E44" s="4" t="s">
        <v>80</v>
      </c>
      <c r="F44" s="4" t="s">
        <v>7</v>
      </c>
      <c r="G44" s="168">
        <v>40122</v>
      </c>
      <c r="H44" s="253" t="s">
        <v>440</v>
      </c>
    </row>
    <row r="45" spans="2:8" ht="12.75" customHeight="1" x14ac:dyDescent="0.3">
      <c r="B45" s="252">
        <v>43</v>
      </c>
      <c r="C45" s="217" t="s">
        <v>446</v>
      </c>
      <c r="D45" s="218" t="s">
        <v>201</v>
      </c>
      <c r="E45" s="218" t="s">
        <v>80</v>
      </c>
      <c r="F45" s="219" t="s">
        <v>7</v>
      </c>
      <c r="G45" s="220">
        <v>40909</v>
      </c>
      <c r="H45" s="253">
        <v>155</v>
      </c>
    </row>
    <row r="46" spans="2:8" ht="12.75" customHeight="1" x14ac:dyDescent="0.3">
      <c r="B46" s="252">
        <v>44</v>
      </c>
      <c r="C46" s="217" t="s">
        <v>129</v>
      </c>
      <c r="D46" s="218" t="s">
        <v>201</v>
      </c>
      <c r="E46" s="218" t="s">
        <v>80</v>
      </c>
      <c r="F46" s="219" t="s">
        <v>7</v>
      </c>
      <c r="G46" s="220">
        <v>40544</v>
      </c>
      <c r="H46" s="253">
        <v>308</v>
      </c>
    </row>
    <row r="47" spans="2:8" ht="12.75" customHeight="1" x14ac:dyDescent="0.3">
      <c r="B47" s="252">
        <v>45</v>
      </c>
      <c r="C47" s="217" t="s">
        <v>356</v>
      </c>
      <c r="D47" s="218" t="s">
        <v>201</v>
      </c>
      <c r="E47" s="218" t="s">
        <v>80</v>
      </c>
      <c r="F47" s="219" t="s">
        <v>7</v>
      </c>
      <c r="G47" s="220">
        <v>40957</v>
      </c>
      <c r="H47" s="253">
        <v>140</v>
      </c>
    </row>
    <row r="48" spans="2:8" ht="12.75" customHeight="1" x14ac:dyDescent="0.3">
      <c r="B48" s="252">
        <v>46</v>
      </c>
      <c r="C48" s="39" t="s">
        <v>637</v>
      </c>
      <c r="D48" s="4" t="s">
        <v>634</v>
      </c>
      <c r="E48" s="4" t="s">
        <v>324</v>
      </c>
      <c r="F48" s="165" t="s">
        <v>182</v>
      </c>
      <c r="G48" s="168">
        <v>39522</v>
      </c>
      <c r="H48" s="253" t="s">
        <v>440</v>
      </c>
    </row>
    <row r="49" spans="2:8" ht="12.75" customHeight="1" x14ac:dyDescent="0.3">
      <c r="B49" s="252">
        <v>47</v>
      </c>
      <c r="C49" s="39" t="s">
        <v>638</v>
      </c>
      <c r="D49" s="46" t="s">
        <v>634</v>
      </c>
      <c r="E49" s="46" t="s">
        <v>324</v>
      </c>
      <c r="F49" s="249" t="s">
        <v>182</v>
      </c>
      <c r="G49" s="250">
        <v>40033</v>
      </c>
      <c r="H49" s="253" t="s">
        <v>440</v>
      </c>
    </row>
    <row r="50" spans="2:8" ht="12.75" customHeight="1" x14ac:dyDescent="0.3">
      <c r="B50" s="252">
        <v>48</v>
      </c>
      <c r="C50" s="217" t="s">
        <v>422</v>
      </c>
      <c r="D50" s="218" t="s">
        <v>193</v>
      </c>
      <c r="E50" s="218" t="s">
        <v>423</v>
      </c>
      <c r="F50" s="219" t="s">
        <v>35</v>
      </c>
      <c r="G50" s="220">
        <v>40045</v>
      </c>
      <c r="H50" s="253">
        <v>341</v>
      </c>
    </row>
    <row r="51" spans="2:8" ht="12.75" customHeight="1" x14ac:dyDescent="0.3">
      <c r="B51" s="252">
        <v>49</v>
      </c>
      <c r="C51" s="39" t="s">
        <v>728</v>
      </c>
      <c r="D51" s="4" t="s">
        <v>198</v>
      </c>
      <c r="E51" s="4" t="s">
        <v>99</v>
      </c>
      <c r="F51" s="165" t="s">
        <v>53</v>
      </c>
      <c r="G51" s="168">
        <v>39642</v>
      </c>
      <c r="H51" s="253" t="s">
        <v>440</v>
      </c>
    </row>
    <row r="52" spans="2:8" ht="12.75" customHeight="1" x14ac:dyDescent="0.3">
      <c r="B52" s="252">
        <v>50</v>
      </c>
      <c r="C52" s="39" t="s">
        <v>397</v>
      </c>
      <c r="D52" s="4" t="s">
        <v>198</v>
      </c>
      <c r="E52" s="4" t="s">
        <v>99</v>
      </c>
      <c r="F52" s="4" t="s">
        <v>53</v>
      </c>
      <c r="G52" s="168">
        <v>39548</v>
      </c>
      <c r="H52" s="253">
        <v>332</v>
      </c>
    </row>
    <row r="53" spans="2:8" ht="12.75" customHeight="1" x14ac:dyDescent="0.3">
      <c r="B53" s="252">
        <v>51</v>
      </c>
      <c r="C53" s="217" t="s">
        <v>140</v>
      </c>
      <c r="D53" s="218" t="s">
        <v>158</v>
      </c>
      <c r="E53" s="218" t="s">
        <v>738</v>
      </c>
      <c r="F53" s="219" t="s">
        <v>15</v>
      </c>
      <c r="G53" s="220">
        <v>40804</v>
      </c>
      <c r="H53" s="253">
        <v>238</v>
      </c>
    </row>
    <row r="54" spans="2:8" ht="12.75" customHeight="1" x14ac:dyDescent="0.3">
      <c r="B54" s="252">
        <v>52</v>
      </c>
      <c r="C54" s="217" t="s">
        <v>135</v>
      </c>
      <c r="D54" s="218" t="s">
        <v>158</v>
      </c>
      <c r="E54" s="218" t="s">
        <v>738</v>
      </c>
      <c r="F54" s="219" t="s">
        <v>15</v>
      </c>
      <c r="G54" s="220">
        <v>40606</v>
      </c>
      <c r="H54" s="253">
        <v>218</v>
      </c>
    </row>
    <row r="55" spans="2:8" ht="12.75" customHeight="1" x14ac:dyDescent="0.3">
      <c r="B55" s="252">
        <v>53</v>
      </c>
      <c r="C55" s="39" t="s">
        <v>742</v>
      </c>
      <c r="D55" s="4" t="s">
        <v>743</v>
      </c>
      <c r="E55" s="4" t="s">
        <v>744</v>
      </c>
      <c r="F55" s="165" t="s">
        <v>745</v>
      </c>
      <c r="G55" s="168">
        <v>39734</v>
      </c>
      <c r="H55" s="253"/>
    </row>
    <row r="56" spans="2:8" ht="12.75" customHeight="1" x14ac:dyDescent="0.3">
      <c r="B56" s="252">
        <v>54</v>
      </c>
      <c r="C56" s="39" t="s">
        <v>746</v>
      </c>
      <c r="D56" s="4" t="s">
        <v>743</v>
      </c>
      <c r="E56" s="4" t="s">
        <v>744</v>
      </c>
      <c r="F56" s="165" t="s">
        <v>745</v>
      </c>
      <c r="G56" s="168">
        <v>39579</v>
      </c>
      <c r="H56" s="253"/>
    </row>
    <row r="57" spans="2:8" ht="12.75" customHeight="1" x14ac:dyDescent="0.3">
      <c r="B57" s="252">
        <v>55</v>
      </c>
      <c r="C57" s="39" t="s">
        <v>749</v>
      </c>
      <c r="D57" s="4" t="s">
        <v>750</v>
      </c>
      <c r="E57" s="4" t="s">
        <v>514</v>
      </c>
      <c r="F57" s="165" t="s">
        <v>48</v>
      </c>
      <c r="G57" s="168">
        <v>39695</v>
      </c>
      <c r="H57" s="253"/>
    </row>
    <row r="58" spans="2:8" ht="12.75" customHeight="1" x14ac:dyDescent="0.3">
      <c r="B58" s="252">
        <v>56</v>
      </c>
      <c r="C58" s="39" t="s">
        <v>751</v>
      </c>
      <c r="D58" s="4" t="s">
        <v>750</v>
      </c>
      <c r="E58" s="4" t="s">
        <v>514</v>
      </c>
      <c r="F58" s="165" t="s">
        <v>48</v>
      </c>
      <c r="G58" s="168">
        <v>39559</v>
      </c>
      <c r="H58" s="253"/>
    </row>
    <row r="59" spans="2:8" ht="12.75" customHeight="1" x14ac:dyDescent="0.3">
      <c r="B59" s="252">
        <v>57</v>
      </c>
      <c r="C59" s="39" t="s">
        <v>752</v>
      </c>
      <c r="D59" s="4" t="s">
        <v>750</v>
      </c>
      <c r="E59" s="4" t="s">
        <v>514</v>
      </c>
      <c r="F59" s="165" t="s">
        <v>48</v>
      </c>
      <c r="G59" s="168">
        <v>39516</v>
      </c>
      <c r="H59" s="253"/>
    </row>
    <row r="60" spans="2:8" ht="12.75" customHeight="1" x14ac:dyDescent="0.3">
      <c r="B60" s="252">
        <v>58</v>
      </c>
      <c r="C60" s="39" t="s">
        <v>753</v>
      </c>
      <c r="D60" s="4" t="s">
        <v>750</v>
      </c>
      <c r="E60" s="4" t="s">
        <v>514</v>
      </c>
      <c r="F60" s="165" t="s">
        <v>48</v>
      </c>
      <c r="G60" s="168">
        <v>39727</v>
      </c>
      <c r="H60" s="253"/>
    </row>
    <row r="61" spans="2:8" ht="12.75" customHeight="1" x14ac:dyDescent="0.3">
      <c r="B61" s="252">
        <v>59</v>
      </c>
      <c r="C61" s="39" t="s">
        <v>754</v>
      </c>
      <c r="D61" s="4" t="s">
        <v>750</v>
      </c>
      <c r="E61" s="4" t="s">
        <v>514</v>
      </c>
      <c r="F61" s="165" t="s">
        <v>48</v>
      </c>
      <c r="G61" s="168">
        <v>39462</v>
      </c>
      <c r="H61" s="253"/>
    </row>
    <row r="62" spans="2:8" ht="12.75" customHeight="1" x14ac:dyDescent="0.3">
      <c r="B62" s="252">
        <v>60</v>
      </c>
      <c r="C62" s="39" t="s">
        <v>755</v>
      </c>
      <c r="D62" s="4" t="s">
        <v>750</v>
      </c>
      <c r="E62" s="4" t="s">
        <v>514</v>
      </c>
      <c r="F62" s="165" t="s">
        <v>48</v>
      </c>
      <c r="G62" s="168">
        <v>39509</v>
      </c>
      <c r="H62" s="253"/>
    </row>
    <row r="63" spans="2:8" ht="12.75" customHeight="1" x14ac:dyDescent="0.3">
      <c r="B63" s="252">
        <v>61</v>
      </c>
      <c r="C63" s="39" t="s">
        <v>756</v>
      </c>
      <c r="D63" s="4" t="s">
        <v>750</v>
      </c>
      <c r="E63" s="4" t="s">
        <v>757</v>
      </c>
      <c r="F63" s="4" t="s">
        <v>48</v>
      </c>
      <c r="G63" s="168">
        <v>40178</v>
      </c>
      <c r="H63" s="253"/>
    </row>
    <row r="64" spans="2:8" ht="12.75" customHeight="1" x14ac:dyDescent="0.3">
      <c r="B64" s="252">
        <v>62</v>
      </c>
      <c r="C64" s="39" t="s">
        <v>758</v>
      </c>
      <c r="D64" s="4" t="s">
        <v>750</v>
      </c>
      <c r="E64" s="4" t="s">
        <v>757</v>
      </c>
      <c r="F64" s="165" t="s">
        <v>48</v>
      </c>
      <c r="G64" s="168">
        <v>39898</v>
      </c>
      <c r="H64" s="253"/>
    </row>
    <row r="65" spans="2:8" ht="12.75" customHeight="1" x14ac:dyDescent="0.3">
      <c r="B65" s="252">
        <v>63</v>
      </c>
      <c r="C65" s="39" t="s">
        <v>404</v>
      </c>
      <c r="D65" s="46" t="s">
        <v>651</v>
      </c>
      <c r="E65" s="46" t="s">
        <v>300</v>
      </c>
      <c r="F65" s="249" t="s">
        <v>44</v>
      </c>
      <c r="G65" s="168">
        <v>39542</v>
      </c>
      <c r="H65" s="253">
        <v>353</v>
      </c>
    </row>
    <row r="66" spans="2:8" ht="12.75" customHeight="1" x14ac:dyDescent="0.3">
      <c r="B66" s="252">
        <v>64</v>
      </c>
      <c r="C66" s="39" t="s">
        <v>762</v>
      </c>
      <c r="D66" s="4" t="s">
        <v>651</v>
      </c>
      <c r="E66" s="4" t="s">
        <v>300</v>
      </c>
      <c r="F66" s="165" t="s">
        <v>44</v>
      </c>
      <c r="G66" s="168">
        <v>39870</v>
      </c>
      <c r="H66" s="253" t="s">
        <v>440</v>
      </c>
    </row>
    <row r="67" spans="2:8" ht="12.75" customHeight="1" x14ac:dyDescent="0.3">
      <c r="B67" s="252">
        <v>65</v>
      </c>
      <c r="C67" s="217" t="s">
        <v>593</v>
      </c>
      <c r="D67" s="218" t="s">
        <v>190</v>
      </c>
      <c r="E67" s="218" t="s">
        <v>429</v>
      </c>
      <c r="F67" s="219" t="s">
        <v>31</v>
      </c>
      <c r="G67" s="220" t="s">
        <v>763</v>
      </c>
      <c r="H67" s="253">
        <v>216</v>
      </c>
    </row>
    <row r="68" spans="2:8" ht="12.75" customHeight="1" x14ac:dyDescent="0.3">
      <c r="B68" s="252">
        <v>66</v>
      </c>
      <c r="C68" s="39" t="s">
        <v>428</v>
      </c>
      <c r="D68" s="4" t="s">
        <v>190</v>
      </c>
      <c r="E68" s="4" t="s">
        <v>429</v>
      </c>
      <c r="F68" s="165" t="s">
        <v>31</v>
      </c>
      <c r="G68" s="168" t="s">
        <v>764</v>
      </c>
      <c r="H68" s="253">
        <v>341</v>
      </c>
    </row>
    <row r="69" spans="2:8" ht="12.75" customHeight="1" x14ac:dyDescent="0.3">
      <c r="B69" s="252">
        <v>67</v>
      </c>
      <c r="C69" s="39" t="s">
        <v>765</v>
      </c>
      <c r="D69" s="4" t="s">
        <v>190</v>
      </c>
      <c r="E69" s="4" t="s">
        <v>429</v>
      </c>
      <c r="F69" s="165" t="s">
        <v>31</v>
      </c>
      <c r="G69" s="168" t="s">
        <v>766</v>
      </c>
      <c r="H69" s="253" t="s">
        <v>440</v>
      </c>
    </row>
    <row r="70" spans="2:8" ht="12.75" customHeight="1" x14ac:dyDescent="0.3">
      <c r="B70" s="252">
        <v>68</v>
      </c>
      <c r="C70" s="217" t="s">
        <v>393</v>
      </c>
      <c r="D70" s="218" t="s">
        <v>190</v>
      </c>
      <c r="E70" s="218" t="s">
        <v>429</v>
      </c>
      <c r="F70" s="219" t="s">
        <v>31</v>
      </c>
      <c r="G70" s="220" t="s">
        <v>767</v>
      </c>
      <c r="H70" s="253">
        <v>238</v>
      </c>
    </row>
    <row r="71" spans="2:8" ht="12.75" customHeight="1" x14ac:dyDescent="0.3">
      <c r="B71" s="252">
        <v>69</v>
      </c>
      <c r="C71" s="217" t="s">
        <v>374</v>
      </c>
      <c r="D71" s="218" t="s">
        <v>183</v>
      </c>
      <c r="E71" s="218" t="s">
        <v>118</v>
      </c>
      <c r="F71" s="218" t="s">
        <v>43</v>
      </c>
      <c r="G71" s="220">
        <v>40360</v>
      </c>
      <c r="H71" s="253">
        <v>316</v>
      </c>
    </row>
    <row r="72" spans="2:8" ht="12.75" customHeight="1" x14ac:dyDescent="0.3">
      <c r="B72" s="252">
        <v>70</v>
      </c>
      <c r="C72" s="39" t="s">
        <v>553</v>
      </c>
      <c r="D72" s="4" t="s">
        <v>185</v>
      </c>
      <c r="E72" s="4" t="s">
        <v>373</v>
      </c>
      <c r="F72" s="165" t="s">
        <v>37</v>
      </c>
      <c r="G72" s="168">
        <v>39739</v>
      </c>
      <c r="H72" s="253">
        <v>334</v>
      </c>
    </row>
    <row r="73" spans="2:8" ht="12.75" customHeight="1" x14ac:dyDescent="0.3">
      <c r="B73" s="252">
        <v>71</v>
      </c>
      <c r="C73" s="39" t="s">
        <v>554</v>
      </c>
      <c r="D73" s="4" t="s">
        <v>185</v>
      </c>
      <c r="E73" s="4" t="s">
        <v>373</v>
      </c>
      <c r="F73" s="165" t="s">
        <v>37</v>
      </c>
      <c r="G73" s="168">
        <v>40176</v>
      </c>
      <c r="H73" s="253">
        <v>324</v>
      </c>
    </row>
    <row r="74" spans="2:8" ht="12.75" customHeight="1" x14ac:dyDescent="0.3">
      <c r="B74" s="252">
        <v>72</v>
      </c>
      <c r="C74" s="39" t="s">
        <v>780</v>
      </c>
      <c r="D74" s="4" t="s">
        <v>195</v>
      </c>
      <c r="E74" s="4" t="s">
        <v>781</v>
      </c>
      <c r="F74" s="165" t="s">
        <v>32</v>
      </c>
      <c r="G74" s="168">
        <v>39608</v>
      </c>
      <c r="H74" s="253"/>
    </row>
    <row r="75" spans="2:8" ht="12.75" customHeight="1" x14ac:dyDescent="0.3">
      <c r="B75" s="252">
        <v>73</v>
      </c>
      <c r="C75" s="39" t="s">
        <v>782</v>
      </c>
      <c r="D75" s="4" t="s">
        <v>195</v>
      </c>
      <c r="E75" s="4" t="s">
        <v>781</v>
      </c>
      <c r="F75" s="165" t="s">
        <v>32</v>
      </c>
      <c r="G75" s="168">
        <v>39952</v>
      </c>
      <c r="H75" s="253"/>
    </row>
    <row r="76" spans="2:8" ht="12.75" customHeight="1" x14ac:dyDescent="0.3">
      <c r="B76" s="252">
        <v>74</v>
      </c>
      <c r="C76" s="39" t="s">
        <v>783</v>
      </c>
      <c r="D76" s="4" t="s">
        <v>195</v>
      </c>
      <c r="E76" s="4" t="s">
        <v>781</v>
      </c>
      <c r="F76" s="165" t="s">
        <v>32</v>
      </c>
      <c r="G76" s="168">
        <v>39699</v>
      </c>
      <c r="H76" s="253"/>
    </row>
    <row r="77" spans="2:8" ht="12.75" customHeight="1" x14ac:dyDescent="0.3">
      <c r="C77" s="39"/>
      <c r="G77" s="168"/>
      <c r="H77" s="254"/>
    </row>
    <row r="78" spans="2:8" ht="12.75" customHeight="1" x14ac:dyDescent="0.3">
      <c r="B78" s="218" t="s">
        <v>739</v>
      </c>
      <c r="C78" s="278" t="s">
        <v>740</v>
      </c>
      <c r="D78" s="278"/>
      <c r="E78" s="278"/>
      <c r="F78" s="278"/>
      <c r="G78" s="278"/>
      <c r="H78" s="254"/>
    </row>
    <row r="79" spans="2:8" ht="12.75" customHeight="1" x14ac:dyDescent="0.3">
      <c r="C79" s="278" t="s">
        <v>741</v>
      </c>
      <c r="D79" s="278"/>
      <c r="E79" s="278"/>
      <c r="F79" s="278"/>
      <c r="G79" s="278"/>
      <c r="H79" s="254"/>
    </row>
    <row r="80" spans="2:8" ht="12.75" customHeight="1" x14ac:dyDescent="0.3">
      <c r="C80" s="39"/>
      <c r="G80" s="168"/>
      <c r="H80" s="254"/>
    </row>
    <row r="81" spans="3:8" ht="12.75" customHeight="1" x14ac:dyDescent="0.3">
      <c r="C81" s="39"/>
      <c r="G81" s="168"/>
      <c r="H81" s="254"/>
    </row>
    <row r="82" spans="3:8" ht="12.75" customHeight="1" x14ac:dyDescent="0.3">
      <c r="C82" s="39"/>
      <c r="F82" s="165"/>
      <c r="G82" s="168"/>
      <c r="H82" s="254"/>
    </row>
    <row r="83" spans="3:8" ht="12.75" customHeight="1" x14ac:dyDescent="0.3">
      <c r="C83" s="39"/>
      <c r="F83" s="165"/>
      <c r="G83" s="168"/>
      <c r="H83" s="39"/>
    </row>
    <row r="84" spans="3:8" ht="12.75" customHeight="1" x14ac:dyDescent="0.3">
      <c r="C84" s="39"/>
      <c r="F84" s="165"/>
      <c r="G84" s="168"/>
      <c r="H84" s="39"/>
    </row>
    <row r="85" spans="3:8" ht="12.75" customHeight="1" x14ac:dyDescent="0.3">
      <c r="C85" s="39"/>
      <c r="F85" s="165"/>
      <c r="G85" s="168"/>
      <c r="H85" s="39"/>
    </row>
    <row r="86" spans="3:8" ht="12.75" customHeight="1" x14ac:dyDescent="0.3">
      <c r="C86" s="39"/>
      <c r="F86" s="165"/>
      <c r="G86" s="168"/>
      <c r="H86" s="39"/>
    </row>
    <row r="87" spans="3:8" ht="12.75" customHeight="1" x14ac:dyDescent="0.3">
      <c r="C87" s="39"/>
      <c r="F87" s="165"/>
      <c r="G87" s="168"/>
      <c r="H87" s="39"/>
    </row>
    <row r="88" spans="3:8" ht="12.75" customHeight="1" x14ac:dyDescent="0.3">
      <c r="C88" s="39"/>
      <c r="F88" s="165"/>
      <c r="G88" s="168"/>
      <c r="H88" s="39"/>
    </row>
    <row r="89" spans="3:8" ht="12.75" customHeight="1" x14ac:dyDescent="0.3">
      <c r="C89" s="39"/>
      <c r="F89" s="165"/>
      <c r="G89" s="168"/>
      <c r="H89" s="39"/>
    </row>
    <row r="90" spans="3:8" ht="12.75" customHeight="1" x14ac:dyDescent="0.3">
      <c r="C90" s="39"/>
      <c r="F90" s="165"/>
      <c r="G90" s="168"/>
      <c r="H90" s="39"/>
    </row>
    <row r="91" spans="3:8" ht="12.75" customHeight="1" x14ac:dyDescent="0.3">
      <c r="C91" s="39"/>
      <c r="F91" s="165"/>
      <c r="G91" s="168"/>
      <c r="H91" s="39"/>
    </row>
    <row r="92" spans="3:8" ht="12.75" customHeight="1" x14ac:dyDescent="0.3">
      <c r="C92" s="39"/>
      <c r="F92" s="165"/>
      <c r="G92" s="168"/>
      <c r="H92" s="39"/>
    </row>
    <row r="93" spans="3:8" ht="12.75" customHeight="1" x14ac:dyDescent="0.3">
      <c r="C93" s="39"/>
      <c r="F93" s="165"/>
      <c r="G93" s="168"/>
      <c r="H93" s="39"/>
    </row>
    <row r="94" spans="3:8" ht="12.75" customHeight="1" x14ac:dyDescent="0.3">
      <c r="C94" s="39"/>
      <c r="F94" s="165"/>
      <c r="G94" s="168"/>
      <c r="H94" s="39"/>
    </row>
    <row r="95" spans="3:8" ht="12.75" customHeight="1" x14ac:dyDescent="0.3">
      <c r="C95" s="39"/>
      <c r="F95" s="165"/>
      <c r="G95" s="168"/>
      <c r="H95" s="39"/>
    </row>
    <row r="96" spans="3:8" ht="12.75" customHeight="1" x14ac:dyDescent="0.3">
      <c r="C96" s="39"/>
      <c r="F96" s="165"/>
      <c r="G96" s="168"/>
      <c r="H96" s="39"/>
    </row>
    <row r="97" spans="3:8" ht="12.75" customHeight="1" x14ac:dyDescent="0.3">
      <c r="C97" s="39"/>
      <c r="F97" s="165"/>
      <c r="G97" s="168"/>
      <c r="H97" s="39"/>
    </row>
    <row r="98" spans="3:8" ht="12.75" customHeight="1" x14ac:dyDescent="0.3">
      <c r="C98" s="39"/>
      <c r="F98" s="165"/>
      <c r="G98" s="168"/>
      <c r="H98" s="39"/>
    </row>
    <row r="99" spans="3:8" ht="12.75" customHeight="1" x14ac:dyDescent="0.3">
      <c r="C99" s="39"/>
      <c r="F99" s="165"/>
      <c r="G99" s="168"/>
      <c r="H99" s="39"/>
    </row>
    <row r="100" spans="3:8" ht="12.75" customHeight="1" x14ac:dyDescent="0.3">
      <c r="C100" s="39"/>
      <c r="F100" s="165"/>
      <c r="G100" s="168"/>
      <c r="H100" s="39"/>
    </row>
    <row r="101" spans="3:8" ht="12.75" customHeight="1" x14ac:dyDescent="0.3">
      <c r="C101" s="39"/>
      <c r="F101" s="165"/>
      <c r="G101" s="168"/>
      <c r="H101" s="39"/>
    </row>
    <row r="102" spans="3:8" ht="12.75" customHeight="1" x14ac:dyDescent="0.3">
      <c r="C102" s="39"/>
      <c r="F102" s="165"/>
      <c r="G102" s="168"/>
      <c r="H102" s="39"/>
    </row>
    <row r="103" spans="3:8" ht="12.75" customHeight="1" x14ac:dyDescent="0.3">
      <c r="C103" s="39"/>
      <c r="F103" s="165"/>
      <c r="G103" s="168"/>
      <c r="H103" s="39"/>
    </row>
    <row r="104" spans="3:8" ht="12.75" customHeight="1" x14ac:dyDescent="0.3">
      <c r="C104" s="39"/>
      <c r="F104" s="165"/>
      <c r="G104" s="168"/>
      <c r="H104" s="39"/>
    </row>
    <row r="105" spans="3:8" ht="12.75" customHeight="1" x14ac:dyDescent="0.3">
      <c r="C105" s="39"/>
      <c r="F105" s="165"/>
      <c r="G105" s="168"/>
      <c r="H105" s="39"/>
    </row>
    <row r="106" spans="3:8" ht="12.75" customHeight="1" x14ac:dyDescent="0.3">
      <c r="C106" s="39"/>
      <c r="F106" s="165"/>
      <c r="G106" s="168"/>
      <c r="H106" s="39"/>
    </row>
    <row r="107" spans="3:8" ht="12.75" customHeight="1" x14ac:dyDescent="0.3">
      <c r="C107" s="39"/>
      <c r="F107" s="165"/>
      <c r="G107" s="168"/>
      <c r="H107" s="39"/>
    </row>
    <row r="108" spans="3:8" ht="12.75" customHeight="1" x14ac:dyDescent="0.3">
      <c r="C108" s="39"/>
      <c r="F108" s="165"/>
      <c r="G108" s="168"/>
      <c r="H108" s="39"/>
    </row>
    <row r="109" spans="3:8" ht="12.75" customHeight="1" x14ac:dyDescent="0.3">
      <c r="C109" s="39"/>
      <c r="F109" s="165"/>
      <c r="G109" s="168"/>
      <c r="H109" s="39"/>
    </row>
    <row r="110" spans="3:8" ht="12.75" customHeight="1" x14ac:dyDescent="0.3">
      <c r="C110" s="39"/>
      <c r="F110" s="165"/>
      <c r="G110" s="168"/>
      <c r="H110" s="39"/>
    </row>
    <row r="111" spans="3:8" ht="12.75" customHeight="1" x14ac:dyDescent="0.3">
      <c r="C111" s="39"/>
      <c r="F111" s="165"/>
      <c r="G111" s="168"/>
      <c r="H111" s="39"/>
    </row>
    <row r="112" spans="3:8" ht="12.75" customHeight="1" x14ac:dyDescent="0.3">
      <c r="C112" s="39"/>
      <c r="F112" s="165"/>
      <c r="G112" s="168"/>
      <c r="H112" s="39"/>
    </row>
    <row r="113" spans="3:8" ht="12.75" customHeight="1" x14ac:dyDescent="0.3">
      <c r="C113" s="39"/>
      <c r="F113" s="165"/>
      <c r="G113" s="168"/>
      <c r="H113" s="39"/>
    </row>
    <row r="114" spans="3:8" ht="12.75" customHeight="1" x14ac:dyDescent="0.3">
      <c r="C114" s="39"/>
      <c r="F114" s="165"/>
      <c r="G114" s="168"/>
      <c r="H114" s="39"/>
    </row>
    <row r="115" spans="3:8" ht="12.75" customHeight="1" x14ac:dyDescent="0.3">
      <c r="C115" s="39"/>
      <c r="F115" s="165"/>
      <c r="G115" s="168"/>
      <c r="H115" s="39"/>
    </row>
    <row r="116" spans="3:8" ht="12.75" customHeight="1" x14ac:dyDescent="0.3">
      <c r="C116" s="39"/>
      <c r="F116" s="165"/>
      <c r="G116" s="168"/>
      <c r="H116" s="39"/>
    </row>
    <row r="117" spans="3:8" ht="12.75" customHeight="1" x14ac:dyDescent="0.3">
      <c r="C117" s="39"/>
      <c r="F117" s="165"/>
      <c r="G117" s="168"/>
      <c r="H117" s="39"/>
    </row>
    <row r="118" spans="3:8" ht="12.75" customHeight="1" x14ac:dyDescent="0.3">
      <c r="C118" s="39"/>
      <c r="F118" s="165"/>
      <c r="G118" s="168"/>
      <c r="H118" s="39"/>
    </row>
    <row r="119" spans="3:8" ht="12.75" customHeight="1" x14ac:dyDescent="0.3">
      <c r="C119" s="39"/>
      <c r="F119" s="165"/>
      <c r="G119" s="168"/>
      <c r="H119" s="39"/>
    </row>
    <row r="120" spans="3:8" ht="12.75" customHeight="1" x14ac:dyDescent="0.3">
      <c r="C120" s="39"/>
      <c r="F120" s="165"/>
      <c r="G120" s="168"/>
      <c r="H120" s="39"/>
    </row>
    <row r="121" spans="3:8" ht="12.75" customHeight="1" x14ac:dyDescent="0.3">
      <c r="C121" s="39"/>
      <c r="F121" s="165"/>
      <c r="G121" s="168"/>
      <c r="H121" s="39"/>
    </row>
    <row r="122" spans="3:8" ht="12.75" customHeight="1" x14ac:dyDescent="0.3">
      <c r="C122" s="39"/>
      <c r="F122" s="165"/>
      <c r="G122" s="168"/>
      <c r="H122" s="39"/>
    </row>
    <row r="123" spans="3:8" ht="12.75" customHeight="1" x14ac:dyDescent="0.3">
      <c r="C123" s="39"/>
      <c r="F123" s="165"/>
      <c r="G123" s="168"/>
      <c r="H123" s="39"/>
    </row>
    <row r="124" spans="3:8" ht="12.75" customHeight="1" x14ac:dyDescent="0.3">
      <c r="C124" s="39"/>
      <c r="F124" s="165"/>
      <c r="G124" s="168"/>
      <c r="H124" s="39"/>
    </row>
    <row r="125" spans="3:8" ht="12.75" customHeight="1" x14ac:dyDescent="0.3">
      <c r="C125" s="39"/>
      <c r="F125" s="165"/>
      <c r="G125" s="168"/>
      <c r="H125" s="39"/>
    </row>
    <row r="126" spans="3:8" ht="12.75" customHeight="1" x14ac:dyDescent="0.3">
      <c r="C126" s="39"/>
      <c r="F126" s="165"/>
      <c r="G126" s="168"/>
      <c r="H126" s="39"/>
    </row>
    <row r="127" spans="3:8" ht="12.75" customHeight="1" x14ac:dyDescent="0.3">
      <c r="C127" s="39"/>
      <c r="F127" s="165"/>
      <c r="G127" s="168"/>
      <c r="H127" s="39"/>
    </row>
    <row r="128" spans="3:8" ht="12.75" customHeight="1" x14ac:dyDescent="0.3">
      <c r="C128" s="39"/>
      <c r="F128" s="165"/>
      <c r="G128" s="168"/>
      <c r="H128" s="39"/>
    </row>
    <row r="129" spans="3:8" ht="12.75" customHeight="1" x14ac:dyDescent="0.3">
      <c r="C129" s="39"/>
      <c r="F129" s="165"/>
      <c r="G129" s="168"/>
      <c r="H129" s="39"/>
    </row>
    <row r="130" spans="3:8" ht="12.75" customHeight="1" x14ac:dyDescent="0.3">
      <c r="C130" s="39"/>
      <c r="F130" s="165"/>
      <c r="G130" s="168"/>
      <c r="H130" s="39"/>
    </row>
    <row r="131" spans="3:8" ht="12.75" customHeight="1" x14ac:dyDescent="0.3">
      <c r="C131" s="39"/>
      <c r="F131" s="165"/>
      <c r="G131" s="168"/>
      <c r="H131" s="39"/>
    </row>
    <row r="132" spans="3:8" ht="12.75" customHeight="1" x14ac:dyDescent="0.3">
      <c r="C132" s="39"/>
      <c r="F132" s="165"/>
      <c r="G132" s="168"/>
      <c r="H132" s="39"/>
    </row>
    <row r="133" spans="3:8" ht="12.75" customHeight="1" x14ac:dyDescent="0.3">
      <c r="C133" s="39"/>
      <c r="F133" s="165"/>
      <c r="G133" s="168"/>
      <c r="H133" s="39"/>
    </row>
    <row r="134" spans="3:8" ht="12.75" customHeight="1" x14ac:dyDescent="0.3">
      <c r="C134" s="39"/>
      <c r="F134" s="165"/>
      <c r="G134" s="168"/>
      <c r="H134" s="39"/>
    </row>
    <row r="135" spans="3:8" ht="12.75" customHeight="1" x14ac:dyDescent="0.3">
      <c r="C135" s="39"/>
      <c r="F135" s="165"/>
      <c r="G135" s="168"/>
      <c r="H135" s="39"/>
    </row>
    <row r="136" spans="3:8" ht="12.75" customHeight="1" x14ac:dyDescent="0.3">
      <c r="C136" s="39"/>
      <c r="F136" s="165"/>
      <c r="G136" s="168"/>
      <c r="H136" s="39"/>
    </row>
    <row r="137" spans="3:8" ht="12.75" customHeight="1" x14ac:dyDescent="0.3">
      <c r="C137" s="39"/>
      <c r="F137" s="165"/>
      <c r="G137" s="168"/>
      <c r="H137" s="39"/>
    </row>
    <row r="138" spans="3:8" ht="12.75" customHeight="1" x14ac:dyDescent="0.3">
      <c r="C138" s="39"/>
      <c r="F138" s="165"/>
      <c r="G138" s="168"/>
      <c r="H138" s="39"/>
    </row>
    <row r="139" spans="3:8" ht="12.75" customHeight="1" x14ac:dyDescent="0.3">
      <c r="C139" s="39"/>
      <c r="F139" s="165"/>
      <c r="G139" s="168"/>
      <c r="H139" s="39"/>
    </row>
    <row r="140" spans="3:8" ht="12.75" customHeight="1" x14ac:dyDescent="0.3">
      <c r="C140" s="39"/>
      <c r="F140" s="165"/>
      <c r="G140" s="168"/>
      <c r="H140" s="39"/>
    </row>
    <row r="141" spans="3:8" ht="12.75" customHeight="1" x14ac:dyDescent="0.3">
      <c r="C141" s="39"/>
      <c r="F141" s="165"/>
      <c r="G141" s="168"/>
      <c r="H141" s="39"/>
    </row>
    <row r="142" spans="3:8" ht="12.75" customHeight="1" x14ac:dyDescent="0.3">
      <c r="C142" s="39"/>
      <c r="F142" s="165"/>
      <c r="G142" s="168"/>
      <c r="H142" s="39"/>
    </row>
    <row r="143" spans="3:8" ht="12.75" customHeight="1" x14ac:dyDescent="0.3">
      <c r="C143" s="39"/>
      <c r="F143" s="165"/>
      <c r="G143" s="168"/>
      <c r="H143" s="39"/>
    </row>
    <row r="144" spans="3:8" ht="12.75" customHeight="1" x14ac:dyDescent="0.3">
      <c r="C144" s="39"/>
      <c r="F144" s="165"/>
      <c r="G144" s="168"/>
      <c r="H144" s="39"/>
    </row>
    <row r="145" spans="3:8" ht="12.75" customHeight="1" x14ac:dyDescent="0.3">
      <c r="C145" s="39"/>
      <c r="F145" s="165"/>
      <c r="G145" s="168"/>
      <c r="H145" s="39"/>
    </row>
    <row r="146" spans="3:8" ht="12.75" customHeight="1" x14ac:dyDescent="0.3">
      <c r="C146" s="39"/>
      <c r="F146" s="165"/>
      <c r="G146" s="168"/>
      <c r="H146" s="39"/>
    </row>
    <row r="147" spans="3:8" ht="12.75" customHeight="1" x14ac:dyDescent="0.3">
      <c r="C147" s="39"/>
      <c r="F147" s="165"/>
      <c r="G147" s="168"/>
      <c r="H147" s="39"/>
    </row>
    <row r="148" spans="3:8" ht="12.75" customHeight="1" x14ac:dyDescent="0.3">
      <c r="C148" s="39"/>
      <c r="F148" s="165"/>
      <c r="G148" s="168"/>
      <c r="H148" s="39"/>
    </row>
    <row r="149" spans="3:8" ht="12.75" customHeight="1" x14ac:dyDescent="0.3">
      <c r="C149" s="39"/>
      <c r="F149" s="165"/>
      <c r="G149" s="168"/>
      <c r="H149" s="39"/>
    </row>
    <row r="150" spans="3:8" ht="12.75" customHeight="1" x14ac:dyDescent="0.3">
      <c r="C150" s="39"/>
      <c r="F150" s="165"/>
      <c r="G150" s="168"/>
      <c r="H150" s="39"/>
    </row>
    <row r="151" spans="3:8" ht="12.75" customHeight="1" x14ac:dyDescent="0.3">
      <c r="C151" s="39"/>
      <c r="F151" s="165"/>
      <c r="G151" s="168"/>
      <c r="H151" s="39"/>
    </row>
    <row r="152" spans="3:8" ht="12.75" customHeight="1" x14ac:dyDescent="0.3">
      <c r="C152" s="39"/>
      <c r="F152" s="165"/>
      <c r="G152" s="168"/>
      <c r="H152" s="39"/>
    </row>
    <row r="153" spans="3:8" ht="12.75" customHeight="1" x14ac:dyDescent="0.3">
      <c r="C153" s="39"/>
      <c r="F153" s="165"/>
      <c r="G153" s="168"/>
      <c r="H153" s="39"/>
    </row>
    <row r="154" spans="3:8" ht="12.75" customHeight="1" x14ac:dyDescent="0.3">
      <c r="C154" s="39"/>
      <c r="F154" s="165"/>
      <c r="G154" s="168"/>
      <c r="H154" s="39"/>
    </row>
    <row r="155" spans="3:8" ht="12.75" customHeight="1" x14ac:dyDescent="0.3">
      <c r="C155" s="39"/>
      <c r="F155" s="165"/>
      <c r="G155" s="168"/>
      <c r="H155" s="39"/>
    </row>
    <row r="156" spans="3:8" ht="12.75" customHeight="1" x14ac:dyDescent="0.3">
      <c r="C156" s="39"/>
      <c r="F156" s="165"/>
      <c r="G156" s="168"/>
      <c r="H156" s="39"/>
    </row>
    <row r="157" spans="3:8" ht="12.75" customHeight="1" x14ac:dyDescent="0.3">
      <c r="C157" s="39"/>
      <c r="F157" s="165"/>
      <c r="G157" s="168"/>
      <c r="H157" s="39"/>
    </row>
    <row r="158" spans="3:8" ht="12.75" customHeight="1" x14ac:dyDescent="0.3">
      <c r="C158" s="39"/>
      <c r="F158" s="165"/>
      <c r="G158" s="168"/>
      <c r="H158" s="39"/>
    </row>
    <row r="159" spans="3:8" ht="12.75" customHeight="1" x14ac:dyDescent="0.3">
      <c r="C159" s="39"/>
      <c r="F159" s="165"/>
      <c r="G159" s="168"/>
      <c r="H159" s="39"/>
    </row>
    <row r="160" spans="3:8" ht="12.75" customHeight="1" x14ac:dyDescent="0.3">
      <c r="C160" s="39"/>
      <c r="F160" s="165"/>
      <c r="G160" s="168"/>
      <c r="H160" s="39"/>
    </row>
    <row r="161" spans="3:8" ht="12.75" customHeight="1" x14ac:dyDescent="0.3">
      <c r="C161" s="39"/>
      <c r="F161" s="165"/>
      <c r="G161" s="168"/>
      <c r="H161" s="39"/>
    </row>
    <row r="162" spans="3:8" ht="12.75" customHeight="1" x14ac:dyDescent="0.3">
      <c r="C162" s="39"/>
      <c r="F162" s="165"/>
      <c r="G162" s="168"/>
      <c r="H162" s="39"/>
    </row>
    <row r="163" spans="3:8" ht="12.75" customHeight="1" x14ac:dyDescent="0.3">
      <c r="C163" s="39"/>
      <c r="F163" s="165"/>
      <c r="G163" s="168"/>
      <c r="H163" s="39"/>
    </row>
    <row r="164" spans="3:8" ht="12.75" customHeight="1" x14ac:dyDescent="0.3">
      <c r="C164" s="39"/>
      <c r="F164" s="165"/>
      <c r="G164" s="168"/>
      <c r="H164" s="39"/>
    </row>
    <row r="165" spans="3:8" ht="12.75" customHeight="1" x14ac:dyDescent="0.3">
      <c r="C165" s="39"/>
      <c r="F165" s="165"/>
      <c r="G165" s="168"/>
      <c r="H165" s="39"/>
    </row>
    <row r="166" spans="3:8" ht="12.75" customHeight="1" x14ac:dyDescent="0.3">
      <c r="C166" s="39"/>
      <c r="F166" s="165"/>
      <c r="G166" s="168"/>
      <c r="H166" s="39"/>
    </row>
    <row r="167" spans="3:8" ht="12.75" customHeight="1" x14ac:dyDescent="0.3">
      <c r="C167" s="39"/>
      <c r="F167" s="165"/>
      <c r="G167" s="168"/>
      <c r="H167" s="39"/>
    </row>
    <row r="168" spans="3:8" ht="12.75" customHeight="1" x14ac:dyDescent="0.3">
      <c r="C168" s="39"/>
      <c r="F168" s="165"/>
      <c r="G168" s="168"/>
      <c r="H168" s="39"/>
    </row>
    <row r="169" spans="3:8" ht="12.75" customHeight="1" x14ac:dyDescent="0.3">
      <c r="C169" s="39"/>
      <c r="F169" s="165"/>
      <c r="G169" s="168"/>
      <c r="H169" s="39"/>
    </row>
    <row r="170" spans="3:8" ht="12.75" customHeight="1" x14ac:dyDescent="0.3">
      <c r="C170" s="39"/>
      <c r="F170" s="165"/>
      <c r="G170" s="168"/>
      <c r="H170" s="39"/>
    </row>
    <row r="171" spans="3:8" ht="12.75" customHeight="1" x14ac:dyDescent="0.3">
      <c r="C171" s="39"/>
      <c r="F171" s="165"/>
      <c r="G171" s="168"/>
      <c r="H171" s="39"/>
    </row>
    <row r="172" spans="3:8" ht="12.75" customHeight="1" x14ac:dyDescent="0.3">
      <c r="C172" s="39"/>
      <c r="F172" s="165"/>
      <c r="G172" s="168"/>
      <c r="H172" s="39"/>
    </row>
    <row r="173" spans="3:8" ht="12.75" customHeight="1" x14ac:dyDescent="0.3">
      <c r="C173" s="39"/>
      <c r="F173" s="165"/>
      <c r="G173" s="168"/>
      <c r="H173" s="39"/>
    </row>
    <row r="174" spans="3:8" ht="12.75" customHeight="1" x14ac:dyDescent="0.3">
      <c r="C174" s="39"/>
      <c r="F174" s="165"/>
      <c r="G174" s="168"/>
      <c r="H174" s="39"/>
    </row>
    <row r="175" spans="3:8" ht="12.75" customHeight="1" x14ac:dyDescent="0.3">
      <c r="C175" s="39"/>
      <c r="F175" s="165"/>
      <c r="G175" s="168"/>
      <c r="H175" s="39"/>
    </row>
    <row r="176" spans="3:8" ht="12.75" customHeight="1" x14ac:dyDescent="0.3">
      <c r="C176" s="39"/>
      <c r="F176" s="165"/>
      <c r="G176" s="168"/>
      <c r="H176" s="39"/>
    </row>
    <row r="177" spans="3:8" ht="12.75" customHeight="1" x14ac:dyDescent="0.3">
      <c r="C177" s="39"/>
      <c r="F177" s="165"/>
      <c r="G177" s="168"/>
      <c r="H177" s="39"/>
    </row>
    <row r="178" spans="3:8" ht="12.75" customHeight="1" x14ac:dyDescent="0.3">
      <c r="C178" s="39"/>
      <c r="F178" s="165"/>
      <c r="G178" s="168"/>
      <c r="H178" s="39"/>
    </row>
    <row r="179" spans="3:8" ht="12.75" customHeight="1" x14ac:dyDescent="0.3">
      <c r="C179" s="39"/>
      <c r="F179" s="165"/>
      <c r="G179" s="168"/>
      <c r="H179" s="39"/>
    </row>
    <row r="180" spans="3:8" ht="12.75" customHeight="1" x14ac:dyDescent="0.3">
      <c r="C180" s="39"/>
      <c r="F180" s="165"/>
      <c r="G180" s="168"/>
      <c r="H180" s="39"/>
    </row>
    <row r="181" spans="3:8" ht="12.75" customHeight="1" x14ac:dyDescent="0.3">
      <c r="C181" s="39"/>
      <c r="F181" s="165"/>
      <c r="G181" s="168"/>
      <c r="H181" s="39"/>
    </row>
    <row r="182" spans="3:8" ht="12.75" customHeight="1" x14ac:dyDescent="0.3">
      <c r="C182" s="39"/>
      <c r="F182" s="165"/>
      <c r="G182" s="168"/>
      <c r="H182" s="39"/>
    </row>
    <row r="183" spans="3:8" ht="12.75" customHeight="1" x14ac:dyDescent="0.3">
      <c r="C183" s="39"/>
      <c r="F183" s="165"/>
      <c r="G183" s="168"/>
      <c r="H183" s="39"/>
    </row>
    <row r="184" spans="3:8" ht="12.75" customHeight="1" x14ac:dyDescent="0.3">
      <c r="C184" s="39"/>
      <c r="F184" s="165"/>
      <c r="G184" s="168"/>
      <c r="H184" s="39"/>
    </row>
    <row r="185" spans="3:8" ht="12.75" customHeight="1" x14ac:dyDescent="0.3">
      <c r="C185" s="39"/>
      <c r="F185" s="165"/>
      <c r="G185" s="168"/>
      <c r="H185" s="39"/>
    </row>
    <row r="186" spans="3:8" ht="12.75" customHeight="1" x14ac:dyDescent="0.3">
      <c r="C186" s="39"/>
      <c r="F186" s="165"/>
      <c r="G186" s="168"/>
      <c r="H186" s="39"/>
    </row>
    <row r="187" spans="3:8" ht="12.75" customHeight="1" x14ac:dyDescent="0.3">
      <c r="C187" s="39"/>
      <c r="F187" s="165"/>
      <c r="G187" s="168"/>
      <c r="H187" s="39"/>
    </row>
    <row r="188" spans="3:8" ht="12.75" customHeight="1" x14ac:dyDescent="0.3">
      <c r="C188" s="39"/>
      <c r="F188" s="165"/>
      <c r="G188" s="168"/>
      <c r="H188" s="39"/>
    </row>
    <row r="189" spans="3:8" ht="12.75" customHeight="1" x14ac:dyDescent="0.3">
      <c r="C189" s="39"/>
      <c r="F189" s="165"/>
      <c r="G189" s="168"/>
      <c r="H189" s="39"/>
    </row>
    <row r="190" spans="3:8" ht="12.75" customHeight="1" x14ac:dyDescent="0.3">
      <c r="C190" s="39"/>
      <c r="F190" s="165"/>
      <c r="G190" s="168"/>
      <c r="H190" s="39"/>
    </row>
    <row r="191" spans="3:8" ht="12.75" customHeight="1" x14ac:dyDescent="0.3">
      <c r="C191" s="39"/>
      <c r="F191" s="165"/>
      <c r="G191" s="168"/>
      <c r="H191" s="39"/>
    </row>
    <row r="192" spans="3:8" ht="12.75" customHeight="1" x14ac:dyDescent="0.3">
      <c r="C192" s="39"/>
      <c r="F192" s="165"/>
      <c r="G192" s="168"/>
      <c r="H192" s="39"/>
    </row>
    <row r="193" spans="3:8" ht="12.75" customHeight="1" x14ac:dyDescent="0.3">
      <c r="C193" s="39"/>
      <c r="F193" s="165"/>
      <c r="G193" s="168"/>
      <c r="H193" s="39"/>
    </row>
    <row r="194" spans="3:8" ht="12.75" customHeight="1" x14ac:dyDescent="0.3">
      <c r="C194" s="39"/>
      <c r="F194" s="165"/>
      <c r="G194" s="168"/>
      <c r="H194" s="39"/>
    </row>
    <row r="195" spans="3:8" ht="12.75" customHeight="1" x14ac:dyDescent="0.3">
      <c r="C195" s="39"/>
      <c r="F195" s="165"/>
      <c r="G195" s="168"/>
      <c r="H195" s="39"/>
    </row>
    <row r="196" spans="3:8" ht="12.75" customHeight="1" x14ac:dyDescent="0.3">
      <c r="C196" s="39"/>
      <c r="F196" s="165"/>
      <c r="G196" s="168"/>
      <c r="H196" s="39"/>
    </row>
    <row r="197" spans="3:8" ht="12.75" customHeight="1" x14ac:dyDescent="0.3">
      <c r="C197" s="39"/>
      <c r="F197" s="165"/>
      <c r="G197" s="168"/>
      <c r="H197" s="39"/>
    </row>
    <row r="198" spans="3:8" ht="12.75" customHeight="1" x14ac:dyDescent="0.3">
      <c r="C198" s="39"/>
      <c r="F198" s="165"/>
      <c r="G198" s="168"/>
      <c r="H198" s="39"/>
    </row>
    <row r="199" spans="3:8" ht="12.75" customHeight="1" x14ac:dyDescent="0.3">
      <c r="C199" s="39"/>
      <c r="F199" s="165"/>
      <c r="G199" s="168"/>
      <c r="H199" s="39"/>
    </row>
    <row r="200" spans="3:8" ht="12.75" customHeight="1" x14ac:dyDescent="0.3">
      <c r="C200" s="39"/>
      <c r="F200" s="165"/>
      <c r="G200" s="168"/>
      <c r="H200" s="39"/>
    </row>
    <row r="201" spans="3:8" ht="12.75" customHeight="1" x14ac:dyDescent="0.3">
      <c r="C201" s="39"/>
      <c r="F201" s="165"/>
      <c r="G201" s="168"/>
      <c r="H201" s="39"/>
    </row>
    <row r="202" spans="3:8" ht="12.75" customHeight="1" x14ac:dyDescent="0.3">
      <c r="C202" s="39"/>
      <c r="F202" s="165"/>
      <c r="G202" s="168"/>
      <c r="H202" s="39"/>
    </row>
    <row r="203" spans="3:8" ht="12.75" customHeight="1" x14ac:dyDescent="0.3">
      <c r="C203" s="39"/>
      <c r="F203" s="165"/>
      <c r="G203" s="168"/>
      <c r="H203" s="39"/>
    </row>
    <row r="204" spans="3:8" ht="12.75" customHeight="1" x14ac:dyDescent="0.3">
      <c r="C204" s="39"/>
      <c r="F204" s="165"/>
      <c r="G204" s="168"/>
      <c r="H204" s="39"/>
    </row>
    <row r="205" spans="3:8" ht="12.75" customHeight="1" x14ac:dyDescent="0.3">
      <c r="C205" s="39"/>
      <c r="F205" s="165"/>
      <c r="G205" s="168"/>
      <c r="H205" s="39"/>
    </row>
    <row r="206" spans="3:8" ht="12.75" customHeight="1" x14ac:dyDescent="0.3">
      <c r="C206" s="39"/>
      <c r="F206" s="165"/>
      <c r="G206" s="168"/>
      <c r="H206" s="39"/>
    </row>
    <row r="207" spans="3:8" ht="12.75" customHeight="1" x14ac:dyDescent="0.3">
      <c r="C207" s="39"/>
      <c r="F207" s="165"/>
      <c r="G207" s="168"/>
      <c r="H207" s="39"/>
    </row>
    <row r="208" spans="3:8" ht="12.75" customHeight="1" x14ac:dyDescent="0.3">
      <c r="C208" s="39"/>
      <c r="F208" s="165"/>
      <c r="G208" s="168"/>
      <c r="H208" s="39"/>
    </row>
    <row r="209" spans="3:8" ht="12.75" customHeight="1" x14ac:dyDescent="0.3">
      <c r="C209" s="39"/>
      <c r="F209" s="165"/>
      <c r="G209" s="168"/>
      <c r="H209" s="39"/>
    </row>
    <row r="210" spans="3:8" ht="12.75" customHeight="1" x14ac:dyDescent="0.3">
      <c r="C210" s="39"/>
      <c r="F210" s="165"/>
      <c r="G210" s="168"/>
      <c r="H210" s="39"/>
    </row>
    <row r="211" spans="3:8" ht="12.75" customHeight="1" x14ac:dyDescent="0.3">
      <c r="C211" s="39"/>
      <c r="F211" s="165"/>
      <c r="G211" s="168"/>
      <c r="H211" s="39"/>
    </row>
    <row r="212" spans="3:8" ht="12.75" customHeight="1" x14ac:dyDescent="0.3">
      <c r="C212" s="39"/>
      <c r="F212" s="165"/>
      <c r="G212" s="168"/>
      <c r="H212" s="39"/>
    </row>
    <row r="213" spans="3:8" ht="12.75" customHeight="1" x14ac:dyDescent="0.3">
      <c r="C213" s="39"/>
      <c r="F213" s="165"/>
      <c r="G213" s="168"/>
      <c r="H213" s="39"/>
    </row>
    <row r="214" spans="3:8" ht="12.75" customHeight="1" x14ac:dyDescent="0.3">
      <c r="C214" s="39"/>
      <c r="F214" s="165"/>
      <c r="G214" s="168"/>
      <c r="H214" s="39"/>
    </row>
    <row r="215" spans="3:8" ht="12.75" customHeight="1" x14ac:dyDescent="0.3">
      <c r="C215" s="39"/>
      <c r="F215" s="165"/>
      <c r="G215" s="168"/>
      <c r="H215" s="39"/>
    </row>
    <row r="216" spans="3:8" ht="12.75" customHeight="1" x14ac:dyDescent="0.3">
      <c r="C216" s="39"/>
      <c r="F216" s="165"/>
      <c r="G216" s="168"/>
      <c r="H216" s="39"/>
    </row>
    <row r="217" spans="3:8" ht="12.75" customHeight="1" x14ac:dyDescent="0.3">
      <c r="C217" s="39"/>
      <c r="F217" s="165"/>
      <c r="G217" s="168"/>
      <c r="H217" s="39"/>
    </row>
    <row r="218" spans="3:8" ht="12.75" customHeight="1" x14ac:dyDescent="0.3">
      <c r="C218" s="39"/>
      <c r="F218" s="165"/>
      <c r="G218" s="168"/>
      <c r="H218" s="39"/>
    </row>
    <row r="219" spans="3:8" ht="12.75" customHeight="1" x14ac:dyDescent="0.3">
      <c r="C219" s="39"/>
      <c r="F219" s="165"/>
      <c r="G219" s="168"/>
      <c r="H219" s="39"/>
    </row>
    <row r="220" spans="3:8" ht="12.75" customHeight="1" x14ac:dyDescent="0.3">
      <c r="C220" s="39"/>
      <c r="F220" s="165"/>
      <c r="G220" s="168"/>
      <c r="H220" s="39"/>
    </row>
    <row r="221" spans="3:8" ht="12.75" customHeight="1" x14ac:dyDescent="0.3">
      <c r="C221" s="39"/>
      <c r="F221" s="165"/>
      <c r="G221" s="168"/>
      <c r="H221" s="39"/>
    </row>
    <row r="222" spans="3:8" ht="12.75" customHeight="1" x14ac:dyDescent="0.3">
      <c r="C222" s="39"/>
      <c r="F222" s="165"/>
      <c r="G222" s="168"/>
      <c r="H222" s="39"/>
    </row>
    <row r="223" spans="3:8" ht="12.75" customHeight="1" x14ac:dyDescent="0.3">
      <c r="C223" s="39"/>
      <c r="F223" s="165"/>
      <c r="G223" s="168"/>
      <c r="H223" s="39"/>
    </row>
    <row r="224" spans="3:8" ht="12.75" customHeight="1" x14ac:dyDescent="0.3">
      <c r="C224" s="39"/>
      <c r="F224" s="165"/>
      <c r="G224" s="168"/>
      <c r="H224" s="39"/>
    </row>
    <row r="225" spans="3:8" ht="12.75" customHeight="1" x14ac:dyDescent="0.3">
      <c r="C225" s="39"/>
      <c r="F225" s="165"/>
      <c r="G225" s="168"/>
      <c r="H225" s="39"/>
    </row>
    <row r="226" spans="3:8" ht="12.75" customHeight="1" x14ac:dyDescent="0.3">
      <c r="C226" s="39"/>
      <c r="F226" s="165"/>
      <c r="G226" s="168"/>
      <c r="H226" s="39"/>
    </row>
    <row r="227" spans="3:8" ht="12.75" customHeight="1" x14ac:dyDescent="0.3">
      <c r="C227" s="39"/>
      <c r="F227" s="165"/>
      <c r="G227" s="168"/>
      <c r="H227" s="39"/>
    </row>
    <row r="228" spans="3:8" ht="12.75" customHeight="1" x14ac:dyDescent="0.3">
      <c r="C228" s="39"/>
      <c r="F228" s="165"/>
      <c r="G228" s="168"/>
      <c r="H228" s="39"/>
    </row>
    <row r="229" spans="3:8" ht="12.75" customHeight="1" x14ac:dyDescent="0.3">
      <c r="C229" s="39"/>
      <c r="F229" s="165"/>
      <c r="G229" s="168"/>
      <c r="H229" s="39"/>
    </row>
    <row r="230" spans="3:8" ht="12.75" customHeight="1" x14ac:dyDescent="0.3">
      <c r="C230" s="39"/>
      <c r="F230" s="165"/>
      <c r="G230" s="168"/>
      <c r="H230" s="39"/>
    </row>
    <row r="231" spans="3:8" ht="12.75" customHeight="1" x14ac:dyDescent="0.3">
      <c r="C231" s="39"/>
      <c r="F231" s="165"/>
      <c r="G231" s="168"/>
      <c r="H231" s="39"/>
    </row>
    <row r="232" spans="3:8" ht="12.75" customHeight="1" x14ac:dyDescent="0.3">
      <c r="C232" s="39"/>
      <c r="F232" s="165"/>
      <c r="G232" s="168"/>
      <c r="H232" s="39"/>
    </row>
    <row r="233" spans="3:8" ht="12.75" customHeight="1" x14ac:dyDescent="0.3">
      <c r="C233" s="39"/>
      <c r="F233" s="165"/>
      <c r="G233" s="168"/>
      <c r="H233" s="39"/>
    </row>
    <row r="234" spans="3:8" ht="12.75" customHeight="1" x14ac:dyDescent="0.3">
      <c r="C234" s="39"/>
      <c r="F234" s="165"/>
      <c r="G234" s="168"/>
      <c r="H234" s="39"/>
    </row>
    <row r="235" spans="3:8" ht="12.75" customHeight="1" x14ac:dyDescent="0.3">
      <c r="C235" s="39"/>
      <c r="F235" s="165"/>
      <c r="G235" s="168"/>
      <c r="H235" s="39"/>
    </row>
    <row r="236" spans="3:8" ht="12.75" customHeight="1" x14ac:dyDescent="0.3">
      <c r="C236" s="39"/>
      <c r="F236" s="165"/>
      <c r="G236" s="168"/>
      <c r="H236" s="39"/>
    </row>
    <row r="237" spans="3:8" ht="12.75" customHeight="1" x14ac:dyDescent="0.3">
      <c r="C237" s="39"/>
      <c r="F237" s="165"/>
      <c r="G237" s="168"/>
      <c r="H237" s="39"/>
    </row>
    <row r="238" spans="3:8" ht="12.75" customHeight="1" x14ac:dyDescent="0.3">
      <c r="C238" s="39"/>
      <c r="F238" s="165"/>
      <c r="G238" s="168"/>
      <c r="H238" s="39"/>
    </row>
    <row r="239" spans="3:8" ht="12.75" customHeight="1" x14ac:dyDescent="0.3">
      <c r="C239" s="39"/>
      <c r="F239" s="165"/>
      <c r="G239" s="168"/>
      <c r="H239" s="39"/>
    </row>
    <row r="240" spans="3:8" ht="12.75" customHeight="1" x14ac:dyDescent="0.3">
      <c r="C240" s="39"/>
      <c r="F240" s="165"/>
      <c r="G240" s="168"/>
      <c r="H240" s="39"/>
    </row>
    <row r="241" spans="3:8" ht="12.75" customHeight="1" x14ac:dyDescent="0.3">
      <c r="C241" s="39"/>
      <c r="F241" s="165"/>
      <c r="G241" s="168"/>
      <c r="H241" s="39"/>
    </row>
    <row r="242" spans="3:8" ht="12.75" customHeight="1" x14ac:dyDescent="0.3">
      <c r="C242" s="39"/>
      <c r="F242" s="165"/>
      <c r="G242" s="168"/>
      <c r="H242" s="39"/>
    </row>
    <row r="243" spans="3:8" ht="12.75" customHeight="1" x14ac:dyDescent="0.3">
      <c r="C243" s="39"/>
      <c r="F243" s="165"/>
      <c r="G243" s="168"/>
      <c r="H243" s="39"/>
    </row>
    <row r="244" spans="3:8" ht="12.75" customHeight="1" x14ac:dyDescent="0.3">
      <c r="C244" s="39"/>
      <c r="F244" s="165"/>
      <c r="G244" s="168"/>
      <c r="H244" s="39"/>
    </row>
    <row r="245" spans="3:8" ht="12.75" customHeight="1" x14ac:dyDescent="0.3">
      <c r="C245" s="39"/>
      <c r="F245" s="165"/>
      <c r="G245" s="168"/>
      <c r="H245" s="39"/>
    </row>
    <row r="246" spans="3:8" ht="12.75" customHeight="1" x14ac:dyDescent="0.3">
      <c r="C246" s="39"/>
      <c r="F246" s="165"/>
      <c r="G246" s="168"/>
      <c r="H246" s="39"/>
    </row>
    <row r="247" spans="3:8" ht="12.75" customHeight="1" x14ac:dyDescent="0.3">
      <c r="C247" s="39"/>
      <c r="F247" s="165"/>
      <c r="G247" s="168"/>
      <c r="H247" s="39"/>
    </row>
    <row r="248" spans="3:8" ht="12.75" customHeight="1" x14ac:dyDescent="0.3">
      <c r="C248" s="39"/>
      <c r="F248" s="165"/>
      <c r="G248" s="168"/>
      <c r="H248" s="39"/>
    </row>
    <row r="249" spans="3:8" ht="12.75" customHeight="1" x14ac:dyDescent="0.3">
      <c r="C249" s="39"/>
      <c r="F249" s="165"/>
      <c r="G249" s="168"/>
      <c r="H249" s="39"/>
    </row>
    <row r="250" spans="3:8" ht="12.75" customHeight="1" x14ac:dyDescent="0.3">
      <c r="C250" s="39"/>
      <c r="F250" s="165"/>
      <c r="G250" s="168"/>
      <c r="H250" s="39"/>
    </row>
    <row r="251" spans="3:8" ht="12.75" customHeight="1" x14ac:dyDescent="0.3">
      <c r="C251" s="39"/>
      <c r="F251" s="165"/>
      <c r="G251" s="168"/>
      <c r="H251" s="39"/>
    </row>
    <row r="252" spans="3:8" ht="12.75" customHeight="1" x14ac:dyDescent="0.3">
      <c r="C252" s="39"/>
      <c r="F252" s="165"/>
      <c r="G252" s="168"/>
      <c r="H252" s="39"/>
    </row>
    <row r="253" spans="3:8" ht="12.75" customHeight="1" x14ac:dyDescent="0.3">
      <c r="C253" s="39"/>
      <c r="F253" s="165"/>
      <c r="G253" s="168"/>
      <c r="H253" s="39"/>
    </row>
    <row r="254" spans="3:8" ht="12.75" customHeight="1" x14ac:dyDescent="0.3">
      <c r="C254" s="39"/>
      <c r="F254" s="165"/>
      <c r="G254" s="168"/>
      <c r="H254" s="39"/>
    </row>
    <row r="255" spans="3:8" ht="12.75" customHeight="1" x14ac:dyDescent="0.3">
      <c r="C255" s="39"/>
      <c r="F255" s="165"/>
      <c r="G255" s="168"/>
      <c r="H255" s="39"/>
    </row>
    <row r="256" spans="3:8" ht="12.75" customHeight="1" x14ac:dyDescent="0.3">
      <c r="C256" s="39"/>
      <c r="F256" s="165"/>
      <c r="G256" s="168"/>
      <c r="H256" s="39"/>
    </row>
    <row r="257" spans="3:8" ht="12.75" customHeight="1" x14ac:dyDescent="0.3">
      <c r="C257" s="39"/>
      <c r="F257" s="165"/>
      <c r="G257" s="168"/>
      <c r="H257" s="39"/>
    </row>
    <row r="258" spans="3:8" ht="12.75" customHeight="1" x14ac:dyDescent="0.3">
      <c r="C258" s="39"/>
      <c r="F258" s="165"/>
      <c r="G258" s="168"/>
      <c r="H258" s="39"/>
    </row>
    <row r="259" spans="3:8" ht="12.75" customHeight="1" x14ac:dyDescent="0.3">
      <c r="C259" s="39"/>
      <c r="F259" s="165"/>
      <c r="G259" s="168"/>
      <c r="H259" s="39"/>
    </row>
    <row r="260" spans="3:8" ht="12.75" customHeight="1" x14ac:dyDescent="0.3">
      <c r="C260" s="39"/>
      <c r="F260" s="165"/>
      <c r="G260" s="168"/>
      <c r="H260" s="39"/>
    </row>
    <row r="261" spans="3:8" ht="12.75" customHeight="1" x14ac:dyDescent="0.3">
      <c r="C261" s="39"/>
      <c r="F261" s="165"/>
      <c r="G261" s="168"/>
      <c r="H261" s="39"/>
    </row>
    <row r="262" spans="3:8" ht="12.75" customHeight="1" x14ac:dyDescent="0.3">
      <c r="C262" s="39"/>
      <c r="F262" s="165"/>
      <c r="G262" s="168"/>
      <c r="H262" s="39"/>
    </row>
    <row r="263" spans="3:8" ht="12.75" customHeight="1" x14ac:dyDescent="0.3">
      <c r="C263" s="39"/>
      <c r="F263" s="165"/>
      <c r="G263" s="168"/>
      <c r="H263" s="39"/>
    </row>
    <row r="264" spans="3:8" ht="12.75" customHeight="1" x14ac:dyDescent="0.3">
      <c r="C264" s="39"/>
      <c r="F264" s="165"/>
      <c r="G264" s="168"/>
      <c r="H264" s="39"/>
    </row>
    <row r="265" spans="3:8" ht="12.75" customHeight="1" x14ac:dyDescent="0.3">
      <c r="C265" s="39"/>
      <c r="F265" s="165"/>
      <c r="G265" s="168"/>
      <c r="H265" s="39"/>
    </row>
    <row r="266" spans="3:8" ht="12.75" customHeight="1" x14ac:dyDescent="0.3">
      <c r="C266" s="39"/>
      <c r="F266" s="165"/>
      <c r="G266" s="168"/>
      <c r="H266" s="39"/>
    </row>
    <row r="267" spans="3:8" ht="12.75" customHeight="1" x14ac:dyDescent="0.3">
      <c r="C267" s="39"/>
      <c r="F267" s="165"/>
      <c r="G267" s="168"/>
      <c r="H267" s="39"/>
    </row>
    <row r="268" spans="3:8" ht="12.75" customHeight="1" x14ac:dyDescent="0.3">
      <c r="C268" s="39"/>
      <c r="F268" s="165"/>
      <c r="G268" s="168"/>
      <c r="H268" s="39"/>
    </row>
    <row r="269" spans="3:8" ht="12.75" customHeight="1" x14ac:dyDescent="0.3">
      <c r="C269" s="39"/>
      <c r="F269" s="165"/>
      <c r="G269" s="168"/>
      <c r="H269" s="39"/>
    </row>
    <row r="270" spans="3:8" ht="12.75" customHeight="1" x14ac:dyDescent="0.3">
      <c r="C270" s="39"/>
      <c r="F270" s="165"/>
      <c r="G270" s="168"/>
      <c r="H270" s="39"/>
    </row>
    <row r="271" spans="3:8" ht="12.75" customHeight="1" x14ac:dyDescent="0.3">
      <c r="C271" s="39"/>
      <c r="F271" s="165"/>
      <c r="G271" s="168"/>
      <c r="H271" s="39"/>
    </row>
    <row r="272" spans="3:8" ht="12.75" customHeight="1" x14ac:dyDescent="0.3">
      <c r="C272" s="39"/>
      <c r="F272" s="165"/>
      <c r="G272" s="168"/>
      <c r="H272" s="39"/>
    </row>
    <row r="273" spans="3:8" ht="12.75" customHeight="1" x14ac:dyDescent="0.3">
      <c r="C273" s="39"/>
      <c r="H273" s="39"/>
    </row>
    <row r="274" spans="3:8" ht="12.75" customHeight="1" x14ac:dyDescent="0.3">
      <c r="C274" s="39"/>
      <c r="H274" s="39"/>
    </row>
    <row r="275" spans="3:8" ht="12.75" customHeight="1" x14ac:dyDescent="0.3">
      <c r="C275" s="39"/>
      <c r="H275" s="39"/>
    </row>
    <row r="276" spans="3:8" ht="12.75" customHeight="1" x14ac:dyDescent="0.3">
      <c r="C276" s="39"/>
      <c r="H276" s="39"/>
    </row>
    <row r="277" spans="3:8" ht="12.75" customHeight="1" x14ac:dyDescent="0.3">
      <c r="C277" s="39"/>
      <c r="H277" s="39"/>
    </row>
    <row r="278" spans="3:8" ht="12.75" customHeight="1" x14ac:dyDescent="0.3">
      <c r="C278" s="39"/>
      <c r="H278" s="39"/>
    </row>
    <row r="279" spans="3:8" ht="12.75" customHeight="1" x14ac:dyDescent="0.3">
      <c r="C279" s="39"/>
      <c r="H279" s="39"/>
    </row>
    <row r="280" spans="3:8" ht="12.75" customHeight="1" x14ac:dyDescent="0.3">
      <c r="C280" s="39"/>
      <c r="H280" s="39"/>
    </row>
    <row r="281" spans="3:8" ht="12.75" customHeight="1" x14ac:dyDescent="0.3">
      <c r="C281" s="39"/>
      <c r="H281" s="39"/>
    </row>
    <row r="282" spans="3:8" ht="12.75" customHeight="1" x14ac:dyDescent="0.3">
      <c r="C282" s="39"/>
      <c r="H282" s="39"/>
    </row>
    <row r="283" spans="3:8" ht="12.75" customHeight="1" x14ac:dyDescent="0.3">
      <c r="C283" s="39"/>
      <c r="H283" s="39"/>
    </row>
    <row r="284" spans="3:8" ht="12.75" customHeight="1" x14ac:dyDescent="0.3">
      <c r="C284" s="39"/>
      <c r="H284" s="39"/>
    </row>
    <row r="285" spans="3:8" ht="12.75" customHeight="1" x14ac:dyDescent="0.3">
      <c r="C285" s="39"/>
      <c r="H285" s="39"/>
    </row>
    <row r="286" spans="3:8" ht="12.75" customHeight="1" x14ac:dyDescent="0.3">
      <c r="C286" s="39"/>
      <c r="H286" s="39"/>
    </row>
    <row r="287" spans="3:8" ht="12.75" customHeight="1" x14ac:dyDescent="0.3">
      <c r="C287" s="39"/>
      <c r="H287" s="39"/>
    </row>
    <row r="288" spans="3:8" ht="12.75" customHeight="1" x14ac:dyDescent="0.3">
      <c r="C288" s="39"/>
      <c r="H288" s="39"/>
    </row>
    <row r="289" spans="3:8" ht="12.75" customHeight="1" x14ac:dyDescent="0.3">
      <c r="C289" s="39"/>
      <c r="H289" s="39"/>
    </row>
    <row r="290" spans="3:8" ht="12.75" customHeight="1" x14ac:dyDescent="0.3">
      <c r="C290" s="39"/>
      <c r="H290" s="39"/>
    </row>
    <row r="291" spans="3:8" ht="12.75" customHeight="1" x14ac:dyDescent="0.3">
      <c r="C291" s="39"/>
      <c r="H291" s="39"/>
    </row>
    <row r="305" spans="3:8" ht="12.75" customHeight="1" x14ac:dyDescent="0.3">
      <c r="C305" s="152"/>
      <c r="H305" s="129"/>
    </row>
    <row r="392" spans="3:8" ht="12.75" customHeight="1" x14ac:dyDescent="0.3">
      <c r="C392" s="152"/>
      <c r="H392" s="129"/>
    </row>
    <row r="423" spans="3:8" ht="12.75" customHeight="1" x14ac:dyDescent="0.3">
      <c r="C423" s="152"/>
      <c r="H423" s="129"/>
    </row>
    <row r="451" spans="3:8" ht="12.75" customHeight="1" x14ac:dyDescent="0.3">
      <c r="C451" s="152"/>
      <c r="H451" s="129"/>
    </row>
    <row r="479" spans="3:8" ht="12.75" customHeight="1" x14ac:dyDescent="0.3">
      <c r="C479" s="152"/>
      <c r="H479" s="129"/>
    </row>
  </sheetData>
  <sortState xmlns:xlrd2="http://schemas.microsoft.com/office/spreadsheetml/2017/richdata2" ref="C3:H51">
    <sortCondition ref="F3:F51"/>
    <sortCondition ref="E3:E51"/>
    <sortCondition ref="C3:C51"/>
  </sortState>
  <mergeCells count="2">
    <mergeCell ref="C78:G78"/>
    <mergeCell ref="C79:G79"/>
  </mergeCells>
  <phoneticPr fontId="53" type="noConversion"/>
  <conditionalFormatting sqref="C306:C391 C1:C2 C393:C422 C480:C1048576 C452:C478 C424:C450 C293:C304 C273:C275">
    <cfRule type="duplicateValues" dxfId="128" priority="112"/>
  </conditionalFormatting>
  <conditionalFormatting sqref="C273:C275 C1:C2 C293:C1048576">
    <cfRule type="duplicateValues" dxfId="127" priority="111"/>
  </conditionalFormatting>
  <conditionalFormatting sqref="C273:C275 C1:C2 C293:C1048576">
    <cfRule type="duplicateValues" dxfId="126" priority="109"/>
    <cfRule type="duplicateValues" dxfId="125" priority="110"/>
  </conditionalFormatting>
  <conditionalFormatting sqref="C276:C292">
    <cfRule type="duplicateValues" dxfId="124" priority="108"/>
  </conditionalFormatting>
  <conditionalFormatting sqref="C273:C1048576 C1:C2">
    <cfRule type="duplicateValues" dxfId="123" priority="107"/>
  </conditionalFormatting>
  <conditionalFormatting sqref="C53">
    <cfRule type="duplicateValues" dxfId="122" priority="99"/>
  </conditionalFormatting>
  <conditionalFormatting sqref="C53">
    <cfRule type="duplicateValues" dxfId="121" priority="98"/>
  </conditionalFormatting>
  <conditionalFormatting sqref="C53">
    <cfRule type="duplicateValues" dxfId="120" priority="97"/>
  </conditionalFormatting>
  <conditionalFormatting sqref="C53">
    <cfRule type="duplicateValues" dxfId="119" priority="96"/>
  </conditionalFormatting>
  <conditionalFormatting sqref="C53">
    <cfRule type="duplicateValues" dxfId="118" priority="95"/>
  </conditionalFormatting>
  <conditionalFormatting sqref="C53">
    <cfRule type="duplicateValues" dxfId="117" priority="94"/>
  </conditionalFormatting>
  <conditionalFormatting sqref="C72:C76 C80:C91 C63:C70 C53 C93:C1048576 C1:C2">
    <cfRule type="duplicateValues" dxfId="116" priority="79"/>
  </conditionalFormatting>
  <conditionalFormatting sqref="C58">
    <cfRule type="duplicateValues" dxfId="115" priority="78"/>
  </conditionalFormatting>
  <conditionalFormatting sqref="C56">
    <cfRule type="duplicateValues" dxfId="114" priority="77"/>
  </conditionalFormatting>
  <conditionalFormatting sqref="C57">
    <cfRule type="duplicateValues" dxfId="113" priority="74"/>
  </conditionalFormatting>
  <conditionalFormatting sqref="C59">
    <cfRule type="duplicateValues" dxfId="112" priority="72"/>
  </conditionalFormatting>
  <conditionalFormatting sqref="C60:C62">
    <cfRule type="duplicateValues" dxfId="111" priority="71"/>
  </conditionalFormatting>
  <conditionalFormatting sqref="C60:C62">
    <cfRule type="duplicateValues" dxfId="110" priority="70"/>
  </conditionalFormatting>
  <conditionalFormatting sqref="C92">
    <cfRule type="duplicateValues" dxfId="109" priority="69"/>
  </conditionalFormatting>
  <conditionalFormatting sqref="C92">
    <cfRule type="duplicateValues" dxfId="108" priority="68"/>
  </conditionalFormatting>
  <conditionalFormatting sqref="C92">
    <cfRule type="duplicateValues" dxfId="107" priority="67"/>
  </conditionalFormatting>
  <conditionalFormatting sqref="C92">
    <cfRule type="duplicateValues" dxfId="106" priority="66"/>
  </conditionalFormatting>
  <conditionalFormatting sqref="C92">
    <cfRule type="duplicateValues" dxfId="105" priority="65"/>
  </conditionalFormatting>
  <conditionalFormatting sqref="C93:C95">
    <cfRule type="duplicateValues" dxfId="104" priority="64"/>
  </conditionalFormatting>
  <conditionalFormatting sqref="C93:C95">
    <cfRule type="duplicateValues" dxfId="103" priority="63"/>
  </conditionalFormatting>
  <conditionalFormatting sqref="C93:C95">
    <cfRule type="duplicateValues" dxfId="102" priority="62"/>
  </conditionalFormatting>
  <conditionalFormatting sqref="C93:C95">
    <cfRule type="duplicateValues" dxfId="101" priority="61"/>
  </conditionalFormatting>
  <conditionalFormatting sqref="C54:C55">
    <cfRule type="duplicateValues" dxfId="100" priority="48"/>
  </conditionalFormatting>
  <conditionalFormatting sqref="C54:C55">
    <cfRule type="duplicateValues" dxfId="99" priority="47"/>
  </conditionalFormatting>
  <conditionalFormatting sqref="C3:C20">
    <cfRule type="duplicateValues" dxfId="98" priority="36"/>
  </conditionalFormatting>
  <conditionalFormatting sqref="C3:C20">
    <cfRule type="duplicateValues" dxfId="97" priority="35"/>
  </conditionalFormatting>
  <conditionalFormatting sqref="C21">
    <cfRule type="duplicateValues" dxfId="96" priority="34"/>
  </conditionalFormatting>
  <conditionalFormatting sqref="C28:C33 C41">
    <cfRule type="duplicateValues" dxfId="95" priority="33"/>
  </conditionalFormatting>
  <conditionalFormatting sqref="C34:C40">
    <cfRule type="duplicateValues" dxfId="94" priority="32"/>
  </conditionalFormatting>
  <conditionalFormatting sqref="C34:C40">
    <cfRule type="duplicateValues" dxfId="93" priority="31"/>
  </conditionalFormatting>
  <conditionalFormatting sqref="C44:C49 C3:C41">
    <cfRule type="duplicateValues" dxfId="92" priority="30"/>
  </conditionalFormatting>
  <conditionalFormatting sqref="C52">
    <cfRule type="duplicateValues" dxfId="91" priority="29"/>
  </conditionalFormatting>
  <conditionalFormatting sqref="C52">
    <cfRule type="duplicateValues" dxfId="90" priority="28"/>
  </conditionalFormatting>
  <conditionalFormatting sqref="C52">
    <cfRule type="duplicateValues" dxfId="89" priority="27"/>
  </conditionalFormatting>
  <conditionalFormatting sqref="C52 C44:C49 C3:C41">
    <cfRule type="duplicateValues" dxfId="88" priority="26"/>
  </conditionalFormatting>
  <conditionalFormatting sqref="C52">
    <cfRule type="duplicateValues" dxfId="87" priority="25"/>
  </conditionalFormatting>
  <conditionalFormatting sqref="G4">
    <cfRule type="duplicateValues" dxfId="86" priority="24"/>
  </conditionalFormatting>
  <conditionalFormatting sqref="C22:C27">
    <cfRule type="duplicateValues" dxfId="85" priority="23"/>
  </conditionalFormatting>
  <conditionalFormatting sqref="C42">
    <cfRule type="duplicateValues" dxfId="84" priority="21"/>
  </conditionalFormatting>
  <conditionalFormatting sqref="C42">
    <cfRule type="duplicateValues" dxfId="83" priority="20"/>
  </conditionalFormatting>
  <conditionalFormatting sqref="C43">
    <cfRule type="duplicateValues" dxfId="82" priority="19"/>
  </conditionalFormatting>
  <conditionalFormatting sqref="C43">
    <cfRule type="duplicateValues" dxfId="81" priority="18"/>
  </conditionalFormatting>
  <conditionalFormatting sqref="C43">
    <cfRule type="duplicateValues" dxfId="80" priority="17"/>
  </conditionalFormatting>
  <conditionalFormatting sqref="C43">
    <cfRule type="duplicateValues" dxfId="79" priority="16"/>
  </conditionalFormatting>
  <conditionalFormatting sqref="C43">
    <cfRule type="duplicateValues" dxfId="78" priority="15"/>
  </conditionalFormatting>
  <conditionalFormatting sqref="C44:C49">
    <cfRule type="duplicateValues" dxfId="77" priority="14"/>
  </conditionalFormatting>
  <conditionalFormatting sqref="C44:C49">
    <cfRule type="duplicateValues" dxfId="76" priority="13"/>
  </conditionalFormatting>
  <conditionalFormatting sqref="C51">
    <cfRule type="duplicateValues" dxfId="75" priority="6"/>
  </conditionalFormatting>
  <conditionalFormatting sqref="C51">
    <cfRule type="duplicateValues" dxfId="74" priority="5"/>
  </conditionalFormatting>
  <conditionalFormatting sqref="C49:C50">
    <cfRule type="duplicateValues" dxfId="73" priority="4"/>
  </conditionalFormatting>
  <conditionalFormatting sqref="C49:C50">
    <cfRule type="duplicateValues" dxfId="72" priority="3"/>
  </conditionalFormatting>
  <conditionalFormatting sqref="C78:C79">
    <cfRule type="duplicateValues" dxfId="71" priority="2"/>
  </conditionalFormatting>
  <conditionalFormatting sqref="C78:C79">
    <cfRule type="duplicateValues" dxfId="70" priority="1"/>
  </conditionalFormatting>
  <conditionalFormatting sqref="C44:C52 C3:C41">
    <cfRule type="duplicateValues" dxfId="69" priority="3147"/>
  </conditionalFormatting>
  <conditionalFormatting sqref="C63:C66">
    <cfRule type="duplicateValues" dxfId="68" priority="3167"/>
  </conditionalFormatting>
  <conditionalFormatting sqref="C96:C272 C67:C70">
    <cfRule type="duplicateValues" dxfId="67" priority="3187"/>
  </conditionalFormatting>
  <conditionalFormatting sqref="C96:C1048576 C67:C70 C1:C2">
    <cfRule type="duplicateValues" dxfId="66" priority="3189"/>
  </conditionalFormatting>
  <conditionalFormatting sqref="C96:C1048576 C63:C70 C53 C1:C2">
    <cfRule type="duplicateValues" dxfId="65" priority="3195"/>
  </conditionalFormatting>
  <conditionalFormatting sqref="C72:C76 C80:C91">
    <cfRule type="duplicateValues" dxfId="64" priority="3205"/>
  </conditionalFormatting>
  <conditionalFormatting sqref="C77 C71">
    <cfRule type="duplicateValues" dxfId="63" priority="3320"/>
  </conditionalFormatting>
  <conditionalFormatting sqref="C80:C1048576 C1:C2 C53:C77">
    <cfRule type="duplicateValues" dxfId="62" priority="3450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0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1"/>
  <sheetViews>
    <sheetView workbookViewId="0">
      <selection activeCell="F3" sqref="F3"/>
    </sheetView>
  </sheetViews>
  <sheetFormatPr defaultColWidth="9.1796875" defaultRowHeight="13" x14ac:dyDescent="0.3"/>
  <cols>
    <col min="1" max="1" width="3.54296875" style="3" bestFit="1" customWidth="1"/>
    <col min="2" max="2" width="4.7265625" style="145" customWidth="1"/>
    <col min="3" max="3" width="7" style="145" bestFit="1" customWidth="1"/>
    <col min="4" max="4" width="26.26953125" style="3" bestFit="1" customWidth="1"/>
    <col min="5" max="5" width="27" style="3" bestFit="1" customWidth="1"/>
    <col min="6" max="7" width="7.54296875" style="13" bestFit="1" customWidth="1"/>
    <col min="8" max="8" width="8.26953125" style="15" bestFit="1" customWidth="1"/>
    <col min="9" max="9" width="15" style="3" bestFit="1" customWidth="1"/>
    <col min="10" max="16384" width="9.1796875" style="3"/>
  </cols>
  <sheetData>
    <row r="1" spans="1:12" s="2" customFormat="1" x14ac:dyDescent="0.3">
      <c r="A1" s="26"/>
      <c r="B1" s="279" t="s">
        <v>61</v>
      </c>
      <c r="C1" s="279"/>
      <c r="D1" s="279"/>
      <c r="E1" s="279"/>
      <c r="F1" s="30"/>
      <c r="G1" s="31"/>
      <c r="H1" s="29"/>
      <c r="L1" s="20"/>
    </row>
    <row r="2" spans="1:12" s="11" customFormat="1" x14ac:dyDescent="0.3">
      <c r="A2" s="7"/>
      <c r="B2" s="8"/>
      <c r="C2" s="8"/>
      <c r="D2" s="9" t="s">
        <v>57</v>
      </c>
      <c r="E2" s="10" t="s">
        <v>58</v>
      </c>
      <c r="F2" s="32" t="s">
        <v>59</v>
      </c>
      <c r="G2" s="32" t="s">
        <v>60</v>
      </c>
      <c r="H2" s="9" t="s">
        <v>5</v>
      </c>
    </row>
    <row r="3" spans="1:12" x14ac:dyDescent="0.3">
      <c r="A3" s="2">
        <v>1</v>
      </c>
      <c r="B3" s="144">
        <v>204</v>
      </c>
      <c r="C3" s="144">
        <v>208</v>
      </c>
      <c r="D3" s="12" t="e">
        <f>IF(ISBLANK(B3),"",VLOOKUP(B3,'KIZ KATILIM'!#REF!,2,FALSE))</f>
        <v>#REF!</v>
      </c>
      <c r="E3" s="12" t="e">
        <f>IF(ISBLANK(C3),"",VLOOKUP(C3,'KIZ KATILIM'!#REF!,2,FALSE))</f>
        <v>#REF!</v>
      </c>
      <c r="F3" s="13" t="str">
        <f>IFERROR(VLOOKUP(D3,'KIZ KATILIM'!#REF!,3,0),"")</f>
        <v/>
      </c>
      <c r="G3" s="13" t="str">
        <f>IFERROR(VLOOKUP(E3,'KIZ KATILIM'!#REF!,3,0),"")</f>
        <v/>
      </c>
      <c r="H3" s="14" t="str">
        <f t="shared" ref="H3:H34" si="0">IF(SUM(F3:G3)&lt;=0,"",IFERROR(SUM(F3:G3,0),""))</f>
        <v/>
      </c>
    </row>
    <row r="4" spans="1:12" x14ac:dyDescent="0.3">
      <c r="A4" s="2">
        <v>2</v>
      </c>
      <c r="B4" s="144">
        <v>205</v>
      </c>
      <c r="C4" s="144">
        <v>209</v>
      </c>
      <c r="D4" s="12" t="e">
        <f>IF(ISBLANK(B4),"",VLOOKUP(B4,'KIZ KATILIM'!#REF!,2,FALSE))</f>
        <v>#REF!</v>
      </c>
      <c r="E4" s="12" t="e">
        <f>IF(ISBLANK(C4),"",VLOOKUP(C4,'KIZ KATILIM'!#REF!,2,FALSE))</f>
        <v>#REF!</v>
      </c>
      <c r="F4" s="13" t="str">
        <f>IFERROR(VLOOKUP(D4,'KIZ KATILIM'!#REF!,3,0),"")</f>
        <v/>
      </c>
      <c r="G4" s="13" t="str">
        <f>IFERROR(VLOOKUP(E4,'KIZ KATILIM'!#REF!,3,0),"")</f>
        <v/>
      </c>
      <c r="H4" s="14" t="str">
        <f t="shared" si="0"/>
        <v/>
      </c>
    </row>
    <row r="5" spans="1:12" x14ac:dyDescent="0.3">
      <c r="A5" s="2">
        <v>3</v>
      </c>
      <c r="B5" s="144">
        <v>206</v>
      </c>
      <c r="C5" s="144">
        <v>207</v>
      </c>
      <c r="D5" s="12" t="e">
        <f>IF(ISBLANK(B5),"",VLOOKUP(B5,'KIZ KATILIM'!#REF!,2,FALSE))</f>
        <v>#REF!</v>
      </c>
      <c r="E5" s="12" t="e">
        <f>IF(ISBLANK(C5),"",VLOOKUP(C5,'KIZ KATILIM'!#REF!,2,FALSE))</f>
        <v>#REF!</v>
      </c>
      <c r="F5" s="13" t="str">
        <f>IFERROR(VLOOKUP(D5,'KIZ KATILIM'!#REF!,3,0),"")</f>
        <v/>
      </c>
      <c r="G5" s="13" t="str">
        <f>IFERROR(VLOOKUP(E5,'KIZ KATILIM'!#REF!,3,0),"")</f>
        <v/>
      </c>
      <c r="H5" s="14" t="str">
        <f t="shared" si="0"/>
        <v/>
      </c>
    </row>
    <row r="6" spans="1:12" x14ac:dyDescent="0.3">
      <c r="A6" s="2">
        <v>4</v>
      </c>
      <c r="B6" s="144">
        <v>211</v>
      </c>
      <c r="C6" s="144">
        <v>218</v>
      </c>
      <c r="D6" s="12" t="e">
        <f>IF(ISBLANK(B6),"",VLOOKUP(B6,'KIZ KATILIM'!#REF!,2,FALSE))</f>
        <v>#REF!</v>
      </c>
      <c r="E6" s="12" t="e">
        <f>IF(ISBLANK(C6),"",VLOOKUP(C6,'KIZ KATILIM'!#REF!,2,FALSE))</f>
        <v>#REF!</v>
      </c>
      <c r="F6" s="13" t="str">
        <f>IFERROR(VLOOKUP(D6,'KIZ KATILIM'!#REF!,3,0),"")</f>
        <v/>
      </c>
      <c r="G6" s="13" t="str">
        <f>IFERROR(VLOOKUP(E6,'KIZ KATILIM'!#REF!,3,0),"")</f>
        <v/>
      </c>
      <c r="H6" s="14" t="str">
        <f t="shared" si="0"/>
        <v/>
      </c>
    </row>
    <row r="7" spans="1:12" x14ac:dyDescent="0.3">
      <c r="A7" s="2">
        <v>5</v>
      </c>
      <c r="B7" s="144">
        <v>214</v>
      </c>
      <c r="C7" s="144">
        <v>221</v>
      </c>
      <c r="D7" s="12" t="e">
        <f>IF(ISBLANK(B7),"",VLOOKUP(B7,'KIZ KATILIM'!#REF!,2,FALSE))</f>
        <v>#REF!</v>
      </c>
      <c r="E7" s="12" t="e">
        <f>IF(ISBLANK(C7),"",VLOOKUP(C7,'KIZ KATILIM'!#REF!,2,FALSE))</f>
        <v>#REF!</v>
      </c>
      <c r="F7" s="13" t="str">
        <f>IFERROR(VLOOKUP(D7,'KIZ KATILIM'!#REF!,3,0),"")</f>
        <v/>
      </c>
      <c r="G7" s="13" t="str">
        <f>IFERROR(VLOOKUP(E7,'KIZ KATILIM'!#REF!,3,0),"")</f>
        <v/>
      </c>
      <c r="H7" s="14" t="str">
        <f t="shared" si="0"/>
        <v/>
      </c>
    </row>
    <row r="8" spans="1:12" x14ac:dyDescent="0.3">
      <c r="A8" s="2">
        <v>6</v>
      </c>
      <c r="B8" s="144">
        <v>215</v>
      </c>
      <c r="C8" s="144">
        <v>217</v>
      </c>
      <c r="D8" s="12" t="e">
        <f>IF(ISBLANK(B8),"",VLOOKUP(B8,'KIZ KATILIM'!#REF!,2,FALSE))</f>
        <v>#REF!</v>
      </c>
      <c r="E8" s="12" t="e">
        <f>IF(ISBLANK(C8),"",VLOOKUP(C8,'KIZ KATILIM'!#REF!,2,FALSE))</f>
        <v>#REF!</v>
      </c>
      <c r="F8" s="13" t="str">
        <f>IFERROR(VLOOKUP(D8,'KIZ KATILIM'!#REF!,3,0),"")</f>
        <v/>
      </c>
      <c r="G8" s="13" t="str">
        <f>IFERROR(VLOOKUP(E8,'KIZ KATILIM'!#REF!,3,0),"")</f>
        <v/>
      </c>
      <c r="H8" s="14" t="str">
        <f t="shared" si="0"/>
        <v/>
      </c>
    </row>
    <row r="9" spans="1:12" x14ac:dyDescent="0.3">
      <c r="A9" s="2">
        <v>7</v>
      </c>
      <c r="B9" s="144">
        <v>216</v>
      </c>
      <c r="C9" s="144">
        <v>220</v>
      </c>
      <c r="D9" s="12" t="e">
        <f>IF(ISBLANK(B9),"",VLOOKUP(B9,'KIZ KATILIM'!#REF!,2,FALSE))</f>
        <v>#REF!</v>
      </c>
      <c r="E9" s="12" t="e">
        <f>IF(ISBLANK(C9),"",VLOOKUP(C9,'KIZ KATILIM'!#REF!,2,FALSE))</f>
        <v>#REF!</v>
      </c>
      <c r="F9" s="13" t="str">
        <f>IFERROR(VLOOKUP(D9,'KIZ KATILIM'!#REF!,3,0),"")</f>
        <v/>
      </c>
      <c r="G9" s="13" t="str">
        <f>IFERROR(VLOOKUP(E9,'KIZ KATILIM'!#REF!,3,0),"")</f>
        <v/>
      </c>
      <c r="H9" s="14" t="str">
        <f t="shared" si="0"/>
        <v/>
      </c>
    </row>
    <row r="10" spans="1:12" x14ac:dyDescent="0.3">
      <c r="A10" s="2">
        <v>8</v>
      </c>
      <c r="B10" s="144">
        <v>231</v>
      </c>
      <c r="C10" s="144">
        <v>219</v>
      </c>
      <c r="D10" s="12" t="e">
        <f>IF(ISBLANK(B10),"",VLOOKUP(B10,'KIZ KATILIM'!#REF!,2,FALSE))</f>
        <v>#REF!</v>
      </c>
      <c r="E10" s="12" t="e">
        <f>IF(ISBLANK(C10),"",VLOOKUP(C10,'KIZ KATILIM'!#REF!,2,FALSE))</f>
        <v>#REF!</v>
      </c>
      <c r="F10" s="13" t="str">
        <f>IFERROR(VLOOKUP(D10,'KIZ KATILIM'!#REF!,3,0),"")</f>
        <v/>
      </c>
      <c r="G10" s="13" t="str">
        <f>IFERROR(VLOOKUP(E10,'KIZ KATILIM'!#REF!,3,0),"")</f>
        <v/>
      </c>
      <c r="H10" s="14" t="str">
        <f t="shared" si="0"/>
        <v/>
      </c>
    </row>
    <row r="11" spans="1:12" x14ac:dyDescent="0.3">
      <c r="A11" s="2">
        <v>9</v>
      </c>
      <c r="B11" s="144">
        <v>222</v>
      </c>
      <c r="C11" s="144">
        <v>223</v>
      </c>
      <c r="D11" s="12" t="e">
        <f>IF(ISBLANK(B11),"",VLOOKUP(B11,'KIZ KATILIM'!#REF!,2,FALSE))</f>
        <v>#REF!</v>
      </c>
      <c r="E11" s="12" t="e">
        <f>IF(ISBLANK(C11),"",VLOOKUP(C11,'KIZ KATILIM'!#REF!,2,FALSE))</f>
        <v>#REF!</v>
      </c>
      <c r="F11" s="13" t="str">
        <f>IFERROR(VLOOKUP(D11,'KIZ KATILIM'!#REF!,3,0),"")</f>
        <v/>
      </c>
      <c r="G11" s="13" t="str">
        <f>IFERROR(VLOOKUP(E11,'KIZ KATILIM'!#REF!,3,0),"")</f>
        <v/>
      </c>
      <c r="H11" s="14" t="str">
        <f t="shared" si="0"/>
        <v/>
      </c>
    </row>
    <row r="12" spans="1:12" x14ac:dyDescent="0.3">
      <c r="A12" s="2">
        <v>10</v>
      </c>
      <c r="B12" s="144">
        <v>224</v>
      </c>
      <c r="C12" s="144">
        <v>225</v>
      </c>
      <c r="D12" s="12" t="e">
        <f>IF(ISBLANK(B12),"",VLOOKUP(B12,'KIZ KATILIM'!#REF!,2,FALSE))</f>
        <v>#REF!</v>
      </c>
      <c r="E12" s="12" t="e">
        <f>IF(ISBLANK(C12),"",VLOOKUP(C12,'KIZ KATILIM'!#REF!,2,FALSE))</f>
        <v>#REF!</v>
      </c>
      <c r="F12" s="13" t="str">
        <f>IFERROR(VLOOKUP(D12,'KIZ KATILIM'!#REF!,3,0),"")</f>
        <v/>
      </c>
      <c r="G12" s="13" t="str">
        <f>IFERROR(VLOOKUP(E12,'KIZ KATILIM'!#REF!,3,0),"")</f>
        <v/>
      </c>
      <c r="H12" s="14" t="str">
        <f t="shared" si="0"/>
        <v/>
      </c>
    </row>
    <row r="13" spans="1:12" x14ac:dyDescent="0.3">
      <c r="A13" s="2">
        <v>11</v>
      </c>
      <c r="B13" s="144">
        <v>226</v>
      </c>
      <c r="C13" s="144">
        <v>227</v>
      </c>
      <c r="D13" s="12" t="e">
        <f>IF(ISBLANK(B13),"",VLOOKUP(B13,'KIZ KATILIM'!#REF!,2,FALSE))</f>
        <v>#REF!</v>
      </c>
      <c r="E13" s="12" t="e">
        <f>IF(ISBLANK(C13),"",VLOOKUP(C13,'KIZ KATILIM'!#REF!,2,FALSE))</f>
        <v>#REF!</v>
      </c>
      <c r="F13" s="13" t="str">
        <f>IFERROR(VLOOKUP(D13,'KIZ KATILIM'!#REF!,3,0),"")</f>
        <v/>
      </c>
      <c r="G13" s="13" t="str">
        <f>IFERROR(VLOOKUP(E13,'KIZ KATILIM'!#REF!,3,0),"")</f>
        <v/>
      </c>
      <c r="H13" s="14" t="str">
        <f t="shared" si="0"/>
        <v/>
      </c>
    </row>
    <row r="14" spans="1:12" x14ac:dyDescent="0.3">
      <c r="A14" s="2">
        <v>12</v>
      </c>
      <c r="B14" s="144">
        <v>228</v>
      </c>
      <c r="C14" s="144">
        <v>229</v>
      </c>
      <c r="D14" s="12" t="e">
        <f>IF(ISBLANK(B14),"",VLOOKUP(B14,'KIZ KATILIM'!#REF!,2,FALSE))</f>
        <v>#REF!</v>
      </c>
      <c r="E14" s="12" t="e">
        <f>IF(ISBLANK(C14),"",VLOOKUP(C14,'KIZ KATILIM'!#REF!,2,FALSE))</f>
        <v>#REF!</v>
      </c>
      <c r="F14" s="13" t="str">
        <f>IFERROR(VLOOKUP(D14,'KIZ KATILIM'!#REF!,3,0),"")</f>
        <v/>
      </c>
      <c r="G14" s="13" t="str">
        <f>IFERROR(VLOOKUP(E14,'KIZ KATILIM'!#REF!,3,0),"")</f>
        <v/>
      </c>
      <c r="H14" s="14" t="str">
        <f t="shared" si="0"/>
        <v/>
      </c>
    </row>
    <row r="15" spans="1:12" x14ac:dyDescent="0.3">
      <c r="A15" s="2">
        <v>13</v>
      </c>
      <c r="B15" s="144">
        <v>232</v>
      </c>
      <c r="C15" s="144">
        <v>235</v>
      </c>
      <c r="D15" s="12" t="e">
        <f>IF(ISBLANK(B15),"",VLOOKUP(B15,'KIZ KATILIM'!#REF!,2,FALSE))</f>
        <v>#REF!</v>
      </c>
      <c r="E15" s="12" t="e">
        <f>IF(ISBLANK(C15),"",VLOOKUP(C15,'KIZ KATILIM'!#REF!,2,FALSE))</f>
        <v>#REF!</v>
      </c>
      <c r="F15" s="13" t="str">
        <f>IFERROR(VLOOKUP(D15,'KIZ KATILIM'!#REF!,3,0),"")</f>
        <v/>
      </c>
      <c r="G15" s="13" t="str">
        <f>IFERROR(VLOOKUP(E15,'KIZ KATILIM'!#REF!,3,0),"")</f>
        <v/>
      </c>
      <c r="H15" s="14" t="str">
        <f t="shared" si="0"/>
        <v/>
      </c>
    </row>
    <row r="16" spans="1:12" x14ac:dyDescent="0.3">
      <c r="A16" s="2">
        <v>14</v>
      </c>
      <c r="B16" s="144">
        <v>233</v>
      </c>
      <c r="C16" s="144">
        <v>234</v>
      </c>
      <c r="D16" s="12" t="e">
        <f>IF(ISBLANK(B16),"",VLOOKUP(B16,'KIZ KATILIM'!#REF!,2,FALSE))</f>
        <v>#REF!</v>
      </c>
      <c r="E16" s="12" t="e">
        <f>IF(ISBLANK(C16),"",VLOOKUP(C16,'KIZ KATILIM'!#REF!,2,FALSE))</f>
        <v>#REF!</v>
      </c>
      <c r="F16" s="13" t="str">
        <f>IFERROR(VLOOKUP(D16,'KIZ KATILIM'!#REF!,3,0),"")</f>
        <v/>
      </c>
      <c r="G16" s="13">
        <v>432</v>
      </c>
      <c r="H16" s="14">
        <f t="shared" si="0"/>
        <v>432</v>
      </c>
    </row>
    <row r="17" spans="1:8" x14ac:dyDescent="0.3">
      <c r="A17" s="2">
        <v>15</v>
      </c>
      <c r="B17" s="144">
        <v>236</v>
      </c>
      <c r="C17" s="144">
        <v>237</v>
      </c>
      <c r="D17" s="12" t="e">
        <f>IF(ISBLANK(B17),"",VLOOKUP(B17,'KIZ KATILIM'!#REF!,2,FALSE))</f>
        <v>#REF!</v>
      </c>
      <c r="E17" s="12" t="e">
        <f>IF(ISBLANK(C17),"",VLOOKUP(C17,'KIZ KATILIM'!#REF!,2,FALSE))</f>
        <v>#REF!</v>
      </c>
      <c r="F17" s="13" t="str">
        <f>IFERROR(VLOOKUP(D17,'KIZ KATILIM'!#REF!,3,0),"")</f>
        <v/>
      </c>
      <c r="G17" s="13" t="str">
        <f>IFERROR(VLOOKUP(E17,'KIZ KATILIM'!#REF!,3,0),"")</f>
        <v/>
      </c>
      <c r="H17" s="14" t="str">
        <f t="shared" si="0"/>
        <v/>
      </c>
    </row>
    <row r="18" spans="1:8" x14ac:dyDescent="0.3">
      <c r="A18" s="2">
        <v>16</v>
      </c>
      <c r="B18" s="144">
        <v>238</v>
      </c>
      <c r="C18" s="144">
        <v>203</v>
      </c>
      <c r="D18" s="12" t="e">
        <f>IF(ISBLANK(B18),"",VLOOKUP(B18,'KIZ KATILIM'!#REF!,2,FALSE))</f>
        <v>#REF!</v>
      </c>
      <c r="E18" s="12" t="e">
        <f>IF(ISBLANK(C18),"",VLOOKUP(C18,'KIZ KATILIM'!#REF!,2,FALSE))</f>
        <v>#REF!</v>
      </c>
      <c r="F18" s="13" t="str">
        <f>IFERROR(VLOOKUP(D18,'KIZ KATILIM'!#REF!,3,0),"")</f>
        <v/>
      </c>
      <c r="G18" s="13" t="str">
        <f>IFERROR(VLOOKUP(E18,'KIZ KATILIM'!#REF!,3,0),"")</f>
        <v/>
      </c>
      <c r="H18" s="14" t="str">
        <f t="shared" si="0"/>
        <v/>
      </c>
    </row>
    <row r="19" spans="1:8" x14ac:dyDescent="0.3">
      <c r="A19" s="2">
        <v>17</v>
      </c>
      <c r="B19" s="144">
        <v>243</v>
      </c>
      <c r="C19" s="144">
        <v>244</v>
      </c>
      <c r="D19" s="12" t="e">
        <f>IF(ISBLANK(B19),"",VLOOKUP(B19,'KIZ KATILIM'!#REF!,2,FALSE))</f>
        <v>#REF!</v>
      </c>
      <c r="E19" s="12" t="e">
        <f>IF(ISBLANK(C19),"",VLOOKUP(C19,'KIZ KATILIM'!#REF!,2,FALSE))</f>
        <v>#REF!</v>
      </c>
      <c r="F19" s="13" t="str">
        <f>IFERROR(VLOOKUP(D19,'KIZ KATILIM'!#REF!,3,0),"")</f>
        <v/>
      </c>
      <c r="G19" s="13" t="str">
        <f>IFERROR(VLOOKUP(E19,'KIZ KATILIM'!#REF!,3,0),"")</f>
        <v/>
      </c>
      <c r="H19" s="14" t="str">
        <f t="shared" si="0"/>
        <v/>
      </c>
    </row>
    <row r="20" spans="1:8" x14ac:dyDescent="0.3">
      <c r="A20" s="2">
        <v>18</v>
      </c>
      <c r="B20" s="144">
        <v>245</v>
      </c>
      <c r="C20" s="144">
        <v>247</v>
      </c>
      <c r="D20" s="12" t="e">
        <f>IF(ISBLANK(B20),"",VLOOKUP(B20,'KIZ KATILIM'!#REF!,2,FALSE))</f>
        <v>#REF!</v>
      </c>
      <c r="E20" s="12" t="e">
        <f>IF(ISBLANK(C20),"",VLOOKUP(C20,'KIZ KATILIM'!#REF!,2,FALSE))</f>
        <v>#REF!</v>
      </c>
      <c r="F20" s="13" t="str">
        <f>IFERROR(VLOOKUP(D20,'KIZ KATILIM'!#REF!,3,0),"")</f>
        <v/>
      </c>
      <c r="G20" s="13" t="str">
        <f>IFERROR(VLOOKUP(E20,'KIZ KATILIM'!#REF!,3,0),"")</f>
        <v/>
      </c>
      <c r="H20" s="14" t="str">
        <f t="shared" si="0"/>
        <v/>
      </c>
    </row>
    <row r="21" spans="1:8" x14ac:dyDescent="0.3">
      <c r="A21" s="2">
        <v>19</v>
      </c>
      <c r="B21" s="144">
        <v>248</v>
      </c>
      <c r="C21" s="144">
        <v>249</v>
      </c>
      <c r="D21" s="12" t="e">
        <f>IF(ISBLANK(B21),"",VLOOKUP(B21,'KIZ KATILIM'!#REF!,2,FALSE))</f>
        <v>#REF!</v>
      </c>
      <c r="E21" s="12" t="e">
        <f>IF(ISBLANK(C21),"",VLOOKUP(C21,'KIZ KATILIM'!#REF!,2,FALSE))</f>
        <v>#REF!</v>
      </c>
      <c r="F21" s="13" t="str">
        <f>IFERROR(VLOOKUP(D21,'KIZ KATILIM'!#REF!,3,0),"")</f>
        <v/>
      </c>
      <c r="G21" s="13" t="str">
        <f>IFERROR(VLOOKUP(E21,'KIZ KATILIM'!#REF!,3,0),"")</f>
        <v/>
      </c>
      <c r="H21" s="14" t="str">
        <f t="shared" si="0"/>
        <v/>
      </c>
    </row>
    <row r="22" spans="1:8" x14ac:dyDescent="0.3">
      <c r="A22" s="2">
        <v>20</v>
      </c>
      <c r="B22" s="144">
        <v>250</v>
      </c>
      <c r="C22" s="144">
        <v>251</v>
      </c>
      <c r="D22" s="12" t="e">
        <f>IF(ISBLANK(B22),"",VLOOKUP(B22,'KIZ KATILIM'!#REF!,2,FALSE))</f>
        <v>#REF!</v>
      </c>
      <c r="E22" s="12" t="e">
        <f>IF(ISBLANK(C22),"",VLOOKUP(C22,'KIZ KATILIM'!#REF!,2,FALSE))</f>
        <v>#REF!</v>
      </c>
      <c r="F22" s="13" t="str">
        <f>IFERROR(VLOOKUP(D22,'KIZ KATILIM'!#REF!,3,0),"")</f>
        <v/>
      </c>
      <c r="G22" s="13" t="str">
        <f>IFERROR(VLOOKUP(E22,'KIZ KATILIM'!#REF!,3,0),"")</f>
        <v/>
      </c>
      <c r="H22" s="14" t="str">
        <f t="shared" si="0"/>
        <v/>
      </c>
    </row>
    <row r="23" spans="1:8" x14ac:dyDescent="0.3">
      <c r="A23" s="2">
        <v>21</v>
      </c>
      <c r="B23" s="144">
        <v>252</v>
      </c>
      <c r="C23" s="144">
        <v>255</v>
      </c>
      <c r="D23" s="12" t="e">
        <f>IF(ISBLANK(B23),"",VLOOKUP(B23,'KIZ KATILIM'!#REF!,2,FALSE))</f>
        <v>#REF!</v>
      </c>
      <c r="E23" s="12" t="e">
        <f>IF(ISBLANK(C23),"",VLOOKUP(C23,'KIZ KATILIM'!#REF!,2,FALSE))</f>
        <v>#REF!</v>
      </c>
      <c r="F23" s="13" t="str">
        <f>IFERROR(VLOOKUP(D23,'KIZ KATILIM'!#REF!,3,0),"")</f>
        <v/>
      </c>
      <c r="G23" s="13" t="str">
        <f>IFERROR(VLOOKUP(E23,'KIZ KATILIM'!#REF!,3,0),"")</f>
        <v/>
      </c>
      <c r="H23" s="14" t="str">
        <f t="shared" si="0"/>
        <v/>
      </c>
    </row>
    <row r="24" spans="1:8" x14ac:dyDescent="0.3">
      <c r="A24" s="2">
        <v>22</v>
      </c>
      <c r="B24" s="144">
        <v>253</v>
      </c>
      <c r="C24" s="144">
        <v>254</v>
      </c>
      <c r="D24" s="12" t="e">
        <f>IF(ISBLANK(B24),"",VLOOKUP(B24,'KIZ KATILIM'!#REF!,2,FALSE))</f>
        <v>#REF!</v>
      </c>
      <c r="E24" s="12" t="e">
        <f>IF(ISBLANK(C24),"",VLOOKUP(C24,'KIZ KATILIM'!#REF!,2,FALSE))</f>
        <v>#REF!</v>
      </c>
      <c r="F24" s="13" t="str">
        <f>IFERROR(VLOOKUP(D24,'KIZ KATILIM'!#REF!,3,0),"")</f>
        <v/>
      </c>
      <c r="G24" s="13" t="str">
        <f>IFERROR(VLOOKUP(E24,'KIZ KATILIM'!#REF!,3,0),"")</f>
        <v/>
      </c>
      <c r="H24" s="14" t="str">
        <f t="shared" si="0"/>
        <v/>
      </c>
    </row>
    <row r="25" spans="1:8" x14ac:dyDescent="0.3">
      <c r="A25" s="2">
        <v>23</v>
      </c>
      <c r="B25" s="144">
        <v>210</v>
      </c>
      <c r="C25" s="144">
        <v>263</v>
      </c>
      <c r="D25" s="12" t="e">
        <f>IF(ISBLANK(B25),"",VLOOKUP(B25,'KIZ KATILIM'!#REF!,2,FALSE))</f>
        <v>#REF!</v>
      </c>
      <c r="E25" s="12" t="e">
        <f>IF(ISBLANK(C25),"",VLOOKUP(C25,'KIZ KATILIM'!#REF!,2,FALSE))</f>
        <v>#REF!</v>
      </c>
      <c r="F25" s="13" t="str">
        <f>IFERROR(VLOOKUP(D25,'KIZ KATILIM'!#REF!,3,0),"")</f>
        <v/>
      </c>
      <c r="G25" s="13" t="str">
        <f>IFERROR(VLOOKUP(E25,'KIZ KATILIM'!#REF!,3,0),"")</f>
        <v/>
      </c>
      <c r="H25" s="14" t="str">
        <f t="shared" si="0"/>
        <v/>
      </c>
    </row>
    <row r="26" spans="1:8" x14ac:dyDescent="0.3">
      <c r="A26" s="2">
        <v>24</v>
      </c>
      <c r="B26" s="144">
        <v>268</v>
      </c>
      <c r="C26" s="144">
        <v>269</v>
      </c>
      <c r="D26" s="12" t="e">
        <f>IF(ISBLANK(B26),"",VLOOKUP(B26,'KIZ KATILIM'!#REF!,2,FALSE))</f>
        <v>#REF!</v>
      </c>
      <c r="E26" s="12" t="e">
        <f>IF(ISBLANK(C26),"",VLOOKUP(C26,'KIZ KATILIM'!#REF!,2,FALSE))</f>
        <v>#REF!</v>
      </c>
      <c r="F26" s="13" t="str">
        <f>IFERROR(VLOOKUP(D26,'KIZ KATILIM'!#REF!,3,0),"")</f>
        <v/>
      </c>
      <c r="G26" s="13" t="str">
        <f>IFERROR(VLOOKUP(E26,'KIZ KATILIM'!#REF!,3,0),"")</f>
        <v/>
      </c>
      <c r="H26" s="14" t="str">
        <f t="shared" si="0"/>
        <v/>
      </c>
    </row>
    <row r="27" spans="1:8" x14ac:dyDescent="0.3">
      <c r="A27" s="2">
        <v>25</v>
      </c>
      <c r="B27" s="144">
        <v>270</v>
      </c>
      <c r="C27" s="144">
        <v>271</v>
      </c>
      <c r="D27" s="12" t="e">
        <f>IF(ISBLANK(B27),"",VLOOKUP(B27,'KIZ KATILIM'!#REF!,2,FALSE))</f>
        <v>#REF!</v>
      </c>
      <c r="E27" s="12" t="e">
        <f>IF(ISBLANK(C27),"",VLOOKUP(C27,'KIZ KATILIM'!#REF!,2,FALSE))</f>
        <v>#REF!</v>
      </c>
      <c r="F27" s="13" t="str">
        <f>IFERROR(VLOOKUP(D27,'KIZ KATILIM'!#REF!,3,0),"")</f>
        <v/>
      </c>
      <c r="G27" s="13" t="str">
        <f>IFERROR(VLOOKUP(E27,'KIZ KATILIM'!#REF!,3,0),"")</f>
        <v/>
      </c>
      <c r="H27" s="14" t="str">
        <f t="shared" si="0"/>
        <v/>
      </c>
    </row>
    <row r="28" spans="1:8" x14ac:dyDescent="0.3">
      <c r="A28" s="2">
        <v>26</v>
      </c>
      <c r="B28" s="144">
        <v>265</v>
      </c>
      <c r="C28" s="144">
        <v>266</v>
      </c>
      <c r="D28" s="12" t="e">
        <f>IF(ISBLANK(B28),"",VLOOKUP(B28,'KIZ KATILIM'!#REF!,2,FALSE))</f>
        <v>#REF!</v>
      </c>
      <c r="E28" s="12" t="e">
        <f>IF(ISBLANK(C28),"",VLOOKUP(C28,'KIZ KATILIM'!#REF!,2,FALSE))</f>
        <v>#REF!</v>
      </c>
      <c r="F28" s="13" t="str">
        <f>IFERROR(VLOOKUP(D28,'KIZ KATILIM'!#REF!,3,0),"")</f>
        <v/>
      </c>
      <c r="G28" s="13" t="str">
        <f>IFERROR(VLOOKUP(E28,'KIZ KATILIM'!#REF!,3,0),"")</f>
        <v/>
      </c>
      <c r="H28" s="14" t="str">
        <f t="shared" si="0"/>
        <v/>
      </c>
    </row>
    <row r="29" spans="1:8" x14ac:dyDescent="0.3">
      <c r="A29" s="2">
        <v>27</v>
      </c>
      <c r="B29" s="144">
        <v>275</v>
      </c>
      <c r="C29" s="144">
        <v>277</v>
      </c>
      <c r="D29" s="12" t="e">
        <f>IF(ISBLANK(B29),"",VLOOKUP(B29,'KIZ KATILIM'!#REF!,2,FALSE))</f>
        <v>#REF!</v>
      </c>
      <c r="E29" s="12" t="e">
        <f>IF(ISBLANK(C29),"",VLOOKUP(C29,'KIZ KATILIM'!#REF!,2,FALSE))</f>
        <v>#REF!</v>
      </c>
      <c r="F29" s="13" t="str">
        <f>IFERROR(VLOOKUP(D29,'KIZ KATILIM'!#REF!,3,0),"")</f>
        <v/>
      </c>
      <c r="G29" s="13" t="str">
        <f>IFERROR(VLOOKUP(E29,'KIZ KATILIM'!#REF!,3,0),"")</f>
        <v/>
      </c>
      <c r="H29" s="14" t="str">
        <f t="shared" si="0"/>
        <v/>
      </c>
    </row>
    <row r="30" spans="1:8" x14ac:dyDescent="0.3">
      <c r="A30" s="2">
        <v>28</v>
      </c>
      <c r="B30" s="144">
        <v>273</v>
      </c>
      <c r="C30" s="144">
        <v>274</v>
      </c>
      <c r="D30" s="12" t="e">
        <f>IF(ISBLANK(B30),"",VLOOKUP(B30,'KIZ KATILIM'!#REF!,2,FALSE))</f>
        <v>#REF!</v>
      </c>
      <c r="E30" s="12" t="e">
        <f>IF(ISBLANK(C30),"",VLOOKUP(C30,'KIZ KATILIM'!#REF!,2,FALSE))</f>
        <v>#REF!</v>
      </c>
      <c r="F30" s="13" t="str">
        <f>IFERROR(VLOOKUP(D30,'KIZ KATILIM'!#REF!,3,0),"")</f>
        <v/>
      </c>
      <c r="G30" s="13" t="str">
        <f>IFERROR(VLOOKUP(E30,'KIZ KATILIM'!#REF!,3,0),"")</f>
        <v/>
      </c>
      <c r="H30" s="14" t="str">
        <f t="shared" si="0"/>
        <v/>
      </c>
    </row>
    <row r="31" spans="1:8" x14ac:dyDescent="0.3">
      <c r="A31" s="2">
        <v>29</v>
      </c>
      <c r="B31" s="144">
        <v>324</v>
      </c>
      <c r="C31" s="144">
        <v>276</v>
      </c>
      <c r="D31" s="12" t="e">
        <f>IF(ISBLANK(B31),"",VLOOKUP(B31,'KIZ KATILIM'!#REF!,2,FALSE))</f>
        <v>#REF!</v>
      </c>
      <c r="E31" s="12" t="e">
        <f>IF(ISBLANK(C31),"",VLOOKUP(C31,'KIZ KATILIM'!#REF!,2,FALSE))</f>
        <v>#REF!</v>
      </c>
      <c r="F31" s="13" t="str">
        <f>IFERROR(VLOOKUP(D31,'KIZ KATILIM'!#REF!,3,0),"")</f>
        <v/>
      </c>
      <c r="G31" s="13" t="str">
        <f>IFERROR(VLOOKUP(E31,'KIZ KATILIM'!#REF!,3,0),"")</f>
        <v/>
      </c>
      <c r="H31" s="14" t="str">
        <f t="shared" si="0"/>
        <v/>
      </c>
    </row>
    <row r="32" spans="1:8" x14ac:dyDescent="0.3">
      <c r="A32" s="2">
        <v>30</v>
      </c>
      <c r="B32" s="144">
        <v>290</v>
      </c>
      <c r="C32" s="144">
        <v>291</v>
      </c>
      <c r="D32" s="12" t="e">
        <f>IF(ISBLANK(B32),"",VLOOKUP(B32,'KIZ KATILIM'!#REF!,2,FALSE))</f>
        <v>#REF!</v>
      </c>
      <c r="E32" s="12" t="e">
        <f>IF(ISBLANK(C32),"",VLOOKUP(C32,'KIZ KATILIM'!#REF!,2,FALSE))</f>
        <v>#REF!</v>
      </c>
      <c r="F32" s="13" t="str">
        <f>IFERROR(VLOOKUP(D32,'KIZ KATILIM'!#REF!,3,0),"")</f>
        <v/>
      </c>
      <c r="G32" s="13" t="str">
        <f>IFERROR(VLOOKUP(E32,'KIZ KATILIM'!#REF!,3,0),"")</f>
        <v/>
      </c>
      <c r="H32" s="14" t="str">
        <f t="shared" si="0"/>
        <v/>
      </c>
    </row>
    <row r="33" spans="1:8" x14ac:dyDescent="0.3">
      <c r="A33" s="2">
        <v>31</v>
      </c>
      <c r="B33" s="144">
        <v>292</v>
      </c>
      <c r="C33" s="144">
        <v>293</v>
      </c>
      <c r="D33" s="12" t="e">
        <f>IF(ISBLANK(B33),"",VLOOKUP(B33,'KIZ KATILIM'!#REF!,2,FALSE))</f>
        <v>#REF!</v>
      </c>
      <c r="E33" s="12" t="e">
        <f>IF(ISBLANK(C33),"",VLOOKUP(C33,'KIZ KATILIM'!#REF!,2,FALSE))</f>
        <v>#REF!</v>
      </c>
      <c r="F33" s="13" t="str">
        <f>IFERROR(VLOOKUP(D33,'KIZ KATILIM'!#REF!,3,0),"")</f>
        <v/>
      </c>
      <c r="G33" s="13" t="str">
        <f>IFERROR(VLOOKUP(E33,'KIZ KATILIM'!#REF!,3,0),"")</f>
        <v/>
      </c>
      <c r="H33" s="14" t="str">
        <f t="shared" si="0"/>
        <v/>
      </c>
    </row>
    <row r="34" spans="1:8" x14ac:dyDescent="0.3">
      <c r="A34" s="2">
        <v>32</v>
      </c>
      <c r="B34" s="144">
        <v>212</v>
      </c>
      <c r="C34" s="144">
        <v>262</v>
      </c>
      <c r="D34" s="12" t="e">
        <f>IF(ISBLANK(B34),"",VLOOKUP(B34,'KIZ KATILIM'!#REF!,2,FALSE))</f>
        <v>#REF!</v>
      </c>
      <c r="E34" s="12" t="e">
        <f>IF(ISBLANK(C34),"",VLOOKUP(C34,'KIZ KATILIM'!#REF!,2,FALSE))</f>
        <v>#REF!</v>
      </c>
      <c r="F34" s="13" t="str">
        <f>IFERROR(VLOOKUP(D34,'KIZ KATILIM'!#REF!,3,0),"")</f>
        <v/>
      </c>
      <c r="G34" s="13" t="str">
        <f>IFERROR(VLOOKUP(E34,'KIZ KATILIM'!#REF!,3,0),"")</f>
        <v/>
      </c>
      <c r="H34" s="14" t="str">
        <f t="shared" si="0"/>
        <v/>
      </c>
    </row>
    <row r="35" spans="1:8" x14ac:dyDescent="0.3">
      <c r="A35" s="2">
        <v>33</v>
      </c>
      <c r="B35" s="144">
        <v>202</v>
      </c>
      <c r="C35" s="144">
        <v>213</v>
      </c>
      <c r="D35" s="12" t="e">
        <f>IF(ISBLANK(B35),"",VLOOKUP(B35,'KIZ KATILIM'!#REF!,2,FALSE))</f>
        <v>#REF!</v>
      </c>
      <c r="E35" s="12" t="e">
        <f>IF(ISBLANK(C35),"",VLOOKUP(C35,'KIZ KATILIM'!#REF!,2,FALSE))</f>
        <v>#REF!</v>
      </c>
      <c r="F35" s="13" t="str">
        <f>IFERROR(VLOOKUP(D35,'KIZ KATILIM'!#REF!,3,0),"")</f>
        <v/>
      </c>
      <c r="G35" s="13" t="str">
        <f>IFERROR(VLOOKUP(E35,'KIZ KATILIM'!#REF!,3,0),"")</f>
        <v/>
      </c>
      <c r="H35" s="14" t="str">
        <f t="shared" ref="H35:H57" si="1">IF(SUM(F35:G35)&lt;=0,"",IFERROR(SUM(F35:G35,0),""))</f>
        <v/>
      </c>
    </row>
    <row r="36" spans="1:8" x14ac:dyDescent="0.3">
      <c r="A36" s="2">
        <v>34</v>
      </c>
      <c r="B36" s="144">
        <v>294</v>
      </c>
      <c r="C36" s="144">
        <v>311</v>
      </c>
      <c r="D36" s="12" t="e">
        <f>IF(ISBLANK(B36),"",VLOOKUP(B36,'KIZ KATILIM'!#REF!,2,FALSE))</f>
        <v>#REF!</v>
      </c>
      <c r="E36" s="12" t="e">
        <f>IF(ISBLANK(C36),"",VLOOKUP(C36,'KIZ KATILIM'!#REF!,2,FALSE))</f>
        <v>#REF!</v>
      </c>
      <c r="F36" s="13" t="str">
        <f>IFERROR(VLOOKUP(D36,'KIZ KATILIM'!#REF!,3,0),"")</f>
        <v/>
      </c>
      <c r="G36" s="13" t="str">
        <f>IFERROR(VLOOKUP(E36,'KIZ KATILIM'!#REF!,3,0),"")</f>
        <v/>
      </c>
      <c r="H36" s="14" t="str">
        <f t="shared" si="1"/>
        <v/>
      </c>
    </row>
    <row r="37" spans="1:8" x14ac:dyDescent="0.3">
      <c r="A37" s="2">
        <v>35</v>
      </c>
      <c r="B37" s="144">
        <v>295</v>
      </c>
      <c r="C37" s="144">
        <v>297</v>
      </c>
      <c r="D37" s="12" t="e">
        <f>IF(ISBLANK(B37),"",VLOOKUP(B37,'KIZ KATILIM'!#REF!,2,FALSE))</f>
        <v>#REF!</v>
      </c>
      <c r="E37" s="12" t="e">
        <f>IF(ISBLANK(C37),"",VLOOKUP(C37,'KIZ KATILIM'!#REF!,2,FALSE))</f>
        <v>#REF!</v>
      </c>
      <c r="F37" s="13" t="str">
        <f>IFERROR(VLOOKUP(D37,'KIZ KATILIM'!#REF!,3,0),"")</f>
        <v/>
      </c>
      <c r="G37" s="13" t="str">
        <f>IFERROR(VLOOKUP(E37,'KIZ KATILIM'!#REF!,3,0),"")</f>
        <v/>
      </c>
      <c r="H37" s="14" t="str">
        <f t="shared" si="1"/>
        <v/>
      </c>
    </row>
    <row r="38" spans="1:8" x14ac:dyDescent="0.3">
      <c r="A38" s="2">
        <v>36</v>
      </c>
      <c r="B38" s="144">
        <v>298</v>
      </c>
      <c r="C38" s="144">
        <v>299</v>
      </c>
      <c r="D38" s="12" t="e">
        <f>IF(ISBLANK(B38),"",VLOOKUP(B38,'KIZ KATILIM'!#REF!,2,FALSE))</f>
        <v>#REF!</v>
      </c>
      <c r="E38" s="12" t="e">
        <f>IF(ISBLANK(C38),"",VLOOKUP(C38,'KIZ KATILIM'!#REF!,2,FALSE))</f>
        <v>#REF!</v>
      </c>
      <c r="F38" s="13" t="str">
        <f>IFERROR(VLOOKUP(D38,'KIZ KATILIM'!#REF!,3,0),"")</f>
        <v/>
      </c>
      <c r="G38" s="13" t="str">
        <f>IFERROR(VLOOKUP(E38,'KIZ KATILIM'!#REF!,3,0),"")</f>
        <v/>
      </c>
      <c r="H38" s="14" t="str">
        <f t="shared" si="1"/>
        <v/>
      </c>
    </row>
    <row r="39" spans="1:8" x14ac:dyDescent="0.3">
      <c r="A39" s="2">
        <v>37</v>
      </c>
      <c r="B39" s="144">
        <v>300</v>
      </c>
      <c r="C39" s="144">
        <v>301</v>
      </c>
      <c r="D39" s="12" t="e">
        <f>IF(ISBLANK(B39),"",VLOOKUP(B39,'KIZ KATILIM'!#REF!,2,FALSE))</f>
        <v>#REF!</v>
      </c>
      <c r="E39" s="12" t="e">
        <f>IF(ISBLANK(C39),"",VLOOKUP(C39,'KIZ KATILIM'!#REF!,2,FALSE))</f>
        <v>#REF!</v>
      </c>
      <c r="F39" s="13" t="str">
        <f>IFERROR(VLOOKUP(D39,'KIZ KATILIM'!#REF!,3,0),"")</f>
        <v/>
      </c>
      <c r="G39" s="13" t="str">
        <f>IFERROR(VLOOKUP(E39,'KIZ KATILIM'!#REF!,3,0),"")</f>
        <v/>
      </c>
      <c r="H39" s="14" t="str">
        <f t="shared" si="1"/>
        <v/>
      </c>
    </row>
    <row r="40" spans="1:8" x14ac:dyDescent="0.3">
      <c r="A40" s="2">
        <v>38</v>
      </c>
      <c r="B40" s="144">
        <v>302</v>
      </c>
      <c r="C40" s="144">
        <v>304</v>
      </c>
      <c r="D40" s="12" t="e">
        <f>IF(ISBLANK(B40),"",VLOOKUP(B40,'KIZ KATILIM'!#REF!,2,FALSE))</f>
        <v>#REF!</v>
      </c>
      <c r="E40" s="12" t="e">
        <f>IF(ISBLANK(C40),"",VLOOKUP(C40,'KIZ KATILIM'!#REF!,2,FALSE))</f>
        <v>#REF!</v>
      </c>
      <c r="F40" s="13" t="str">
        <f>IFERROR(VLOOKUP(D40,'KIZ KATILIM'!#REF!,3,0),"")</f>
        <v/>
      </c>
      <c r="G40" s="13" t="str">
        <f>IFERROR(VLOOKUP(E40,'KIZ KATILIM'!#REF!,3,0),"")</f>
        <v/>
      </c>
      <c r="H40" s="14" t="str">
        <f t="shared" si="1"/>
        <v/>
      </c>
    </row>
    <row r="41" spans="1:8" x14ac:dyDescent="0.3">
      <c r="A41" s="2">
        <v>39</v>
      </c>
      <c r="B41" s="144">
        <v>303</v>
      </c>
      <c r="C41" s="144">
        <v>326</v>
      </c>
      <c r="D41" s="12" t="e">
        <f>IF(ISBLANK(B41),"",VLOOKUP(B41,'KIZ KATILIM'!#REF!,2,FALSE))</f>
        <v>#REF!</v>
      </c>
      <c r="E41" s="12" t="e">
        <f>IF(ISBLANK(C41),"",VLOOKUP(C41,'KIZ KATILIM'!#REF!,2,FALSE))</f>
        <v>#REF!</v>
      </c>
      <c r="F41" s="13" t="str">
        <f>IFERROR(VLOOKUP(D41,'KIZ KATILIM'!#REF!,3,0),"")</f>
        <v/>
      </c>
      <c r="G41" s="13" t="str">
        <f>IFERROR(VLOOKUP(E41,'KIZ KATILIM'!#REF!,3,0),"")</f>
        <v/>
      </c>
      <c r="H41" s="14" t="str">
        <f t="shared" si="1"/>
        <v/>
      </c>
    </row>
    <row r="42" spans="1:8" x14ac:dyDescent="0.3">
      <c r="A42" s="2">
        <v>40</v>
      </c>
      <c r="B42" s="144">
        <v>305</v>
      </c>
      <c r="C42" s="144">
        <v>306</v>
      </c>
      <c r="D42" s="12" t="e">
        <f>IF(ISBLANK(B42),"",VLOOKUP(B42,'KIZ KATILIM'!#REF!,2,FALSE))</f>
        <v>#REF!</v>
      </c>
      <c r="E42" s="12" t="e">
        <f>IF(ISBLANK(C42),"",VLOOKUP(C42,'KIZ KATILIM'!#REF!,2,FALSE))</f>
        <v>#REF!</v>
      </c>
      <c r="F42" s="13" t="str">
        <f>IFERROR(VLOOKUP(D42,'KIZ KATILIM'!#REF!,3,0),"")</f>
        <v/>
      </c>
      <c r="G42" s="13" t="str">
        <f>IFERROR(VLOOKUP(E42,'KIZ KATILIM'!#REF!,3,0),"")</f>
        <v/>
      </c>
      <c r="H42" s="14" t="str">
        <f t="shared" si="1"/>
        <v/>
      </c>
    </row>
    <row r="43" spans="1:8" x14ac:dyDescent="0.3">
      <c r="A43" s="2">
        <v>41</v>
      </c>
      <c r="B43" s="144">
        <v>309</v>
      </c>
      <c r="C43" s="144">
        <v>310</v>
      </c>
      <c r="D43" s="12" t="e">
        <f>IF(ISBLANK(B43),"",VLOOKUP(B43,'KIZ KATILIM'!#REF!,2,FALSE))</f>
        <v>#REF!</v>
      </c>
      <c r="E43" s="12" t="e">
        <f>IF(ISBLANK(C43),"",VLOOKUP(C43,'KIZ KATILIM'!#REF!,2,FALSE))</f>
        <v>#REF!</v>
      </c>
      <c r="F43" s="13" t="str">
        <f>IFERROR(VLOOKUP(D43,'KIZ KATILIM'!#REF!,3,0),"")</f>
        <v/>
      </c>
      <c r="G43" s="13" t="str">
        <f>IFERROR(VLOOKUP(E43,'KIZ KATILIM'!#REF!,3,0),"")</f>
        <v/>
      </c>
      <c r="H43" s="14" t="str">
        <f t="shared" si="1"/>
        <v/>
      </c>
    </row>
    <row r="44" spans="1:8" x14ac:dyDescent="0.3">
      <c r="A44" s="2">
        <v>42</v>
      </c>
      <c r="B44" s="144">
        <v>296</v>
      </c>
      <c r="C44" s="144">
        <v>308</v>
      </c>
      <c r="D44" s="12" t="e">
        <f>IF(ISBLANK(B44),"",VLOOKUP(B44,'KIZ KATILIM'!#REF!,2,FALSE))</f>
        <v>#REF!</v>
      </c>
      <c r="E44" s="12" t="e">
        <f>IF(ISBLANK(C44),"",VLOOKUP(C44,'KIZ KATILIM'!#REF!,2,FALSE))</f>
        <v>#REF!</v>
      </c>
      <c r="F44" s="13" t="str">
        <f>IFERROR(VLOOKUP(D44,'KIZ KATILIM'!#REF!,3,0),"")</f>
        <v/>
      </c>
      <c r="G44" s="13" t="str">
        <f>IFERROR(VLOOKUP(E44,'KIZ KATILIM'!#REF!,3,0),"")</f>
        <v/>
      </c>
      <c r="H44" s="14" t="str">
        <f t="shared" si="1"/>
        <v/>
      </c>
    </row>
    <row r="45" spans="1:8" x14ac:dyDescent="0.3">
      <c r="A45" s="2">
        <v>43</v>
      </c>
      <c r="B45" s="144">
        <v>307</v>
      </c>
      <c r="C45" s="144">
        <v>201</v>
      </c>
      <c r="D45" s="12" t="e">
        <f>IF(ISBLANK(B45),"",VLOOKUP(B45,'KIZ KATILIM'!#REF!,2,FALSE))</f>
        <v>#REF!</v>
      </c>
      <c r="E45" s="12" t="e">
        <f>IF(ISBLANK(C45),"",VLOOKUP(C45,'KIZ KATILIM'!#REF!,2,FALSE))</f>
        <v>#REF!</v>
      </c>
      <c r="F45" s="13" t="str">
        <f>IFERROR(VLOOKUP(D45,'KIZ KATILIM'!#REF!,3,0),"")</f>
        <v/>
      </c>
      <c r="G45" s="13" t="str">
        <f>IFERROR(VLOOKUP(E45,'KIZ KATILIM'!#REF!,3,0),"")</f>
        <v/>
      </c>
      <c r="H45" s="14" t="str">
        <f t="shared" si="1"/>
        <v/>
      </c>
    </row>
    <row r="46" spans="1:8" x14ac:dyDescent="0.3">
      <c r="A46" s="2">
        <v>44</v>
      </c>
      <c r="B46" s="144">
        <v>312</v>
      </c>
      <c r="C46" s="144">
        <v>314</v>
      </c>
      <c r="D46" s="12" t="e">
        <f>IF(ISBLANK(B46),"",VLOOKUP(B46,'KIZ KATILIM'!#REF!,2,FALSE))</f>
        <v>#REF!</v>
      </c>
      <c r="E46" s="12" t="e">
        <f>IF(ISBLANK(C46),"",VLOOKUP(C46,'KIZ KATILIM'!#REF!,2,FALSE))</f>
        <v>#REF!</v>
      </c>
      <c r="F46" s="13" t="str">
        <f>IFERROR(VLOOKUP(D46,'KIZ KATILIM'!#REF!,3,0),"")</f>
        <v/>
      </c>
      <c r="G46" s="13" t="str">
        <f>IFERROR(VLOOKUP(E46,'KIZ KATILIM'!#REF!,3,0),"")</f>
        <v/>
      </c>
      <c r="H46" s="14" t="str">
        <f t="shared" si="1"/>
        <v/>
      </c>
    </row>
    <row r="47" spans="1:8" x14ac:dyDescent="0.3">
      <c r="A47" s="2">
        <v>45</v>
      </c>
      <c r="B47" s="144">
        <v>284</v>
      </c>
      <c r="C47" s="144">
        <v>285</v>
      </c>
      <c r="D47" s="12" t="e">
        <f>IF(ISBLANK(B47),"",VLOOKUP(B47,'KIZ KATILIM'!#REF!,2,FALSE))</f>
        <v>#REF!</v>
      </c>
      <c r="E47" s="12" t="e">
        <f>IF(ISBLANK(C47),"",VLOOKUP(C47,'KIZ KATILIM'!#REF!,2,FALSE))</f>
        <v>#REF!</v>
      </c>
      <c r="F47" s="13" t="str">
        <f>IFERROR(VLOOKUP(D47,'KIZ KATILIM'!#REF!,3,0),"")</f>
        <v/>
      </c>
      <c r="G47" s="13" t="str">
        <f>IFERROR(VLOOKUP(E47,'KIZ KATILIM'!#REF!,3,0),"")</f>
        <v/>
      </c>
      <c r="H47" s="14" t="str">
        <f t="shared" si="1"/>
        <v/>
      </c>
    </row>
    <row r="48" spans="1:8" x14ac:dyDescent="0.3">
      <c r="A48" s="2">
        <v>46</v>
      </c>
      <c r="B48" s="144">
        <v>313</v>
      </c>
      <c r="C48" s="144">
        <v>316</v>
      </c>
      <c r="D48" s="12" t="e">
        <f>IF(ISBLANK(B48),"",VLOOKUP(B48,'KIZ KATILIM'!#REF!,2,FALSE))</f>
        <v>#REF!</v>
      </c>
      <c r="E48" s="12" t="e">
        <f>IF(ISBLANK(C48),"",VLOOKUP(C48,'KIZ KATILIM'!#REF!,2,FALSE))</f>
        <v>#REF!</v>
      </c>
      <c r="F48" s="13" t="str">
        <f>IFERROR(VLOOKUP(D48,'KIZ KATILIM'!#REF!,3,0),"")</f>
        <v/>
      </c>
      <c r="G48" s="13" t="str">
        <f>IFERROR(VLOOKUP(E48,'KIZ KATILIM'!#REF!,3,0),"")</f>
        <v/>
      </c>
      <c r="H48" s="14" t="str">
        <f t="shared" si="1"/>
        <v/>
      </c>
    </row>
    <row r="49" spans="1:8" x14ac:dyDescent="0.3">
      <c r="A49" s="2">
        <v>47</v>
      </c>
      <c r="B49" s="144">
        <v>320</v>
      </c>
      <c r="C49" s="144">
        <v>323</v>
      </c>
      <c r="D49" s="12" t="e">
        <f>IF(ISBLANK(B49),"",VLOOKUP(B49,'KIZ KATILIM'!#REF!,2,FALSE))</f>
        <v>#REF!</v>
      </c>
      <c r="E49" s="12" t="e">
        <f>IF(ISBLANK(C49),"",VLOOKUP(C49,'KIZ KATILIM'!#REF!,2,FALSE))</f>
        <v>#REF!</v>
      </c>
      <c r="F49" s="13" t="str">
        <f>IFERROR(VLOOKUP(D49,'KIZ KATILIM'!#REF!,3,0),"")</f>
        <v/>
      </c>
      <c r="G49" s="13" t="str">
        <f>IFERROR(VLOOKUP(E49,'KIZ KATILIM'!#REF!,3,0),"")</f>
        <v/>
      </c>
      <c r="H49" s="14" t="str">
        <f t="shared" si="1"/>
        <v/>
      </c>
    </row>
    <row r="50" spans="1:8" x14ac:dyDescent="0.3">
      <c r="A50" s="2">
        <v>48</v>
      </c>
      <c r="B50" s="144">
        <v>264</v>
      </c>
      <c r="C50" s="144">
        <v>325</v>
      </c>
      <c r="D50" s="12" t="e">
        <f>IF(ISBLANK(B50),"",VLOOKUP(B50,'KIZ KATILIM'!#REF!,2,FALSE))</f>
        <v>#REF!</v>
      </c>
      <c r="E50" s="12" t="e">
        <f>IF(ISBLANK(C50),"",VLOOKUP(C50,'KIZ KATILIM'!#REF!,2,FALSE))</f>
        <v>#REF!</v>
      </c>
      <c r="F50" s="13" t="str">
        <f>IFERROR(VLOOKUP(D50,'KIZ KATILIM'!#REF!,3,0),"")</f>
        <v/>
      </c>
      <c r="G50" s="13" t="str">
        <f>IFERROR(VLOOKUP(E50,'KIZ KATILIM'!#REF!,3,0),"")</f>
        <v/>
      </c>
      <c r="H50" s="14" t="str">
        <f t="shared" si="1"/>
        <v/>
      </c>
    </row>
    <row r="51" spans="1:8" x14ac:dyDescent="0.3">
      <c r="A51" s="2">
        <v>49</v>
      </c>
      <c r="B51" s="144">
        <v>282</v>
      </c>
      <c r="C51" s="144">
        <v>283</v>
      </c>
      <c r="D51" s="12" t="e">
        <f>IF(ISBLANK(B51),"",VLOOKUP(B51,'KIZ KATILIM'!#REF!,2,FALSE))</f>
        <v>#REF!</v>
      </c>
      <c r="E51" s="12" t="e">
        <f>IF(ISBLANK(C51),"",VLOOKUP(C51,'KIZ KATILIM'!#REF!,2,FALSE))</f>
        <v>#REF!</v>
      </c>
      <c r="F51" s="13" t="str">
        <f>IFERROR(VLOOKUP(D51,'KIZ KATILIM'!#REF!,3,0),"")</f>
        <v/>
      </c>
      <c r="G51" s="13" t="str">
        <f>IFERROR(VLOOKUP(E51,'KIZ KATILIM'!#REF!,3,0),"")</f>
        <v/>
      </c>
      <c r="H51" s="14" t="str">
        <f t="shared" si="1"/>
        <v/>
      </c>
    </row>
    <row r="52" spans="1:8" x14ac:dyDescent="0.3">
      <c r="A52" s="2">
        <v>50</v>
      </c>
      <c r="B52" s="144">
        <v>287</v>
      </c>
      <c r="C52" s="144">
        <v>289</v>
      </c>
      <c r="D52" s="12" t="e">
        <f>IF(ISBLANK(B52),"",VLOOKUP(B52,'KIZ KATILIM'!#REF!,2,FALSE))</f>
        <v>#REF!</v>
      </c>
      <c r="E52" s="12" t="e">
        <f>IF(ISBLANK(C52),"",VLOOKUP(C52,'KIZ KATILIM'!#REF!,2,FALSE))</f>
        <v>#REF!</v>
      </c>
      <c r="F52" s="13" t="str">
        <f>IFERROR(VLOOKUP(D52,'KIZ KATILIM'!#REF!,3,0),"")</f>
        <v/>
      </c>
      <c r="G52" s="13" t="str">
        <f>IFERROR(VLOOKUP(E52,'KIZ KATILIM'!#REF!,3,0),"")</f>
        <v/>
      </c>
      <c r="H52" s="14" t="str">
        <f t="shared" si="1"/>
        <v/>
      </c>
    </row>
    <row r="53" spans="1:8" x14ac:dyDescent="0.3">
      <c r="A53" s="2">
        <v>51</v>
      </c>
      <c r="B53" s="144">
        <v>286</v>
      </c>
      <c r="C53" s="144">
        <v>288</v>
      </c>
      <c r="D53" s="12" t="e">
        <f>IF(ISBLANK(B53),"",VLOOKUP(B53,'KIZ KATILIM'!#REF!,2,FALSE))</f>
        <v>#REF!</v>
      </c>
      <c r="E53" s="12" t="e">
        <f>IF(ISBLANK(C53),"",VLOOKUP(C53,'KIZ KATILIM'!#REF!,2,FALSE))</f>
        <v>#REF!</v>
      </c>
      <c r="F53" s="13" t="str">
        <f>IFERROR(VLOOKUP(D53,'KIZ KATILIM'!#REF!,3,0),"")</f>
        <v/>
      </c>
      <c r="G53" s="13" t="str">
        <f>IFERROR(VLOOKUP(E53,'KIZ KATILIM'!#REF!,3,0),"")</f>
        <v/>
      </c>
      <c r="H53" s="14" t="str">
        <f t="shared" si="1"/>
        <v/>
      </c>
    </row>
    <row r="54" spans="1:8" x14ac:dyDescent="0.3">
      <c r="A54" s="2">
        <v>52</v>
      </c>
      <c r="B54" s="144">
        <v>278</v>
      </c>
      <c r="C54" s="144">
        <v>329</v>
      </c>
      <c r="D54" s="12" t="e">
        <f>IF(ISBLANK(B54),"",VLOOKUP(B54,'KIZ KATILIM'!#REF!,2,FALSE))</f>
        <v>#REF!</v>
      </c>
      <c r="E54" s="12" t="e">
        <f>IF(ISBLANK(C54),"",VLOOKUP(C54,'KIZ KATILIM'!#REF!,2,FALSE))</f>
        <v>#REF!</v>
      </c>
      <c r="F54" s="13" t="str">
        <f>IFERROR(VLOOKUP(D54,'KIZ KATILIM'!#REF!,3,0),"")</f>
        <v/>
      </c>
      <c r="G54" s="13" t="str">
        <f>IFERROR(VLOOKUP(E54,'KIZ KATILIM'!#REF!,3,0),"")</f>
        <v/>
      </c>
      <c r="H54" s="14" t="str">
        <f t="shared" si="1"/>
        <v/>
      </c>
    </row>
    <row r="55" spans="1:8" x14ac:dyDescent="0.3">
      <c r="A55" s="2">
        <v>53</v>
      </c>
      <c r="B55" s="144">
        <v>327</v>
      </c>
      <c r="C55" s="144">
        <v>333</v>
      </c>
      <c r="D55" s="12" t="e">
        <f>IF(ISBLANK(B55),"",VLOOKUP(B55,'KIZ KATILIM'!#REF!,2,FALSE))</f>
        <v>#REF!</v>
      </c>
      <c r="E55" s="12" t="e">
        <f>IF(ISBLANK(C55),"",VLOOKUP(C55,'KIZ KATILIM'!#REF!,2,FALSE))</f>
        <v>#REF!</v>
      </c>
      <c r="F55" s="13" t="str">
        <f>IFERROR(VLOOKUP(D55,'KIZ KATILIM'!#REF!,3,0),"")</f>
        <v/>
      </c>
      <c r="G55" s="13" t="str">
        <f>IFERROR(VLOOKUP(E55,'KIZ KATILIM'!#REF!,3,0),"")</f>
        <v/>
      </c>
      <c r="H55" s="14" t="str">
        <f t="shared" si="1"/>
        <v/>
      </c>
    </row>
    <row r="56" spans="1:8" x14ac:dyDescent="0.3">
      <c r="A56" s="2">
        <v>54</v>
      </c>
      <c r="B56" s="144">
        <v>328</v>
      </c>
      <c r="C56" s="144">
        <v>335</v>
      </c>
      <c r="D56" s="12" t="e">
        <f>IF(ISBLANK(B56),"",VLOOKUP(B56,'KIZ KATILIM'!#REF!,2,FALSE))</f>
        <v>#REF!</v>
      </c>
      <c r="E56" s="12" t="e">
        <f>IF(ISBLANK(C56),"",VLOOKUP(C56,'KIZ KATILIM'!#REF!,2,FALSE))</f>
        <v>#REF!</v>
      </c>
      <c r="F56" s="13" t="str">
        <f>IFERROR(VLOOKUP(D56,'KIZ KATILIM'!#REF!,3,0),"")</f>
        <v/>
      </c>
      <c r="G56" s="13" t="str">
        <f>IFERROR(VLOOKUP(E56,'KIZ KATILIM'!#REF!,3,0),"")</f>
        <v/>
      </c>
      <c r="H56" s="14" t="str">
        <f t="shared" si="1"/>
        <v/>
      </c>
    </row>
    <row r="57" spans="1:8" x14ac:dyDescent="0.3">
      <c r="A57" s="2">
        <v>55</v>
      </c>
      <c r="B57" s="144">
        <v>330</v>
      </c>
      <c r="C57" s="144">
        <v>331</v>
      </c>
      <c r="D57" s="12" t="e">
        <f>IF(ISBLANK(B57),"",VLOOKUP(B57,'KIZ KATILIM'!#REF!,2,FALSE))</f>
        <v>#REF!</v>
      </c>
      <c r="E57" s="12" t="e">
        <f>IF(ISBLANK(C57),"",VLOOKUP(C57,'KIZ KATILIM'!#REF!,2,FALSE))</f>
        <v>#REF!</v>
      </c>
      <c r="F57" s="13" t="str">
        <f>IFERROR(VLOOKUP(D57,'KIZ KATILIM'!#REF!,3,0),"")</f>
        <v/>
      </c>
      <c r="G57" s="13" t="str">
        <f>IFERROR(VLOOKUP(E57,'KIZ KATILIM'!#REF!,3,0),"")</f>
        <v/>
      </c>
      <c r="H57" s="14" t="str">
        <f t="shared" si="1"/>
        <v/>
      </c>
    </row>
    <row r="58" spans="1:8" x14ac:dyDescent="0.3">
      <c r="A58" s="2">
        <v>56</v>
      </c>
      <c r="B58" s="144">
        <v>332</v>
      </c>
      <c r="C58" s="144">
        <v>334</v>
      </c>
      <c r="D58" s="12" t="e">
        <f>IF(ISBLANK(B58),"",VLOOKUP(B58,'KIZ KATILIM'!#REF!,2,FALSE))</f>
        <v>#REF!</v>
      </c>
      <c r="E58" s="12" t="e">
        <f>IF(ISBLANK(C58),"",VLOOKUP(C58,'KIZ KATILIM'!#REF!,2,FALSE))</f>
        <v>#REF!</v>
      </c>
      <c r="F58" s="13" t="str">
        <f>IFERROR(VLOOKUP(D58,'KIZ KATILIM'!#REF!,3,0),"")</f>
        <v/>
      </c>
      <c r="G58" s="13" t="str">
        <f>IFERROR(VLOOKUP(E58,'KIZ KATILIM'!#REF!,3,0),"")</f>
        <v/>
      </c>
      <c r="H58" s="14" t="str">
        <f t="shared" ref="H58:H63" si="2">IF(SUM(F58:G58)&lt;=0,"",IFERROR(SUM(F58:G58,0),""))</f>
        <v/>
      </c>
    </row>
    <row r="59" spans="1:8" x14ac:dyDescent="0.3">
      <c r="A59" s="20">
        <v>57</v>
      </c>
      <c r="B59" s="144">
        <v>336</v>
      </c>
      <c r="C59" s="144">
        <v>337</v>
      </c>
      <c r="D59" s="12" t="e">
        <f>IF(ISBLANK(B59),"",VLOOKUP(B59,'KIZ KATILIM'!#REF!,2,FALSE))</f>
        <v>#REF!</v>
      </c>
      <c r="E59" s="12" t="e">
        <f>IF(ISBLANK(C59),"",VLOOKUP(C59,'KIZ KATILIM'!#REF!,2,FALSE))</f>
        <v>#REF!</v>
      </c>
      <c r="F59" s="13" t="str">
        <f>IFERROR(VLOOKUP(D59,'KIZ KATILIM'!#REF!,3,0),"")</f>
        <v/>
      </c>
      <c r="G59" s="13" t="str">
        <f>IFERROR(VLOOKUP(E59,'KIZ KATILIM'!#REF!,3,0),"")</f>
        <v/>
      </c>
      <c r="H59" s="14" t="str">
        <f t="shared" si="2"/>
        <v/>
      </c>
    </row>
    <row r="60" spans="1:8" x14ac:dyDescent="0.3">
      <c r="A60" s="20">
        <v>58</v>
      </c>
      <c r="B60" s="144">
        <v>318</v>
      </c>
      <c r="C60" s="144">
        <v>338</v>
      </c>
      <c r="D60" s="12" t="e">
        <f>IF(ISBLANK(B60),"",VLOOKUP(B60,'KIZ KATILIM'!#REF!,2,FALSE))</f>
        <v>#REF!</v>
      </c>
      <c r="E60" s="12" t="e">
        <f>IF(ISBLANK(C60),"",VLOOKUP(C60,'KIZ KATILIM'!#REF!,2,FALSE))</f>
        <v>#REF!</v>
      </c>
      <c r="F60" s="13" t="str">
        <f>IFERROR(VLOOKUP(D60,'KIZ KATILIM'!#REF!,3,0),"")</f>
        <v/>
      </c>
      <c r="G60" s="13" t="str">
        <f>IFERROR(VLOOKUP(E60,'KIZ KATILIM'!#REF!,3,0),"")</f>
        <v/>
      </c>
      <c r="H60" s="14" t="str">
        <f t="shared" si="2"/>
        <v/>
      </c>
    </row>
    <row r="61" spans="1:8" x14ac:dyDescent="0.3">
      <c r="A61" s="20">
        <v>59</v>
      </c>
      <c r="B61" s="144">
        <v>230</v>
      </c>
      <c r="C61" s="144">
        <v>242</v>
      </c>
      <c r="D61" s="12" t="e">
        <f>IF(ISBLANK(B61),"",VLOOKUP(B61,'KIZ KATILIM'!#REF!,2,FALSE))</f>
        <v>#REF!</v>
      </c>
      <c r="E61" s="12" t="e">
        <f>IF(ISBLANK(C61),"",VLOOKUP(C61,'KIZ KATILIM'!#REF!,2,FALSE))</f>
        <v>#REF!</v>
      </c>
      <c r="F61" s="13" t="str">
        <f>IFERROR(VLOOKUP(D61,'KIZ KATILIM'!#REF!,3,0),"")</f>
        <v/>
      </c>
      <c r="G61" s="13" t="str">
        <f>IFERROR(VLOOKUP(E61,'KIZ KATILIM'!#REF!,3,0),"")</f>
        <v/>
      </c>
      <c r="H61" s="14" t="str">
        <f t="shared" si="2"/>
        <v/>
      </c>
    </row>
    <row r="62" spans="1:8" x14ac:dyDescent="0.3">
      <c r="A62" s="20">
        <v>60</v>
      </c>
      <c r="B62" s="144">
        <v>239</v>
      </c>
      <c r="C62" s="144">
        <v>241</v>
      </c>
      <c r="D62" s="12" t="e">
        <f>IF(ISBLANK(B62),"",VLOOKUP(B62,'KIZ KATILIM'!#REF!,2,FALSE))</f>
        <v>#REF!</v>
      </c>
      <c r="E62" s="12" t="e">
        <f>IF(ISBLANK(C62),"",VLOOKUP(C62,'KIZ KATILIM'!#REF!,2,FALSE))</f>
        <v>#REF!</v>
      </c>
      <c r="F62" s="13" t="str">
        <f>IFERROR(VLOOKUP(D62,'KIZ KATILIM'!#REF!,3,0),"")</f>
        <v/>
      </c>
      <c r="G62" s="13" t="str">
        <f>IFERROR(VLOOKUP(E62,'KIZ KATILIM'!#REF!,3,0),"")</f>
        <v/>
      </c>
      <c r="H62" s="14" t="str">
        <f t="shared" si="2"/>
        <v/>
      </c>
    </row>
    <row r="63" spans="1:8" x14ac:dyDescent="0.3">
      <c r="A63" s="20">
        <v>61</v>
      </c>
      <c r="B63" s="144">
        <v>240</v>
      </c>
      <c r="C63" s="144">
        <v>322</v>
      </c>
      <c r="D63" s="12" t="e">
        <f>IF(ISBLANK(B63),"",VLOOKUP(B63,'KIZ KATILIM'!#REF!,2,FALSE))</f>
        <v>#REF!</v>
      </c>
      <c r="E63" s="12" t="e">
        <f>IF(ISBLANK(C63),"",VLOOKUP(C63,'KIZ KATILIM'!#REF!,2,FALSE))</f>
        <v>#REF!</v>
      </c>
      <c r="F63" s="13" t="str">
        <f>IFERROR(VLOOKUP(D63,'KIZ KATILIM'!#REF!,3,0),"")</f>
        <v/>
      </c>
      <c r="G63" s="13" t="str">
        <f>IFERROR(VLOOKUP(E63,'KIZ KATILIM'!#REF!,3,0),"")</f>
        <v/>
      </c>
      <c r="H63" s="14" t="str">
        <f t="shared" si="2"/>
        <v/>
      </c>
    </row>
    <row r="64" spans="1:8" x14ac:dyDescent="0.3">
      <c r="A64" s="2">
        <v>62</v>
      </c>
      <c r="B64" s="144">
        <v>256</v>
      </c>
      <c r="C64" s="144">
        <v>258</v>
      </c>
      <c r="D64" s="12" t="e">
        <f>IF(ISBLANK(B64),"",VLOOKUP(B64,'KIZ KATILIM'!#REF!,2,FALSE))</f>
        <v>#REF!</v>
      </c>
      <c r="E64" s="12" t="e">
        <f>IF(ISBLANK(C64),"",VLOOKUP(C64,'KIZ KATILIM'!#REF!,2,FALSE))</f>
        <v>#REF!</v>
      </c>
      <c r="F64" s="13" t="str">
        <f>IFERROR(VLOOKUP(D64,'KIZ KATILIM'!#REF!,3,0),"")</f>
        <v/>
      </c>
      <c r="G64" s="13" t="str">
        <f>IFERROR(VLOOKUP(E64,'KIZ KATILIM'!#REF!,3,0),"")</f>
        <v/>
      </c>
      <c r="H64" s="14" t="str">
        <f t="shared" ref="H64:H86" si="3">IF(SUM(F64:G64)&lt;=0,"",IFERROR(SUM(F64:G64,0),""))</f>
        <v/>
      </c>
    </row>
    <row r="65" spans="1:8" x14ac:dyDescent="0.3">
      <c r="A65" s="2">
        <v>63</v>
      </c>
      <c r="B65" s="144">
        <v>259</v>
      </c>
      <c r="C65" s="144">
        <v>260</v>
      </c>
      <c r="D65" s="12" t="e">
        <f>IF(ISBLANK(B65),"",VLOOKUP(B65,'KIZ KATILIM'!#REF!,2,FALSE))</f>
        <v>#REF!</v>
      </c>
      <c r="E65" s="12" t="e">
        <f>IF(ISBLANK(C65),"",VLOOKUP(C65,'KIZ KATILIM'!#REF!,2,FALSE))</f>
        <v>#REF!</v>
      </c>
      <c r="F65" s="13" t="str">
        <f>IFERROR(VLOOKUP(D65,'KIZ KATILIM'!#REF!,3,0),"")</f>
        <v/>
      </c>
      <c r="G65" s="13" t="str">
        <f>IFERROR(VLOOKUP(E65,'KIZ KATILIM'!#REF!,3,0),"")</f>
        <v/>
      </c>
      <c r="H65" s="14" t="str">
        <f t="shared" si="3"/>
        <v/>
      </c>
    </row>
    <row r="66" spans="1:8" x14ac:dyDescent="0.3">
      <c r="A66" s="2">
        <v>64</v>
      </c>
      <c r="B66" s="144"/>
      <c r="C66" s="144"/>
      <c r="D66" s="12" t="str">
        <f>IF(ISBLANK(B66),"",VLOOKUP(B66,'KIZ KATILIM'!#REF!,2,FALSE))</f>
        <v/>
      </c>
      <c r="E66" s="12" t="str">
        <f>IF(ISBLANK(C66),"",VLOOKUP(C66,'KIZ KATILIM'!#REF!,2,FALSE))</f>
        <v/>
      </c>
      <c r="F66" s="13" t="str">
        <f>IFERROR(VLOOKUP(D66,'KIZ KATILIM'!#REF!,3,0),"")</f>
        <v/>
      </c>
      <c r="G66" s="13" t="str">
        <f>IFERROR(VLOOKUP(E66,'KIZ KATILIM'!#REF!,3,0),"")</f>
        <v/>
      </c>
      <c r="H66" s="14" t="str">
        <f t="shared" si="3"/>
        <v/>
      </c>
    </row>
    <row r="67" spans="1:8" x14ac:dyDescent="0.3">
      <c r="A67" s="2">
        <v>65</v>
      </c>
      <c r="B67" s="144"/>
      <c r="C67" s="144"/>
      <c r="D67" s="12" t="str">
        <f>IF(ISBLANK(B67),"",VLOOKUP(B67,'KIZ KATILIM'!#REF!,2,FALSE))</f>
        <v/>
      </c>
      <c r="E67" s="12" t="str">
        <f>IF(ISBLANK(C67),"",VLOOKUP(C67,'KIZ KATILIM'!#REF!,2,FALSE))</f>
        <v/>
      </c>
      <c r="F67" s="13" t="str">
        <f>IFERROR(VLOOKUP(D67,'KIZ KATILIM'!#REF!,3,0),"")</f>
        <v/>
      </c>
      <c r="G67" s="13" t="str">
        <f>IFERROR(VLOOKUP(E67,'KIZ KATILIM'!#REF!,3,0),"")</f>
        <v/>
      </c>
      <c r="H67" s="14" t="str">
        <f t="shared" si="3"/>
        <v/>
      </c>
    </row>
    <row r="68" spans="1:8" x14ac:dyDescent="0.3">
      <c r="A68" s="2">
        <v>66</v>
      </c>
      <c r="B68" s="144"/>
      <c r="C68" s="144"/>
      <c r="D68" s="12" t="str">
        <f>IF(ISBLANK(B68),"",VLOOKUP(B68,'KIZ KATILIM'!#REF!,2,FALSE))</f>
        <v/>
      </c>
      <c r="E68" s="12" t="str">
        <f>IF(ISBLANK(C68),"",VLOOKUP(C68,'KIZ KATILIM'!#REF!,2,FALSE))</f>
        <v/>
      </c>
      <c r="F68" s="13" t="str">
        <f>IFERROR(VLOOKUP(D68,'KIZ KATILIM'!#REF!,3,0),"")</f>
        <v/>
      </c>
      <c r="G68" s="13" t="str">
        <f>IFERROR(VLOOKUP(E68,'KIZ KATILIM'!#REF!,3,0),"")</f>
        <v/>
      </c>
      <c r="H68" s="14" t="str">
        <f t="shared" si="3"/>
        <v/>
      </c>
    </row>
    <row r="69" spans="1:8" x14ac:dyDescent="0.3">
      <c r="A69" s="2">
        <v>67</v>
      </c>
      <c r="B69" s="144"/>
      <c r="C69" s="144"/>
      <c r="D69" s="12" t="str">
        <f>IF(ISBLANK(B69),"",VLOOKUP(B69,'KIZ KATILIM'!#REF!,2,FALSE))</f>
        <v/>
      </c>
      <c r="E69" s="12" t="str">
        <f>IF(ISBLANK(C69),"",VLOOKUP(C69,'KIZ KATILIM'!#REF!,2,FALSE))</f>
        <v/>
      </c>
      <c r="F69" s="13" t="str">
        <f>IFERROR(VLOOKUP(D69,'KIZ KATILIM'!#REF!,3,0),"")</f>
        <v/>
      </c>
      <c r="G69" s="13" t="str">
        <f>IFERROR(VLOOKUP(E69,'KIZ KATILIM'!#REF!,3,0),"")</f>
        <v/>
      </c>
      <c r="H69" s="14" t="str">
        <f t="shared" si="3"/>
        <v/>
      </c>
    </row>
    <row r="70" spans="1:8" x14ac:dyDescent="0.3">
      <c r="A70" s="2">
        <v>68</v>
      </c>
      <c r="B70" s="144"/>
      <c r="C70" s="144"/>
      <c r="D70" s="12" t="str">
        <f>IF(ISBLANK(B70),"",VLOOKUP(B70,'KIZ KATILIM'!#REF!,2,FALSE))</f>
        <v/>
      </c>
      <c r="E70" s="12" t="str">
        <f>IF(ISBLANK(C70),"",VLOOKUP(C70,'KIZ KATILIM'!#REF!,2,FALSE))</f>
        <v/>
      </c>
      <c r="F70" s="13" t="str">
        <f>IFERROR(VLOOKUP(D70,'KIZ KATILIM'!#REF!,3,0),"")</f>
        <v/>
      </c>
      <c r="G70" s="13" t="str">
        <f>IFERROR(VLOOKUP(E70,'KIZ KATILIM'!#REF!,3,0),"")</f>
        <v/>
      </c>
      <c r="H70" s="14" t="str">
        <f t="shared" si="3"/>
        <v/>
      </c>
    </row>
    <row r="71" spans="1:8" x14ac:dyDescent="0.3">
      <c r="A71" s="2">
        <v>69</v>
      </c>
      <c r="B71" s="144"/>
      <c r="C71" s="144"/>
      <c r="D71" s="12" t="str">
        <f>IF(ISBLANK(B71),"",VLOOKUP(B71,'KIZ KATILIM'!#REF!,2,FALSE))</f>
        <v/>
      </c>
      <c r="E71" s="12" t="str">
        <f>IF(ISBLANK(C71),"",VLOOKUP(C71,'KIZ KATILIM'!#REF!,2,FALSE))</f>
        <v/>
      </c>
      <c r="F71" s="13" t="str">
        <f>IFERROR(VLOOKUP(D71,'KIZ KATILIM'!#REF!,3,0),"")</f>
        <v/>
      </c>
      <c r="G71" s="13" t="str">
        <f>IFERROR(VLOOKUP(E71,'KIZ KATILIM'!#REF!,3,0),"")</f>
        <v/>
      </c>
      <c r="H71" s="14" t="str">
        <f t="shared" si="3"/>
        <v/>
      </c>
    </row>
    <row r="72" spans="1:8" x14ac:dyDescent="0.3">
      <c r="A72" s="2">
        <v>70</v>
      </c>
      <c r="B72" s="144"/>
      <c r="C72" s="144"/>
      <c r="D72" s="12" t="str">
        <f>IF(ISBLANK(B72),"",VLOOKUP(B72,'KIZ KATILIM'!#REF!,2,FALSE))</f>
        <v/>
      </c>
      <c r="E72" s="12" t="str">
        <f>IF(ISBLANK(C72),"",VLOOKUP(C72,'KIZ KATILIM'!#REF!,2,FALSE))</f>
        <v/>
      </c>
      <c r="F72" s="13" t="str">
        <f>IFERROR(VLOOKUP(D72,'KIZ KATILIM'!#REF!,3,0),"")</f>
        <v/>
      </c>
      <c r="G72" s="13" t="str">
        <f>IFERROR(VLOOKUP(E72,'KIZ KATILIM'!#REF!,3,0),"")</f>
        <v/>
      </c>
      <c r="H72" s="14" t="str">
        <f t="shared" si="3"/>
        <v/>
      </c>
    </row>
    <row r="73" spans="1:8" x14ac:dyDescent="0.3">
      <c r="A73" s="2">
        <v>71</v>
      </c>
      <c r="B73" s="144"/>
      <c r="C73" s="144"/>
      <c r="D73" s="12" t="str">
        <f>IF(ISBLANK(B73),"",VLOOKUP(B73,'KIZ KATILIM'!#REF!,2,FALSE))</f>
        <v/>
      </c>
      <c r="E73" s="12" t="str">
        <f>IF(ISBLANK(C73),"",VLOOKUP(C73,'KIZ KATILIM'!#REF!,2,FALSE))</f>
        <v/>
      </c>
      <c r="F73" s="13" t="str">
        <f>IFERROR(VLOOKUP(D73,'KIZ KATILIM'!#REF!,3,0),"")</f>
        <v/>
      </c>
      <c r="G73" s="13" t="str">
        <f>IFERROR(VLOOKUP(E73,'KIZ KATILIM'!#REF!,3,0),"")</f>
        <v/>
      </c>
      <c r="H73" s="14" t="str">
        <f t="shared" si="3"/>
        <v/>
      </c>
    </row>
    <row r="74" spans="1:8" x14ac:dyDescent="0.3">
      <c r="A74" s="2">
        <v>72</v>
      </c>
      <c r="B74" s="144"/>
      <c r="C74" s="144"/>
      <c r="D74" s="12" t="str">
        <f>IF(ISBLANK(B74),"",VLOOKUP(B74,'KIZ KATILIM'!#REF!,2,FALSE))</f>
        <v/>
      </c>
      <c r="E74" s="12" t="str">
        <f>IF(ISBLANK(C74),"",VLOOKUP(C74,'KIZ KATILIM'!#REF!,2,FALSE))</f>
        <v/>
      </c>
      <c r="F74" s="13" t="str">
        <f>IFERROR(VLOOKUP(D74,'KIZ KATILIM'!#REF!,3,0),"")</f>
        <v/>
      </c>
      <c r="G74" s="13" t="str">
        <f>IFERROR(VLOOKUP(E74,'KIZ KATILIM'!#REF!,3,0),"")</f>
        <v/>
      </c>
      <c r="H74" s="14" t="str">
        <f t="shared" si="3"/>
        <v/>
      </c>
    </row>
    <row r="75" spans="1:8" x14ac:dyDescent="0.3">
      <c r="A75" s="2">
        <v>73</v>
      </c>
      <c r="B75" s="144"/>
      <c r="C75" s="144"/>
      <c r="D75" s="12" t="str">
        <f>IF(ISBLANK(B75),"",VLOOKUP(B75,'KIZ KATILIM'!#REF!,2,FALSE))</f>
        <v/>
      </c>
      <c r="E75" s="12" t="str">
        <f>IF(ISBLANK(C75),"",VLOOKUP(C75,'KIZ KATILIM'!#REF!,2,FALSE))</f>
        <v/>
      </c>
      <c r="F75" s="13" t="str">
        <f>IFERROR(VLOOKUP(D75,'KIZ KATILIM'!#REF!,3,0),"")</f>
        <v/>
      </c>
      <c r="G75" s="13" t="str">
        <f>IFERROR(VLOOKUP(E75,'KIZ KATILIM'!#REF!,3,0),"")</f>
        <v/>
      </c>
      <c r="H75" s="14" t="str">
        <f t="shared" si="3"/>
        <v/>
      </c>
    </row>
    <row r="76" spans="1:8" x14ac:dyDescent="0.3">
      <c r="A76" s="2">
        <v>74</v>
      </c>
      <c r="B76" s="144"/>
      <c r="C76" s="144"/>
      <c r="D76" s="12" t="str">
        <f>IF(ISBLANK(B76),"",VLOOKUP(B76,'KIZ KATILIM'!#REF!,2,FALSE))</f>
        <v/>
      </c>
      <c r="E76" s="12" t="str">
        <f>IF(ISBLANK(C76),"",VLOOKUP(C76,'KIZ KATILIM'!#REF!,2,FALSE))</f>
        <v/>
      </c>
      <c r="F76" s="13" t="str">
        <f>IFERROR(VLOOKUP(D76,'KIZ KATILIM'!#REF!,3,0),"")</f>
        <v/>
      </c>
      <c r="G76" s="13" t="str">
        <f>IFERROR(VLOOKUP(E76,'KIZ KATILIM'!#REF!,3,0),"")</f>
        <v/>
      </c>
      <c r="H76" s="14" t="str">
        <f t="shared" si="3"/>
        <v/>
      </c>
    </row>
    <row r="77" spans="1:8" x14ac:dyDescent="0.3">
      <c r="A77" s="2">
        <v>75</v>
      </c>
      <c r="B77" s="144"/>
      <c r="C77" s="144"/>
      <c r="D77" s="12" t="str">
        <f>IF(ISBLANK(B77),"",VLOOKUP(B77,'KIZ KATILIM'!#REF!,2,FALSE))</f>
        <v/>
      </c>
      <c r="E77" s="12" t="str">
        <f>IF(ISBLANK(C77),"",VLOOKUP(C77,'KIZ KATILIM'!#REF!,2,FALSE))</f>
        <v/>
      </c>
      <c r="F77" s="13" t="str">
        <f>IFERROR(VLOOKUP(D77,'KIZ KATILIM'!#REF!,3,0),"")</f>
        <v/>
      </c>
      <c r="G77" s="13" t="str">
        <f>IFERROR(VLOOKUP(E77,'KIZ KATILIM'!#REF!,3,0),"")</f>
        <v/>
      </c>
      <c r="H77" s="14" t="str">
        <f t="shared" si="3"/>
        <v/>
      </c>
    </row>
    <row r="78" spans="1:8" x14ac:dyDescent="0.3">
      <c r="A78" s="2">
        <v>76</v>
      </c>
      <c r="B78" s="144"/>
      <c r="C78" s="144"/>
      <c r="D78" s="12" t="str">
        <f>IF(ISBLANK(B78),"",VLOOKUP(B78,'KIZ KATILIM'!#REF!,2,FALSE))</f>
        <v/>
      </c>
      <c r="E78" s="12" t="str">
        <f>IF(ISBLANK(C78),"",VLOOKUP(C78,'KIZ KATILIM'!#REF!,2,FALSE))</f>
        <v/>
      </c>
      <c r="F78" s="13" t="str">
        <f>IFERROR(VLOOKUP(D78,'KIZ KATILIM'!#REF!,3,0),"")</f>
        <v/>
      </c>
      <c r="G78" s="13" t="str">
        <f>IFERROR(VLOOKUP(E78,'KIZ KATILIM'!#REF!,3,0),"")</f>
        <v/>
      </c>
      <c r="H78" s="14" t="str">
        <f t="shared" si="3"/>
        <v/>
      </c>
    </row>
    <row r="79" spans="1:8" x14ac:dyDescent="0.3">
      <c r="A79" s="2">
        <v>77</v>
      </c>
      <c r="B79" s="144"/>
      <c r="C79" s="144"/>
      <c r="D79" s="12" t="str">
        <f>IF(ISBLANK(B79),"",VLOOKUP(B79,'KIZ KATILIM'!#REF!,2,FALSE))</f>
        <v/>
      </c>
      <c r="E79" s="12" t="str">
        <f>IF(ISBLANK(C79),"",VLOOKUP(C79,'KIZ KATILIM'!#REF!,2,FALSE))</f>
        <v/>
      </c>
      <c r="F79" s="13" t="str">
        <f>IFERROR(VLOOKUP(D79,'KIZ KATILIM'!#REF!,3,0),"")</f>
        <v/>
      </c>
      <c r="G79" s="13" t="str">
        <f>IFERROR(VLOOKUP(E79,'KIZ KATILIM'!#REF!,3,0),"")</f>
        <v/>
      </c>
      <c r="H79" s="14" t="str">
        <f t="shared" si="3"/>
        <v/>
      </c>
    </row>
    <row r="80" spans="1:8" x14ac:dyDescent="0.3">
      <c r="A80" s="2">
        <v>78</v>
      </c>
      <c r="B80" s="144"/>
      <c r="C80" s="144"/>
      <c r="D80" s="12" t="str">
        <f>IF(ISBLANK(B80),"",VLOOKUP(B80,'KIZ KATILIM'!#REF!,2,FALSE))</f>
        <v/>
      </c>
      <c r="E80" s="12" t="str">
        <f>IF(ISBLANK(C80),"",VLOOKUP(C80,'KIZ KATILIM'!#REF!,2,FALSE))</f>
        <v/>
      </c>
      <c r="F80" s="13" t="str">
        <f>IFERROR(VLOOKUP(D80,'KIZ KATILIM'!#REF!,3,0),"")</f>
        <v/>
      </c>
      <c r="G80" s="13" t="str">
        <f>IFERROR(VLOOKUP(E80,'KIZ KATILIM'!#REF!,3,0),"")</f>
        <v/>
      </c>
      <c r="H80" s="14" t="str">
        <f t="shared" si="3"/>
        <v/>
      </c>
    </row>
    <row r="81" spans="1:8" x14ac:dyDescent="0.3">
      <c r="A81" s="2">
        <v>79</v>
      </c>
      <c r="B81" s="144"/>
      <c r="C81" s="144"/>
      <c r="D81" s="12" t="str">
        <f>IF(ISBLANK(B81),"",VLOOKUP(B81,'KIZ KATILIM'!#REF!,2,FALSE))</f>
        <v/>
      </c>
      <c r="E81" s="12" t="str">
        <f>IF(ISBLANK(C81),"",VLOOKUP(C81,'KIZ KATILIM'!#REF!,2,FALSE))</f>
        <v/>
      </c>
      <c r="F81" s="13" t="str">
        <f>IFERROR(VLOOKUP(D81,'KIZ KATILIM'!#REF!,3,0),"")</f>
        <v/>
      </c>
      <c r="G81" s="13" t="str">
        <f>IFERROR(VLOOKUP(E81,'KIZ KATILIM'!#REF!,3,0),"")</f>
        <v/>
      </c>
      <c r="H81" s="14" t="str">
        <f t="shared" si="3"/>
        <v/>
      </c>
    </row>
    <row r="82" spans="1:8" x14ac:dyDescent="0.3">
      <c r="A82" s="2">
        <v>80</v>
      </c>
      <c r="B82" s="144"/>
      <c r="C82" s="144"/>
      <c r="D82" s="12" t="str">
        <f>IF(ISBLANK(B82),"",VLOOKUP(B82,'KIZ KATILIM'!#REF!,2,FALSE))</f>
        <v/>
      </c>
      <c r="E82" s="12" t="str">
        <f>IF(ISBLANK(C82),"",VLOOKUP(C82,'KIZ KATILIM'!#REF!,2,FALSE))</f>
        <v/>
      </c>
      <c r="F82" s="13" t="str">
        <f>IFERROR(VLOOKUP(D82,'KIZ KATILIM'!#REF!,3,0),"")</f>
        <v/>
      </c>
      <c r="G82" s="13" t="str">
        <f>IFERROR(VLOOKUP(E82,'KIZ KATILIM'!#REF!,3,0),"")</f>
        <v/>
      </c>
      <c r="H82" s="14" t="str">
        <f t="shared" si="3"/>
        <v/>
      </c>
    </row>
    <row r="83" spans="1:8" x14ac:dyDescent="0.3">
      <c r="A83" s="2">
        <v>81</v>
      </c>
      <c r="B83" s="144"/>
      <c r="C83" s="144"/>
      <c r="D83" s="12" t="str">
        <f>IF(ISBLANK(B83),"",VLOOKUP(B83,'KIZ KATILIM'!#REF!,2,FALSE))</f>
        <v/>
      </c>
      <c r="E83" s="12" t="str">
        <f>IF(ISBLANK(C83),"",VLOOKUP(C83,'KIZ KATILIM'!#REF!,2,FALSE))</f>
        <v/>
      </c>
      <c r="F83" s="13" t="str">
        <f>IFERROR(VLOOKUP(D83,'KIZ KATILIM'!#REF!,3,0),"")</f>
        <v/>
      </c>
      <c r="G83" s="13" t="str">
        <f>IFERROR(VLOOKUP(E83,'KIZ KATILIM'!#REF!,3,0),"")</f>
        <v/>
      </c>
      <c r="H83" s="14" t="str">
        <f t="shared" si="3"/>
        <v/>
      </c>
    </row>
    <row r="84" spans="1:8" x14ac:dyDescent="0.3">
      <c r="A84" s="2">
        <v>82</v>
      </c>
      <c r="B84" s="144"/>
      <c r="C84" s="144"/>
      <c r="D84" s="12" t="str">
        <f>IF(ISBLANK(B84),"",VLOOKUP(B84,'KIZ KATILIM'!#REF!,2,FALSE))</f>
        <v/>
      </c>
      <c r="E84" s="12" t="str">
        <f>IF(ISBLANK(C84),"",VLOOKUP(C84,'KIZ KATILIM'!#REF!,2,FALSE))</f>
        <v/>
      </c>
      <c r="F84" s="13" t="str">
        <f>IFERROR(VLOOKUP(D84,'KIZ KATILIM'!#REF!,3,0),"")</f>
        <v/>
      </c>
      <c r="G84" s="13" t="str">
        <f>IFERROR(VLOOKUP(E84,'KIZ KATILIM'!#REF!,3,0),"")</f>
        <v/>
      </c>
      <c r="H84" s="14" t="str">
        <f t="shared" si="3"/>
        <v/>
      </c>
    </row>
    <row r="85" spans="1:8" x14ac:dyDescent="0.3">
      <c r="A85" s="2">
        <v>83</v>
      </c>
      <c r="B85" s="144"/>
      <c r="C85" s="144"/>
      <c r="D85" s="12" t="str">
        <f>IF(ISBLANK(B85),"",VLOOKUP(B85,'KIZ KATILIM'!#REF!,2,FALSE))</f>
        <v/>
      </c>
      <c r="E85" s="12" t="str">
        <f>IF(ISBLANK(C85),"",VLOOKUP(C85,'KIZ KATILIM'!#REF!,2,FALSE))</f>
        <v/>
      </c>
      <c r="F85" s="13" t="str">
        <f>IFERROR(VLOOKUP(D85,'KIZ KATILIM'!#REF!,3,0),"")</f>
        <v/>
      </c>
      <c r="G85" s="13" t="str">
        <f>IFERROR(VLOOKUP(E85,'KIZ KATILIM'!#REF!,3,0),"")</f>
        <v/>
      </c>
      <c r="H85" s="14" t="str">
        <f t="shared" si="3"/>
        <v/>
      </c>
    </row>
    <row r="86" spans="1:8" x14ac:dyDescent="0.3">
      <c r="A86" s="2">
        <v>84</v>
      </c>
      <c r="B86" s="144"/>
      <c r="C86" s="144"/>
      <c r="D86" s="12" t="str">
        <f>IF(ISBLANK(B86),"",VLOOKUP(B86,'KIZ KATILIM'!#REF!,2,FALSE))</f>
        <v/>
      </c>
      <c r="E86" s="12" t="str">
        <f>IF(ISBLANK(C86),"",VLOOKUP(C86,'KIZ KATILIM'!#REF!,2,FALSE))</f>
        <v/>
      </c>
      <c r="F86" s="13" t="str">
        <f>IFERROR(VLOOKUP(D86,'KIZ KATILIM'!#REF!,3,0),"")</f>
        <v/>
      </c>
      <c r="G86" s="13" t="str">
        <f>IFERROR(VLOOKUP(E86,'KIZ KATILIM'!#REF!,3,0),"")</f>
        <v/>
      </c>
      <c r="H86" s="14" t="str">
        <f t="shared" si="3"/>
        <v/>
      </c>
    </row>
    <row r="87" spans="1:8" x14ac:dyDescent="0.3">
      <c r="A87" s="2">
        <v>85</v>
      </c>
    </row>
    <row r="88" spans="1:8" x14ac:dyDescent="0.3">
      <c r="A88" s="2">
        <v>86</v>
      </c>
    </row>
    <row r="89" spans="1:8" x14ac:dyDescent="0.3">
      <c r="A89" s="2">
        <v>87</v>
      </c>
    </row>
    <row r="90" spans="1:8" x14ac:dyDescent="0.3">
      <c r="A90" s="2">
        <v>88</v>
      </c>
    </row>
    <row r="91" spans="1:8" x14ac:dyDescent="0.3">
      <c r="A91" s="2">
        <v>89</v>
      </c>
    </row>
  </sheetData>
  <sortState xmlns:xlrd2="http://schemas.microsoft.com/office/spreadsheetml/2017/richdata2" ref="B4:H57">
    <sortCondition ref="B3"/>
  </sortState>
  <mergeCells count="1">
    <mergeCell ref="B1:E1"/>
  </mergeCells>
  <conditionalFormatting sqref="D1:E1048576">
    <cfRule type="duplicateValues" dxfId="61" priority="2"/>
  </conditionalFormatting>
  <conditionalFormatting sqref="B1:C1048576">
    <cfRule type="duplicateValues" dxfId="60" priority="1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91"/>
  <sheetViews>
    <sheetView topLeftCell="A67" workbookViewId="0">
      <selection activeCell="F3" sqref="F3"/>
    </sheetView>
  </sheetViews>
  <sheetFormatPr defaultColWidth="9.1796875" defaultRowHeight="13" x14ac:dyDescent="0.3"/>
  <cols>
    <col min="1" max="1" width="3" style="2" bestFit="1" customWidth="1"/>
    <col min="2" max="3" width="4.1796875" style="23" bestFit="1" customWidth="1"/>
    <col min="4" max="4" width="30" style="2" bestFit="1" customWidth="1"/>
    <col min="5" max="5" width="28.453125" style="2" bestFit="1" customWidth="1"/>
    <col min="6" max="6" width="6.81640625" style="24" bestFit="1" customWidth="1"/>
    <col min="7" max="7" width="6.81640625" style="25" bestFit="1" customWidth="1"/>
    <col min="8" max="8" width="7.81640625" style="106" bestFit="1" customWidth="1"/>
    <col min="9" max="9" width="9.26953125" style="2" bestFit="1" customWidth="1"/>
    <col min="10" max="16384" width="9.1796875" style="2"/>
  </cols>
  <sheetData>
    <row r="1" spans="1:11" x14ac:dyDescent="0.3">
      <c r="A1" s="26"/>
      <c r="B1" s="279" t="s">
        <v>62</v>
      </c>
      <c r="C1" s="279"/>
      <c r="D1" s="279"/>
      <c r="E1" s="279"/>
      <c r="F1" s="27"/>
      <c r="G1" s="28"/>
      <c r="H1" s="103"/>
    </row>
    <row r="2" spans="1:11" s="20" customFormat="1" x14ac:dyDescent="0.3">
      <c r="A2" s="16"/>
      <c r="B2" s="17"/>
      <c r="C2" s="17"/>
      <c r="D2" s="18" t="s">
        <v>57</v>
      </c>
      <c r="E2" s="19" t="s">
        <v>58</v>
      </c>
      <c r="F2" s="18" t="s">
        <v>59</v>
      </c>
      <c r="G2" s="18" t="s">
        <v>60</v>
      </c>
      <c r="H2" s="104" t="s">
        <v>5</v>
      </c>
      <c r="K2" s="2"/>
    </row>
    <row r="3" spans="1:11" x14ac:dyDescent="0.3">
      <c r="A3" s="2">
        <v>1</v>
      </c>
      <c r="B3" s="21">
        <v>201</v>
      </c>
      <c r="C3" s="21">
        <v>202</v>
      </c>
      <c r="D3" s="1" t="e">
        <f>IF(ISBLANK(B3),"",VLOOKUP(B3,'ERKEK KATILIM'!#REF!,2,FALSE))</f>
        <v>#REF!</v>
      </c>
      <c r="E3" s="1" t="e">
        <f>IF(ISBLANK(C3),"",VLOOKUP(C3,'ERKEK KATILIM'!#REF!,2,FALSE))</f>
        <v>#REF!</v>
      </c>
      <c r="F3" s="22" t="str">
        <f>IFERROR(VLOOKUP(D3,'ERKEK KATILIM'!#REF!,3,0),"")</f>
        <v/>
      </c>
      <c r="G3" s="22" t="str">
        <f>IFERROR(VLOOKUP(E3,'ERKEK KATILIM'!#REF!,3,0),"")</f>
        <v/>
      </c>
      <c r="H3" s="105" t="str">
        <f t="shared" ref="H3:H34" si="0">IF(SUM(F3:G3)&lt;=0,"",IFERROR(SUM(F3:G3,0),""))</f>
        <v/>
      </c>
    </row>
    <row r="4" spans="1:11" x14ac:dyDescent="0.3">
      <c r="A4" s="2">
        <v>2</v>
      </c>
      <c r="B4" s="21">
        <v>203</v>
      </c>
      <c r="C4" s="21">
        <v>204</v>
      </c>
      <c r="D4" s="1" t="e">
        <f>IF(ISBLANK(B4),"",VLOOKUP(B4,'ERKEK KATILIM'!#REF!,2,FALSE))</f>
        <v>#REF!</v>
      </c>
      <c r="E4" s="1" t="e">
        <f>IF(ISBLANK(C4),"",VLOOKUP(C4,'ERKEK KATILIM'!#REF!,2,FALSE))</f>
        <v>#REF!</v>
      </c>
      <c r="F4" s="22" t="str">
        <f>IFERROR(VLOOKUP(D4,'ERKEK KATILIM'!#REF!,3,0),"")</f>
        <v/>
      </c>
      <c r="G4" s="22" t="str">
        <f>IFERROR(VLOOKUP(E4,'ERKEK KATILIM'!#REF!,3,0),"")</f>
        <v/>
      </c>
      <c r="H4" s="105" t="str">
        <f t="shared" si="0"/>
        <v/>
      </c>
    </row>
    <row r="5" spans="1:11" x14ac:dyDescent="0.3">
      <c r="A5" s="2">
        <v>3</v>
      </c>
      <c r="B5" s="21">
        <v>206</v>
      </c>
      <c r="C5" s="21">
        <v>340</v>
      </c>
      <c r="D5" s="1" t="e">
        <f>IF(ISBLANK(B5),"",VLOOKUP(B5,'ERKEK KATILIM'!#REF!,2,FALSE))</f>
        <v>#REF!</v>
      </c>
      <c r="E5" s="1" t="e">
        <f>IF(ISBLANK(C5),"",VLOOKUP(C5,'ERKEK KATILIM'!#REF!,2,FALSE))</f>
        <v>#REF!</v>
      </c>
      <c r="F5" s="22" t="str">
        <f>IFERROR(VLOOKUP(D5,'ERKEK KATILIM'!#REF!,3,0),"")</f>
        <v/>
      </c>
      <c r="G5" s="22" t="str">
        <f>IFERROR(VLOOKUP(E5,'ERKEK KATILIM'!#REF!,3,0),"")</f>
        <v/>
      </c>
      <c r="H5" s="105" t="str">
        <f t="shared" si="0"/>
        <v/>
      </c>
    </row>
    <row r="6" spans="1:11" x14ac:dyDescent="0.3">
      <c r="A6" s="2">
        <v>4</v>
      </c>
      <c r="B6" s="21">
        <v>209</v>
      </c>
      <c r="C6" s="21">
        <v>212</v>
      </c>
      <c r="D6" s="1" t="e">
        <f>IF(ISBLANK(B6),"",VLOOKUP(B6,'ERKEK KATILIM'!#REF!,2,FALSE))</f>
        <v>#REF!</v>
      </c>
      <c r="E6" s="1" t="e">
        <f>IF(ISBLANK(C6),"",VLOOKUP(C6,'ERKEK KATILIM'!#REF!,2,FALSE))</f>
        <v>#REF!</v>
      </c>
      <c r="F6" s="22" t="str">
        <f>IFERROR(VLOOKUP(D6,'ERKEK KATILIM'!#REF!,3,0),"")</f>
        <v/>
      </c>
      <c r="G6" s="22" t="str">
        <f>IFERROR(VLOOKUP(E6,'ERKEK KATILIM'!#REF!,3,0),"")</f>
        <v/>
      </c>
      <c r="H6" s="105" t="str">
        <f t="shared" si="0"/>
        <v/>
      </c>
    </row>
    <row r="7" spans="1:11" x14ac:dyDescent="0.3">
      <c r="A7" s="2">
        <v>5</v>
      </c>
      <c r="B7" s="21">
        <v>210</v>
      </c>
      <c r="C7" s="21">
        <v>211</v>
      </c>
      <c r="D7" s="1" t="e">
        <f>IF(ISBLANK(B7),"",VLOOKUP(B7,'ERKEK KATILIM'!#REF!,2,FALSE))</f>
        <v>#REF!</v>
      </c>
      <c r="E7" s="1" t="e">
        <f>IF(ISBLANK(C7),"",VLOOKUP(C7,'ERKEK KATILIM'!#REF!,2,FALSE))</f>
        <v>#REF!</v>
      </c>
      <c r="F7" s="22" t="str">
        <f>IFERROR(VLOOKUP(D7,'ERKEK KATILIM'!#REF!,3,0),"")</f>
        <v/>
      </c>
      <c r="G7" s="22" t="str">
        <f>IFERROR(VLOOKUP(E7,'ERKEK KATILIM'!#REF!,3,0),"")</f>
        <v/>
      </c>
      <c r="H7" s="105" t="str">
        <f t="shared" si="0"/>
        <v/>
      </c>
    </row>
    <row r="8" spans="1:11" x14ac:dyDescent="0.3">
      <c r="A8" s="2">
        <v>6</v>
      </c>
      <c r="B8" s="21">
        <v>213</v>
      </c>
      <c r="C8" s="21">
        <v>215</v>
      </c>
      <c r="D8" s="1" t="e">
        <f>IF(ISBLANK(B8),"",VLOOKUP(B8,'ERKEK KATILIM'!#REF!,2,FALSE))</f>
        <v>#REF!</v>
      </c>
      <c r="E8" s="1" t="e">
        <f>IF(ISBLANK(C8),"",VLOOKUP(C8,'ERKEK KATILIM'!#REF!,2,FALSE))</f>
        <v>#REF!</v>
      </c>
      <c r="F8" s="22" t="str">
        <f>IFERROR(VLOOKUP(D8,'ERKEK KATILIM'!#REF!,3,0),"")</f>
        <v/>
      </c>
      <c r="G8" s="22" t="str">
        <f>IFERROR(VLOOKUP(E8,'ERKEK KATILIM'!#REF!,3,0),"")</f>
        <v/>
      </c>
      <c r="H8" s="105" t="str">
        <f t="shared" si="0"/>
        <v/>
      </c>
    </row>
    <row r="9" spans="1:11" x14ac:dyDescent="0.3">
      <c r="A9" s="2">
        <v>7</v>
      </c>
      <c r="B9" s="21">
        <v>214</v>
      </c>
      <c r="C9" s="21">
        <v>217</v>
      </c>
      <c r="D9" s="1" t="e">
        <f>IF(ISBLANK(B9),"",VLOOKUP(B9,'ERKEK KATILIM'!#REF!,2,FALSE))</f>
        <v>#REF!</v>
      </c>
      <c r="E9" s="1" t="e">
        <f>IF(ISBLANK(C9),"",VLOOKUP(C9,'ERKEK KATILIM'!#REF!,2,FALSE))</f>
        <v>#REF!</v>
      </c>
      <c r="F9" s="22" t="str">
        <f>IFERROR(VLOOKUP(D9,'ERKEK KATILIM'!#REF!,3,0),"")</f>
        <v/>
      </c>
      <c r="G9" s="22" t="str">
        <f>IFERROR(VLOOKUP(E9,'ERKEK KATILIM'!#REF!,3,0),"")</f>
        <v/>
      </c>
      <c r="H9" s="105" t="str">
        <f t="shared" si="0"/>
        <v/>
      </c>
    </row>
    <row r="10" spans="1:11" x14ac:dyDescent="0.3">
      <c r="A10" s="2">
        <v>8</v>
      </c>
      <c r="B10" s="21">
        <v>221</v>
      </c>
      <c r="C10" s="21">
        <v>222</v>
      </c>
      <c r="D10" s="1" t="e">
        <f>IF(ISBLANK(B10),"",VLOOKUP(B10,'ERKEK KATILIM'!#REF!,2,FALSE))</f>
        <v>#REF!</v>
      </c>
      <c r="E10" s="1" t="e">
        <f>IF(ISBLANK(C10),"",VLOOKUP(C10,'ERKEK KATILIM'!#REF!,2,FALSE))</f>
        <v>#REF!</v>
      </c>
      <c r="F10" s="22" t="str">
        <f>IFERROR(VLOOKUP(D10,'ERKEK KATILIM'!#REF!,3,0),"")</f>
        <v/>
      </c>
      <c r="G10" s="22" t="str">
        <f>IFERROR(VLOOKUP(E10,'ERKEK KATILIM'!#REF!,3,0),"")</f>
        <v/>
      </c>
      <c r="H10" s="105" t="str">
        <f t="shared" si="0"/>
        <v/>
      </c>
    </row>
    <row r="11" spans="1:11" x14ac:dyDescent="0.3">
      <c r="A11" s="2">
        <v>9</v>
      </c>
      <c r="B11" s="21">
        <v>223</v>
      </c>
      <c r="C11" s="21">
        <v>224</v>
      </c>
      <c r="D11" s="1" t="e">
        <f>IF(ISBLANK(B11),"",VLOOKUP(B11,'ERKEK KATILIM'!#REF!,2,FALSE))</f>
        <v>#REF!</v>
      </c>
      <c r="E11" s="1" t="e">
        <f>IF(ISBLANK(C11),"",VLOOKUP(C11,'ERKEK KATILIM'!#REF!,2,FALSE))</f>
        <v>#REF!</v>
      </c>
      <c r="F11" s="22" t="str">
        <f>IFERROR(VLOOKUP(D11,'ERKEK KATILIM'!#REF!,3,0),"")</f>
        <v/>
      </c>
      <c r="G11" s="22" t="str">
        <f>IFERROR(VLOOKUP(E11,'ERKEK KATILIM'!#REF!,3,0),"")</f>
        <v/>
      </c>
      <c r="H11" s="105" t="str">
        <f t="shared" si="0"/>
        <v/>
      </c>
    </row>
    <row r="12" spans="1:11" x14ac:dyDescent="0.3">
      <c r="A12" s="2">
        <v>10</v>
      </c>
      <c r="B12" s="21">
        <v>227</v>
      </c>
      <c r="C12" s="21">
        <v>228</v>
      </c>
      <c r="D12" s="1" t="e">
        <f>IF(ISBLANK(B12),"",VLOOKUP(B12,'ERKEK KATILIM'!#REF!,2,FALSE))</f>
        <v>#REF!</v>
      </c>
      <c r="E12" s="1" t="e">
        <f>IF(ISBLANK(C12),"",VLOOKUP(C12,'ERKEK KATILIM'!#REF!,2,FALSE))</f>
        <v>#REF!</v>
      </c>
      <c r="F12" s="22" t="str">
        <f>IFERROR(VLOOKUP(D12,'ERKEK KATILIM'!#REF!,3,0),"")</f>
        <v/>
      </c>
      <c r="G12" s="22" t="str">
        <f>IFERROR(VLOOKUP(E12,'ERKEK KATILIM'!#REF!,3,0),"")</f>
        <v/>
      </c>
      <c r="H12" s="105" t="str">
        <f t="shared" si="0"/>
        <v/>
      </c>
    </row>
    <row r="13" spans="1:11" x14ac:dyDescent="0.3">
      <c r="A13" s="2">
        <v>11</v>
      </c>
      <c r="B13" s="21">
        <v>284</v>
      </c>
      <c r="C13" s="21">
        <v>230</v>
      </c>
      <c r="D13" s="1" t="e">
        <f>IF(ISBLANK(B13),"",VLOOKUP(B13,'ERKEK KATILIM'!#REF!,2,FALSE))</f>
        <v>#REF!</v>
      </c>
      <c r="E13" s="1" t="e">
        <f>IF(ISBLANK(C13),"",VLOOKUP(C13,'ERKEK KATILIM'!#REF!,2,FALSE))</f>
        <v>#REF!</v>
      </c>
      <c r="F13" s="22" t="str">
        <f>IFERROR(VLOOKUP(D13,'ERKEK KATILIM'!#REF!,3,0),"")</f>
        <v/>
      </c>
      <c r="G13" s="22" t="str">
        <f>IFERROR(VLOOKUP(E13,'ERKEK KATILIM'!#REF!,3,0),"")</f>
        <v/>
      </c>
      <c r="H13" s="105" t="str">
        <f t="shared" si="0"/>
        <v/>
      </c>
    </row>
    <row r="14" spans="1:11" x14ac:dyDescent="0.3">
      <c r="A14" s="2">
        <v>12</v>
      </c>
      <c r="B14" s="21">
        <v>231</v>
      </c>
      <c r="C14" s="21">
        <v>234</v>
      </c>
      <c r="D14" s="1" t="e">
        <f>IF(ISBLANK(B14),"",VLOOKUP(B14,'ERKEK KATILIM'!#REF!,2,FALSE))</f>
        <v>#REF!</v>
      </c>
      <c r="E14" s="1" t="e">
        <f>IF(ISBLANK(C14),"",VLOOKUP(C14,'ERKEK KATILIM'!#REF!,2,FALSE))</f>
        <v>#REF!</v>
      </c>
      <c r="F14" s="22" t="str">
        <f>IFERROR(VLOOKUP(D14,'ERKEK KATILIM'!#REF!,3,0),"")</f>
        <v/>
      </c>
      <c r="G14" s="22" t="str">
        <f>IFERROR(VLOOKUP(E14,'ERKEK KATILIM'!#REF!,3,0),"")</f>
        <v/>
      </c>
      <c r="H14" s="105" t="str">
        <f t="shared" si="0"/>
        <v/>
      </c>
    </row>
    <row r="15" spans="1:11" x14ac:dyDescent="0.3">
      <c r="A15" s="2">
        <v>13</v>
      </c>
      <c r="B15" s="21">
        <v>232</v>
      </c>
      <c r="C15" s="21">
        <v>233</v>
      </c>
      <c r="D15" s="1" t="e">
        <f>IF(ISBLANK(B15),"",VLOOKUP(B15,'ERKEK KATILIM'!#REF!,2,FALSE))</f>
        <v>#REF!</v>
      </c>
      <c r="E15" s="1" t="e">
        <f>IF(ISBLANK(C15),"",VLOOKUP(C15,'ERKEK KATILIM'!#REF!,2,FALSE))</f>
        <v>#REF!</v>
      </c>
      <c r="F15" s="22" t="str">
        <f>IFERROR(VLOOKUP(D15,'ERKEK KATILIM'!#REF!,3,0),"")</f>
        <v/>
      </c>
      <c r="G15" s="22" t="str">
        <f>IFERROR(VLOOKUP(E15,'ERKEK KATILIM'!#REF!,3,0),"")</f>
        <v/>
      </c>
      <c r="H15" s="105" t="str">
        <f t="shared" si="0"/>
        <v/>
      </c>
    </row>
    <row r="16" spans="1:11" x14ac:dyDescent="0.3">
      <c r="A16" s="2">
        <v>14</v>
      </c>
      <c r="B16" s="21">
        <v>235</v>
      </c>
      <c r="C16" s="21">
        <v>236</v>
      </c>
      <c r="D16" s="1" t="e">
        <f>IF(ISBLANK(B16),"",VLOOKUP(B16,'ERKEK KATILIM'!#REF!,2,FALSE))</f>
        <v>#REF!</v>
      </c>
      <c r="E16" s="1" t="e">
        <f>IF(ISBLANK(C16),"",VLOOKUP(C16,'ERKEK KATILIM'!#REF!,2,FALSE))</f>
        <v>#REF!</v>
      </c>
      <c r="F16" s="22" t="str">
        <f>IFERROR(VLOOKUP(D16,'ERKEK KATILIM'!#REF!,3,0),"")</f>
        <v/>
      </c>
      <c r="G16" s="22" t="str">
        <f>IFERROR(VLOOKUP(E16,'ERKEK KATILIM'!#REF!,3,0),"")</f>
        <v/>
      </c>
      <c r="H16" s="105" t="str">
        <f t="shared" si="0"/>
        <v/>
      </c>
    </row>
    <row r="17" spans="1:8" x14ac:dyDescent="0.3">
      <c r="A17" s="2">
        <v>15</v>
      </c>
      <c r="B17" s="21">
        <v>240</v>
      </c>
      <c r="C17" s="21">
        <v>241</v>
      </c>
      <c r="D17" s="1" t="e">
        <f>IF(ISBLANK(B17),"",VLOOKUP(B17,'ERKEK KATILIM'!#REF!,2,FALSE))</f>
        <v>#REF!</v>
      </c>
      <c r="E17" s="1" t="e">
        <f>IF(ISBLANK(C17),"",VLOOKUP(C17,'ERKEK KATILIM'!#REF!,2,FALSE))</f>
        <v>#REF!</v>
      </c>
      <c r="F17" s="22" t="str">
        <f>IFERROR(VLOOKUP(D17,'ERKEK KATILIM'!#REF!,3,0),"")</f>
        <v/>
      </c>
      <c r="G17" s="22" t="str">
        <f>IFERROR(VLOOKUP(E17,'ERKEK KATILIM'!#REF!,3,0),"")</f>
        <v/>
      </c>
      <c r="H17" s="105" t="str">
        <f t="shared" si="0"/>
        <v/>
      </c>
    </row>
    <row r="18" spans="1:8" x14ac:dyDescent="0.3">
      <c r="A18" s="2">
        <v>16</v>
      </c>
      <c r="B18" s="21">
        <v>242</v>
      </c>
      <c r="C18" s="21">
        <v>243</v>
      </c>
      <c r="D18" s="1" t="e">
        <f>IF(ISBLANK(B18),"",VLOOKUP(B18,'ERKEK KATILIM'!#REF!,2,FALSE))</f>
        <v>#REF!</v>
      </c>
      <c r="E18" s="1" t="e">
        <f>IF(ISBLANK(C18),"",VLOOKUP(C18,'ERKEK KATILIM'!#REF!,2,FALSE))</f>
        <v>#REF!</v>
      </c>
      <c r="F18" s="22" t="str">
        <f>IFERROR(VLOOKUP(D18,'ERKEK KATILIM'!#REF!,3,0),"")</f>
        <v/>
      </c>
      <c r="G18" s="22" t="str">
        <f>IFERROR(VLOOKUP(E18,'ERKEK KATILIM'!#REF!,3,0),"")</f>
        <v/>
      </c>
      <c r="H18" s="105" t="str">
        <f t="shared" si="0"/>
        <v/>
      </c>
    </row>
    <row r="19" spans="1:8" x14ac:dyDescent="0.3">
      <c r="A19" s="2">
        <v>17</v>
      </c>
      <c r="B19" s="21">
        <v>246</v>
      </c>
      <c r="C19" s="21">
        <v>247</v>
      </c>
      <c r="D19" s="1" t="e">
        <f>IF(ISBLANK(B19),"",VLOOKUP(B19,'ERKEK KATILIM'!#REF!,2,FALSE))</f>
        <v>#REF!</v>
      </c>
      <c r="E19" s="1" t="e">
        <f>IF(ISBLANK(C19),"",VLOOKUP(C19,'ERKEK KATILIM'!#REF!,2,FALSE))</f>
        <v>#REF!</v>
      </c>
      <c r="F19" s="22" t="str">
        <f>IFERROR(VLOOKUP(D19,'ERKEK KATILIM'!#REF!,3,0),"")</f>
        <v/>
      </c>
      <c r="G19" s="22" t="str">
        <f>IFERROR(VLOOKUP(E19,'ERKEK KATILIM'!#REF!,3,0),"")</f>
        <v/>
      </c>
      <c r="H19" s="105" t="str">
        <f t="shared" si="0"/>
        <v/>
      </c>
    </row>
    <row r="20" spans="1:8" x14ac:dyDescent="0.3">
      <c r="A20" s="2">
        <v>18</v>
      </c>
      <c r="B20" s="21">
        <v>248</v>
      </c>
      <c r="C20" s="21">
        <v>249</v>
      </c>
      <c r="D20" s="1" t="e">
        <f>IF(ISBLANK(B20),"",VLOOKUP(B20,'ERKEK KATILIM'!#REF!,2,FALSE))</f>
        <v>#REF!</v>
      </c>
      <c r="E20" s="1" t="e">
        <f>IF(ISBLANK(C20),"",VLOOKUP(C20,'ERKEK KATILIM'!#REF!,2,FALSE))</f>
        <v>#REF!</v>
      </c>
      <c r="F20" s="22" t="str">
        <f>IFERROR(VLOOKUP(D20,'ERKEK KATILIM'!#REF!,3,0),"")</f>
        <v/>
      </c>
      <c r="G20" s="22" t="str">
        <f>IFERROR(VLOOKUP(E20,'ERKEK KATILIM'!#REF!,3,0),"")</f>
        <v/>
      </c>
      <c r="H20" s="105" t="str">
        <f t="shared" si="0"/>
        <v/>
      </c>
    </row>
    <row r="21" spans="1:8" x14ac:dyDescent="0.3">
      <c r="A21" s="2">
        <v>19</v>
      </c>
      <c r="B21" s="21">
        <v>207</v>
      </c>
      <c r="C21" s="21">
        <v>208</v>
      </c>
      <c r="D21" s="1" t="e">
        <f>IF(ISBLANK(B21),"",VLOOKUP(B21,'ERKEK KATILIM'!#REF!,2,FALSE))</f>
        <v>#REF!</v>
      </c>
      <c r="E21" s="1" t="e">
        <f>IF(ISBLANK(C21),"",VLOOKUP(C21,'ERKEK KATILIM'!#REF!,2,FALSE))</f>
        <v>#REF!</v>
      </c>
      <c r="F21" s="22" t="str">
        <f>IFERROR(VLOOKUP(D21,'ERKEK KATILIM'!#REF!,3,0),"")</f>
        <v/>
      </c>
      <c r="G21" s="22" t="str">
        <f>IFERROR(VLOOKUP(E21,'ERKEK KATILIM'!#REF!,3,0),"")</f>
        <v/>
      </c>
      <c r="H21" s="105" t="str">
        <f t="shared" si="0"/>
        <v/>
      </c>
    </row>
    <row r="22" spans="1:8" x14ac:dyDescent="0.3">
      <c r="A22" s="2">
        <v>20</v>
      </c>
      <c r="B22" s="21">
        <v>254</v>
      </c>
      <c r="C22" s="21">
        <v>255</v>
      </c>
      <c r="D22" s="1" t="e">
        <f>IF(ISBLANK(B22),"",VLOOKUP(B22,'ERKEK KATILIM'!#REF!,2,FALSE))</f>
        <v>#REF!</v>
      </c>
      <c r="E22" s="1" t="e">
        <f>IF(ISBLANK(C22),"",VLOOKUP(C22,'ERKEK KATILIM'!#REF!,2,FALSE))</f>
        <v>#REF!</v>
      </c>
      <c r="F22" s="22" t="str">
        <f>IFERROR(VLOOKUP(D22,'ERKEK KATILIM'!#REF!,3,0),"")</f>
        <v/>
      </c>
      <c r="G22" s="22" t="str">
        <f>IFERROR(VLOOKUP(E22,'ERKEK KATILIM'!#REF!,3,0),"")</f>
        <v/>
      </c>
      <c r="H22" s="105" t="str">
        <f t="shared" si="0"/>
        <v/>
      </c>
    </row>
    <row r="23" spans="1:8" x14ac:dyDescent="0.3">
      <c r="A23" s="2">
        <v>21</v>
      </c>
      <c r="B23" s="21">
        <v>256</v>
      </c>
      <c r="C23" s="21">
        <v>257</v>
      </c>
      <c r="D23" s="1" t="e">
        <f>IF(ISBLANK(B23),"",VLOOKUP(B23,'ERKEK KATILIM'!#REF!,2,FALSE))</f>
        <v>#REF!</v>
      </c>
      <c r="E23" s="1" t="e">
        <f>IF(ISBLANK(C23),"",VLOOKUP(C23,'ERKEK KATILIM'!#REF!,2,FALSE))</f>
        <v>#REF!</v>
      </c>
      <c r="F23" s="22" t="str">
        <f>IFERROR(VLOOKUP(D23,'ERKEK KATILIM'!#REF!,3,0),"")</f>
        <v/>
      </c>
      <c r="G23" s="22" t="str">
        <f>IFERROR(VLOOKUP(E23,'ERKEK KATILIM'!#REF!,3,0),"")</f>
        <v/>
      </c>
      <c r="H23" s="105" t="str">
        <f t="shared" si="0"/>
        <v/>
      </c>
    </row>
    <row r="24" spans="1:8" x14ac:dyDescent="0.3">
      <c r="A24" s="2">
        <v>22</v>
      </c>
      <c r="B24" s="21">
        <v>260</v>
      </c>
      <c r="C24" s="21">
        <v>261</v>
      </c>
      <c r="D24" s="1" t="e">
        <f>IF(ISBLANK(B24),"",VLOOKUP(B24,'ERKEK KATILIM'!#REF!,2,FALSE))</f>
        <v>#REF!</v>
      </c>
      <c r="E24" s="1" t="e">
        <f>IF(ISBLANK(C24),"",VLOOKUP(C24,'ERKEK KATILIM'!#REF!,2,FALSE))</f>
        <v>#REF!</v>
      </c>
      <c r="F24" s="22" t="str">
        <f>IFERROR(VLOOKUP(D24,'ERKEK KATILIM'!#REF!,3,0),"")</f>
        <v/>
      </c>
      <c r="G24" s="22" t="str">
        <f>IFERROR(VLOOKUP(E24,'ERKEK KATILIM'!#REF!,3,0),"")</f>
        <v/>
      </c>
      <c r="H24" s="105" t="str">
        <f t="shared" si="0"/>
        <v/>
      </c>
    </row>
    <row r="25" spans="1:8" x14ac:dyDescent="0.3">
      <c r="A25" s="2">
        <v>23</v>
      </c>
      <c r="B25" s="21">
        <v>262</v>
      </c>
      <c r="C25" s="21">
        <v>263</v>
      </c>
      <c r="D25" s="1" t="e">
        <f>IF(ISBLANK(B25),"",VLOOKUP(B25,'ERKEK KATILIM'!#REF!,2,FALSE))</f>
        <v>#REF!</v>
      </c>
      <c r="E25" s="1" t="e">
        <f>IF(ISBLANK(C25),"",VLOOKUP(C25,'ERKEK KATILIM'!#REF!,2,FALSE))</f>
        <v>#REF!</v>
      </c>
      <c r="F25" s="22" t="str">
        <f>IFERROR(VLOOKUP(D25,'ERKEK KATILIM'!#REF!,3,0),"")</f>
        <v/>
      </c>
      <c r="G25" s="22" t="str">
        <f>IFERROR(VLOOKUP(E25,'ERKEK KATILIM'!#REF!,3,0),"")</f>
        <v/>
      </c>
      <c r="H25" s="105" t="str">
        <f t="shared" si="0"/>
        <v/>
      </c>
    </row>
    <row r="26" spans="1:8" x14ac:dyDescent="0.3">
      <c r="A26" s="2">
        <v>24</v>
      </c>
      <c r="B26" s="21">
        <v>264</v>
      </c>
      <c r="C26" s="21">
        <v>269</v>
      </c>
      <c r="D26" s="1" t="e">
        <f>IF(ISBLANK(B26),"",VLOOKUP(B26,'ERKEK KATILIM'!#REF!,2,FALSE))</f>
        <v>#REF!</v>
      </c>
      <c r="E26" s="1" t="e">
        <f>IF(ISBLANK(C26),"",VLOOKUP(C26,'ERKEK KATILIM'!#REF!,2,FALSE))</f>
        <v>#REF!</v>
      </c>
      <c r="F26" s="22" t="str">
        <f>IFERROR(VLOOKUP(D26,'ERKEK KATILIM'!#REF!,3,0),"")</f>
        <v/>
      </c>
      <c r="G26" s="22" t="str">
        <f>IFERROR(VLOOKUP(E26,'ERKEK KATILIM'!#REF!,3,0),"")</f>
        <v/>
      </c>
      <c r="H26" s="105" t="str">
        <f t="shared" si="0"/>
        <v/>
      </c>
    </row>
    <row r="27" spans="1:8" x14ac:dyDescent="0.3">
      <c r="A27" s="2">
        <v>25</v>
      </c>
      <c r="B27" s="21">
        <v>265</v>
      </c>
      <c r="C27" s="21">
        <v>266</v>
      </c>
      <c r="D27" s="1" t="e">
        <f>IF(ISBLANK(B27),"",VLOOKUP(B27,'ERKEK KATILIM'!#REF!,2,FALSE))</f>
        <v>#REF!</v>
      </c>
      <c r="E27" s="1" t="e">
        <f>IF(ISBLANK(C27),"",VLOOKUP(C27,'ERKEK KATILIM'!#REF!,2,FALSE))</f>
        <v>#REF!</v>
      </c>
      <c r="F27" s="22" t="str">
        <f>IFERROR(VLOOKUP(D27,'ERKEK KATILIM'!#REF!,3,0),"")</f>
        <v/>
      </c>
      <c r="G27" s="22" t="str">
        <f>IFERROR(VLOOKUP(E27,'ERKEK KATILIM'!#REF!,3,0),"")</f>
        <v/>
      </c>
      <c r="H27" s="105" t="str">
        <f t="shared" si="0"/>
        <v/>
      </c>
    </row>
    <row r="28" spans="1:8" x14ac:dyDescent="0.3">
      <c r="A28" s="2">
        <v>26</v>
      </c>
      <c r="B28" s="21">
        <v>267</v>
      </c>
      <c r="C28" s="21">
        <v>268</v>
      </c>
      <c r="D28" s="1" t="e">
        <f>IF(ISBLANK(B28),"",VLOOKUP(B28,'ERKEK KATILIM'!#REF!,2,FALSE))</f>
        <v>#REF!</v>
      </c>
      <c r="E28" s="1" t="e">
        <f>IF(ISBLANK(C28),"",VLOOKUP(C28,'ERKEK KATILIM'!#REF!,2,FALSE))</f>
        <v>#REF!</v>
      </c>
      <c r="F28" s="22" t="str">
        <f>IFERROR(VLOOKUP(D28,'ERKEK KATILIM'!#REF!,3,0),"")</f>
        <v/>
      </c>
      <c r="G28" s="22" t="str">
        <f>IFERROR(VLOOKUP(E28,'ERKEK KATILIM'!#REF!,3,0),"")</f>
        <v/>
      </c>
      <c r="H28" s="105" t="str">
        <f t="shared" si="0"/>
        <v/>
      </c>
    </row>
    <row r="29" spans="1:8" x14ac:dyDescent="0.3">
      <c r="A29" s="2">
        <v>27</v>
      </c>
      <c r="B29" s="21">
        <v>270</v>
      </c>
      <c r="C29" s="21">
        <v>271</v>
      </c>
      <c r="D29" s="1" t="e">
        <f>IF(ISBLANK(B29),"",VLOOKUP(B29,'ERKEK KATILIM'!#REF!,2,FALSE))</f>
        <v>#REF!</v>
      </c>
      <c r="E29" s="1" t="e">
        <f>IF(ISBLANK(C29),"",VLOOKUP(C29,'ERKEK KATILIM'!#REF!,2,FALSE))</f>
        <v>#REF!</v>
      </c>
      <c r="F29" s="22" t="str">
        <f>IFERROR(VLOOKUP(D29,'ERKEK KATILIM'!#REF!,3,0),"")</f>
        <v/>
      </c>
      <c r="G29" s="22" t="str">
        <f>IFERROR(VLOOKUP(E29,'ERKEK KATILIM'!#REF!,3,0),"")</f>
        <v/>
      </c>
      <c r="H29" s="105" t="str">
        <f t="shared" si="0"/>
        <v/>
      </c>
    </row>
    <row r="30" spans="1:8" x14ac:dyDescent="0.3">
      <c r="A30" s="2">
        <v>28</v>
      </c>
      <c r="B30" s="21">
        <v>216</v>
      </c>
      <c r="C30" s="21">
        <v>218</v>
      </c>
      <c r="D30" s="1" t="e">
        <f>IF(ISBLANK(B30),"",VLOOKUP(B30,'ERKEK KATILIM'!#REF!,2,FALSE))</f>
        <v>#REF!</v>
      </c>
      <c r="E30" s="1" t="e">
        <f>IF(ISBLANK(C30),"",VLOOKUP(C30,'ERKEK KATILIM'!#REF!,2,FALSE))</f>
        <v>#REF!</v>
      </c>
      <c r="F30" s="22" t="str">
        <f>IFERROR(VLOOKUP(D30,'ERKEK KATILIM'!#REF!,3,0),"")</f>
        <v/>
      </c>
      <c r="G30" s="22" t="str">
        <f>IFERROR(VLOOKUP(E30,'ERKEK KATILIM'!#REF!,3,0),"")</f>
        <v/>
      </c>
      <c r="H30" s="105" t="str">
        <f t="shared" si="0"/>
        <v/>
      </c>
    </row>
    <row r="31" spans="1:8" x14ac:dyDescent="0.3">
      <c r="A31" s="2">
        <v>29</v>
      </c>
      <c r="B31" s="21">
        <v>273</v>
      </c>
      <c r="C31" s="21">
        <v>274</v>
      </c>
      <c r="D31" s="1" t="e">
        <f>IF(ISBLANK(B31),"",VLOOKUP(B31,'ERKEK KATILIM'!#REF!,2,FALSE))</f>
        <v>#REF!</v>
      </c>
      <c r="E31" s="1" t="e">
        <f>IF(ISBLANK(C31),"",VLOOKUP(C31,'ERKEK KATILIM'!#REF!,2,FALSE))</f>
        <v>#REF!</v>
      </c>
      <c r="F31" s="22" t="str">
        <f>IFERROR(VLOOKUP(D31,'ERKEK KATILIM'!#REF!,3,0),"")</f>
        <v/>
      </c>
      <c r="G31" s="22" t="str">
        <f>IFERROR(VLOOKUP(E31,'ERKEK KATILIM'!#REF!,3,0),"")</f>
        <v/>
      </c>
      <c r="H31" s="105" t="str">
        <f t="shared" si="0"/>
        <v/>
      </c>
    </row>
    <row r="32" spans="1:8" x14ac:dyDescent="0.3">
      <c r="A32" s="2">
        <v>30</v>
      </c>
      <c r="B32" s="21">
        <v>239</v>
      </c>
      <c r="C32" s="21">
        <v>277</v>
      </c>
      <c r="D32" s="1" t="e">
        <f>IF(ISBLANK(B32),"",VLOOKUP(B32,'ERKEK KATILIM'!#REF!,2,FALSE))</f>
        <v>#REF!</v>
      </c>
      <c r="E32" s="1" t="e">
        <f>IF(ISBLANK(C32),"",VLOOKUP(C32,'ERKEK KATILIM'!#REF!,2,FALSE))</f>
        <v>#REF!</v>
      </c>
      <c r="F32" s="22" t="str">
        <f>IFERROR(VLOOKUP(D32,'ERKEK KATILIM'!#REF!,3,0),"")</f>
        <v/>
      </c>
      <c r="G32" s="22" t="str">
        <f>IFERROR(VLOOKUP(E32,'ERKEK KATILIM'!#REF!,3,0),"")</f>
        <v/>
      </c>
      <c r="H32" s="105" t="str">
        <f t="shared" si="0"/>
        <v/>
      </c>
    </row>
    <row r="33" spans="1:8" x14ac:dyDescent="0.3">
      <c r="A33" s="2">
        <v>31</v>
      </c>
      <c r="B33" s="21">
        <v>278</v>
      </c>
      <c r="C33" s="21">
        <v>279</v>
      </c>
      <c r="D33" s="1" t="e">
        <f>IF(ISBLANK(B33),"",VLOOKUP(B33,'ERKEK KATILIM'!#REF!,2,FALSE))</f>
        <v>#REF!</v>
      </c>
      <c r="E33" s="1" t="e">
        <f>IF(ISBLANK(C33),"",VLOOKUP(C33,'ERKEK KATILIM'!#REF!,2,FALSE))</f>
        <v>#REF!</v>
      </c>
      <c r="F33" s="22" t="str">
        <f>IFERROR(VLOOKUP(D33,'ERKEK KATILIM'!#REF!,3,0),"")</f>
        <v/>
      </c>
      <c r="G33" s="22" t="str">
        <f>IFERROR(VLOOKUP(E33,'ERKEK KATILIM'!#REF!,3,0),"")</f>
        <v/>
      </c>
      <c r="H33" s="105" t="str">
        <f t="shared" si="0"/>
        <v/>
      </c>
    </row>
    <row r="34" spans="1:8" x14ac:dyDescent="0.3">
      <c r="A34" s="2">
        <v>32</v>
      </c>
      <c r="B34" s="21">
        <v>280</v>
      </c>
      <c r="C34" s="21">
        <v>281</v>
      </c>
      <c r="D34" s="1" t="e">
        <f>IF(ISBLANK(B34),"",VLOOKUP(B34,'ERKEK KATILIM'!#REF!,2,FALSE))</f>
        <v>#REF!</v>
      </c>
      <c r="E34" s="1" t="e">
        <f>IF(ISBLANK(C34),"",VLOOKUP(C34,'ERKEK KATILIM'!#REF!,2,FALSE))</f>
        <v>#REF!</v>
      </c>
      <c r="F34" s="22" t="str">
        <f>IFERROR(VLOOKUP(D34,'ERKEK KATILIM'!#REF!,3,0),"")</f>
        <v/>
      </c>
      <c r="G34" s="22" t="str">
        <f>IFERROR(VLOOKUP(E34,'ERKEK KATILIM'!#REF!,3,0),"")</f>
        <v/>
      </c>
      <c r="H34" s="105" t="str">
        <f t="shared" si="0"/>
        <v/>
      </c>
    </row>
    <row r="35" spans="1:8" x14ac:dyDescent="0.3">
      <c r="A35" s="2">
        <v>33</v>
      </c>
      <c r="B35" s="21">
        <v>282</v>
      </c>
      <c r="C35" s="21">
        <v>283</v>
      </c>
      <c r="D35" s="1" t="e">
        <f>IF(ISBLANK(B35),"",VLOOKUP(B35,'ERKEK KATILIM'!#REF!,2,FALSE))</f>
        <v>#REF!</v>
      </c>
      <c r="E35" s="1" t="e">
        <f>IF(ISBLANK(C35),"",VLOOKUP(C35,'ERKEK KATILIM'!#REF!,2,FALSE))</f>
        <v>#REF!</v>
      </c>
      <c r="F35" s="22" t="str">
        <f>IFERROR(VLOOKUP(D35,'ERKEK KATILIM'!#REF!,3,0),"")</f>
        <v/>
      </c>
      <c r="G35" s="22" t="str">
        <f>IFERROR(VLOOKUP(E35,'ERKEK KATILIM'!#REF!,3,0),"")</f>
        <v/>
      </c>
      <c r="H35" s="105" t="str">
        <f t="shared" ref="H35:H54" si="1">IF(SUM(F35:G35)&lt;=0,"",IFERROR(SUM(F35:G35,0),""))</f>
        <v/>
      </c>
    </row>
    <row r="36" spans="1:8" x14ac:dyDescent="0.3">
      <c r="A36" s="2">
        <v>34</v>
      </c>
      <c r="B36" s="21">
        <v>253</v>
      </c>
      <c r="C36" s="21">
        <v>259</v>
      </c>
      <c r="D36" s="1" t="e">
        <f>IF(ISBLANK(B36),"",VLOOKUP(B36,'ERKEK KATILIM'!#REF!,2,FALSE))</f>
        <v>#REF!</v>
      </c>
      <c r="E36" s="1" t="e">
        <f>IF(ISBLANK(C36),"",VLOOKUP(C36,'ERKEK KATILIM'!#REF!,2,FALSE))</f>
        <v>#REF!</v>
      </c>
      <c r="F36" s="22" t="str">
        <f>IFERROR(VLOOKUP(D36,'ERKEK KATILIM'!#REF!,3,0),"")</f>
        <v/>
      </c>
      <c r="G36" s="22" t="str">
        <f>IFERROR(VLOOKUP(E36,'ERKEK KATILIM'!#REF!,3,0),"")</f>
        <v/>
      </c>
      <c r="H36" s="105" t="str">
        <f t="shared" si="1"/>
        <v/>
      </c>
    </row>
    <row r="37" spans="1:8" x14ac:dyDescent="0.3">
      <c r="A37" s="2">
        <v>35</v>
      </c>
      <c r="B37" s="21">
        <v>285</v>
      </c>
      <c r="C37" s="21">
        <v>287</v>
      </c>
      <c r="D37" s="1" t="e">
        <f>IF(ISBLANK(B37),"",VLOOKUP(B37,'ERKEK KATILIM'!#REF!,2,FALSE))</f>
        <v>#REF!</v>
      </c>
      <c r="E37" s="1" t="e">
        <f>IF(ISBLANK(C37),"",VLOOKUP(C37,'ERKEK KATILIM'!#REF!,2,FALSE))</f>
        <v>#REF!</v>
      </c>
      <c r="F37" s="22" t="str">
        <f>IFERROR(VLOOKUP(D37,'ERKEK KATILIM'!#REF!,3,0),"")</f>
        <v/>
      </c>
      <c r="G37" s="22" t="str">
        <f>IFERROR(VLOOKUP(E37,'ERKEK KATILIM'!#REF!,3,0),"")</f>
        <v/>
      </c>
      <c r="H37" s="105" t="str">
        <f t="shared" si="1"/>
        <v/>
      </c>
    </row>
    <row r="38" spans="1:8" x14ac:dyDescent="0.3">
      <c r="A38" s="2">
        <v>36</v>
      </c>
      <c r="B38" s="21">
        <v>286</v>
      </c>
      <c r="C38" s="21">
        <v>290</v>
      </c>
      <c r="D38" s="1" t="e">
        <f>IF(ISBLANK(B38),"",VLOOKUP(B38,'ERKEK KATILIM'!#REF!,2,FALSE))</f>
        <v>#REF!</v>
      </c>
      <c r="E38" s="1" t="e">
        <f>IF(ISBLANK(C38),"",VLOOKUP(C38,'ERKEK KATILIM'!#REF!,2,FALSE))</f>
        <v>#REF!</v>
      </c>
      <c r="F38" s="22" t="str">
        <f>IFERROR(VLOOKUP(D38,'ERKEK KATILIM'!#REF!,3,0),"")</f>
        <v/>
      </c>
      <c r="G38" s="22" t="str">
        <f>IFERROR(VLOOKUP(E38,'ERKEK KATILIM'!#REF!,3,0),"")</f>
        <v/>
      </c>
      <c r="H38" s="105" t="str">
        <f t="shared" si="1"/>
        <v/>
      </c>
    </row>
    <row r="39" spans="1:8" x14ac:dyDescent="0.3">
      <c r="A39" s="2">
        <v>37</v>
      </c>
      <c r="B39" s="21">
        <v>288</v>
      </c>
      <c r="C39" s="21">
        <v>289</v>
      </c>
      <c r="D39" s="1" t="e">
        <f>IF(ISBLANK(B39),"",VLOOKUP(B39,'ERKEK KATILIM'!#REF!,2,FALSE))</f>
        <v>#REF!</v>
      </c>
      <c r="E39" s="1" t="e">
        <f>IF(ISBLANK(C39),"",VLOOKUP(C39,'ERKEK KATILIM'!#REF!,2,FALSE))</f>
        <v>#REF!</v>
      </c>
      <c r="F39" s="22" t="str">
        <f>IFERROR(VLOOKUP(D39,'ERKEK KATILIM'!#REF!,3,0),"")</f>
        <v/>
      </c>
      <c r="G39" s="22" t="str">
        <f>IFERROR(VLOOKUP(E39,'ERKEK KATILIM'!#REF!,3,0),"")</f>
        <v/>
      </c>
      <c r="H39" s="105" t="str">
        <f t="shared" si="1"/>
        <v/>
      </c>
    </row>
    <row r="40" spans="1:8" x14ac:dyDescent="0.3">
      <c r="A40" s="2">
        <v>38</v>
      </c>
      <c r="B40" s="21">
        <v>219</v>
      </c>
      <c r="C40" s="21">
        <v>291</v>
      </c>
      <c r="D40" s="1" t="e">
        <f>IF(ISBLANK(B40),"",VLOOKUP(B40,'ERKEK KATILIM'!#REF!,2,FALSE))</f>
        <v>#REF!</v>
      </c>
      <c r="E40" s="1" t="e">
        <f>IF(ISBLANK(C40),"",VLOOKUP(C40,'ERKEK KATILIM'!#REF!,2,FALSE))</f>
        <v>#REF!</v>
      </c>
      <c r="F40" s="22" t="str">
        <f>IFERROR(VLOOKUP(D40,'ERKEK KATILIM'!#REF!,3,0),"")</f>
        <v/>
      </c>
      <c r="G40" s="22" t="str">
        <f>IFERROR(VLOOKUP(E40,'ERKEK KATILIM'!#REF!,3,0),"")</f>
        <v/>
      </c>
      <c r="H40" s="105" t="str">
        <f t="shared" si="1"/>
        <v/>
      </c>
    </row>
    <row r="41" spans="1:8" x14ac:dyDescent="0.3">
      <c r="A41" s="2">
        <v>39</v>
      </c>
      <c r="B41" s="21">
        <v>220</v>
      </c>
      <c r="C41" s="21">
        <v>297</v>
      </c>
      <c r="D41" s="1" t="e">
        <f>IF(ISBLANK(B41),"",VLOOKUP(B41,'ERKEK KATILIM'!#REF!,2,FALSE))</f>
        <v>#REF!</v>
      </c>
      <c r="E41" s="1" t="e">
        <f>IF(ISBLANK(C41),"",VLOOKUP(C41,'ERKEK KATILIM'!#REF!,2,FALSE))</f>
        <v>#REF!</v>
      </c>
      <c r="F41" s="22" t="str">
        <f>IFERROR(VLOOKUP(D41,'ERKEK KATILIM'!#REF!,3,0),"")</f>
        <v/>
      </c>
      <c r="G41" s="22" t="str">
        <f>IFERROR(VLOOKUP(E41,'ERKEK KATILIM'!#REF!,3,0),"")</f>
        <v/>
      </c>
      <c r="H41" s="105" t="str">
        <f t="shared" si="1"/>
        <v/>
      </c>
    </row>
    <row r="42" spans="1:8" x14ac:dyDescent="0.3">
      <c r="A42" s="2">
        <v>40</v>
      </c>
      <c r="B42" s="21">
        <v>292</v>
      </c>
      <c r="C42" s="21">
        <v>294</v>
      </c>
      <c r="D42" s="1" t="e">
        <f>IF(ISBLANK(B42),"",VLOOKUP(B42,'ERKEK KATILIM'!#REF!,2,FALSE))</f>
        <v>#REF!</v>
      </c>
      <c r="E42" s="1" t="e">
        <f>IF(ISBLANK(C42),"",VLOOKUP(C42,'ERKEK KATILIM'!#REF!,2,FALSE))</f>
        <v>#REF!</v>
      </c>
      <c r="F42" s="22" t="str">
        <f>IFERROR(VLOOKUP(D42,'ERKEK KATILIM'!#REF!,3,0),"")</f>
        <v/>
      </c>
      <c r="G42" s="22" t="str">
        <f>IFERROR(VLOOKUP(E42,'ERKEK KATILIM'!#REF!,3,0),"")</f>
        <v/>
      </c>
      <c r="H42" s="105" t="str">
        <f t="shared" si="1"/>
        <v/>
      </c>
    </row>
    <row r="43" spans="1:8" x14ac:dyDescent="0.3">
      <c r="A43" s="2">
        <v>41</v>
      </c>
      <c r="B43" s="21">
        <v>293</v>
      </c>
      <c r="C43" s="21">
        <v>296</v>
      </c>
      <c r="D43" s="1" t="e">
        <f>IF(ISBLANK(B43),"",VLOOKUP(B43,'ERKEK KATILIM'!#REF!,2,FALSE))</f>
        <v>#REF!</v>
      </c>
      <c r="E43" s="1" t="e">
        <f>IF(ISBLANK(C43),"",VLOOKUP(C43,'ERKEK KATILIM'!#REF!,2,FALSE))</f>
        <v>#REF!</v>
      </c>
      <c r="F43" s="22" t="str">
        <f>IFERROR(VLOOKUP(D43,'ERKEK KATILIM'!#REF!,3,0),"")</f>
        <v/>
      </c>
      <c r="G43" s="22" t="str">
        <f>IFERROR(VLOOKUP(E43,'ERKEK KATILIM'!#REF!,3,0),"")</f>
        <v/>
      </c>
      <c r="H43" s="105" t="str">
        <f t="shared" si="1"/>
        <v/>
      </c>
    </row>
    <row r="44" spans="1:8" x14ac:dyDescent="0.3">
      <c r="A44" s="2">
        <v>42</v>
      </c>
      <c r="B44" s="21">
        <v>250</v>
      </c>
      <c r="C44" s="21">
        <v>251</v>
      </c>
      <c r="D44" s="1" t="e">
        <f>IF(ISBLANK(B44),"",VLOOKUP(B44,'ERKEK KATILIM'!#REF!,2,FALSE))</f>
        <v>#REF!</v>
      </c>
      <c r="E44" s="1" t="e">
        <f>IF(ISBLANK(C44),"",VLOOKUP(C44,'ERKEK KATILIM'!#REF!,2,FALSE))</f>
        <v>#REF!</v>
      </c>
      <c r="F44" s="22" t="str">
        <f>IFERROR(VLOOKUP(D44,'ERKEK KATILIM'!#REF!,3,0),"")</f>
        <v/>
      </c>
      <c r="G44" s="22" t="str">
        <f>IFERROR(VLOOKUP(E44,'ERKEK KATILIM'!#REF!,3,0),"")</f>
        <v/>
      </c>
      <c r="H44" s="105" t="str">
        <f t="shared" si="1"/>
        <v/>
      </c>
    </row>
    <row r="45" spans="1:8" x14ac:dyDescent="0.3">
      <c r="A45" s="2">
        <v>43</v>
      </c>
      <c r="B45" s="21">
        <v>226</v>
      </c>
      <c r="C45" s="21">
        <v>295</v>
      </c>
      <c r="D45" s="1" t="e">
        <f>IF(ISBLANK(B45),"",VLOOKUP(B45,'ERKEK KATILIM'!#REF!,2,FALSE))</f>
        <v>#REF!</v>
      </c>
      <c r="E45" s="1" t="e">
        <f>IF(ISBLANK(C45),"",VLOOKUP(C45,'ERKEK KATILIM'!#REF!,2,FALSE))</f>
        <v>#REF!</v>
      </c>
      <c r="F45" s="22" t="str">
        <f>IFERROR(VLOOKUP(D45,'ERKEK KATILIM'!#REF!,3,0),"")</f>
        <v/>
      </c>
      <c r="G45" s="22" t="str">
        <f>IFERROR(VLOOKUP(E45,'ERKEK KATILIM'!#REF!,3,0),"")</f>
        <v/>
      </c>
      <c r="H45" s="105" t="str">
        <f t="shared" si="1"/>
        <v/>
      </c>
    </row>
    <row r="46" spans="1:8" x14ac:dyDescent="0.3">
      <c r="A46" s="2">
        <v>44</v>
      </c>
      <c r="B46" s="21">
        <v>303</v>
      </c>
      <c r="C46" s="21">
        <v>307</v>
      </c>
      <c r="D46" s="1" t="e">
        <f>IF(ISBLANK(B46),"",VLOOKUP(B46,'ERKEK KATILIM'!#REF!,2,FALSE))</f>
        <v>#REF!</v>
      </c>
      <c r="E46" s="1" t="e">
        <f>IF(ISBLANK(C46),"",VLOOKUP(C46,'ERKEK KATILIM'!#REF!,2,FALSE))</f>
        <v>#REF!</v>
      </c>
      <c r="F46" s="22" t="str">
        <f>IFERROR(VLOOKUP(D46,'ERKEK KATILIM'!#REF!,3,0),"")</f>
        <v/>
      </c>
      <c r="G46" s="22" t="str">
        <f>IFERROR(VLOOKUP(E46,'ERKEK KATILIM'!#REF!,3,0),"")</f>
        <v/>
      </c>
      <c r="H46" s="105" t="str">
        <f t="shared" si="1"/>
        <v/>
      </c>
    </row>
    <row r="47" spans="1:8" x14ac:dyDescent="0.3">
      <c r="A47" s="2">
        <v>45</v>
      </c>
      <c r="B47" s="21">
        <v>305</v>
      </c>
      <c r="C47" s="21">
        <v>306</v>
      </c>
      <c r="D47" s="1" t="e">
        <f>IF(ISBLANK(B47),"",VLOOKUP(B47,'ERKEK KATILIM'!#REF!,2,FALSE))</f>
        <v>#REF!</v>
      </c>
      <c r="E47" s="1" t="e">
        <f>IF(ISBLANK(C47),"",VLOOKUP(C47,'ERKEK KATILIM'!#REF!,2,FALSE))</f>
        <v>#REF!</v>
      </c>
      <c r="F47" s="22" t="str">
        <f>IFERROR(VLOOKUP(D47,'ERKEK KATILIM'!#REF!,3,0),"")</f>
        <v/>
      </c>
      <c r="G47" s="22" t="str">
        <f>IFERROR(VLOOKUP(E47,'ERKEK KATILIM'!#REF!,3,0),"")</f>
        <v/>
      </c>
      <c r="H47" s="105" t="str">
        <f t="shared" si="1"/>
        <v/>
      </c>
    </row>
    <row r="48" spans="1:8" x14ac:dyDescent="0.3">
      <c r="A48" s="2">
        <v>46</v>
      </c>
      <c r="B48" s="21">
        <v>308</v>
      </c>
      <c r="C48" s="21">
        <v>309</v>
      </c>
      <c r="D48" s="1" t="e">
        <f>IF(ISBLANK(B48),"",VLOOKUP(B48,'ERKEK KATILIM'!#REF!,2,FALSE))</f>
        <v>#REF!</v>
      </c>
      <c r="E48" s="1" t="e">
        <f>IF(ISBLANK(C48),"",VLOOKUP(C48,'ERKEK KATILIM'!#REF!,2,FALSE))</f>
        <v>#REF!</v>
      </c>
      <c r="F48" s="22" t="str">
        <f>IFERROR(VLOOKUP(D48,'ERKEK KATILIM'!#REF!,3,0),"")</f>
        <v/>
      </c>
      <c r="G48" s="22" t="str">
        <f>IFERROR(VLOOKUP(E48,'ERKEK KATILIM'!#REF!,3,0),"")</f>
        <v/>
      </c>
      <c r="H48" s="105" t="str">
        <f t="shared" si="1"/>
        <v/>
      </c>
    </row>
    <row r="49" spans="1:8" x14ac:dyDescent="0.3">
      <c r="A49" s="2">
        <v>47</v>
      </c>
      <c r="B49" s="21">
        <v>311</v>
      </c>
      <c r="C49" s="21">
        <v>312</v>
      </c>
      <c r="D49" s="1" t="e">
        <f>IF(ISBLANK(B49),"",VLOOKUP(B49,'ERKEK KATILIM'!#REF!,2,FALSE))</f>
        <v>#REF!</v>
      </c>
      <c r="E49" s="1" t="e">
        <f>IF(ISBLANK(C49),"",VLOOKUP(C49,'ERKEK KATILIM'!#REF!,2,FALSE))</f>
        <v>#REF!</v>
      </c>
      <c r="F49" s="22" t="str">
        <f>IFERROR(VLOOKUP(D49,'ERKEK KATILIM'!#REF!,3,0),"")</f>
        <v/>
      </c>
      <c r="G49" s="22" t="str">
        <f>IFERROR(VLOOKUP(E49,'ERKEK KATILIM'!#REF!,3,0),"")</f>
        <v/>
      </c>
      <c r="H49" s="105" t="str">
        <f t="shared" si="1"/>
        <v/>
      </c>
    </row>
    <row r="50" spans="1:8" x14ac:dyDescent="0.3">
      <c r="A50" s="2">
        <v>48</v>
      </c>
      <c r="B50" s="21">
        <v>314</v>
      </c>
      <c r="C50" s="21">
        <v>315</v>
      </c>
      <c r="D50" s="1" t="e">
        <f>IF(ISBLANK(B50),"",VLOOKUP(B50,'ERKEK KATILIM'!#REF!,2,FALSE))</f>
        <v>#REF!</v>
      </c>
      <c r="E50" s="1" t="e">
        <f>IF(ISBLANK(C50),"",VLOOKUP(C50,'ERKEK KATILIM'!#REF!,2,FALSE))</f>
        <v>#REF!</v>
      </c>
      <c r="F50" s="22" t="str">
        <f>IFERROR(VLOOKUP(D50,'ERKEK KATILIM'!#REF!,3,0),"")</f>
        <v/>
      </c>
      <c r="G50" s="22" t="str">
        <f>IFERROR(VLOOKUP(E50,'ERKEK KATILIM'!#REF!,3,0),"")</f>
        <v/>
      </c>
      <c r="H50" s="105" t="str">
        <f t="shared" si="1"/>
        <v/>
      </c>
    </row>
    <row r="51" spans="1:8" x14ac:dyDescent="0.3">
      <c r="A51" s="2">
        <v>49</v>
      </c>
      <c r="B51" s="21">
        <v>316</v>
      </c>
      <c r="C51" s="21">
        <v>317</v>
      </c>
      <c r="D51" s="1" t="e">
        <f>IF(ISBLANK(B51),"",VLOOKUP(B51,'ERKEK KATILIM'!#REF!,2,FALSE))</f>
        <v>#REF!</v>
      </c>
      <c r="E51" s="1" t="e">
        <f>IF(ISBLANK(C51),"",VLOOKUP(C51,'ERKEK KATILIM'!#REF!,2,FALSE))</f>
        <v>#REF!</v>
      </c>
      <c r="F51" s="22" t="str">
        <f>IFERROR(VLOOKUP(D51,'ERKEK KATILIM'!#REF!,3,0),"")</f>
        <v/>
      </c>
      <c r="G51" s="22" t="str">
        <f>IFERROR(VLOOKUP(E51,'ERKEK KATILIM'!#REF!,3,0),"")</f>
        <v/>
      </c>
      <c r="H51" s="105" t="str">
        <f t="shared" si="1"/>
        <v/>
      </c>
    </row>
    <row r="52" spans="1:8" x14ac:dyDescent="0.3">
      <c r="A52" s="2">
        <v>50</v>
      </c>
      <c r="B52" s="21">
        <v>302</v>
      </c>
      <c r="C52" s="21">
        <v>318</v>
      </c>
      <c r="D52" s="1" t="e">
        <f>IF(ISBLANK(B52),"",VLOOKUP(B52,'ERKEK KATILIM'!#REF!,2,FALSE))</f>
        <v>#REF!</v>
      </c>
      <c r="E52" s="1" t="e">
        <f>IF(ISBLANK(C52),"",VLOOKUP(C52,'ERKEK KATILIM'!#REF!,2,FALSE))</f>
        <v>#REF!</v>
      </c>
      <c r="F52" s="22" t="str">
        <f>IFERROR(VLOOKUP(D52,'ERKEK KATILIM'!#REF!,3,0),"")</f>
        <v/>
      </c>
      <c r="G52" s="22" t="str">
        <f>IFERROR(VLOOKUP(E52,'ERKEK KATILIM'!#REF!,3,0),"")</f>
        <v/>
      </c>
      <c r="H52" s="105" t="str">
        <f t="shared" si="1"/>
        <v/>
      </c>
    </row>
    <row r="53" spans="1:8" x14ac:dyDescent="0.3">
      <c r="A53" s="2">
        <v>51</v>
      </c>
      <c r="B53" s="21">
        <v>320</v>
      </c>
      <c r="C53" s="21">
        <v>321</v>
      </c>
      <c r="D53" s="1" t="e">
        <f>IF(ISBLANK(B53),"",VLOOKUP(B53,'ERKEK KATILIM'!#REF!,2,FALSE))</f>
        <v>#REF!</v>
      </c>
      <c r="E53" s="1" t="e">
        <f>IF(ISBLANK(C53),"",VLOOKUP(C53,'ERKEK KATILIM'!#REF!,2,FALSE))</f>
        <v>#REF!</v>
      </c>
      <c r="F53" s="22" t="str">
        <f>IFERROR(VLOOKUP(D53,'ERKEK KATILIM'!#REF!,3,0),"")</f>
        <v/>
      </c>
      <c r="G53" s="22" t="str">
        <f>IFERROR(VLOOKUP(E53,'ERKEK KATILIM'!#REF!,3,0),"")</f>
        <v/>
      </c>
      <c r="H53" s="105" t="str">
        <f t="shared" si="1"/>
        <v/>
      </c>
    </row>
    <row r="54" spans="1:8" x14ac:dyDescent="0.3">
      <c r="A54" s="2">
        <v>52</v>
      </c>
      <c r="B54" s="21">
        <v>319</v>
      </c>
      <c r="C54" s="21">
        <v>322</v>
      </c>
      <c r="D54" s="1" t="e">
        <f>IF(ISBLANK(B54),"",VLOOKUP(B54,'ERKEK KATILIM'!#REF!,2,FALSE))</f>
        <v>#REF!</v>
      </c>
      <c r="E54" s="1" t="e">
        <f>IF(ISBLANK(C54),"",VLOOKUP(C54,'ERKEK KATILIM'!#REF!,2,FALSE))</f>
        <v>#REF!</v>
      </c>
      <c r="F54" s="22" t="str">
        <f>IFERROR(VLOOKUP(D54,'ERKEK KATILIM'!#REF!,3,0),"")</f>
        <v/>
      </c>
      <c r="G54" s="22" t="str">
        <f>IFERROR(VLOOKUP(E54,'ERKEK KATILIM'!#REF!,3,0),"")</f>
        <v/>
      </c>
      <c r="H54" s="105" t="str">
        <f t="shared" si="1"/>
        <v/>
      </c>
    </row>
    <row r="55" spans="1:8" x14ac:dyDescent="0.3">
      <c r="A55" s="2">
        <v>53</v>
      </c>
      <c r="B55" s="21">
        <v>323</v>
      </c>
      <c r="C55" s="21">
        <v>343</v>
      </c>
      <c r="D55" s="1" t="e">
        <f>IF(ISBLANK(B55),"",VLOOKUP(B55,'ERKEK KATILIM'!#REF!,2,FALSE))</f>
        <v>#REF!</v>
      </c>
      <c r="E55" s="1" t="e">
        <f>IF(ISBLANK(C55),"",VLOOKUP(C55,'ERKEK KATILIM'!#REF!,2,FALSE))</f>
        <v>#REF!</v>
      </c>
      <c r="F55" s="22" t="str">
        <f>IFERROR(VLOOKUP(D55,'ERKEK KATILIM'!#REF!,3,0),"")</f>
        <v/>
      </c>
      <c r="G55" s="22" t="str">
        <f>IFERROR(VLOOKUP(E55,'ERKEK KATILIM'!#REF!,3,0),"")</f>
        <v/>
      </c>
      <c r="H55" s="105" t="str">
        <f t="shared" ref="H55:H91" si="2">IF(SUM(F55:G55)&lt;=0,"",IFERROR(SUM(F55:G55,0),""))</f>
        <v/>
      </c>
    </row>
    <row r="56" spans="1:8" x14ac:dyDescent="0.3">
      <c r="A56" s="2">
        <v>54</v>
      </c>
      <c r="B56" s="21">
        <v>325</v>
      </c>
      <c r="C56" s="21">
        <v>326</v>
      </c>
      <c r="D56" s="1" t="e">
        <f>IF(ISBLANK(B56),"",VLOOKUP(B56,'ERKEK KATILIM'!#REF!,2,FALSE))</f>
        <v>#REF!</v>
      </c>
      <c r="E56" s="1" t="e">
        <f>IF(ISBLANK(C56),"",VLOOKUP(C56,'ERKEK KATILIM'!#REF!,2,FALSE))</f>
        <v>#REF!</v>
      </c>
      <c r="F56" s="22" t="str">
        <f>IFERROR(VLOOKUP(D56,'ERKEK KATILIM'!#REF!,3,0),"")</f>
        <v/>
      </c>
      <c r="G56" s="22" t="str">
        <f>IFERROR(VLOOKUP(E56,'ERKEK KATILIM'!#REF!,3,0),"")</f>
        <v/>
      </c>
      <c r="H56" s="105" t="str">
        <f t="shared" si="2"/>
        <v/>
      </c>
    </row>
    <row r="57" spans="1:8" x14ac:dyDescent="0.3">
      <c r="A57" s="2">
        <v>55</v>
      </c>
      <c r="B57" s="21">
        <v>327</v>
      </c>
      <c r="C57" s="21">
        <v>330</v>
      </c>
      <c r="D57" s="1" t="e">
        <f>IF(ISBLANK(B57),"",VLOOKUP(B57,'ERKEK KATILIM'!#REF!,2,FALSE))</f>
        <v>#REF!</v>
      </c>
      <c r="E57" s="1" t="e">
        <f>IF(ISBLANK(C57),"",VLOOKUP(C57,'ERKEK KATILIM'!#REF!,2,FALSE))</f>
        <v>#REF!</v>
      </c>
      <c r="F57" s="22" t="str">
        <f>IFERROR(VLOOKUP(D57,'ERKEK KATILIM'!#REF!,3,0),"")</f>
        <v/>
      </c>
      <c r="G57" s="22" t="str">
        <f>IFERROR(VLOOKUP(E57,'ERKEK KATILIM'!#REF!,3,0),"")</f>
        <v/>
      </c>
      <c r="H57" s="105" t="str">
        <f t="shared" si="2"/>
        <v/>
      </c>
    </row>
    <row r="58" spans="1:8" x14ac:dyDescent="0.3">
      <c r="A58" s="2">
        <v>56</v>
      </c>
      <c r="B58" s="21">
        <v>329</v>
      </c>
      <c r="C58" s="21">
        <v>333</v>
      </c>
      <c r="D58" s="1" t="e">
        <f>IF(ISBLANK(B58),"",VLOOKUP(B58,'ERKEK KATILIM'!#REF!,2,FALSE))</f>
        <v>#REF!</v>
      </c>
      <c r="E58" s="1" t="e">
        <f>IF(ISBLANK(C58),"",VLOOKUP(C58,'ERKEK KATILIM'!#REF!,2,FALSE))</f>
        <v>#REF!</v>
      </c>
      <c r="F58" s="22" t="str">
        <f>IFERROR(VLOOKUP(D58,'ERKEK KATILIM'!#REF!,3,0),"")</f>
        <v/>
      </c>
      <c r="G58" s="22" t="str">
        <f>IFERROR(VLOOKUP(E58,'ERKEK KATILIM'!#REF!,3,0),"")</f>
        <v/>
      </c>
      <c r="H58" s="105" t="str">
        <f t="shared" si="2"/>
        <v/>
      </c>
    </row>
    <row r="59" spans="1:8" x14ac:dyDescent="0.3">
      <c r="A59" s="2">
        <v>57</v>
      </c>
      <c r="B59" s="21">
        <v>328</v>
      </c>
      <c r="C59" s="21">
        <v>331</v>
      </c>
      <c r="D59" s="1" t="e">
        <f>IF(ISBLANK(B59),"",VLOOKUP(B59,'ERKEK KATILIM'!#REF!,2,FALSE))</f>
        <v>#REF!</v>
      </c>
      <c r="E59" s="1" t="e">
        <f>IF(ISBLANK(C59),"",VLOOKUP(C59,'ERKEK KATILIM'!#REF!,2,FALSE))</f>
        <v>#REF!</v>
      </c>
      <c r="F59" s="22" t="str">
        <f>IFERROR(VLOOKUP(D59,'ERKEK KATILIM'!#REF!,3,0),"")</f>
        <v/>
      </c>
      <c r="G59" s="22" t="str">
        <f>IFERROR(VLOOKUP(E59,'ERKEK KATILIM'!#REF!,3,0),"")</f>
        <v/>
      </c>
      <c r="H59" s="105" t="str">
        <f t="shared" si="2"/>
        <v/>
      </c>
    </row>
    <row r="60" spans="1:8" x14ac:dyDescent="0.3">
      <c r="A60" s="2">
        <v>58</v>
      </c>
      <c r="B60" s="21">
        <v>332</v>
      </c>
      <c r="C60" s="21">
        <v>339</v>
      </c>
      <c r="D60" s="1" t="e">
        <f>IF(ISBLANK(B60),"",VLOOKUP(B60,'ERKEK KATILIM'!#REF!,2,FALSE))</f>
        <v>#REF!</v>
      </c>
      <c r="E60" s="1" t="e">
        <f>IF(ISBLANK(C60),"",VLOOKUP(C60,'ERKEK KATILIM'!#REF!,2,FALSE))</f>
        <v>#REF!</v>
      </c>
      <c r="F60" s="22" t="str">
        <f>IFERROR(VLOOKUP(D60,'ERKEK KATILIM'!#REF!,3,0),"")</f>
        <v/>
      </c>
      <c r="G60" s="22" t="str">
        <f>IFERROR(VLOOKUP(E60,'ERKEK KATILIM'!#REF!,3,0),"")</f>
        <v/>
      </c>
      <c r="H60" s="105" t="str">
        <f t="shared" si="2"/>
        <v/>
      </c>
    </row>
    <row r="61" spans="1:8" x14ac:dyDescent="0.3">
      <c r="A61" s="2">
        <v>59</v>
      </c>
      <c r="B61" s="21">
        <v>334</v>
      </c>
      <c r="C61" s="21">
        <v>336</v>
      </c>
      <c r="D61" s="1" t="e">
        <f>IF(ISBLANK(B61),"",VLOOKUP(B61,'ERKEK KATILIM'!#REF!,2,FALSE))</f>
        <v>#REF!</v>
      </c>
      <c r="E61" s="1" t="e">
        <f>IF(ISBLANK(C61),"",VLOOKUP(C61,'ERKEK KATILIM'!#REF!,2,FALSE))</f>
        <v>#REF!</v>
      </c>
      <c r="F61" s="22" t="str">
        <f>IFERROR(VLOOKUP(D61,'ERKEK KATILIM'!#REF!,3,0),"")</f>
        <v/>
      </c>
      <c r="G61" s="22" t="str">
        <f>IFERROR(VLOOKUP(E61,'ERKEK KATILIM'!#REF!,3,0),"")</f>
        <v/>
      </c>
      <c r="H61" s="105" t="str">
        <f t="shared" si="2"/>
        <v/>
      </c>
    </row>
    <row r="62" spans="1:8" x14ac:dyDescent="0.3">
      <c r="A62" s="2">
        <v>60</v>
      </c>
      <c r="B62" s="21">
        <v>337</v>
      </c>
      <c r="C62" s="21">
        <v>338</v>
      </c>
      <c r="D62" s="1" t="e">
        <f>IF(ISBLANK(B62),"",VLOOKUP(B62,'ERKEK KATILIM'!#REF!,2,FALSE))</f>
        <v>#REF!</v>
      </c>
      <c r="E62" s="1" t="e">
        <f>IF(ISBLANK(C62),"",VLOOKUP(C62,'ERKEK KATILIM'!#REF!,2,FALSE))</f>
        <v>#REF!</v>
      </c>
      <c r="F62" s="22" t="str">
        <f>IFERROR(VLOOKUP(D62,'ERKEK KATILIM'!#REF!,3,0),"")</f>
        <v/>
      </c>
      <c r="G62" s="22" t="str">
        <f>IFERROR(VLOOKUP(E62,'ERKEK KATILIM'!#REF!,3,0),"")</f>
        <v/>
      </c>
      <c r="H62" s="105" t="str">
        <f t="shared" si="2"/>
        <v/>
      </c>
    </row>
    <row r="63" spans="1:8" x14ac:dyDescent="0.3">
      <c r="A63" s="2">
        <v>61</v>
      </c>
      <c r="B63" s="21">
        <v>335</v>
      </c>
      <c r="C63" s="21">
        <v>341</v>
      </c>
      <c r="D63" s="1" t="e">
        <f>IF(ISBLANK(B63),"",VLOOKUP(B63,'ERKEK KATILIM'!#REF!,2,FALSE))</f>
        <v>#REF!</v>
      </c>
      <c r="E63" s="1" t="e">
        <f>IF(ISBLANK(C63),"",VLOOKUP(C63,'ERKEK KATILIM'!#REF!,2,FALSE))</f>
        <v>#REF!</v>
      </c>
      <c r="F63" s="22" t="str">
        <f>IFERROR(VLOOKUP(D63,'ERKEK KATILIM'!#REF!,3,0),"")</f>
        <v/>
      </c>
      <c r="G63" s="22" t="str">
        <f>IFERROR(VLOOKUP(E63,'ERKEK KATILIM'!#REF!,3,0),"")</f>
        <v/>
      </c>
      <c r="H63" s="105" t="str">
        <f t="shared" si="2"/>
        <v/>
      </c>
    </row>
    <row r="64" spans="1:8" x14ac:dyDescent="0.3">
      <c r="A64" s="2">
        <v>62</v>
      </c>
      <c r="B64" s="21">
        <v>225</v>
      </c>
      <c r="C64" s="21">
        <v>310</v>
      </c>
      <c r="D64" s="1" t="e">
        <f>IF(ISBLANK(B64),"",VLOOKUP(B64,'ERKEK KATILIM'!#REF!,2,FALSE))</f>
        <v>#REF!</v>
      </c>
      <c r="E64" s="1" t="e">
        <f>IF(ISBLANK(C64),"",VLOOKUP(C64,'ERKEK KATILIM'!#REF!,2,FALSE))</f>
        <v>#REF!</v>
      </c>
      <c r="F64" s="22" t="str">
        <f>IFERROR(VLOOKUP(D64,'ERKEK KATILIM'!#REF!,3,0),"")</f>
        <v/>
      </c>
      <c r="G64" s="22" t="str">
        <f>IFERROR(VLOOKUP(E64,'ERKEK KATILIM'!#REF!,3,0),"")</f>
        <v/>
      </c>
      <c r="H64" s="105" t="str">
        <f t="shared" si="2"/>
        <v/>
      </c>
    </row>
    <row r="65" spans="1:8" x14ac:dyDescent="0.3">
      <c r="A65" s="2">
        <v>63</v>
      </c>
      <c r="B65" s="21">
        <v>342</v>
      </c>
      <c r="C65" s="21">
        <v>344</v>
      </c>
      <c r="D65" s="1" t="e">
        <f>IF(ISBLANK(B65),"",VLOOKUP(B65,'ERKEK KATILIM'!#REF!,2,FALSE))</f>
        <v>#REF!</v>
      </c>
      <c r="E65" s="1" t="e">
        <f>IF(ISBLANK(C65),"",VLOOKUP(C65,'ERKEK KATILIM'!#REF!,2,FALSE))</f>
        <v>#REF!</v>
      </c>
      <c r="F65" s="22" t="str">
        <f>IFERROR(VLOOKUP(D65,'ERKEK KATILIM'!#REF!,3,0),"")</f>
        <v/>
      </c>
      <c r="G65" s="22" t="str">
        <f>IFERROR(VLOOKUP(E65,'ERKEK KATILIM'!#REF!,3,0),"")</f>
        <v/>
      </c>
      <c r="H65" s="105" t="str">
        <f t="shared" si="2"/>
        <v/>
      </c>
    </row>
    <row r="66" spans="1:8" x14ac:dyDescent="0.3">
      <c r="A66" s="2">
        <v>64</v>
      </c>
      <c r="B66" s="21">
        <v>244</v>
      </c>
      <c r="C66" s="21">
        <v>272</v>
      </c>
      <c r="D66" s="1" t="e">
        <f>IF(ISBLANK(B66),"",VLOOKUP(B66,'ERKEK KATILIM'!#REF!,2,FALSE))</f>
        <v>#REF!</v>
      </c>
      <c r="E66" s="1" t="e">
        <f>IF(ISBLANK(C66),"",VLOOKUP(C66,'ERKEK KATILIM'!#REF!,2,FALSE))</f>
        <v>#REF!</v>
      </c>
      <c r="F66" s="22" t="str">
        <f>IFERROR(VLOOKUP(D66,'ERKEK KATILIM'!#REF!,3,0),"")</f>
        <v/>
      </c>
      <c r="G66" s="22" t="str">
        <f>IFERROR(VLOOKUP(E66,'ERKEK KATILIM'!#REF!,3,0),"")</f>
        <v/>
      </c>
      <c r="H66" s="105" t="str">
        <f t="shared" si="2"/>
        <v/>
      </c>
    </row>
    <row r="67" spans="1:8" x14ac:dyDescent="0.3">
      <c r="A67" s="2">
        <v>65</v>
      </c>
      <c r="B67" s="21">
        <v>324</v>
      </c>
      <c r="C67" s="21">
        <v>347</v>
      </c>
      <c r="D67" s="1" t="e">
        <f>IF(ISBLANK(B67),"",VLOOKUP(B67,'ERKEK KATILIM'!#REF!,2,FALSE))</f>
        <v>#REF!</v>
      </c>
      <c r="E67" s="1" t="e">
        <f>IF(ISBLANK(C67),"",VLOOKUP(C67,'ERKEK KATILIM'!#REF!,2,FALSE))</f>
        <v>#REF!</v>
      </c>
      <c r="F67" s="22" t="str">
        <f>IFERROR(VLOOKUP(D67,'ERKEK KATILIM'!#REF!,3,0),"")</f>
        <v/>
      </c>
      <c r="G67" s="22" t="str">
        <f>IFERROR(VLOOKUP(E67,'ERKEK KATILIM'!#REF!,3,0),"")</f>
        <v/>
      </c>
      <c r="H67" s="105" t="str">
        <f t="shared" si="2"/>
        <v/>
      </c>
    </row>
    <row r="68" spans="1:8" x14ac:dyDescent="0.3">
      <c r="A68" s="2">
        <v>66</v>
      </c>
      <c r="B68" s="21">
        <v>355</v>
      </c>
      <c r="C68" s="21">
        <v>356</v>
      </c>
      <c r="D68" s="1" t="e">
        <f>IF(ISBLANK(B68),"",VLOOKUP(B68,'ERKEK KATILIM'!#REF!,2,FALSE))</f>
        <v>#REF!</v>
      </c>
      <c r="E68" s="1" t="e">
        <f>IF(ISBLANK(C68),"",VLOOKUP(C68,'ERKEK KATILIM'!#REF!,2,FALSE))</f>
        <v>#REF!</v>
      </c>
      <c r="F68" s="22" t="str">
        <f>IFERROR(VLOOKUP(D68,'ERKEK KATILIM'!#REF!,3,0),"")</f>
        <v/>
      </c>
      <c r="G68" s="22" t="str">
        <f>IFERROR(VLOOKUP(E68,'ERKEK KATILIM'!#REF!,3,0),"")</f>
        <v/>
      </c>
      <c r="H68" s="105" t="str">
        <f t="shared" si="2"/>
        <v/>
      </c>
    </row>
    <row r="69" spans="1:8" x14ac:dyDescent="0.3">
      <c r="A69" s="2">
        <v>67</v>
      </c>
      <c r="B69" s="21">
        <v>350</v>
      </c>
      <c r="C69" s="21">
        <v>354</v>
      </c>
      <c r="D69" s="1" t="e">
        <f>IF(ISBLANK(B69),"",VLOOKUP(B69,'ERKEK KATILIM'!#REF!,2,FALSE))</f>
        <v>#REF!</v>
      </c>
      <c r="E69" s="1" t="e">
        <f>IF(ISBLANK(C69),"",VLOOKUP(C69,'ERKEK KATILIM'!#REF!,2,FALSE))</f>
        <v>#REF!</v>
      </c>
      <c r="F69" s="22" t="str">
        <f>IFERROR(VLOOKUP(D69,'ERKEK KATILIM'!#REF!,3,0),"")</f>
        <v/>
      </c>
      <c r="G69" s="22" t="str">
        <f>IFERROR(VLOOKUP(E69,'ERKEK KATILIM'!#REF!,3,0),"")</f>
        <v/>
      </c>
      <c r="H69" s="105" t="str">
        <f t="shared" si="2"/>
        <v/>
      </c>
    </row>
    <row r="70" spans="1:8" x14ac:dyDescent="0.3">
      <c r="A70" s="2">
        <v>68</v>
      </c>
      <c r="B70" s="21">
        <v>351</v>
      </c>
      <c r="C70" s="21">
        <v>353</v>
      </c>
      <c r="D70" s="1" t="e">
        <f>IF(ISBLANK(B70),"",VLOOKUP(B70,'ERKEK KATILIM'!#REF!,2,FALSE))</f>
        <v>#REF!</v>
      </c>
      <c r="E70" s="1" t="e">
        <f>IF(ISBLANK(C70),"",VLOOKUP(C70,'ERKEK KATILIM'!#REF!,2,FALSE))</f>
        <v>#REF!</v>
      </c>
      <c r="F70" s="22" t="str">
        <f>IFERROR(VLOOKUP(D70,'ERKEK KATILIM'!#REF!,3,0),"")</f>
        <v/>
      </c>
      <c r="G70" s="22" t="str">
        <f>IFERROR(VLOOKUP(E70,'ERKEK KATILIM'!#REF!,3,0),"")</f>
        <v/>
      </c>
      <c r="H70" s="105" t="str">
        <f t="shared" si="2"/>
        <v/>
      </c>
    </row>
    <row r="71" spans="1:8" x14ac:dyDescent="0.3">
      <c r="A71" s="2">
        <v>69</v>
      </c>
      <c r="B71" s="21">
        <v>348</v>
      </c>
      <c r="C71" s="21">
        <v>349</v>
      </c>
      <c r="D71" s="1" t="e">
        <f>IF(ISBLANK(B71),"",VLOOKUP(B71,'ERKEK KATILIM'!#REF!,2,FALSE))</f>
        <v>#REF!</v>
      </c>
      <c r="E71" s="1" t="e">
        <f>IF(ISBLANK(C71),"",VLOOKUP(C71,'ERKEK KATILIM'!#REF!,2,FALSE))</f>
        <v>#REF!</v>
      </c>
      <c r="F71" s="22" t="str">
        <f>IFERROR(VLOOKUP(D71,'ERKEK KATILIM'!#REF!,3,0),"")</f>
        <v/>
      </c>
      <c r="G71" s="22" t="str">
        <f>IFERROR(VLOOKUP(E71,'ERKEK KATILIM'!#REF!,3,0),"")</f>
        <v/>
      </c>
      <c r="H71" s="105" t="str">
        <f t="shared" si="2"/>
        <v/>
      </c>
    </row>
    <row r="72" spans="1:8" x14ac:dyDescent="0.3">
      <c r="A72" s="2">
        <v>70</v>
      </c>
      <c r="B72" s="21">
        <v>357</v>
      </c>
      <c r="C72" s="21">
        <v>358</v>
      </c>
      <c r="D72" s="1" t="e">
        <f>IF(ISBLANK(B72),"",VLOOKUP(B72,'ERKEK KATILIM'!#REF!,2,FALSE))</f>
        <v>#REF!</v>
      </c>
      <c r="E72" s="1" t="e">
        <f>IF(ISBLANK(C72),"",VLOOKUP(C72,'ERKEK KATILIM'!#REF!,2,FALSE))</f>
        <v>#REF!</v>
      </c>
      <c r="F72" s="22" t="str">
        <f>IFERROR(VLOOKUP(D72,'ERKEK KATILIM'!#REF!,3,0),"")</f>
        <v/>
      </c>
      <c r="G72" s="22" t="str">
        <f>IFERROR(VLOOKUP(E72,'ERKEK KATILIM'!#REF!,3,0),"")</f>
        <v/>
      </c>
      <c r="H72" s="105" t="str">
        <f t="shared" si="2"/>
        <v/>
      </c>
    </row>
    <row r="73" spans="1:8" x14ac:dyDescent="0.3">
      <c r="A73" s="2">
        <v>71</v>
      </c>
      <c r="B73" s="21">
        <v>359</v>
      </c>
      <c r="C73" s="21">
        <v>362</v>
      </c>
      <c r="D73" s="1" t="e">
        <f>IF(ISBLANK(B73),"",VLOOKUP(B73,'ERKEK KATILIM'!#REF!,2,FALSE))</f>
        <v>#REF!</v>
      </c>
      <c r="E73" s="1" t="e">
        <f>IF(ISBLANK(C73),"",VLOOKUP(C73,'ERKEK KATILIM'!#REF!,2,FALSE))</f>
        <v>#REF!</v>
      </c>
      <c r="F73" s="22" t="str">
        <f>IFERROR(VLOOKUP(D73,'ERKEK KATILIM'!#REF!,3,0),"")</f>
        <v/>
      </c>
      <c r="G73" s="22" t="str">
        <f>IFERROR(VLOOKUP(E73,'ERKEK KATILIM'!#REF!,3,0),"")</f>
        <v/>
      </c>
      <c r="H73" s="105" t="str">
        <f t="shared" si="2"/>
        <v/>
      </c>
    </row>
    <row r="74" spans="1:8" x14ac:dyDescent="0.3">
      <c r="A74" s="2">
        <v>72</v>
      </c>
      <c r="B74" s="21">
        <v>360</v>
      </c>
      <c r="C74" s="21">
        <v>363</v>
      </c>
      <c r="D74" s="1" t="e">
        <f>IF(ISBLANK(B74),"",VLOOKUP(B74,'ERKEK KATILIM'!#REF!,2,FALSE))</f>
        <v>#REF!</v>
      </c>
      <c r="E74" s="1" t="e">
        <f>IF(ISBLANK(C74),"",VLOOKUP(C74,'ERKEK KATILIM'!#REF!,2,FALSE))</f>
        <v>#REF!</v>
      </c>
      <c r="F74" s="22" t="str">
        <f>IFERROR(VLOOKUP(D74,'ERKEK KATILIM'!#REF!,3,0),"")</f>
        <v/>
      </c>
      <c r="G74" s="22" t="str">
        <f>IFERROR(VLOOKUP(E74,'ERKEK KATILIM'!#REF!,3,0),"")</f>
        <v/>
      </c>
      <c r="H74" s="105" t="str">
        <f t="shared" si="2"/>
        <v/>
      </c>
    </row>
    <row r="75" spans="1:8" x14ac:dyDescent="0.3">
      <c r="A75" s="2">
        <v>73</v>
      </c>
      <c r="B75" s="21">
        <v>365</v>
      </c>
      <c r="C75" s="21">
        <v>252</v>
      </c>
      <c r="D75" s="1" t="e">
        <f>IF(ISBLANK(B75),"",VLOOKUP(B75,'ERKEK KATILIM'!#REF!,2,FALSE))</f>
        <v>#REF!</v>
      </c>
      <c r="E75" s="1" t="e">
        <f>IF(ISBLANK(C75),"",VLOOKUP(C75,'ERKEK KATILIM'!#REF!,2,FALSE))</f>
        <v>#REF!</v>
      </c>
      <c r="F75" s="22" t="str">
        <f>IFERROR(VLOOKUP(D75,'ERKEK KATILIM'!#REF!,3,0),"")</f>
        <v/>
      </c>
      <c r="G75" s="22" t="str">
        <f>IFERROR(VLOOKUP(E75,'ERKEK KATILIM'!#REF!,3,0),"")</f>
        <v/>
      </c>
      <c r="H75" s="105" t="str">
        <f t="shared" si="2"/>
        <v/>
      </c>
    </row>
    <row r="76" spans="1:8" x14ac:dyDescent="0.3">
      <c r="A76" s="20">
        <v>74</v>
      </c>
      <c r="B76" s="21">
        <v>366</v>
      </c>
      <c r="C76" s="21">
        <v>367</v>
      </c>
      <c r="D76" s="1" t="e">
        <f>IF(ISBLANK(B76),"",VLOOKUP(B76,'ERKEK KATILIM'!#REF!,2,FALSE))</f>
        <v>#REF!</v>
      </c>
      <c r="E76" s="1" t="e">
        <f>IF(ISBLANK(C76),"",VLOOKUP(C76,'ERKEK KATILIM'!#REF!,2,FALSE))</f>
        <v>#REF!</v>
      </c>
      <c r="F76" s="22" t="str">
        <f>IFERROR(VLOOKUP(D76,'ERKEK KATILIM'!#REF!,3,0),"")</f>
        <v/>
      </c>
      <c r="G76" s="22" t="str">
        <f>IFERROR(VLOOKUP(E76,'ERKEK KATILIM'!#REF!,3,0),"")</f>
        <v/>
      </c>
      <c r="H76" s="105" t="str">
        <f t="shared" si="2"/>
        <v/>
      </c>
    </row>
    <row r="77" spans="1:8" x14ac:dyDescent="0.3">
      <c r="A77" s="20">
        <v>75</v>
      </c>
      <c r="B77" s="21">
        <v>368</v>
      </c>
      <c r="C77" s="21">
        <v>369</v>
      </c>
      <c r="D77" s="1" t="e">
        <f>IF(ISBLANK(B77),"",VLOOKUP(B77,'ERKEK KATILIM'!#REF!,2,FALSE))</f>
        <v>#REF!</v>
      </c>
      <c r="E77" s="1" t="e">
        <f>IF(ISBLANK(C77),"",VLOOKUP(C77,'ERKEK KATILIM'!#REF!,2,FALSE))</f>
        <v>#REF!</v>
      </c>
      <c r="F77" s="22" t="str">
        <f>IFERROR(VLOOKUP(D77,'ERKEK KATILIM'!#REF!,3,0),"")</f>
        <v/>
      </c>
      <c r="G77" s="22" t="str">
        <f>IFERROR(VLOOKUP(E77,'ERKEK KATILIM'!#REF!,3,0),"")</f>
        <v/>
      </c>
      <c r="H77" s="105" t="str">
        <f t="shared" si="2"/>
        <v/>
      </c>
    </row>
    <row r="78" spans="1:8" x14ac:dyDescent="0.3">
      <c r="A78" s="20">
        <v>76</v>
      </c>
      <c r="B78" s="21">
        <v>370</v>
      </c>
      <c r="C78" s="21">
        <v>304</v>
      </c>
      <c r="D78" s="1" t="e">
        <f>IF(ISBLANK(B78),"",VLOOKUP(B78,'ERKEK KATILIM'!#REF!,2,FALSE))</f>
        <v>#REF!</v>
      </c>
      <c r="E78" s="1" t="e">
        <f>IF(ISBLANK(C78),"",VLOOKUP(C78,'ERKEK KATILIM'!#REF!,2,FALSE))</f>
        <v>#REF!</v>
      </c>
      <c r="F78" s="22" t="str">
        <f>IFERROR(VLOOKUP(D78,'ERKEK KATILIM'!#REF!,3,0),"")</f>
        <v/>
      </c>
      <c r="G78" s="22" t="str">
        <f>IFERROR(VLOOKUP(E78,'ERKEK KATILIM'!#REF!,3,0),"")</f>
        <v/>
      </c>
      <c r="H78" s="105" t="str">
        <f t="shared" si="2"/>
        <v/>
      </c>
    </row>
    <row r="79" spans="1:8" x14ac:dyDescent="0.3">
      <c r="A79" s="20">
        <v>77</v>
      </c>
      <c r="B79" s="21">
        <v>298</v>
      </c>
      <c r="C79" s="21">
        <v>301</v>
      </c>
      <c r="D79" s="1" t="e">
        <f>IF(ISBLANK(B79),"",VLOOKUP(B79,'ERKEK KATILIM'!#REF!,2,FALSE))</f>
        <v>#REF!</v>
      </c>
      <c r="E79" s="1" t="e">
        <f>IF(ISBLANK(C79),"",VLOOKUP(C79,'ERKEK KATILIM'!#REF!,2,FALSE))</f>
        <v>#REF!</v>
      </c>
      <c r="F79" s="22" t="str">
        <f>IFERROR(VLOOKUP(D79,'ERKEK KATILIM'!#REF!,3,0),"")</f>
        <v/>
      </c>
      <c r="G79" s="22" t="str">
        <f>IFERROR(VLOOKUP(E79,'ERKEK KATILIM'!#REF!,3,0),"")</f>
        <v/>
      </c>
      <c r="H79" s="105" t="str">
        <f t="shared" ref="H79:H86" si="3">IF(SUM(F79:G79)&lt;=0,"",IFERROR(SUM(F79:G79,0),""))</f>
        <v/>
      </c>
    </row>
    <row r="80" spans="1:8" x14ac:dyDescent="0.3">
      <c r="A80" s="20">
        <v>78</v>
      </c>
      <c r="B80" s="21">
        <v>299</v>
      </c>
      <c r="C80" s="21">
        <v>300</v>
      </c>
      <c r="D80" s="1" t="e">
        <f>IF(ISBLANK(B80),"",VLOOKUP(B80,'ERKEK KATILIM'!#REF!,2,FALSE))</f>
        <v>#REF!</v>
      </c>
      <c r="E80" s="1" t="e">
        <f>IF(ISBLANK(C80),"",VLOOKUP(C80,'ERKEK KATILIM'!#REF!,2,FALSE))</f>
        <v>#REF!</v>
      </c>
      <c r="F80" s="22" t="str">
        <f>IFERROR(VLOOKUP(D80,'ERKEK KATILIM'!#REF!,3,0),"")</f>
        <v/>
      </c>
      <c r="G80" s="22" t="str">
        <f>IFERROR(VLOOKUP(E80,'ERKEK KATILIM'!#REF!,3,0),"")</f>
        <v/>
      </c>
      <c r="H80" s="105" t="str">
        <f t="shared" si="3"/>
        <v/>
      </c>
    </row>
    <row r="81" spans="1:8" x14ac:dyDescent="0.3">
      <c r="A81" s="20">
        <v>79</v>
      </c>
      <c r="B81" s="21"/>
      <c r="C81" s="21"/>
      <c r="D81" s="1" t="str">
        <f>IF(ISBLANK(B81),"",VLOOKUP(B81,'ERKEK KATILIM'!#REF!,2,FALSE))</f>
        <v/>
      </c>
      <c r="E81" s="1" t="str">
        <f>IF(ISBLANK(C81),"",VLOOKUP(C81,'ERKEK KATILIM'!#REF!,2,FALSE))</f>
        <v/>
      </c>
      <c r="F81" s="22" t="str">
        <f>IFERROR(VLOOKUP(D81,'ERKEK KATILIM'!#REF!,3,0),"")</f>
        <v/>
      </c>
      <c r="G81" s="22" t="str">
        <f>IFERROR(VLOOKUP(E81,'ERKEK KATILIM'!#REF!,3,0),"")</f>
        <v/>
      </c>
      <c r="H81" s="105" t="str">
        <f t="shared" si="3"/>
        <v/>
      </c>
    </row>
    <row r="82" spans="1:8" x14ac:dyDescent="0.3">
      <c r="A82" s="2">
        <v>80</v>
      </c>
      <c r="B82" s="21"/>
      <c r="C82" s="21"/>
      <c r="D82" s="1" t="str">
        <f>IF(ISBLANK(B82),"",VLOOKUP(B82,'ERKEK KATILIM'!#REF!,2,FALSE))</f>
        <v/>
      </c>
      <c r="E82" s="1" t="str">
        <f>IF(ISBLANK(C82),"",VLOOKUP(C82,'ERKEK KATILIM'!#REF!,2,FALSE))</f>
        <v/>
      </c>
      <c r="F82" s="22" t="str">
        <f>IFERROR(VLOOKUP(D82,'ERKEK KATILIM'!#REF!,3,0),"")</f>
        <v/>
      </c>
      <c r="G82" s="22" t="str">
        <f>IFERROR(VLOOKUP(E82,'ERKEK KATILIM'!#REF!,3,0),"")</f>
        <v/>
      </c>
      <c r="H82" s="105" t="str">
        <f t="shared" si="3"/>
        <v/>
      </c>
    </row>
    <row r="83" spans="1:8" x14ac:dyDescent="0.3">
      <c r="A83" s="2">
        <v>81</v>
      </c>
      <c r="B83" s="21"/>
      <c r="C83" s="21"/>
      <c r="D83" s="1" t="str">
        <f>IF(ISBLANK(B83),"",VLOOKUP(B83,'ERKEK KATILIM'!#REF!,2,FALSE))</f>
        <v/>
      </c>
      <c r="E83" s="1" t="str">
        <f>IF(ISBLANK(C83),"",VLOOKUP(C83,'ERKEK KATILIM'!#REF!,2,FALSE))</f>
        <v/>
      </c>
      <c r="F83" s="22" t="str">
        <f>IFERROR(VLOOKUP(D83,'ERKEK KATILIM'!#REF!,3,0),"")</f>
        <v/>
      </c>
      <c r="G83" s="22" t="str">
        <f>IFERROR(VLOOKUP(E83,'ERKEK KATILIM'!#REF!,3,0),"")</f>
        <v/>
      </c>
      <c r="H83" s="105" t="str">
        <f t="shared" si="3"/>
        <v/>
      </c>
    </row>
    <row r="84" spans="1:8" x14ac:dyDescent="0.3">
      <c r="A84" s="2">
        <v>82</v>
      </c>
      <c r="B84" s="21"/>
      <c r="C84" s="21"/>
      <c r="D84" s="1" t="str">
        <f>IF(ISBLANK(B84),"",VLOOKUP(B84,'ERKEK KATILIM'!#REF!,2,FALSE))</f>
        <v/>
      </c>
      <c r="E84" s="1" t="str">
        <f>IF(ISBLANK(C84),"",VLOOKUP(C84,'ERKEK KATILIM'!#REF!,2,FALSE))</f>
        <v/>
      </c>
      <c r="F84" s="22" t="str">
        <f>IFERROR(VLOOKUP(D84,'ERKEK KATILIM'!#REF!,3,0),"")</f>
        <v/>
      </c>
      <c r="G84" s="22" t="str">
        <f>IFERROR(VLOOKUP(E84,'ERKEK KATILIM'!#REF!,3,0),"")</f>
        <v/>
      </c>
      <c r="H84" s="105" t="str">
        <f t="shared" si="3"/>
        <v/>
      </c>
    </row>
    <row r="85" spans="1:8" x14ac:dyDescent="0.3">
      <c r="A85" s="2">
        <v>83</v>
      </c>
      <c r="D85" s="1" t="str">
        <f>IF(ISBLANK(B85),"",VLOOKUP(B85,'ERKEK KATILIM'!#REF!,2,FALSE))</f>
        <v/>
      </c>
      <c r="E85" s="1" t="str">
        <f>IF(ISBLANK(C85),"",VLOOKUP(C85,'ERKEK KATILIM'!#REF!,2,FALSE))</f>
        <v/>
      </c>
      <c r="F85" s="22" t="str">
        <f>IFERROR(VLOOKUP(D85,'ERKEK KATILIM'!#REF!,3,0),"")</f>
        <v/>
      </c>
      <c r="G85" s="22" t="str">
        <f>IFERROR(VLOOKUP(E85,'ERKEK KATILIM'!#REF!,3,0),"")</f>
        <v/>
      </c>
      <c r="H85" s="105" t="str">
        <f t="shared" si="3"/>
        <v/>
      </c>
    </row>
    <row r="86" spans="1:8" x14ac:dyDescent="0.3">
      <c r="A86" s="2">
        <v>84</v>
      </c>
      <c r="D86" s="1" t="str">
        <f>IF(ISBLANK(B86),"",VLOOKUP(B86,'ERKEK KATILIM'!#REF!,2,FALSE))</f>
        <v/>
      </c>
      <c r="E86" s="1" t="str">
        <f>IF(ISBLANK(C86),"",VLOOKUP(C86,'ERKEK KATILIM'!#REF!,2,FALSE))</f>
        <v/>
      </c>
      <c r="F86" s="22" t="str">
        <f>IFERROR(VLOOKUP(D86,'ERKEK KATILIM'!#REF!,3,0),"")</f>
        <v/>
      </c>
      <c r="G86" s="22" t="str">
        <f>IFERROR(VLOOKUP(E86,'ERKEK KATILIM'!#REF!,3,0),"")</f>
        <v/>
      </c>
      <c r="H86" s="105" t="str">
        <f t="shared" si="3"/>
        <v/>
      </c>
    </row>
    <row r="87" spans="1:8" x14ac:dyDescent="0.3">
      <c r="A87" s="2">
        <v>85</v>
      </c>
      <c r="D87" s="1" t="str">
        <f>IF(ISBLANK(B87),"",VLOOKUP(B87,'ERKEK KATILIM'!#REF!,2,FALSE))</f>
        <v/>
      </c>
      <c r="E87" s="1" t="str">
        <f>IF(ISBLANK(C87),"",VLOOKUP(C87,'ERKEK KATILIM'!#REF!,2,FALSE))</f>
        <v/>
      </c>
      <c r="F87" s="22" t="str">
        <f>IFERROR(VLOOKUP(D87,'ERKEK KATILIM'!#REF!,3,0),"")</f>
        <v/>
      </c>
      <c r="G87" s="22" t="str">
        <f>IFERROR(VLOOKUP(E87,'ERKEK KATILIM'!#REF!,3,0),"")</f>
        <v/>
      </c>
      <c r="H87" s="105" t="str">
        <f t="shared" si="2"/>
        <v/>
      </c>
    </row>
    <row r="88" spans="1:8" x14ac:dyDescent="0.3">
      <c r="A88" s="2">
        <v>86</v>
      </c>
      <c r="D88" s="1" t="str">
        <f>IF(ISBLANK(B88),"",VLOOKUP(B88,'ERKEK KATILIM'!#REF!,2,FALSE))</f>
        <v/>
      </c>
      <c r="E88" s="1" t="str">
        <f>IF(ISBLANK(C88),"",VLOOKUP(C88,'ERKEK KATILIM'!#REF!,2,FALSE))</f>
        <v/>
      </c>
      <c r="F88" s="22" t="str">
        <f>IFERROR(VLOOKUP(D88,'ERKEK KATILIM'!#REF!,3,0),"")</f>
        <v/>
      </c>
      <c r="G88" s="22" t="str">
        <f>IFERROR(VLOOKUP(E88,'ERKEK KATILIM'!#REF!,3,0),"")</f>
        <v/>
      </c>
      <c r="H88" s="105" t="str">
        <f t="shared" si="2"/>
        <v/>
      </c>
    </row>
    <row r="89" spans="1:8" x14ac:dyDescent="0.3">
      <c r="A89" s="2">
        <v>87</v>
      </c>
      <c r="D89" s="1" t="str">
        <f>IF(ISBLANK(B89),"",VLOOKUP(B89,'ERKEK KATILIM'!#REF!,2,FALSE))</f>
        <v/>
      </c>
      <c r="E89" s="1" t="str">
        <f>IF(ISBLANK(C89),"",VLOOKUP(C89,'ERKEK KATILIM'!#REF!,2,FALSE))</f>
        <v/>
      </c>
      <c r="F89" s="22" t="str">
        <f>IFERROR(VLOOKUP(D89,'ERKEK KATILIM'!#REF!,3,0),"")</f>
        <v/>
      </c>
      <c r="G89" s="22" t="str">
        <f>IFERROR(VLOOKUP(E89,'ERKEK KATILIM'!#REF!,3,0),"")</f>
        <v/>
      </c>
      <c r="H89" s="105" t="str">
        <f t="shared" si="2"/>
        <v/>
      </c>
    </row>
    <row r="90" spans="1:8" x14ac:dyDescent="0.3">
      <c r="A90" s="2">
        <v>88</v>
      </c>
      <c r="D90" s="1" t="str">
        <f>IF(ISBLANK(B90),"",VLOOKUP(B90,'ERKEK KATILIM'!#REF!,2,FALSE))</f>
        <v/>
      </c>
      <c r="E90" s="1" t="str">
        <f>IF(ISBLANK(C90),"",VLOOKUP(C90,'ERKEK KATILIM'!#REF!,2,FALSE))</f>
        <v/>
      </c>
      <c r="F90" s="22" t="str">
        <f>IFERROR(VLOOKUP(D90,'ERKEK KATILIM'!#REF!,3,0),"")</f>
        <v/>
      </c>
      <c r="G90" s="22" t="str">
        <f>IFERROR(VLOOKUP(E90,'ERKEK KATILIM'!#REF!,3,0),"")</f>
        <v/>
      </c>
      <c r="H90" s="105" t="str">
        <f t="shared" si="2"/>
        <v/>
      </c>
    </row>
    <row r="91" spans="1:8" x14ac:dyDescent="0.3">
      <c r="A91" s="2">
        <v>89</v>
      </c>
      <c r="D91" s="1" t="str">
        <f>IF(ISBLANK(B91),"",VLOOKUP(B91,'ERKEK KATILIM'!#REF!,2,FALSE))</f>
        <v/>
      </c>
      <c r="E91" s="1" t="str">
        <f>IF(ISBLANK(C91),"",VLOOKUP(C91,'ERKEK KATILIM'!#REF!,2,FALSE))</f>
        <v/>
      </c>
      <c r="F91" s="22" t="str">
        <f>IFERROR(VLOOKUP(D91,'ERKEK KATILIM'!#REF!,3,0),"")</f>
        <v/>
      </c>
      <c r="G91" s="22" t="str">
        <f>IFERROR(VLOOKUP(E91,'ERKEK KATILIM'!#REF!,3,0),"")</f>
        <v/>
      </c>
      <c r="H91" s="105" t="str">
        <f t="shared" si="2"/>
        <v/>
      </c>
    </row>
  </sheetData>
  <sortState xmlns:xlrd2="http://schemas.microsoft.com/office/spreadsheetml/2017/richdata2" ref="B3:H74">
    <sortCondition ref="B3"/>
  </sortState>
  <mergeCells count="1">
    <mergeCell ref="B1:E1"/>
  </mergeCells>
  <conditionalFormatting sqref="D1:E11 D92:E1048576">
    <cfRule type="duplicateValues" dxfId="59" priority="8"/>
  </conditionalFormatting>
  <conditionalFormatting sqref="D3:D16 D18:D91">
    <cfRule type="duplicateValues" dxfId="58" priority="7"/>
  </conditionalFormatting>
  <conditionalFormatting sqref="E12:E16 E18:E91">
    <cfRule type="duplicateValues" dxfId="57" priority="6"/>
  </conditionalFormatting>
  <conditionalFormatting sqref="E17">
    <cfRule type="duplicateValues" dxfId="56" priority="4"/>
  </conditionalFormatting>
  <conditionalFormatting sqref="D17">
    <cfRule type="duplicateValues" dxfId="55" priority="3"/>
  </conditionalFormatting>
  <conditionalFormatting sqref="D1:E1048576">
    <cfRule type="duplicateValues" dxfId="54" priority="2"/>
  </conditionalFormatting>
  <conditionalFormatting sqref="B1:C1048576">
    <cfRule type="duplicateValues" dxfId="53" priority="1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42F7-5A94-48C7-BAC3-5169B85D7F93}">
  <dimension ref="A1:K245"/>
  <sheetViews>
    <sheetView topLeftCell="A98" workbookViewId="0">
      <selection activeCell="F3" sqref="F3"/>
    </sheetView>
  </sheetViews>
  <sheetFormatPr defaultColWidth="9.1796875" defaultRowHeight="13" x14ac:dyDescent="0.3"/>
  <cols>
    <col min="1" max="1" width="4" style="2" bestFit="1" customWidth="1"/>
    <col min="2" max="3" width="4" style="23" bestFit="1" customWidth="1"/>
    <col min="4" max="4" width="29.1796875" style="2" bestFit="1" customWidth="1"/>
    <col min="5" max="5" width="26.1796875" style="2" bestFit="1" customWidth="1"/>
    <col min="6" max="6" width="6.81640625" style="24" bestFit="1" customWidth="1"/>
    <col min="7" max="7" width="6.81640625" style="25" bestFit="1" customWidth="1"/>
    <col min="8" max="8" width="7.81640625" style="106" bestFit="1" customWidth="1"/>
    <col min="9" max="9" width="9.26953125" style="2" bestFit="1" customWidth="1"/>
    <col min="10" max="16384" width="9.1796875" style="2"/>
  </cols>
  <sheetData>
    <row r="1" spans="1:11" x14ac:dyDescent="0.3">
      <c r="A1" s="26"/>
      <c r="B1" s="279" t="s">
        <v>293</v>
      </c>
      <c r="C1" s="279"/>
      <c r="D1" s="279"/>
      <c r="E1" s="279"/>
      <c r="F1" s="27"/>
      <c r="G1" s="28"/>
      <c r="H1" s="103"/>
    </row>
    <row r="2" spans="1:11" s="20" customFormat="1" x14ac:dyDescent="0.3">
      <c r="A2" s="16"/>
      <c r="B2" s="17"/>
      <c r="C2" s="17"/>
      <c r="D2" s="18" t="s">
        <v>57</v>
      </c>
      <c r="E2" s="19" t="s">
        <v>58</v>
      </c>
      <c r="F2" s="18" t="s">
        <v>59</v>
      </c>
      <c r="G2" s="18" t="s">
        <v>60</v>
      </c>
      <c r="H2" s="104" t="s">
        <v>5</v>
      </c>
      <c r="K2" s="2"/>
    </row>
    <row r="3" spans="1:11" x14ac:dyDescent="0.3">
      <c r="A3" s="2">
        <v>1</v>
      </c>
      <c r="B3" s="21">
        <v>201</v>
      </c>
      <c r="C3" s="21">
        <v>204</v>
      </c>
      <c r="D3" s="1" t="e">
        <f>IF(ISBLANK(B3),"",VLOOKUP(B3,'ERKEK KATILIM'!#REF!,2,FALSE))</f>
        <v>#REF!</v>
      </c>
      <c r="E3" s="102" t="e">
        <f>IF(ISBLANK(C3),"",VLOOKUP(C3,'KIZ KATILIM'!#REF!,2,FALSE))</f>
        <v>#REF!</v>
      </c>
      <c r="F3" s="22" t="str">
        <f>IFERROR(VLOOKUP(D3,'ERKEK KATILIM'!#REF!,3,0),"")</f>
        <v/>
      </c>
      <c r="G3" s="30" t="str">
        <f>IFERROR(VLOOKUP(E3,'KIZ KATILIM'!#REF!,3,0),"")</f>
        <v/>
      </c>
      <c r="H3" s="105" t="str">
        <f t="shared" ref="H3:H65" si="0">IF(SUM(F3:G3)&lt;=0,"",IFERROR(SUM(F3:G3,0),""))</f>
        <v/>
      </c>
    </row>
    <row r="4" spans="1:11" x14ac:dyDescent="0.3">
      <c r="A4" s="2">
        <v>2</v>
      </c>
      <c r="B4" s="21">
        <v>202</v>
      </c>
      <c r="C4" s="21">
        <v>203</v>
      </c>
      <c r="D4" s="1" t="e">
        <f>IF(ISBLANK(B4),"",VLOOKUP(B4,'ERKEK KATILIM'!#REF!,2,FALSE))</f>
        <v>#REF!</v>
      </c>
      <c r="E4" s="102" t="e">
        <f>IF(ISBLANK(C4),"",VLOOKUP(C4,'KIZ KATILIM'!#REF!,2,FALSE))</f>
        <v>#REF!</v>
      </c>
      <c r="F4" s="22" t="str">
        <f>IFERROR(VLOOKUP(D4,'ERKEK KATILIM'!#REF!,3,0),"")</f>
        <v/>
      </c>
      <c r="G4" s="30" t="str">
        <f>IFERROR(VLOOKUP(E4,'KIZ KATILIM'!#REF!,3,0),"")</f>
        <v/>
      </c>
      <c r="H4" s="105" t="str">
        <f t="shared" si="0"/>
        <v/>
      </c>
    </row>
    <row r="5" spans="1:11" x14ac:dyDescent="0.3">
      <c r="A5" s="2">
        <v>3</v>
      </c>
      <c r="B5" s="21">
        <v>203</v>
      </c>
      <c r="C5" s="21">
        <v>201</v>
      </c>
      <c r="D5" s="1" t="e">
        <f>IF(ISBLANK(B5),"",VLOOKUP(B5,'ERKEK KATILIM'!#REF!,2,FALSE))</f>
        <v>#REF!</v>
      </c>
      <c r="E5" s="102" t="e">
        <f>IF(ISBLANK(C5),"",VLOOKUP(C5,'KIZ KATILIM'!#REF!,2,FALSE))</f>
        <v>#REF!</v>
      </c>
      <c r="F5" s="22" t="str">
        <f>IFERROR(VLOOKUP(D5,'ERKEK KATILIM'!#REF!,3,0),"")</f>
        <v/>
      </c>
      <c r="G5" s="30" t="str">
        <f>IFERROR(VLOOKUP(E5,'KIZ KATILIM'!#REF!,3,0),"")</f>
        <v/>
      </c>
      <c r="H5" s="105" t="str">
        <f t="shared" si="0"/>
        <v/>
      </c>
    </row>
    <row r="6" spans="1:11" x14ac:dyDescent="0.3">
      <c r="A6" s="2">
        <v>4</v>
      </c>
      <c r="B6" s="21">
        <v>213</v>
      </c>
      <c r="C6" s="21">
        <v>208</v>
      </c>
      <c r="D6" s="1" t="e">
        <f>IF(ISBLANK(B6),"",VLOOKUP(B6,'ERKEK KATILIM'!#REF!,2,FALSE))</f>
        <v>#REF!</v>
      </c>
      <c r="E6" s="102" t="e">
        <f>IF(ISBLANK(C6),"",VLOOKUP(C6,'KIZ KATILIM'!#REF!,2,FALSE))</f>
        <v>#REF!</v>
      </c>
      <c r="F6" s="22" t="str">
        <f>IFERROR(VLOOKUP(D6,'ERKEK KATILIM'!#REF!,3,0),"")</f>
        <v/>
      </c>
      <c r="G6" s="30" t="str">
        <f>IFERROR(VLOOKUP(E6,'KIZ KATILIM'!#REF!,3,0),"")</f>
        <v/>
      </c>
      <c r="H6" s="105" t="str">
        <f t="shared" si="0"/>
        <v/>
      </c>
    </row>
    <row r="7" spans="1:11" x14ac:dyDescent="0.3">
      <c r="A7" s="2">
        <v>5</v>
      </c>
      <c r="B7" s="21">
        <v>214</v>
      </c>
      <c r="C7" s="21">
        <v>212</v>
      </c>
      <c r="D7" s="1" t="e">
        <f>IF(ISBLANK(B7),"",VLOOKUP(B7,'ERKEK KATILIM'!#REF!,2,FALSE))</f>
        <v>#REF!</v>
      </c>
      <c r="E7" s="102" t="e">
        <f>IF(ISBLANK(C7),"",VLOOKUP(C7,'KIZ KATILIM'!#REF!,2,FALSE))</f>
        <v>#REF!</v>
      </c>
      <c r="F7" s="22" t="str">
        <f>IFERROR(VLOOKUP(D7,'ERKEK KATILIM'!#REF!,3,0),"")</f>
        <v/>
      </c>
      <c r="G7" s="30" t="str">
        <f>IFERROR(VLOOKUP(E7,'KIZ KATILIM'!#REF!,3,0),"")</f>
        <v/>
      </c>
      <c r="H7" s="105" t="str">
        <f t="shared" si="0"/>
        <v/>
      </c>
    </row>
    <row r="8" spans="1:11" x14ac:dyDescent="0.3">
      <c r="A8" s="2">
        <v>6</v>
      </c>
      <c r="B8" s="21">
        <v>215</v>
      </c>
      <c r="C8" s="21">
        <v>211</v>
      </c>
      <c r="D8" s="1" t="e">
        <f>IF(ISBLANK(B8),"",VLOOKUP(B8,'ERKEK KATILIM'!#REF!,2,FALSE))</f>
        <v>#REF!</v>
      </c>
      <c r="E8" s="102" t="e">
        <f>IF(ISBLANK(C8),"",VLOOKUP(C8,'KIZ KATILIM'!#REF!,2,FALSE))</f>
        <v>#REF!</v>
      </c>
      <c r="F8" s="22" t="str">
        <f>IFERROR(VLOOKUP(D8,'ERKEK KATILIM'!#REF!,3,0),"")</f>
        <v/>
      </c>
      <c r="G8" s="30" t="str">
        <f>IFERROR(VLOOKUP(E8,'KIZ KATILIM'!#REF!,3,0),"")</f>
        <v/>
      </c>
      <c r="H8" s="105" t="str">
        <f t="shared" si="0"/>
        <v/>
      </c>
    </row>
    <row r="9" spans="1:11" x14ac:dyDescent="0.3">
      <c r="A9" s="2">
        <v>7</v>
      </c>
      <c r="B9" s="21">
        <v>216</v>
      </c>
      <c r="C9" s="21">
        <v>213</v>
      </c>
      <c r="D9" s="1" t="e">
        <f>IF(ISBLANK(B9),"",VLOOKUP(B9,'ERKEK KATILIM'!#REF!,2,FALSE))</f>
        <v>#REF!</v>
      </c>
      <c r="E9" s="102" t="e">
        <f>IF(ISBLANK(C9),"",VLOOKUP(C9,'KIZ KATILIM'!#REF!,2,FALSE))</f>
        <v>#REF!</v>
      </c>
      <c r="F9" s="22" t="str">
        <f>IFERROR(VLOOKUP(D9,'ERKEK KATILIM'!#REF!,3,0),"")</f>
        <v/>
      </c>
      <c r="G9" s="30" t="str">
        <f>IFERROR(VLOOKUP(E9,'KIZ KATILIM'!#REF!,3,0),"")</f>
        <v/>
      </c>
      <c r="H9" s="105" t="str">
        <f t="shared" si="0"/>
        <v/>
      </c>
    </row>
    <row r="10" spans="1:11" x14ac:dyDescent="0.3">
      <c r="A10" s="2">
        <v>8</v>
      </c>
      <c r="B10" s="21">
        <v>219</v>
      </c>
      <c r="C10" s="21">
        <v>206</v>
      </c>
      <c r="D10" s="1" t="e">
        <f>IF(ISBLANK(B10),"",VLOOKUP(B10,'ERKEK KATILIM'!#REF!,2,FALSE))</f>
        <v>#REF!</v>
      </c>
      <c r="E10" s="102" t="e">
        <f>IF(ISBLANK(C10),"",VLOOKUP(C10,'KIZ KATILIM'!#REF!,2,FALSE))</f>
        <v>#REF!</v>
      </c>
      <c r="F10" s="22" t="str">
        <f>IFERROR(VLOOKUP(D10,'ERKEK KATILIM'!#REF!,3,0),"")</f>
        <v/>
      </c>
      <c r="G10" s="30" t="str">
        <f>IFERROR(VLOOKUP(E10,'KIZ KATILIM'!#REF!,3,0),"")</f>
        <v/>
      </c>
      <c r="H10" s="105" t="str">
        <f t="shared" si="0"/>
        <v/>
      </c>
    </row>
    <row r="11" spans="1:11" x14ac:dyDescent="0.3">
      <c r="A11" s="2">
        <v>9</v>
      </c>
      <c r="B11" s="21">
        <v>220</v>
      </c>
      <c r="C11" s="21">
        <v>205</v>
      </c>
      <c r="D11" s="1" t="e">
        <f>IF(ISBLANK(B11),"",VLOOKUP(B11,'ERKEK KATILIM'!#REF!,2,FALSE))</f>
        <v>#REF!</v>
      </c>
      <c r="E11" s="102" t="e">
        <f>IF(ISBLANK(C11),"",VLOOKUP(C11,'KIZ KATILIM'!#REF!,2,FALSE))</f>
        <v>#REF!</v>
      </c>
      <c r="F11" s="22" t="str">
        <f>IFERROR(VLOOKUP(D11,'ERKEK KATILIM'!#REF!,3,0),"")</f>
        <v/>
      </c>
      <c r="G11" s="30" t="str">
        <f>IFERROR(VLOOKUP(E11,'KIZ KATILIM'!#REF!,3,0),"")</f>
        <v/>
      </c>
      <c r="H11" s="105" t="str">
        <f t="shared" si="0"/>
        <v/>
      </c>
    </row>
    <row r="12" spans="1:11" x14ac:dyDescent="0.3">
      <c r="A12" s="2">
        <v>10</v>
      </c>
      <c r="B12" s="21">
        <v>223</v>
      </c>
      <c r="C12" s="21">
        <v>219</v>
      </c>
      <c r="D12" s="1" t="e">
        <f>IF(ISBLANK(B12),"",VLOOKUP(B12,'ERKEK KATILIM'!#REF!,2,FALSE))</f>
        <v>#REF!</v>
      </c>
      <c r="E12" s="102" t="e">
        <f>IF(ISBLANK(C12),"",VLOOKUP(C12,'KIZ KATILIM'!#REF!,2,FALSE))</f>
        <v>#REF!</v>
      </c>
      <c r="F12" s="22" t="str">
        <f>IFERROR(VLOOKUP(D12,'ERKEK KATILIM'!#REF!,3,0),"")</f>
        <v/>
      </c>
      <c r="G12" s="30" t="str">
        <f>IFERROR(VLOOKUP(E12,'KIZ KATILIM'!#REF!,3,0),"")</f>
        <v/>
      </c>
      <c r="H12" s="105" t="str">
        <f t="shared" si="0"/>
        <v/>
      </c>
    </row>
    <row r="13" spans="1:11" x14ac:dyDescent="0.3">
      <c r="A13" s="2">
        <v>11</v>
      </c>
      <c r="B13" s="21">
        <v>217</v>
      </c>
      <c r="C13" s="21">
        <v>218</v>
      </c>
      <c r="D13" s="1" t="e">
        <f>IF(ISBLANK(B13),"",VLOOKUP(B13,'ERKEK KATILIM'!#REF!,2,FALSE))</f>
        <v>#REF!</v>
      </c>
      <c r="E13" s="102" t="e">
        <f>IF(ISBLANK(C13),"",VLOOKUP(C13,'KIZ KATILIM'!#REF!,2,FALSE))</f>
        <v>#REF!</v>
      </c>
      <c r="F13" s="22" t="str">
        <f>IFERROR(VLOOKUP(D13,'ERKEK KATILIM'!#REF!,3,0),"")</f>
        <v/>
      </c>
      <c r="G13" s="30" t="str">
        <f>IFERROR(VLOOKUP(E13,'KIZ KATILIM'!#REF!,3,0),"")</f>
        <v/>
      </c>
      <c r="H13" s="105" t="str">
        <f t="shared" si="0"/>
        <v/>
      </c>
    </row>
    <row r="14" spans="1:11" x14ac:dyDescent="0.3">
      <c r="A14" s="2">
        <v>12</v>
      </c>
      <c r="B14" s="21">
        <v>221</v>
      </c>
      <c r="C14" s="21">
        <v>215</v>
      </c>
      <c r="D14" s="1" t="e">
        <f>IF(ISBLANK(B14),"",VLOOKUP(B14,'ERKEK KATILIM'!#REF!,2,FALSE))</f>
        <v>#REF!</v>
      </c>
      <c r="E14" s="102" t="e">
        <f>IF(ISBLANK(C14),"",VLOOKUP(C14,'KIZ KATILIM'!#REF!,2,FALSE))</f>
        <v>#REF!</v>
      </c>
      <c r="F14" s="22" t="str">
        <f>IFERROR(VLOOKUP(D14,'ERKEK KATILIM'!#REF!,3,0),"")</f>
        <v/>
      </c>
      <c r="G14" s="30" t="str">
        <f>IFERROR(VLOOKUP(E14,'KIZ KATILIM'!#REF!,3,0),"")</f>
        <v/>
      </c>
      <c r="H14" s="105" t="str">
        <f t="shared" si="0"/>
        <v/>
      </c>
    </row>
    <row r="15" spans="1:11" x14ac:dyDescent="0.3">
      <c r="A15" s="2">
        <v>13</v>
      </c>
      <c r="B15" s="21">
        <v>222</v>
      </c>
      <c r="C15" s="21">
        <v>217</v>
      </c>
      <c r="D15" s="1" t="e">
        <f>IF(ISBLANK(B15),"",VLOOKUP(B15,'ERKEK KATILIM'!#REF!,2,FALSE))</f>
        <v>#REF!</v>
      </c>
      <c r="E15" s="102" t="e">
        <f>IF(ISBLANK(C15),"",VLOOKUP(C15,'KIZ KATILIM'!#REF!,2,FALSE))</f>
        <v>#REF!</v>
      </c>
      <c r="F15" s="22" t="str">
        <f>IFERROR(VLOOKUP(D15,'ERKEK KATILIM'!#REF!,3,0),"")</f>
        <v/>
      </c>
      <c r="G15" s="30" t="str">
        <f>IFERROR(VLOOKUP(E15,'KIZ KATILIM'!#REF!,3,0),"")</f>
        <v/>
      </c>
      <c r="H15" s="105" t="str">
        <f t="shared" si="0"/>
        <v/>
      </c>
    </row>
    <row r="16" spans="1:11" x14ac:dyDescent="0.3">
      <c r="A16" s="2">
        <v>14</v>
      </c>
      <c r="B16" s="21">
        <v>225</v>
      </c>
      <c r="C16" s="21">
        <v>216</v>
      </c>
      <c r="D16" s="1" t="e">
        <f>IF(ISBLANK(B16),"",VLOOKUP(B16,'ERKEK KATILIM'!#REF!,2,FALSE))</f>
        <v>#REF!</v>
      </c>
      <c r="E16" s="102" t="e">
        <f>IF(ISBLANK(C16),"",VLOOKUP(C16,'KIZ KATILIM'!#REF!,2,FALSE))</f>
        <v>#REF!</v>
      </c>
      <c r="F16" s="22" t="str">
        <f>IFERROR(VLOOKUP(D16,'ERKEK KATILIM'!#REF!,3,0),"")</f>
        <v/>
      </c>
      <c r="G16" s="30" t="str">
        <f>IFERROR(VLOOKUP(E16,'KIZ KATILIM'!#REF!,3,0),"")</f>
        <v/>
      </c>
      <c r="H16" s="105" t="str">
        <f t="shared" si="0"/>
        <v/>
      </c>
    </row>
    <row r="17" spans="1:9" x14ac:dyDescent="0.3">
      <c r="A17" s="2">
        <v>15</v>
      </c>
      <c r="B17" s="21">
        <v>226</v>
      </c>
      <c r="C17" s="21">
        <v>214</v>
      </c>
      <c r="D17" s="1" t="e">
        <f>IF(ISBLANK(B17),"",VLOOKUP(B17,'ERKEK KATILIM'!#REF!,2,FALSE))</f>
        <v>#REF!</v>
      </c>
      <c r="E17" s="102" t="e">
        <f>IF(ISBLANK(C17),"",VLOOKUP(C17,'KIZ KATILIM'!#REF!,2,FALSE))</f>
        <v>#REF!</v>
      </c>
      <c r="F17" s="22" t="str">
        <f>IFERROR(VLOOKUP(D17,'ERKEK KATILIM'!#REF!,3,0),"")</f>
        <v/>
      </c>
      <c r="G17" s="30" t="str">
        <f>IFERROR(VLOOKUP(E17,'KIZ KATILIM'!#REF!,3,0),"")</f>
        <v/>
      </c>
      <c r="H17" s="105" t="str">
        <f t="shared" si="0"/>
        <v/>
      </c>
    </row>
    <row r="18" spans="1:9" x14ac:dyDescent="0.3">
      <c r="A18" s="2">
        <v>16</v>
      </c>
      <c r="B18" s="21">
        <v>231</v>
      </c>
      <c r="C18" s="21">
        <v>226</v>
      </c>
      <c r="D18" s="1" t="e">
        <f>IF(ISBLANK(B18),"",VLOOKUP(B18,'ERKEK KATILIM'!#REF!,2,FALSE))</f>
        <v>#REF!</v>
      </c>
      <c r="E18" s="102" t="e">
        <f>IF(ISBLANK(C18),"",VLOOKUP(C18,'KIZ KATILIM'!#REF!,2,FALSE))</f>
        <v>#REF!</v>
      </c>
      <c r="F18" s="22" t="str">
        <f>IFERROR(VLOOKUP(D18,'ERKEK KATILIM'!#REF!,3,0),"")</f>
        <v/>
      </c>
      <c r="G18" s="30" t="str">
        <f>IFERROR(VLOOKUP(E18,'KIZ KATILIM'!#REF!,3,0),"")</f>
        <v/>
      </c>
      <c r="H18" s="105" t="str">
        <f t="shared" si="0"/>
        <v/>
      </c>
    </row>
    <row r="19" spans="1:9" x14ac:dyDescent="0.3">
      <c r="A19" s="2">
        <v>17</v>
      </c>
      <c r="B19" s="21">
        <v>232</v>
      </c>
      <c r="C19" s="21">
        <v>222</v>
      </c>
      <c r="D19" s="1" t="e">
        <f>IF(ISBLANK(B19),"",VLOOKUP(B19,'ERKEK KATILIM'!#REF!,2,FALSE))</f>
        <v>#REF!</v>
      </c>
      <c r="E19" s="102" t="e">
        <f>IF(ISBLANK(C19),"",VLOOKUP(C19,'KIZ KATILIM'!#REF!,2,FALSE))</f>
        <v>#REF!</v>
      </c>
      <c r="F19" s="22" t="str">
        <f>IFERROR(VLOOKUP(D19,'ERKEK KATILIM'!#REF!,3,0),"")</f>
        <v/>
      </c>
      <c r="G19" s="30" t="str">
        <f>IFERROR(VLOOKUP(E19,'KIZ KATILIM'!#REF!,3,0),"")</f>
        <v/>
      </c>
      <c r="H19" s="105" t="str">
        <f t="shared" si="0"/>
        <v/>
      </c>
    </row>
    <row r="20" spans="1:9" x14ac:dyDescent="0.3">
      <c r="A20" s="2">
        <v>18</v>
      </c>
      <c r="B20" s="21">
        <v>233</v>
      </c>
      <c r="C20" s="21">
        <v>223</v>
      </c>
      <c r="D20" s="1" t="e">
        <f>IF(ISBLANK(B20),"",VLOOKUP(B20,'ERKEK KATILIM'!#REF!,2,FALSE))</f>
        <v>#REF!</v>
      </c>
      <c r="E20" s="102" t="e">
        <f>IF(ISBLANK(C20),"",VLOOKUP(C20,'KIZ KATILIM'!#REF!,2,FALSE))</f>
        <v>#REF!</v>
      </c>
      <c r="F20" s="22" t="str">
        <f>IFERROR(VLOOKUP(D20,'ERKEK KATILIM'!#REF!,3,0),"")</f>
        <v/>
      </c>
      <c r="G20" s="30" t="str">
        <f>IFERROR(VLOOKUP(E20,'KIZ KATILIM'!#REF!,3,0),"")</f>
        <v/>
      </c>
      <c r="H20" s="105" t="str">
        <f t="shared" si="0"/>
        <v/>
      </c>
    </row>
    <row r="21" spans="1:9" x14ac:dyDescent="0.3">
      <c r="A21" s="2">
        <v>19</v>
      </c>
      <c r="B21" s="21">
        <v>234</v>
      </c>
      <c r="C21" s="21">
        <v>227</v>
      </c>
      <c r="D21" s="1" t="e">
        <f>IF(ISBLANK(B21),"",VLOOKUP(B21,'ERKEK KATILIM'!#REF!,2,FALSE))</f>
        <v>#REF!</v>
      </c>
      <c r="E21" s="102" t="e">
        <f>IF(ISBLANK(C21),"",VLOOKUP(C21,'KIZ KATILIM'!#REF!,2,FALSE))</f>
        <v>#REF!</v>
      </c>
      <c r="F21" s="22" t="str">
        <f>IFERROR(VLOOKUP(D21,'ERKEK KATILIM'!#REF!,3,0),"")</f>
        <v/>
      </c>
      <c r="G21" s="30" t="str">
        <f>IFERROR(VLOOKUP(E21,'KIZ KATILIM'!#REF!,3,0),"")</f>
        <v/>
      </c>
      <c r="H21" s="105" t="str">
        <f t="shared" si="0"/>
        <v/>
      </c>
    </row>
    <row r="22" spans="1:9" x14ac:dyDescent="0.3">
      <c r="A22" s="2">
        <v>20</v>
      </c>
      <c r="B22" s="21">
        <v>235</v>
      </c>
      <c r="C22" s="21">
        <v>224</v>
      </c>
      <c r="D22" s="1" t="e">
        <f>IF(ISBLANK(B22),"",VLOOKUP(B22,'ERKEK KATILIM'!#REF!,2,FALSE))</f>
        <v>#REF!</v>
      </c>
      <c r="E22" s="102" t="e">
        <f>IF(ISBLANK(C22),"",VLOOKUP(C22,'KIZ KATILIM'!#REF!,2,FALSE))</f>
        <v>#REF!</v>
      </c>
      <c r="F22" s="22" t="str">
        <f>IFERROR(VLOOKUP(D22,'ERKEK KATILIM'!#REF!,3,0),"")</f>
        <v/>
      </c>
      <c r="G22" s="30" t="str">
        <f>IFERROR(VLOOKUP(E22,'KIZ KATILIM'!#REF!,3,0),"")</f>
        <v/>
      </c>
      <c r="H22" s="105" t="str">
        <f t="shared" si="0"/>
        <v/>
      </c>
    </row>
    <row r="23" spans="1:9" x14ac:dyDescent="0.3">
      <c r="A23" s="2">
        <v>21</v>
      </c>
      <c r="B23" s="21">
        <v>236</v>
      </c>
      <c r="C23" s="21">
        <v>225</v>
      </c>
      <c r="D23" s="1" t="e">
        <f>IF(ISBLANK(B23),"",VLOOKUP(B23,'ERKEK KATILIM'!#REF!,2,FALSE))</f>
        <v>#REF!</v>
      </c>
      <c r="E23" s="102" t="e">
        <f>IF(ISBLANK(C23),"",VLOOKUP(C23,'KIZ KATILIM'!#REF!,2,FALSE))</f>
        <v>#REF!</v>
      </c>
      <c r="F23" s="22" t="str">
        <f>IFERROR(VLOOKUP(D23,'ERKEK KATILIM'!#REF!,3,0),"")</f>
        <v/>
      </c>
      <c r="G23" s="30" t="str">
        <f>IFERROR(VLOOKUP(E23,'KIZ KATILIM'!#REF!,3,0),"")</f>
        <v/>
      </c>
      <c r="H23" s="105" t="str">
        <f t="shared" si="0"/>
        <v/>
      </c>
    </row>
    <row r="24" spans="1:9" x14ac:dyDescent="0.3">
      <c r="A24" s="2">
        <v>22</v>
      </c>
      <c r="B24" s="21">
        <v>237</v>
      </c>
      <c r="C24" s="21">
        <v>230</v>
      </c>
      <c r="D24" s="1" t="e">
        <f>IF(ISBLANK(B24),"",VLOOKUP(B24,'ERKEK KATILIM'!#REF!,2,FALSE))</f>
        <v>#REF!</v>
      </c>
      <c r="E24" s="102" t="e">
        <f>IF(ISBLANK(C24),"",VLOOKUP(C24,'KIZ KATILIM'!#REF!,2,FALSE))</f>
        <v>#REF!</v>
      </c>
      <c r="F24" s="22" t="str">
        <f>IFERROR(VLOOKUP(D24,'ERKEK KATILIM'!#REF!,3,0),"")</f>
        <v/>
      </c>
      <c r="G24" s="30" t="str">
        <f>IFERROR(VLOOKUP(E24,'KIZ KATILIM'!#REF!,3,0),"")</f>
        <v/>
      </c>
      <c r="H24" s="105" t="str">
        <f t="shared" si="0"/>
        <v/>
      </c>
    </row>
    <row r="25" spans="1:9" x14ac:dyDescent="0.3">
      <c r="A25" s="2">
        <v>23</v>
      </c>
      <c r="B25" s="21">
        <v>242</v>
      </c>
      <c r="C25" s="21">
        <v>209</v>
      </c>
      <c r="D25" s="1" t="e">
        <f>IF(ISBLANK(B25),"",VLOOKUP(B25,'ERKEK KATILIM'!#REF!,2,FALSE))</f>
        <v>#REF!</v>
      </c>
      <c r="E25" s="102" t="e">
        <f>IF(ISBLANK(C25),"",VLOOKUP(C25,'KIZ KATILIM'!#REF!,2,FALSE))</f>
        <v>#REF!</v>
      </c>
      <c r="F25" s="22" t="str">
        <f>IFERROR(VLOOKUP(D25,'ERKEK KATILIM'!#REF!,3,0),"")</f>
        <v/>
      </c>
      <c r="G25" s="30" t="str">
        <f>IFERROR(VLOOKUP(E25,'KIZ KATILIM'!#REF!,3,0),"")</f>
        <v/>
      </c>
      <c r="H25" s="105" t="str">
        <f t="shared" si="0"/>
        <v/>
      </c>
    </row>
    <row r="26" spans="1:9" x14ac:dyDescent="0.3">
      <c r="A26" s="2">
        <v>24</v>
      </c>
      <c r="B26" s="21">
        <v>204</v>
      </c>
      <c r="C26" s="21">
        <v>210</v>
      </c>
      <c r="D26" s="1" t="e">
        <f>IF(ISBLANK(B26),"",VLOOKUP(B26,'ERKEK KATILIM'!#REF!,2,FALSE))</f>
        <v>#REF!</v>
      </c>
      <c r="E26" s="102" t="e">
        <f>IF(ISBLANK(C26),"",VLOOKUP(C26,'KIZ KATILIM'!#REF!,2,FALSE))</f>
        <v>#REF!</v>
      </c>
      <c r="F26" s="22" t="str">
        <f>IFERROR(VLOOKUP(D26,'ERKEK KATILIM'!#REF!,3,0),"")</f>
        <v/>
      </c>
      <c r="G26" s="30" t="str">
        <f>IFERROR(VLOOKUP(E26,'KIZ KATILIM'!#REF!,3,0),"")</f>
        <v/>
      </c>
      <c r="H26" s="105" t="str">
        <f t="shared" si="0"/>
        <v/>
      </c>
    </row>
    <row r="27" spans="1:9" x14ac:dyDescent="0.3">
      <c r="A27" s="2">
        <v>25</v>
      </c>
      <c r="B27" s="21">
        <v>329</v>
      </c>
      <c r="C27" s="21">
        <v>231</v>
      </c>
      <c r="D27" s="134" t="e">
        <f>IF(ISBLANK(B27),"",VLOOKUP(B27,'ERKEK KATILIM'!#REF!,2,FALSE))</f>
        <v>#REF!</v>
      </c>
      <c r="E27" s="102" t="e">
        <f>IF(ISBLANK(C27),"",VLOOKUP(C27,'KIZ KATILIM'!#REF!,2,FALSE))</f>
        <v>#REF!</v>
      </c>
      <c r="F27" s="22" t="str">
        <f>IFERROR(VLOOKUP(D27,'ERKEK KATILIM'!#REF!,3,0),"")</f>
        <v/>
      </c>
      <c r="G27" s="30" t="str">
        <f>IFERROR(VLOOKUP(E27,'KIZ KATILIM'!#REF!,3,0),"")</f>
        <v/>
      </c>
      <c r="H27" s="105" t="str">
        <f t="shared" si="0"/>
        <v/>
      </c>
    </row>
    <row r="28" spans="1:9" x14ac:dyDescent="0.3">
      <c r="A28" s="2">
        <v>26</v>
      </c>
      <c r="B28" s="21">
        <v>259</v>
      </c>
      <c r="C28" s="21">
        <v>236</v>
      </c>
      <c r="D28" s="1" t="e">
        <f>IF(ISBLANK(B28),"",VLOOKUP(B28,'ERKEK KATILIM'!#REF!,2,FALSE))</f>
        <v>#REF!</v>
      </c>
      <c r="E28" s="102" t="e">
        <f>IF(ISBLANK(C28),"",VLOOKUP(C28,'KIZ KATILIM'!#REF!,2,FALSE))</f>
        <v>#REF!</v>
      </c>
      <c r="F28" s="22" t="str">
        <f>IFERROR(VLOOKUP(D28,'ERKEK KATILIM'!#REF!,3,0),"")</f>
        <v/>
      </c>
      <c r="G28" s="30" t="str">
        <f>IFERROR(VLOOKUP(E28,'KIZ KATILIM'!#REF!,3,0),"")</f>
        <v/>
      </c>
      <c r="H28" s="105" t="str">
        <f t="shared" si="0"/>
        <v/>
      </c>
    </row>
    <row r="29" spans="1:9" x14ac:dyDescent="0.3">
      <c r="A29" s="2">
        <v>27</v>
      </c>
      <c r="B29" s="21">
        <v>253</v>
      </c>
      <c r="C29" s="21">
        <v>237</v>
      </c>
      <c r="D29" s="1" t="e">
        <f>IF(ISBLANK(B29),"",VLOOKUP(B29,'ERKEK KATILIM'!#REF!,2,FALSE))</f>
        <v>#REF!</v>
      </c>
      <c r="E29" s="102" t="e">
        <f>IF(ISBLANK(C29),"",VLOOKUP(C29,'KIZ KATILIM'!#REF!,2,FALSE))</f>
        <v>#REF!</v>
      </c>
      <c r="F29" s="22" t="str">
        <f>IFERROR(VLOOKUP(D29,'ERKEK KATILIM'!#REF!,3,0),"")</f>
        <v/>
      </c>
      <c r="G29" s="30" t="str">
        <f>IFERROR(VLOOKUP(E29,'KIZ KATILIM'!#REF!,3,0),"")</f>
        <v/>
      </c>
      <c r="H29" s="105" t="str">
        <f t="shared" si="0"/>
        <v/>
      </c>
    </row>
    <row r="30" spans="1:9" x14ac:dyDescent="0.3">
      <c r="A30" s="2">
        <v>28</v>
      </c>
      <c r="B30" s="21">
        <v>302</v>
      </c>
      <c r="C30" s="21">
        <v>238</v>
      </c>
      <c r="D30" s="1" t="e">
        <f>IF(ISBLANK(B30),"",VLOOKUP(B30,'ERKEK KATILIM'!#REF!,2,FALSE))</f>
        <v>#REF!</v>
      </c>
      <c r="E30" s="102" t="e">
        <f>IF(ISBLANK(C30),"",VLOOKUP(C30,'KIZ KATILIM'!#REF!,2,FALSE))</f>
        <v>#REF!</v>
      </c>
      <c r="F30" s="22" t="str">
        <f>IFERROR(VLOOKUP(D30,'ERKEK KATILIM'!#REF!,3,0),"")</f>
        <v/>
      </c>
      <c r="G30" s="30" t="str">
        <f>IFERROR(VLOOKUP(E30,'KIZ KATILIM'!#REF!,3,0),"")</f>
        <v/>
      </c>
      <c r="H30" s="105" t="str">
        <f t="shared" si="0"/>
        <v/>
      </c>
      <c r="I30" s="26"/>
    </row>
    <row r="31" spans="1:9" x14ac:dyDescent="0.3">
      <c r="A31" s="2">
        <v>29</v>
      </c>
      <c r="B31" s="21">
        <v>207</v>
      </c>
      <c r="C31" s="21">
        <v>245</v>
      </c>
      <c r="D31" s="1" t="e">
        <f>IF(ISBLANK(B31),"",VLOOKUP(B31,'ERKEK KATILIM'!#REF!,2,FALSE))</f>
        <v>#REF!</v>
      </c>
      <c r="E31" s="102" t="e">
        <f>IF(ISBLANK(C31),"",VLOOKUP(C31,'KIZ KATILIM'!#REF!,2,FALSE))</f>
        <v>#REF!</v>
      </c>
      <c r="F31" s="22" t="str">
        <f>IFERROR(VLOOKUP(D31,'ERKEK KATILIM'!#REF!,3,0),"")</f>
        <v/>
      </c>
      <c r="G31" s="30" t="str">
        <f>IFERROR(VLOOKUP(E31,'KIZ KATILIM'!#REF!,3,0),"")</f>
        <v/>
      </c>
      <c r="H31" s="105" t="str">
        <f t="shared" si="0"/>
        <v/>
      </c>
    </row>
    <row r="32" spans="1:9" x14ac:dyDescent="0.3">
      <c r="A32" s="2">
        <v>30</v>
      </c>
      <c r="B32" s="21">
        <v>208</v>
      </c>
      <c r="C32" s="21">
        <v>247</v>
      </c>
      <c r="D32" s="1" t="e">
        <f>IF(ISBLANK(B32),"",VLOOKUP(B32,'ERKEK KATILIM'!#REF!,2,FALSE))</f>
        <v>#REF!</v>
      </c>
      <c r="E32" s="102" t="e">
        <f>IF(ISBLANK(C32),"",VLOOKUP(C32,'KIZ KATILIM'!#REF!,2,FALSE))</f>
        <v>#REF!</v>
      </c>
      <c r="F32" s="22" t="str">
        <f>IFERROR(VLOOKUP(D32,'ERKEK KATILIM'!#REF!,3,0),"")</f>
        <v/>
      </c>
      <c r="G32" s="30" t="str">
        <f>IFERROR(VLOOKUP(E32,'KIZ KATILIM'!#REF!,3,0),"")</f>
        <v/>
      </c>
      <c r="H32" s="105" t="str">
        <f t="shared" si="0"/>
        <v/>
      </c>
    </row>
    <row r="33" spans="1:8" x14ac:dyDescent="0.3">
      <c r="A33" s="2">
        <v>31</v>
      </c>
      <c r="B33" s="21">
        <v>262</v>
      </c>
      <c r="C33" s="21">
        <v>251</v>
      </c>
      <c r="D33" s="1" t="e">
        <f>IF(ISBLANK(B33),"",VLOOKUP(B33,'ERKEK KATILIM'!#REF!,2,FALSE))</f>
        <v>#REF!</v>
      </c>
      <c r="E33" s="102" t="e">
        <f>IF(ISBLANK(C33),"",VLOOKUP(C33,'KIZ KATILIM'!#REF!,2,FALSE))</f>
        <v>#REF!</v>
      </c>
      <c r="F33" s="22" t="str">
        <f>IFERROR(VLOOKUP(D33,'ERKEK KATILIM'!#REF!,3,0),"")</f>
        <v/>
      </c>
      <c r="G33" s="30" t="str">
        <f>IFERROR(VLOOKUP(E33,'KIZ KATILIM'!#REF!,3,0),"")</f>
        <v/>
      </c>
      <c r="H33" s="105" t="str">
        <f t="shared" si="0"/>
        <v/>
      </c>
    </row>
    <row r="34" spans="1:8" x14ac:dyDescent="0.3">
      <c r="A34" s="2">
        <v>32</v>
      </c>
      <c r="B34" s="21">
        <v>263</v>
      </c>
      <c r="C34" s="21">
        <v>250</v>
      </c>
      <c r="D34" s="1" t="e">
        <f>IF(ISBLANK(B34),"",VLOOKUP(B34,'ERKEK KATILIM'!#REF!,2,FALSE))</f>
        <v>#REF!</v>
      </c>
      <c r="E34" s="102" t="e">
        <f>IF(ISBLANK(C34),"",VLOOKUP(C34,'KIZ KATILIM'!#REF!,2,FALSE))</f>
        <v>#REF!</v>
      </c>
      <c r="F34" s="22" t="str">
        <f>IFERROR(VLOOKUP(D34,'ERKEK KATILIM'!#REF!,3,0),"")</f>
        <v/>
      </c>
      <c r="G34" s="30" t="str">
        <f>IFERROR(VLOOKUP(E34,'KIZ KATILIM'!#REF!,3,0),"")</f>
        <v/>
      </c>
      <c r="H34" s="105" t="str">
        <f t="shared" si="0"/>
        <v/>
      </c>
    </row>
    <row r="35" spans="1:8" x14ac:dyDescent="0.3">
      <c r="A35" s="2">
        <v>33</v>
      </c>
      <c r="B35" s="21">
        <v>265</v>
      </c>
      <c r="C35" s="21">
        <v>254</v>
      </c>
      <c r="D35" s="1" t="e">
        <f>IF(ISBLANK(B35),"",VLOOKUP(B35,'ERKEK KATILIM'!#REF!,2,FALSE))</f>
        <v>#REF!</v>
      </c>
      <c r="E35" s="102" t="e">
        <f>IF(ISBLANK(C35),"",VLOOKUP(C35,'KIZ KATILIM'!#REF!,2,FALSE))</f>
        <v>#REF!</v>
      </c>
      <c r="F35" s="22" t="str">
        <f>IFERROR(VLOOKUP(D35,'ERKEK KATILIM'!#REF!,3,0),"")</f>
        <v/>
      </c>
      <c r="G35" s="30" t="str">
        <f>IFERROR(VLOOKUP(E35,'KIZ KATILIM'!#REF!,3,0),"")</f>
        <v/>
      </c>
      <c r="H35" s="105" t="str">
        <f t="shared" si="0"/>
        <v/>
      </c>
    </row>
    <row r="36" spans="1:8" x14ac:dyDescent="0.3">
      <c r="A36" s="2">
        <v>34</v>
      </c>
      <c r="B36" s="21">
        <v>266</v>
      </c>
      <c r="C36" s="21">
        <v>252</v>
      </c>
      <c r="D36" s="1" t="e">
        <f>IF(ISBLANK(B36),"",VLOOKUP(B36,'ERKEK KATILIM'!#REF!,2,FALSE))</f>
        <v>#REF!</v>
      </c>
      <c r="E36" s="102" t="e">
        <f>IF(ISBLANK(C36),"",VLOOKUP(C36,'KIZ KATILIM'!#REF!,2,FALSE))</f>
        <v>#REF!</v>
      </c>
      <c r="F36" s="22" t="str">
        <f>IFERROR(VLOOKUP(D36,'ERKEK KATILIM'!#REF!,3,0),"")</f>
        <v/>
      </c>
      <c r="G36" s="30" t="str">
        <f>IFERROR(VLOOKUP(E36,'KIZ KATILIM'!#REF!,3,0),"")</f>
        <v/>
      </c>
      <c r="H36" s="105" t="str">
        <f t="shared" si="0"/>
        <v/>
      </c>
    </row>
    <row r="37" spans="1:8" x14ac:dyDescent="0.3">
      <c r="A37" s="2">
        <v>35</v>
      </c>
      <c r="B37" s="21">
        <v>267</v>
      </c>
      <c r="C37" s="21">
        <v>255</v>
      </c>
      <c r="D37" s="1" t="e">
        <f>IF(ISBLANK(B37),"",VLOOKUP(B37,'ERKEK KATILIM'!#REF!,2,FALSE))</f>
        <v>#REF!</v>
      </c>
      <c r="E37" s="102" t="e">
        <f>IF(ISBLANK(C37),"",VLOOKUP(C37,'KIZ KATILIM'!#REF!,2,FALSE))</f>
        <v>#REF!</v>
      </c>
      <c r="F37" s="22" t="str">
        <f>IFERROR(VLOOKUP(D37,'ERKEK KATILIM'!#REF!,3,0),"")</f>
        <v/>
      </c>
      <c r="G37" s="30" t="str">
        <f>IFERROR(VLOOKUP(E37,'KIZ KATILIM'!#REF!,3,0),"")</f>
        <v/>
      </c>
      <c r="H37" s="105" t="str">
        <f t="shared" si="0"/>
        <v/>
      </c>
    </row>
    <row r="38" spans="1:8" x14ac:dyDescent="0.3">
      <c r="A38" s="2">
        <v>36</v>
      </c>
      <c r="B38" s="21">
        <v>268</v>
      </c>
      <c r="C38" s="21">
        <v>253</v>
      </c>
      <c r="D38" s="1" t="e">
        <f>IF(ISBLANK(B38),"",VLOOKUP(B38,'ERKEK KATILIM'!#REF!,2,FALSE))</f>
        <v>#REF!</v>
      </c>
      <c r="E38" s="102" t="e">
        <f>IF(ISBLANK(C38),"",VLOOKUP(C38,'KIZ KATILIM'!#REF!,2,FALSE))</f>
        <v>#REF!</v>
      </c>
      <c r="F38" s="22" t="str">
        <f>IFERROR(VLOOKUP(D38,'ERKEK KATILIM'!#REF!,3,0),"")</f>
        <v/>
      </c>
      <c r="G38" s="30" t="str">
        <f>IFERROR(VLOOKUP(E38,'KIZ KATILIM'!#REF!,3,0),"")</f>
        <v/>
      </c>
      <c r="H38" s="105" t="str">
        <f t="shared" si="0"/>
        <v/>
      </c>
    </row>
    <row r="39" spans="1:8" x14ac:dyDescent="0.3">
      <c r="A39" s="2">
        <v>37</v>
      </c>
      <c r="B39" s="21">
        <v>273</v>
      </c>
      <c r="C39" s="21">
        <v>266</v>
      </c>
      <c r="D39" s="1" t="e">
        <f>IF(ISBLANK(B39),"",VLOOKUP(B39,'ERKEK KATILIM'!#REF!,2,FALSE))</f>
        <v>#REF!</v>
      </c>
      <c r="E39" s="102" t="e">
        <f>IF(ISBLANK(C39),"",VLOOKUP(C39,'KIZ KATILIM'!#REF!,2,FALSE))</f>
        <v>#REF!</v>
      </c>
      <c r="F39" s="22" t="str">
        <f>IFERROR(VLOOKUP(D39,'ERKEK KATILIM'!#REF!,3,0),"")</f>
        <v/>
      </c>
      <c r="G39" s="30" t="str">
        <f>IFERROR(VLOOKUP(E39,'KIZ KATILIM'!#REF!,3,0),"")</f>
        <v/>
      </c>
      <c r="H39" s="105" t="str">
        <f t="shared" si="0"/>
        <v/>
      </c>
    </row>
    <row r="40" spans="1:8" x14ac:dyDescent="0.3">
      <c r="A40" s="2">
        <v>38</v>
      </c>
      <c r="B40" s="21">
        <v>274</v>
      </c>
      <c r="C40" s="21">
        <v>265</v>
      </c>
      <c r="D40" s="1" t="e">
        <f>IF(ISBLANK(B40),"",VLOOKUP(B40,'ERKEK KATILIM'!#REF!,2,FALSE))</f>
        <v>#REF!</v>
      </c>
      <c r="E40" s="102" t="e">
        <f>IF(ISBLANK(C40),"",VLOOKUP(C40,'KIZ KATILIM'!#REF!,2,FALSE))</f>
        <v>#REF!</v>
      </c>
      <c r="F40" s="22" t="str">
        <f>IFERROR(VLOOKUP(D40,'ERKEK KATILIM'!#REF!,3,0),"")</f>
        <v/>
      </c>
      <c r="G40" s="30" t="str">
        <f>IFERROR(VLOOKUP(E40,'KIZ KATILIM'!#REF!,3,0),"")</f>
        <v/>
      </c>
      <c r="H40" s="105" t="str">
        <f t="shared" si="0"/>
        <v/>
      </c>
    </row>
    <row r="41" spans="1:8" x14ac:dyDescent="0.3">
      <c r="A41" s="2">
        <v>39</v>
      </c>
      <c r="B41" s="21">
        <v>290</v>
      </c>
      <c r="C41" s="21">
        <v>274</v>
      </c>
      <c r="D41" s="1" t="e">
        <f>IF(ISBLANK(B41),"",VLOOKUP(B41,'ERKEK KATILIM'!#REF!,2,FALSE))</f>
        <v>#REF!</v>
      </c>
      <c r="E41" s="102" t="e">
        <f>IF(ISBLANK(C41),"",VLOOKUP(C41,'KIZ KATILIM'!#REF!,2,FALSE))</f>
        <v>#REF!</v>
      </c>
      <c r="F41" s="22" t="str">
        <f>IFERROR(VLOOKUP(D41,'ERKEK KATILIM'!#REF!,3,0),"")</f>
        <v/>
      </c>
      <c r="G41" s="30" t="str">
        <f>IFERROR(VLOOKUP(E41,'KIZ KATILIM'!#REF!,3,0),"")</f>
        <v/>
      </c>
      <c r="H41" s="105" t="str">
        <f t="shared" si="0"/>
        <v/>
      </c>
    </row>
    <row r="42" spans="1:8" x14ac:dyDescent="0.3">
      <c r="A42" s="2">
        <v>40</v>
      </c>
      <c r="B42" s="21">
        <v>288</v>
      </c>
      <c r="C42" s="21">
        <v>272</v>
      </c>
      <c r="D42" s="1" t="e">
        <f>IF(ISBLANK(B42),"",VLOOKUP(B42,'ERKEK KATILIM'!#REF!,2,FALSE))</f>
        <v>#REF!</v>
      </c>
      <c r="E42" s="102" t="e">
        <f>IF(ISBLANK(C42),"",VLOOKUP(C42,'KIZ KATILIM'!#REF!,2,FALSE))</f>
        <v>#REF!</v>
      </c>
      <c r="F42" s="22" t="str">
        <f>IFERROR(VLOOKUP(D42,'ERKEK KATILIM'!#REF!,3,0),"")</f>
        <v/>
      </c>
      <c r="G42" s="30" t="str">
        <f>IFERROR(VLOOKUP(E42,'KIZ KATILIM'!#REF!,3,0),"")</f>
        <v/>
      </c>
      <c r="H42" s="105" t="str">
        <f t="shared" si="0"/>
        <v/>
      </c>
    </row>
    <row r="43" spans="1:8" x14ac:dyDescent="0.3">
      <c r="A43" s="2">
        <v>41</v>
      </c>
      <c r="B43" s="21">
        <v>289</v>
      </c>
      <c r="C43" s="21">
        <v>276</v>
      </c>
      <c r="D43" s="1" t="e">
        <f>IF(ISBLANK(B43),"",VLOOKUP(B43,'ERKEK KATILIM'!#REF!,2,FALSE))</f>
        <v>#REF!</v>
      </c>
      <c r="E43" s="102" t="e">
        <f>IF(ISBLANK(C43),"",VLOOKUP(C43,'KIZ KATILIM'!#REF!,2,FALSE))</f>
        <v>#REF!</v>
      </c>
      <c r="F43" s="22" t="str">
        <f>IFERROR(VLOOKUP(D43,'ERKEK KATILIM'!#REF!,3,0),"")</f>
        <v/>
      </c>
      <c r="G43" s="30" t="str">
        <f>IFERROR(VLOOKUP(E43,'KIZ KATILIM'!#REF!,3,0),"")</f>
        <v/>
      </c>
      <c r="H43" s="105" t="str">
        <f t="shared" si="0"/>
        <v/>
      </c>
    </row>
    <row r="44" spans="1:8" x14ac:dyDescent="0.3">
      <c r="A44" s="2">
        <v>42</v>
      </c>
      <c r="B44" s="21">
        <v>293</v>
      </c>
      <c r="C44" s="21">
        <v>278</v>
      </c>
      <c r="D44" s="1" t="e">
        <f>IF(ISBLANK(B44),"",VLOOKUP(B44,'ERKEK KATILIM'!#REF!,2,FALSE))</f>
        <v>#REF!</v>
      </c>
      <c r="E44" s="102" t="e">
        <f>IF(ISBLANK(C44),"",VLOOKUP(C44,'KIZ KATILIM'!#REF!,2,FALSE))</f>
        <v>#REF!</v>
      </c>
      <c r="F44" s="22" t="str">
        <f>IFERROR(VLOOKUP(D44,'ERKEK KATILIM'!#REF!,3,0),"")</f>
        <v/>
      </c>
      <c r="G44" s="30" t="str">
        <f>IFERROR(VLOOKUP(E44,'KIZ KATILIM'!#REF!,3,0),"")</f>
        <v/>
      </c>
      <c r="H44" s="105" t="str">
        <f t="shared" si="0"/>
        <v/>
      </c>
    </row>
    <row r="45" spans="1:8" x14ac:dyDescent="0.3">
      <c r="A45" s="2">
        <v>43</v>
      </c>
      <c r="B45" s="21">
        <v>251</v>
      </c>
      <c r="C45" s="21">
        <v>232</v>
      </c>
      <c r="D45" s="1" t="e">
        <f>IF(ISBLANK(B45),"",VLOOKUP(B45,'ERKEK KATILIM'!#REF!,2,FALSE))</f>
        <v>#REF!</v>
      </c>
      <c r="E45" s="102" t="e">
        <f>IF(ISBLANK(C45),"",VLOOKUP(C45,'KIZ KATILIM'!#REF!,2,FALSE))</f>
        <v>#REF!</v>
      </c>
      <c r="F45" s="22" t="str">
        <f>IFERROR(VLOOKUP(D45,'ERKEK KATILIM'!#REF!,3,0),"")</f>
        <v/>
      </c>
      <c r="G45" s="30" t="str">
        <f>IFERROR(VLOOKUP(E45,'KIZ KATILIM'!#REF!,3,0),"")</f>
        <v/>
      </c>
      <c r="H45" s="105" t="str">
        <f t="shared" si="0"/>
        <v/>
      </c>
    </row>
    <row r="46" spans="1:8" x14ac:dyDescent="0.3">
      <c r="A46" s="2">
        <v>44</v>
      </c>
      <c r="B46" s="21">
        <v>295</v>
      </c>
      <c r="C46" s="21">
        <v>235</v>
      </c>
      <c r="D46" s="1" t="e">
        <f>IF(ISBLANK(B46),"",VLOOKUP(B46,'ERKEK KATILIM'!#REF!,2,FALSE))</f>
        <v>#REF!</v>
      </c>
      <c r="E46" s="102" t="e">
        <f>IF(ISBLANK(C46),"",VLOOKUP(C46,'KIZ KATILIM'!#REF!,2,FALSE))</f>
        <v>#REF!</v>
      </c>
      <c r="F46" s="22" t="str">
        <f>IFERROR(VLOOKUP(D46,'ERKEK KATILIM'!#REF!,3,0),"")</f>
        <v/>
      </c>
      <c r="G46" s="30" t="str">
        <f>IFERROR(VLOOKUP(E46,'KIZ KATILIM'!#REF!,3,0),"")</f>
        <v/>
      </c>
      <c r="H46" s="105" t="str">
        <f t="shared" si="0"/>
        <v/>
      </c>
    </row>
    <row r="47" spans="1:8" x14ac:dyDescent="0.3">
      <c r="A47" s="2">
        <v>45</v>
      </c>
      <c r="B47" s="21">
        <v>292</v>
      </c>
      <c r="C47" s="21">
        <v>282</v>
      </c>
      <c r="D47" s="1" t="e">
        <f>IF(ISBLANK(B47),"",VLOOKUP(B47,'ERKEK KATILIM'!#REF!,2,FALSE))</f>
        <v>#REF!</v>
      </c>
      <c r="E47" s="102" t="e">
        <f>IF(ISBLANK(C47),"",VLOOKUP(C47,'KIZ KATILIM'!#REF!,2,FALSE))</f>
        <v>#REF!</v>
      </c>
      <c r="F47" s="22" t="str">
        <f>IFERROR(VLOOKUP(D47,'ERKEK KATILIM'!#REF!,3,0),"")</f>
        <v/>
      </c>
      <c r="G47" s="30" t="str">
        <f>IFERROR(VLOOKUP(E47,'KIZ KATILIM'!#REF!,3,0),"")</f>
        <v/>
      </c>
      <c r="H47" s="105" t="str">
        <f t="shared" si="0"/>
        <v/>
      </c>
    </row>
    <row r="48" spans="1:8" x14ac:dyDescent="0.3">
      <c r="A48" s="2">
        <v>46</v>
      </c>
      <c r="B48" s="21">
        <v>294</v>
      </c>
      <c r="C48" s="21">
        <v>283</v>
      </c>
      <c r="D48" s="1" t="e">
        <f>IF(ISBLANK(B48),"",VLOOKUP(B48,'ERKEK KATILIM'!#REF!,2,FALSE))</f>
        <v>#REF!</v>
      </c>
      <c r="E48" s="102" t="e">
        <f>IF(ISBLANK(C48),"",VLOOKUP(C48,'KIZ KATILIM'!#REF!,2,FALSE))</f>
        <v>#REF!</v>
      </c>
      <c r="F48" s="22" t="str">
        <f>IFERROR(VLOOKUP(D48,'ERKEK KATILIM'!#REF!,3,0),"")</f>
        <v/>
      </c>
      <c r="G48" s="30" t="str">
        <f>IFERROR(VLOOKUP(E48,'KIZ KATILIM'!#REF!,3,0),"")</f>
        <v/>
      </c>
      <c r="H48" s="105" t="str">
        <f t="shared" si="0"/>
        <v/>
      </c>
    </row>
    <row r="49" spans="1:8" x14ac:dyDescent="0.3">
      <c r="A49" s="2">
        <v>47</v>
      </c>
      <c r="B49" s="21">
        <v>296</v>
      </c>
      <c r="C49" s="21">
        <v>284</v>
      </c>
      <c r="D49" s="1" t="e">
        <f>IF(ISBLANK(B49),"",VLOOKUP(B49,'ERKEK KATILIM'!#REF!,2,FALSE))</f>
        <v>#REF!</v>
      </c>
      <c r="E49" s="102" t="e">
        <f>IF(ISBLANK(C49),"",VLOOKUP(C49,'KIZ KATILIM'!#REF!,2,FALSE))</f>
        <v>#REF!</v>
      </c>
      <c r="F49" s="22" t="str">
        <f>IFERROR(VLOOKUP(D49,'ERKEK KATILIM'!#REF!,3,0),"")</f>
        <v/>
      </c>
      <c r="G49" s="30" t="str">
        <f>IFERROR(VLOOKUP(E49,'KIZ KATILIM'!#REF!,3,0),"")</f>
        <v/>
      </c>
      <c r="H49" s="105" t="str">
        <f t="shared" si="0"/>
        <v/>
      </c>
    </row>
    <row r="50" spans="1:8" x14ac:dyDescent="0.3">
      <c r="A50" s="2">
        <v>48</v>
      </c>
      <c r="B50" s="21">
        <v>291</v>
      </c>
      <c r="C50" s="21">
        <v>285</v>
      </c>
      <c r="D50" s="1" t="e">
        <f>IF(ISBLANK(B50),"",VLOOKUP(B50,'ERKEK KATILIM'!#REF!,2,FALSE))</f>
        <v>#REF!</v>
      </c>
      <c r="E50" s="102" t="e">
        <f>IF(ISBLANK(C50),"",VLOOKUP(C50,'KIZ KATILIM'!#REF!,2,FALSE))</f>
        <v>#REF!</v>
      </c>
      <c r="F50" s="22" t="str">
        <f>IFERROR(VLOOKUP(D50,'ERKEK KATILIM'!#REF!,3,0),"")</f>
        <v/>
      </c>
      <c r="G50" s="30" t="str">
        <f>IFERROR(VLOOKUP(E50,'KIZ KATILIM'!#REF!,3,0),"")</f>
        <v/>
      </c>
      <c r="H50" s="105" t="str">
        <f t="shared" si="0"/>
        <v/>
      </c>
    </row>
    <row r="51" spans="1:8" x14ac:dyDescent="0.3">
      <c r="A51" s="2">
        <v>49</v>
      </c>
      <c r="B51" s="21">
        <v>287</v>
      </c>
      <c r="C51" s="21">
        <v>277</v>
      </c>
      <c r="D51" s="1" t="e">
        <f>IF(ISBLANK(B51),"",VLOOKUP(B51,'ERKEK KATILIM'!#REF!,2,FALSE))</f>
        <v>#REF!</v>
      </c>
      <c r="E51" s="102" t="e">
        <f>IF(ISBLANK(C51),"",VLOOKUP(C51,'KIZ KATILIM'!#REF!,2,FALSE))</f>
        <v>#REF!</v>
      </c>
      <c r="F51" s="22" t="str">
        <f>IFERROR(VLOOKUP(D51,'ERKEK KATILIM'!#REF!,3,0),"")</f>
        <v/>
      </c>
      <c r="G51" s="30" t="str">
        <f>IFERROR(VLOOKUP(E51,'KIZ KATILIM'!#REF!,3,0),"")</f>
        <v/>
      </c>
      <c r="H51" s="105" t="str">
        <f t="shared" si="0"/>
        <v/>
      </c>
    </row>
    <row r="52" spans="1:8" x14ac:dyDescent="0.3">
      <c r="A52" s="2">
        <v>50</v>
      </c>
      <c r="B52" s="21">
        <v>286</v>
      </c>
      <c r="C52" s="21">
        <v>273</v>
      </c>
      <c r="D52" s="1" t="e">
        <f>IF(ISBLANK(B52),"",VLOOKUP(B52,'ERKEK KATILIM'!#REF!,2,FALSE))</f>
        <v>#REF!</v>
      </c>
      <c r="E52" s="102" t="e">
        <f>IF(ISBLANK(C52),"",VLOOKUP(C52,'KIZ KATILIM'!#REF!,2,FALSE))</f>
        <v>#REF!</v>
      </c>
      <c r="F52" s="22" t="str">
        <f>IFERROR(VLOOKUP(D52,'ERKEK KATILIM'!#REF!,3,0),"")</f>
        <v/>
      </c>
      <c r="G52" s="30" t="str">
        <f>IFERROR(VLOOKUP(E52,'KIZ KATILIM'!#REF!,3,0),"")</f>
        <v/>
      </c>
      <c r="H52" s="105" t="str">
        <f t="shared" si="0"/>
        <v/>
      </c>
    </row>
    <row r="53" spans="1:8" x14ac:dyDescent="0.3">
      <c r="A53" s="2">
        <v>51</v>
      </c>
      <c r="B53" s="21">
        <v>285</v>
      </c>
      <c r="C53" s="21">
        <v>275</v>
      </c>
      <c r="D53" s="1" t="e">
        <f>IF(ISBLANK(B53),"",VLOOKUP(B53,'ERKEK KATILIM'!#REF!,2,FALSE))</f>
        <v>#REF!</v>
      </c>
      <c r="E53" s="102" t="e">
        <f>IF(ISBLANK(C53),"",VLOOKUP(C53,'KIZ KATILIM'!#REF!,2,FALSE))</f>
        <v>#REF!</v>
      </c>
      <c r="F53" s="22" t="str">
        <f>IFERROR(VLOOKUP(D53,'ERKEK KATILIM'!#REF!,3,0),"")</f>
        <v/>
      </c>
      <c r="G53" s="30" t="str">
        <f>IFERROR(VLOOKUP(E53,'KIZ KATILIM'!#REF!,3,0),"")</f>
        <v/>
      </c>
      <c r="H53" s="105" t="str">
        <f t="shared" si="0"/>
        <v/>
      </c>
    </row>
    <row r="54" spans="1:8" x14ac:dyDescent="0.3">
      <c r="A54" s="2">
        <v>52</v>
      </c>
      <c r="B54" s="21">
        <v>250</v>
      </c>
      <c r="C54" s="21">
        <v>234</v>
      </c>
      <c r="D54" s="1" t="e">
        <f>IF(ISBLANK(B54),"",VLOOKUP(B54,'ERKEK KATILIM'!#REF!,2,FALSE))</f>
        <v>#REF!</v>
      </c>
      <c r="E54" s="102" t="e">
        <f>IF(ISBLANK(C54),"",VLOOKUP(C54,'KIZ KATILIM'!#REF!,2,FALSE))</f>
        <v>#REF!</v>
      </c>
      <c r="F54" s="22" t="str">
        <f>IFERROR(VLOOKUP(D54,'ERKEK KATILIM'!#REF!,3,0),"")</f>
        <v/>
      </c>
      <c r="G54" s="30" t="str">
        <f>IFERROR(VLOOKUP(E54,'KIZ KATILIM'!#REF!,3,0),"")</f>
        <v/>
      </c>
      <c r="H54" s="105" t="str">
        <f t="shared" si="0"/>
        <v/>
      </c>
    </row>
    <row r="55" spans="1:8" x14ac:dyDescent="0.3">
      <c r="A55" s="2">
        <v>53</v>
      </c>
      <c r="B55" s="21">
        <v>252</v>
      </c>
      <c r="C55" s="21">
        <v>233</v>
      </c>
      <c r="D55" s="1" t="e">
        <f>IF(ISBLANK(B55),"",VLOOKUP(B55,'ERKEK KATILIM'!#REF!,2,FALSE))</f>
        <v>#REF!</v>
      </c>
      <c r="E55" s="102" t="e">
        <f>IF(ISBLANK(C55),"",VLOOKUP(C55,'KIZ KATILIM'!#REF!,2,FALSE))</f>
        <v>#REF!</v>
      </c>
      <c r="F55" s="22" t="str">
        <f>IFERROR(VLOOKUP(D55,'ERKEK KATILIM'!#REF!,3,0),"")</f>
        <v/>
      </c>
      <c r="G55" s="30" t="str">
        <f>IFERROR(VLOOKUP(E55,'KIZ KATILIM'!#REF!,3,0),"")</f>
        <v/>
      </c>
      <c r="H55" s="105" t="str">
        <f t="shared" si="0"/>
        <v/>
      </c>
    </row>
    <row r="56" spans="1:8" x14ac:dyDescent="0.3">
      <c r="A56" s="2">
        <v>54</v>
      </c>
      <c r="B56" s="21">
        <v>275</v>
      </c>
      <c r="C56" s="21">
        <v>264</v>
      </c>
      <c r="D56" s="1" t="e">
        <f>IF(ISBLANK(B56),"",VLOOKUP(B56,'ERKEK KATILIM'!#REF!,2,FALSE))</f>
        <v>#REF!</v>
      </c>
      <c r="E56" s="102" t="e">
        <f>IF(ISBLANK(C56),"",VLOOKUP(C56,'KIZ KATILIM'!#REF!,2,FALSE))</f>
        <v>#REF!</v>
      </c>
      <c r="F56" s="22" t="str">
        <f>IFERROR(VLOOKUP(D56,'ERKEK KATILIM'!#REF!,3,0),"")</f>
        <v/>
      </c>
      <c r="G56" s="30" t="str">
        <f>IFERROR(VLOOKUP(E56,'KIZ KATILIM'!#REF!,3,0),"")</f>
        <v/>
      </c>
      <c r="H56" s="105" t="str">
        <f t="shared" si="0"/>
        <v/>
      </c>
    </row>
    <row r="57" spans="1:8" x14ac:dyDescent="0.3">
      <c r="A57" s="2">
        <v>55</v>
      </c>
      <c r="B57" s="21">
        <v>249</v>
      </c>
      <c r="C57" s="21">
        <v>290</v>
      </c>
      <c r="D57" s="1" t="e">
        <f>IF(ISBLANK(B57),"",VLOOKUP(B57,'ERKEK KATILIM'!#REF!,2,FALSE))</f>
        <v>#REF!</v>
      </c>
      <c r="E57" s="102" t="e">
        <f>IF(ISBLANK(C57),"",VLOOKUP(C57,'KIZ KATILIM'!#REF!,2,FALSE))</f>
        <v>#REF!</v>
      </c>
      <c r="F57" s="22" t="str">
        <f>IFERROR(VLOOKUP(D57,'ERKEK KATILIM'!#REF!,3,0),"")</f>
        <v/>
      </c>
      <c r="G57" s="30" t="str">
        <f>IFERROR(VLOOKUP(E57,'KIZ KATILIM'!#REF!,3,0),"")</f>
        <v/>
      </c>
      <c r="H57" s="105" t="str">
        <f t="shared" si="0"/>
        <v/>
      </c>
    </row>
    <row r="58" spans="1:8" x14ac:dyDescent="0.3">
      <c r="A58" s="2">
        <v>56</v>
      </c>
      <c r="B58" s="21">
        <v>248</v>
      </c>
      <c r="C58" s="21">
        <v>221</v>
      </c>
      <c r="D58" s="1" t="e">
        <f>IF(ISBLANK(B58),"",VLOOKUP(B58,'ERKEK KATILIM'!#REF!,2,FALSE))</f>
        <v>#REF!</v>
      </c>
      <c r="E58" s="102" t="e">
        <f>IF(ISBLANK(C58),"",VLOOKUP(C58,'KIZ KATILIM'!#REF!,2,FALSE))</f>
        <v>#REF!</v>
      </c>
      <c r="F58" s="22" t="str">
        <f>IFERROR(VLOOKUP(D58,'ERKEK KATILIM'!#REF!,3,0),"")</f>
        <v/>
      </c>
      <c r="G58" s="30" t="str">
        <f>IFERROR(VLOOKUP(E58,'KIZ KATILIM'!#REF!,3,0),"")</f>
        <v/>
      </c>
      <c r="H58" s="105" t="str">
        <f t="shared" si="0"/>
        <v/>
      </c>
    </row>
    <row r="59" spans="1:8" x14ac:dyDescent="0.3">
      <c r="A59" s="2">
        <v>57</v>
      </c>
      <c r="B59" s="21">
        <v>310</v>
      </c>
      <c r="C59" s="21">
        <v>291</v>
      </c>
      <c r="D59" s="1" t="e">
        <f>IF(ISBLANK(B59),"",VLOOKUP(B59,'ERKEK KATILIM'!#REF!,2,FALSE))</f>
        <v>#REF!</v>
      </c>
      <c r="E59" s="102" t="e">
        <f>IF(ISBLANK(C59),"",VLOOKUP(C59,'KIZ KATILIM'!#REF!,2,FALSE))</f>
        <v>#REF!</v>
      </c>
      <c r="F59" s="22" t="str">
        <f>IFERROR(VLOOKUP(D59,'ERKEK KATILIM'!#REF!,3,0),"")</f>
        <v/>
      </c>
      <c r="G59" s="30" t="str">
        <f>IFERROR(VLOOKUP(E59,'KIZ KATILIM'!#REF!,3,0),"")</f>
        <v/>
      </c>
      <c r="H59" s="105" t="str">
        <f t="shared" si="0"/>
        <v/>
      </c>
    </row>
    <row r="60" spans="1:8" x14ac:dyDescent="0.3">
      <c r="A60" s="2">
        <v>58</v>
      </c>
      <c r="B60" s="21">
        <v>303</v>
      </c>
      <c r="C60" s="21">
        <v>308</v>
      </c>
      <c r="D60" s="1" t="e">
        <f>IF(ISBLANK(B60),"",VLOOKUP(B60,'ERKEK KATILIM'!#REF!,2,FALSE))</f>
        <v>#REF!</v>
      </c>
      <c r="E60" s="102" t="e">
        <f>IF(ISBLANK(C60),"",VLOOKUP(C60,'KIZ KATILIM'!#REF!,2,FALSE))</f>
        <v>#REF!</v>
      </c>
      <c r="F60" s="22" t="str">
        <f>IFERROR(VLOOKUP(D60,'ERKEK KATILIM'!#REF!,3,0),"")</f>
        <v/>
      </c>
      <c r="G60" s="30" t="str">
        <f>IFERROR(VLOOKUP(E60,'KIZ KATILIM'!#REF!,3,0),"")</f>
        <v/>
      </c>
      <c r="H60" s="105" t="str">
        <f t="shared" si="0"/>
        <v/>
      </c>
    </row>
    <row r="61" spans="1:8" x14ac:dyDescent="0.3">
      <c r="A61" s="2">
        <v>59</v>
      </c>
      <c r="B61" s="21">
        <v>304</v>
      </c>
      <c r="C61" s="21">
        <v>299</v>
      </c>
      <c r="D61" s="1" t="e">
        <f>IF(ISBLANK(B61),"",VLOOKUP(B61,'ERKEK KATILIM'!#REF!,2,FALSE))</f>
        <v>#REF!</v>
      </c>
      <c r="E61" s="102" t="e">
        <f>IF(ISBLANK(C61),"",VLOOKUP(C61,'KIZ KATILIM'!#REF!,2,FALSE))</f>
        <v>#REF!</v>
      </c>
      <c r="F61" s="22" t="str">
        <f>IFERROR(VLOOKUP(D61,'ERKEK KATILIM'!#REF!,3,0),"")</f>
        <v/>
      </c>
      <c r="G61" s="30" t="str">
        <f>IFERROR(VLOOKUP(E61,'KIZ KATILIM'!#REF!,3,0),"")</f>
        <v/>
      </c>
      <c r="H61" s="105" t="str">
        <f t="shared" si="0"/>
        <v/>
      </c>
    </row>
    <row r="62" spans="1:8" x14ac:dyDescent="0.3">
      <c r="A62" s="2">
        <v>60</v>
      </c>
      <c r="B62" s="21">
        <v>305</v>
      </c>
      <c r="C62" s="21">
        <v>307</v>
      </c>
      <c r="D62" s="1" t="e">
        <f>IF(ISBLANK(B62),"",VLOOKUP(B62,'ERKEK KATILIM'!#REF!,2,FALSE))</f>
        <v>#REF!</v>
      </c>
      <c r="E62" s="102" t="e">
        <f>IF(ISBLANK(C62),"",VLOOKUP(C62,'KIZ KATILIM'!#REF!,2,FALSE))</f>
        <v>#REF!</v>
      </c>
      <c r="F62" s="22" t="str">
        <f>IFERROR(VLOOKUP(D62,'ERKEK KATILIM'!#REF!,3,0),"")</f>
        <v/>
      </c>
      <c r="G62" s="30" t="str">
        <f>IFERROR(VLOOKUP(E62,'KIZ KATILIM'!#REF!,3,0),"")</f>
        <v/>
      </c>
      <c r="H62" s="105" t="str">
        <f t="shared" si="0"/>
        <v/>
      </c>
    </row>
    <row r="63" spans="1:8" x14ac:dyDescent="0.3">
      <c r="A63" s="2">
        <v>61</v>
      </c>
      <c r="B63" s="21">
        <v>306</v>
      </c>
      <c r="C63" s="21">
        <v>310</v>
      </c>
      <c r="D63" s="1" t="e">
        <f>IF(ISBLANK(B63),"",VLOOKUP(B63,'ERKEK KATILIM'!#REF!,2,FALSE))</f>
        <v>#REF!</v>
      </c>
      <c r="E63" s="102" t="e">
        <f>IF(ISBLANK(C63),"",VLOOKUP(C63,'KIZ KATILIM'!#REF!,2,FALSE))</f>
        <v>#REF!</v>
      </c>
      <c r="F63" s="22" t="str">
        <f>IFERROR(VLOOKUP(D63,'ERKEK KATILIM'!#REF!,3,0),"")</f>
        <v/>
      </c>
      <c r="G63" s="30" t="str">
        <f>IFERROR(VLOOKUP(E63,'KIZ KATILIM'!#REF!,3,0),"")</f>
        <v/>
      </c>
      <c r="H63" s="105" t="str">
        <f t="shared" si="0"/>
        <v/>
      </c>
    </row>
    <row r="64" spans="1:8" x14ac:dyDescent="0.3">
      <c r="A64" s="2">
        <v>62</v>
      </c>
      <c r="B64" s="21">
        <v>307</v>
      </c>
      <c r="C64" s="21">
        <v>220</v>
      </c>
      <c r="D64" s="1" t="e">
        <f>IF(ISBLANK(B64),"",VLOOKUP(B64,'ERKEK KATILIM'!#REF!,2,FALSE))</f>
        <v>#REF!</v>
      </c>
      <c r="E64" s="102" t="e">
        <f>IF(ISBLANK(C64),"",VLOOKUP(C64,'KIZ KATILIM'!#REF!,2,FALSE))</f>
        <v>#REF!</v>
      </c>
      <c r="F64" s="22" t="str">
        <f>IFERROR(VLOOKUP(D64,'ERKEK KATILIM'!#REF!,3,0),"")</f>
        <v/>
      </c>
      <c r="G64" s="30" t="str">
        <f>IFERROR(VLOOKUP(E64,'KIZ KATILIM'!#REF!,3,0),"")</f>
        <v/>
      </c>
      <c r="H64" s="105" t="str">
        <f t="shared" si="0"/>
        <v/>
      </c>
    </row>
    <row r="65" spans="1:8" x14ac:dyDescent="0.3">
      <c r="A65" s="2">
        <v>63</v>
      </c>
      <c r="B65" s="21">
        <v>309</v>
      </c>
      <c r="C65" s="21">
        <v>305</v>
      </c>
      <c r="D65" s="1" t="e">
        <f>IF(ISBLANK(B65),"",VLOOKUP(B65,'ERKEK KATILIM'!#REF!,2,FALSE))</f>
        <v>#REF!</v>
      </c>
      <c r="E65" s="102" t="e">
        <f>IF(ISBLANK(C65),"",VLOOKUP(C65,'KIZ KATILIM'!#REF!,2,FALSE))</f>
        <v>#REF!</v>
      </c>
      <c r="F65" s="22" t="str">
        <f>IFERROR(VLOOKUP(D65,'ERKEK KATILIM'!#REF!,3,0),"")</f>
        <v/>
      </c>
      <c r="G65" s="30" t="str">
        <f>IFERROR(VLOOKUP(E65,'KIZ KATILIM'!#REF!,3,0),"")</f>
        <v/>
      </c>
      <c r="H65" s="105" t="str">
        <f t="shared" si="0"/>
        <v/>
      </c>
    </row>
    <row r="66" spans="1:8" x14ac:dyDescent="0.3">
      <c r="A66" s="2">
        <v>64</v>
      </c>
      <c r="B66" s="21">
        <v>316</v>
      </c>
      <c r="C66" s="21">
        <v>292</v>
      </c>
      <c r="D66" s="1" t="e">
        <f>IF(ISBLANK(B66),"",VLOOKUP(B66,'ERKEK KATILIM'!#REF!,2,FALSE))</f>
        <v>#REF!</v>
      </c>
      <c r="E66" s="102" t="e">
        <f>IF(ISBLANK(C66),"",VLOOKUP(C66,'KIZ KATILIM'!#REF!,2,FALSE))</f>
        <v>#REF!</v>
      </c>
      <c r="F66" s="22" t="str">
        <f>IFERROR(VLOOKUP(D66,'ERKEK KATILIM'!#REF!,3,0),"")</f>
        <v/>
      </c>
      <c r="G66" s="30" t="str">
        <f>IFERROR(VLOOKUP(E66,'KIZ KATILIM'!#REF!,3,0),"")</f>
        <v/>
      </c>
      <c r="H66" s="105" t="str">
        <f t="shared" ref="H66:H83" si="1">IF(SUM(F66:G66)&lt;=0,"",IFERROR(SUM(F66:G66,0),""))</f>
        <v/>
      </c>
    </row>
    <row r="67" spans="1:8" x14ac:dyDescent="0.3">
      <c r="A67" s="2">
        <v>65</v>
      </c>
      <c r="B67" s="21">
        <v>317</v>
      </c>
      <c r="C67" s="21">
        <v>293</v>
      </c>
      <c r="D67" s="1" t="e">
        <f>IF(ISBLANK(B67),"",VLOOKUP(B67,'ERKEK KATILIM'!#REF!,2,FALSE))</f>
        <v>#REF!</v>
      </c>
      <c r="E67" s="102" t="e">
        <f>IF(ISBLANK(C67),"",VLOOKUP(C67,'KIZ KATILIM'!#REF!,2,FALSE))</f>
        <v>#REF!</v>
      </c>
      <c r="F67" s="22" t="str">
        <f>IFERROR(VLOOKUP(D67,'ERKEK KATILIM'!#REF!,3,0),"")</f>
        <v/>
      </c>
      <c r="G67" s="30" t="str">
        <f>IFERROR(VLOOKUP(E67,'KIZ KATILIM'!#REF!,3,0),"")</f>
        <v/>
      </c>
      <c r="H67" s="105" t="str">
        <f t="shared" si="1"/>
        <v/>
      </c>
    </row>
    <row r="68" spans="1:8" x14ac:dyDescent="0.3">
      <c r="A68" s="2">
        <v>66</v>
      </c>
      <c r="B68" s="21">
        <v>272</v>
      </c>
      <c r="C68" s="21">
        <v>263</v>
      </c>
      <c r="D68" s="1" t="e">
        <f>IF(ISBLANK(B68),"",VLOOKUP(B68,'ERKEK KATILIM'!#REF!,2,FALSE))</f>
        <v>#REF!</v>
      </c>
      <c r="E68" s="102" t="e">
        <f>IF(ISBLANK(C68),"",VLOOKUP(C68,'KIZ KATILIM'!#REF!,2,FALSE))</f>
        <v>#REF!</v>
      </c>
      <c r="F68" s="22" t="str">
        <f>IFERROR(VLOOKUP(D68,'ERKEK KATILIM'!#REF!,3,0),"")</f>
        <v/>
      </c>
      <c r="G68" s="30" t="str">
        <f>IFERROR(VLOOKUP(E68,'KIZ KATILIM'!#REF!,3,0),"")</f>
        <v/>
      </c>
      <c r="H68" s="105" t="str">
        <f t="shared" si="1"/>
        <v/>
      </c>
    </row>
    <row r="69" spans="1:8" x14ac:dyDescent="0.3">
      <c r="A69" s="2">
        <v>67</v>
      </c>
      <c r="B69" s="21">
        <v>244</v>
      </c>
      <c r="C69" s="21">
        <v>202</v>
      </c>
      <c r="D69" s="1" t="e">
        <f>IF(ISBLANK(B69),"",VLOOKUP(B69,'ERKEK KATILIM'!#REF!,2,FALSE))</f>
        <v>#REF!</v>
      </c>
      <c r="E69" s="102" t="e">
        <f>IF(ISBLANK(C69),"",VLOOKUP(C69,'KIZ KATILIM'!#REF!,2,FALSE))</f>
        <v>#REF!</v>
      </c>
      <c r="F69" s="22" t="str">
        <f>IFERROR(VLOOKUP(D69,'ERKEK KATILIM'!#REF!,3,0),"")</f>
        <v/>
      </c>
      <c r="G69" s="30" t="str">
        <f>IFERROR(VLOOKUP(E69,'KIZ KATILIM'!#REF!,3,0),"")</f>
        <v/>
      </c>
      <c r="H69" s="105" t="str">
        <f t="shared" si="1"/>
        <v/>
      </c>
    </row>
    <row r="70" spans="1:8" x14ac:dyDescent="0.3">
      <c r="A70" s="2">
        <v>68</v>
      </c>
      <c r="B70" s="21">
        <v>325</v>
      </c>
      <c r="C70" s="21">
        <v>301</v>
      </c>
      <c r="D70" s="1" t="e">
        <f>IF(ISBLANK(B70),"",VLOOKUP(B70,'ERKEK KATILIM'!#REF!,2,FALSE))</f>
        <v>#REF!</v>
      </c>
      <c r="E70" s="102" t="e">
        <f>IF(ISBLANK(C70),"",VLOOKUP(C70,'KIZ KATILIM'!#REF!,2,FALSE))</f>
        <v>#REF!</v>
      </c>
      <c r="F70" s="22" t="str">
        <f>IFERROR(VLOOKUP(D70,'ERKEK KATILIM'!#REF!,3,0),"")</f>
        <v/>
      </c>
      <c r="G70" s="30" t="str">
        <f>IFERROR(VLOOKUP(E70,'KIZ KATILIM'!#REF!,3,0),"")</f>
        <v/>
      </c>
      <c r="H70" s="105" t="str">
        <f t="shared" si="1"/>
        <v/>
      </c>
    </row>
    <row r="71" spans="1:8" x14ac:dyDescent="0.3">
      <c r="A71" s="2">
        <v>69</v>
      </c>
      <c r="B71" s="21">
        <v>326</v>
      </c>
      <c r="C71" s="21">
        <v>298</v>
      </c>
      <c r="D71" s="1" t="e">
        <f>IF(ISBLANK(B71),"",VLOOKUP(B71,'ERKEK KATILIM'!#REF!,2,FALSE))</f>
        <v>#REF!</v>
      </c>
      <c r="E71" s="102" t="e">
        <f>IF(ISBLANK(C71),"",VLOOKUP(C71,'KIZ KATILIM'!#REF!,2,FALSE))</f>
        <v>#REF!</v>
      </c>
      <c r="F71" s="22" t="str">
        <f>IFERROR(VLOOKUP(D71,'ERKEK KATILIM'!#REF!,3,0),"")</f>
        <v/>
      </c>
      <c r="G71" s="30" t="str">
        <f>IFERROR(VLOOKUP(E71,'KIZ KATILIM'!#REF!,3,0),"")</f>
        <v/>
      </c>
      <c r="H71" s="105" t="str">
        <f t="shared" si="1"/>
        <v/>
      </c>
    </row>
    <row r="72" spans="1:8" x14ac:dyDescent="0.3">
      <c r="A72" s="2">
        <v>70</v>
      </c>
      <c r="B72" s="21">
        <v>282</v>
      </c>
      <c r="C72" s="21">
        <v>270</v>
      </c>
      <c r="D72" s="1" t="e">
        <f>IF(ISBLANK(B72),"",VLOOKUP(B72,'ERKEK KATILIM'!#REF!,2,FALSE))</f>
        <v>#REF!</v>
      </c>
      <c r="E72" s="102" t="e">
        <f>IF(ISBLANK(C72),"",VLOOKUP(C72,'KIZ KATILIM'!#REF!,2,FALSE))</f>
        <v>#REF!</v>
      </c>
      <c r="F72" s="22" t="str">
        <f>IFERROR(VLOOKUP(D72,'ERKEK KATILIM'!#REF!,3,0),"")</f>
        <v/>
      </c>
      <c r="G72" s="30" t="str">
        <f>IFERROR(VLOOKUP(E72,'KIZ KATILIM'!#REF!,3,0),"")</f>
        <v/>
      </c>
      <c r="H72" s="105" t="str">
        <f t="shared" si="1"/>
        <v/>
      </c>
    </row>
    <row r="73" spans="1:8" x14ac:dyDescent="0.3">
      <c r="A73" s="2">
        <v>71</v>
      </c>
      <c r="B73" s="21">
        <v>283</v>
      </c>
      <c r="C73" s="21">
        <v>271</v>
      </c>
      <c r="D73" s="1" t="e">
        <f>IF(ISBLANK(B73),"",VLOOKUP(B73,'ERKEK KATILIM'!#REF!,2,FALSE))</f>
        <v>#REF!</v>
      </c>
      <c r="E73" s="102" t="e">
        <f>IF(ISBLANK(C73),"",VLOOKUP(C73,'KIZ KATILIM'!#REF!,2,FALSE))</f>
        <v>#REF!</v>
      </c>
      <c r="F73" s="22" t="str">
        <f>IFERROR(VLOOKUP(D73,'ERKEK KATILIM'!#REF!,3,0),"")</f>
        <v/>
      </c>
      <c r="G73" s="30" t="str">
        <f>IFERROR(VLOOKUP(E73,'KIZ KATILIM'!#REF!,3,0),"")</f>
        <v/>
      </c>
      <c r="H73" s="105" t="str">
        <f t="shared" si="1"/>
        <v/>
      </c>
    </row>
    <row r="74" spans="1:8" x14ac:dyDescent="0.3">
      <c r="A74" s="2">
        <v>72</v>
      </c>
      <c r="B74" s="21">
        <v>327</v>
      </c>
      <c r="C74" s="21">
        <v>280</v>
      </c>
      <c r="D74" s="1" t="e">
        <f>IF(ISBLANK(B74),"",VLOOKUP(B74,'ERKEK KATILIM'!#REF!,2,FALSE))</f>
        <v>#REF!</v>
      </c>
      <c r="E74" s="102" t="e">
        <f>IF(ISBLANK(C74),"",VLOOKUP(C74,'KIZ KATILIM'!#REF!,2,FALSE))</f>
        <v>#REF!</v>
      </c>
      <c r="F74" s="22" t="str">
        <f>IFERROR(VLOOKUP(D74,'ERKEK KATILIM'!#REF!,3,0),"")</f>
        <v/>
      </c>
      <c r="G74" s="30" t="str">
        <f>IFERROR(VLOOKUP(E74,'KIZ KATILIM'!#REF!,3,0),"")</f>
        <v/>
      </c>
      <c r="H74" s="105" t="str">
        <f t="shared" si="1"/>
        <v/>
      </c>
    </row>
    <row r="75" spans="1:8" x14ac:dyDescent="0.3">
      <c r="A75" s="2">
        <v>73</v>
      </c>
      <c r="B75" s="21">
        <v>328</v>
      </c>
      <c r="C75" s="21">
        <v>281</v>
      </c>
      <c r="D75" s="1" t="e">
        <f>IF(ISBLANK(B75),"",VLOOKUP(B75,'ERKEK KATILIM'!#REF!,2,FALSE))</f>
        <v>#REF!</v>
      </c>
      <c r="E75" s="102" t="e">
        <f>IF(ISBLANK(C75),"",VLOOKUP(C75,'KIZ KATILIM'!#REF!,2,FALSE))</f>
        <v>#REF!</v>
      </c>
      <c r="F75" s="22" t="str">
        <f>IFERROR(VLOOKUP(D75,'ERKEK KATILIM'!#REF!,3,0),"")</f>
        <v/>
      </c>
      <c r="G75" s="30" t="str">
        <f>IFERROR(VLOOKUP(E75,'KIZ KATILIM'!#REF!,3,0),"")</f>
        <v/>
      </c>
      <c r="H75" s="105" t="str">
        <f t="shared" si="1"/>
        <v/>
      </c>
    </row>
    <row r="76" spans="1:8" x14ac:dyDescent="0.3">
      <c r="A76" s="2">
        <v>74</v>
      </c>
      <c r="B76" s="21">
        <v>324</v>
      </c>
      <c r="C76" s="21">
        <v>313</v>
      </c>
      <c r="D76" s="1" t="e">
        <f>IF(ISBLANK(B76),"",VLOOKUP(B76,'ERKEK KATILIM'!#REF!,2,FALSE))</f>
        <v>#REF!</v>
      </c>
      <c r="E76" s="102" t="e">
        <f>IF(ISBLANK(C76),"",VLOOKUP(C76,'KIZ KATILIM'!#REF!,2,FALSE))</f>
        <v>#REF!</v>
      </c>
      <c r="F76" s="22" t="str">
        <f>IFERROR(VLOOKUP(D76,'ERKEK KATILIM'!#REF!,3,0),"")</f>
        <v/>
      </c>
      <c r="G76" s="30" t="str">
        <f>IFERROR(VLOOKUP(E76,'KIZ KATILIM'!#REF!,3,0),"")</f>
        <v/>
      </c>
      <c r="H76" s="105" t="str">
        <f t="shared" si="1"/>
        <v/>
      </c>
    </row>
    <row r="77" spans="1:8" x14ac:dyDescent="0.3">
      <c r="A77" s="2">
        <v>75</v>
      </c>
      <c r="B77" s="21">
        <v>330</v>
      </c>
      <c r="C77" s="21">
        <v>304</v>
      </c>
      <c r="D77" s="1" t="e">
        <f>IF(ISBLANK(B77),"",VLOOKUP(B77,'ERKEK KATILIM'!#REF!,2,FALSE))</f>
        <v>#REF!</v>
      </c>
      <c r="E77" s="102" t="e">
        <f>IF(ISBLANK(C77),"",VLOOKUP(C77,'KIZ KATILIM'!#REF!,2,FALSE))</f>
        <v>#REF!</v>
      </c>
      <c r="F77" s="22" t="str">
        <f>IFERROR(VLOOKUP(D77,'ERKEK KATILIM'!#REF!,3,0),"")</f>
        <v/>
      </c>
      <c r="G77" s="30" t="str">
        <f>IFERROR(VLOOKUP(E77,'KIZ KATILIM'!#REF!,3,0),"")</f>
        <v/>
      </c>
      <c r="H77" s="105" t="str">
        <f t="shared" si="1"/>
        <v/>
      </c>
    </row>
    <row r="78" spans="1:8" x14ac:dyDescent="0.3">
      <c r="A78" s="2">
        <v>76</v>
      </c>
      <c r="B78" s="21">
        <v>331</v>
      </c>
      <c r="C78" s="21">
        <v>302</v>
      </c>
      <c r="D78" s="1" t="e">
        <f>IF(ISBLANK(B78),"",VLOOKUP(B78,'ERKEK KATILIM'!#REF!,2,FALSE))</f>
        <v>#REF!</v>
      </c>
      <c r="E78" s="102" t="e">
        <f>IF(ISBLANK(C78),"",VLOOKUP(C78,'KIZ KATILIM'!#REF!,2,FALSE))</f>
        <v>#REF!</v>
      </c>
      <c r="F78" s="22" t="str">
        <f>IFERROR(VLOOKUP(D78,'ERKEK KATILIM'!#REF!,3,0),"")</f>
        <v/>
      </c>
      <c r="G78" s="30" t="str">
        <f>IFERROR(VLOOKUP(E78,'KIZ KATILIM'!#REF!,3,0),"")</f>
        <v/>
      </c>
      <c r="H78" s="105" t="str">
        <f t="shared" si="1"/>
        <v/>
      </c>
    </row>
    <row r="79" spans="1:8" x14ac:dyDescent="0.3">
      <c r="A79" s="2">
        <v>77</v>
      </c>
      <c r="B79" s="21">
        <v>332</v>
      </c>
      <c r="C79" s="21">
        <v>296</v>
      </c>
      <c r="D79" s="1" t="e">
        <f>IF(ISBLANK(B79),"",VLOOKUP(B79,'ERKEK KATILIM'!#REF!,2,FALSE))</f>
        <v>#REF!</v>
      </c>
      <c r="E79" s="102" t="e">
        <f>IF(ISBLANK(C79),"",VLOOKUP(C79,'KIZ KATILIM'!#REF!,2,FALSE))</f>
        <v>#REF!</v>
      </c>
      <c r="F79" s="22" t="str">
        <f>IFERROR(VLOOKUP(D79,'ERKEK KATILIM'!#REF!,3,0),"")</f>
        <v/>
      </c>
      <c r="G79" s="30" t="str">
        <f>IFERROR(VLOOKUP(E79,'KIZ KATILIM'!#REF!,3,0),"")</f>
        <v/>
      </c>
      <c r="H79" s="105" t="str">
        <f t="shared" si="1"/>
        <v/>
      </c>
    </row>
    <row r="80" spans="1:8" x14ac:dyDescent="0.3">
      <c r="A80" s="2">
        <v>78</v>
      </c>
      <c r="B80" s="21">
        <v>333</v>
      </c>
      <c r="C80" s="21">
        <v>323</v>
      </c>
      <c r="D80" s="1" t="e">
        <f>IF(ISBLANK(B80),"",VLOOKUP(B80,'ERKEK KATILIM'!#REF!,2,FALSE))</f>
        <v>#REF!</v>
      </c>
      <c r="E80" s="102" t="e">
        <f>IF(ISBLANK(C80),"",VLOOKUP(C80,'KIZ KATILIM'!#REF!,2,FALSE))</f>
        <v>#REF!</v>
      </c>
      <c r="F80" s="22" t="str">
        <f>IFERROR(VLOOKUP(D80,'ERKEK KATILIM'!#REF!,3,0),"")</f>
        <v/>
      </c>
      <c r="G80" s="30" t="str">
        <f>IFERROR(VLOOKUP(E80,'KIZ KATILIM'!#REF!,3,0),"")</f>
        <v/>
      </c>
      <c r="H80" s="105" t="str">
        <f t="shared" si="1"/>
        <v/>
      </c>
    </row>
    <row r="81" spans="1:8" x14ac:dyDescent="0.3">
      <c r="A81" s="2">
        <v>79</v>
      </c>
      <c r="B81" s="21">
        <v>339</v>
      </c>
      <c r="C81" s="21">
        <v>306</v>
      </c>
      <c r="D81" s="1" t="e">
        <f>IF(ISBLANK(B81),"",VLOOKUP(B81,'ERKEK KATILIM'!#REF!,2,FALSE))</f>
        <v>#REF!</v>
      </c>
      <c r="E81" s="102" t="e">
        <f>IF(ISBLANK(C81),"",VLOOKUP(C81,'KIZ KATILIM'!#REF!,2,FALSE))</f>
        <v>#REF!</v>
      </c>
      <c r="F81" s="22" t="str">
        <f>IFERROR(VLOOKUP(D81,'ERKEK KATILIM'!#REF!,3,0),"")</f>
        <v/>
      </c>
      <c r="G81" s="30" t="str">
        <f>IFERROR(VLOOKUP(E81,'KIZ KATILIM'!#REF!,3,0),"")</f>
        <v/>
      </c>
      <c r="H81" s="105" t="str">
        <f t="shared" si="1"/>
        <v/>
      </c>
    </row>
    <row r="82" spans="1:8" x14ac:dyDescent="0.3">
      <c r="A82" s="2">
        <v>80</v>
      </c>
      <c r="B82" s="21">
        <v>269</v>
      </c>
      <c r="C82" s="21">
        <v>256</v>
      </c>
      <c r="D82" s="1" t="e">
        <f>IF(ISBLANK(B82),"",VLOOKUP(B82,'ERKEK KATILIM'!#REF!,2,FALSE))</f>
        <v>#REF!</v>
      </c>
      <c r="E82" s="102" t="e">
        <f>IF(ISBLANK(C82),"",VLOOKUP(C82,'KIZ KATILIM'!#REF!,2,FALSE))</f>
        <v>#REF!</v>
      </c>
      <c r="F82" s="22" t="str">
        <f>IFERROR(VLOOKUP(D82,'ERKEK KATILIM'!#REF!,3,0),"")</f>
        <v/>
      </c>
      <c r="G82" s="30" t="str">
        <f>IFERROR(VLOOKUP(E82,'KIZ KATILIM'!#REF!,3,0),"")</f>
        <v/>
      </c>
      <c r="H82" s="105" t="str">
        <f t="shared" si="1"/>
        <v/>
      </c>
    </row>
    <row r="83" spans="1:8" x14ac:dyDescent="0.3">
      <c r="A83" s="2">
        <v>81</v>
      </c>
      <c r="B83" s="21">
        <v>271</v>
      </c>
      <c r="C83" s="21">
        <v>258</v>
      </c>
      <c r="D83" s="1" t="e">
        <f>IF(ISBLANK(B83),"",VLOOKUP(B83,'ERKEK KATILIM'!#REF!,2,FALSE))</f>
        <v>#REF!</v>
      </c>
      <c r="E83" s="102" t="e">
        <f>IF(ISBLANK(C83),"",VLOOKUP(C83,'KIZ KATILIM'!#REF!,2,FALSE))</f>
        <v>#REF!</v>
      </c>
      <c r="F83" s="22" t="str">
        <f>IFERROR(VLOOKUP(D83,'ERKEK KATILIM'!#REF!,3,0),"")</f>
        <v/>
      </c>
      <c r="G83" s="30" t="str">
        <f>IFERROR(VLOOKUP(E83,'KIZ KATILIM'!#REF!,3,0),"")</f>
        <v/>
      </c>
      <c r="H83" s="105" t="str">
        <f t="shared" si="1"/>
        <v/>
      </c>
    </row>
    <row r="84" spans="1:8" x14ac:dyDescent="0.3">
      <c r="A84" s="2">
        <v>82</v>
      </c>
      <c r="B84" s="21">
        <v>270</v>
      </c>
      <c r="C84" s="21">
        <v>259</v>
      </c>
      <c r="D84" s="1" t="e">
        <f>IF(ISBLANK(B84),"",VLOOKUP(B84,'ERKEK KATILIM'!#REF!,2,FALSE))</f>
        <v>#REF!</v>
      </c>
      <c r="E84" s="102" t="e">
        <f>IF(ISBLANK(C84),"",VLOOKUP(C84,'KIZ KATILIM'!#REF!,2,FALSE))</f>
        <v>#REF!</v>
      </c>
      <c r="F84" s="22" t="str">
        <f>IFERROR(VLOOKUP(D84,'ERKEK KATILIM'!#REF!,3,0),"")</f>
        <v/>
      </c>
      <c r="G84" s="30" t="str">
        <f>IFERROR(VLOOKUP(E84,'KIZ KATILIM'!#REF!,3,0),"")</f>
        <v/>
      </c>
      <c r="H84" s="105" t="str">
        <f t="shared" ref="H84:H147" si="2">IF(SUM(F84:G84)&lt;=0,"",IFERROR(SUM(F84:G84,0),""))</f>
        <v/>
      </c>
    </row>
    <row r="85" spans="1:8" x14ac:dyDescent="0.3">
      <c r="A85" s="2">
        <v>83</v>
      </c>
      <c r="B85" s="21">
        <v>344</v>
      </c>
      <c r="C85" s="21">
        <v>312</v>
      </c>
      <c r="D85" s="1" t="e">
        <f>IF(ISBLANK(B85),"",VLOOKUP(B85,'ERKEK KATILIM'!#REF!,2,FALSE))</f>
        <v>#REF!</v>
      </c>
      <c r="E85" s="102" t="e">
        <f>IF(ISBLANK(C85),"",VLOOKUP(C85,'KIZ KATILIM'!#REF!,2,FALSE))</f>
        <v>#REF!</v>
      </c>
      <c r="F85" s="22" t="str">
        <f>IFERROR(VLOOKUP(D85,'ERKEK KATILIM'!#REF!,3,0),"")</f>
        <v/>
      </c>
      <c r="G85" s="30" t="str">
        <f>IFERROR(VLOOKUP(E85,'KIZ KATILIM'!#REF!,3,0),"")</f>
        <v/>
      </c>
      <c r="H85" s="105" t="str">
        <f t="shared" si="2"/>
        <v/>
      </c>
    </row>
    <row r="86" spans="1:8" x14ac:dyDescent="0.3">
      <c r="A86" s="2">
        <v>84</v>
      </c>
      <c r="B86" s="21">
        <v>342</v>
      </c>
      <c r="C86" s="21">
        <v>314</v>
      </c>
      <c r="D86" s="1" t="e">
        <f>IF(ISBLANK(B86),"",VLOOKUP(B86,'ERKEK KATILIM'!#REF!,2,FALSE))</f>
        <v>#REF!</v>
      </c>
      <c r="E86" s="102" t="e">
        <f>IF(ISBLANK(C86),"",VLOOKUP(C86,'KIZ KATILIM'!#REF!,2,FALSE))</f>
        <v>#REF!</v>
      </c>
      <c r="F86" s="22" t="str">
        <f>IFERROR(VLOOKUP(D86,'ERKEK KATILIM'!#REF!,3,0),"")</f>
        <v/>
      </c>
      <c r="G86" s="30" t="str">
        <f>IFERROR(VLOOKUP(E86,'KIZ KATILIM'!#REF!,3,0),"")</f>
        <v/>
      </c>
      <c r="H86" s="105" t="str">
        <f t="shared" si="2"/>
        <v/>
      </c>
    </row>
    <row r="87" spans="1:8" x14ac:dyDescent="0.3">
      <c r="A87" s="2">
        <v>85</v>
      </c>
      <c r="B87" s="21">
        <v>347</v>
      </c>
      <c r="C87" s="21">
        <v>316</v>
      </c>
      <c r="D87" s="1" t="e">
        <f>IF(ISBLANK(B87),"",VLOOKUP(B87,'ERKEK KATILIM'!#REF!,2,FALSE))</f>
        <v>#REF!</v>
      </c>
      <c r="E87" s="102" t="e">
        <f>IF(ISBLANK(C87),"",VLOOKUP(C87,'KIZ KATILIM'!#REF!,2,FALSE))</f>
        <v>#REF!</v>
      </c>
      <c r="F87" s="22" t="str">
        <f>IFERROR(VLOOKUP(D87,'ERKEK KATILIM'!#REF!,3,0),"")</f>
        <v/>
      </c>
      <c r="G87" s="30" t="str">
        <f>IFERROR(VLOOKUP(E87,'KIZ KATILIM'!#REF!,3,0),"")</f>
        <v/>
      </c>
      <c r="H87" s="105" t="str">
        <f t="shared" si="2"/>
        <v/>
      </c>
    </row>
    <row r="88" spans="1:8" x14ac:dyDescent="0.3">
      <c r="A88" s="2">
        <v>86</v>
      </c>
      <c r="B88" s="21">
        <v>241</v>
      </c>
      <c r="C88" s="21">
        <v>320</v>
      </c>
      <c r="D88" s="1" t="e">
        <f>IF(ISBLANK(B88),"",VLOOKUP(B88,'ERKEK KATILIM'!#REF!,2,FALSE))</f>
        <v>#REF!</v>
      </c>
      <c r="E88" s="102" t="e">
        <f>IF(ISBLANK(C88),"",VLOOKUP(C88,'KIZ KATILIM'!#REF!,2,FALSE))</f>
        <v>#REF!</v>
      </c>
      <c r="F88" s="22" t="str">
        <f>IFERROR(VLOOKUP(D88,'ERKEK KATILIM'!#REF!,3,0),"")</f>
        <v/>
      </c>
      <c r="G88" s="30" t="str">
        <f>IFERROR(VLOOKUP(E88,'KIZ KATILIM'!#REF!,3,0),"")</f>
        <v/>
      </c>
      <c r="H88" s="105" t="str">
        <f t="shared" si="2"/>
        <v/>
      </c>
    </row>
    <row r="89" spans="1:8" x14ac:dyDescent="0.3">
      <c r="A89" s="2">
        <v>87</v>
      </c>
      <c r="B89" s="21">
        <v>240</v>
      </c>
      <c r="C89" s="21">
        <v>318</v>
      </c>
      <c r="D89" s="1" t="e">
        <f>IF(ISBLANK(B89),"",VLOOKUP(B89,'ERKEK KATILIM'!#REF!,2,FALSE))</f>
        <v>#REF!</v>
      </c>
      <c r="E89" s="102" t="e">
        <f>IF(ISBLANK(C89),"",VLOOKUP(C89,'KIZ KATILIM'!#REF!,2,FALSE))</f>
        <v>#REF!</v>
      </c>
      <c r="F89" s="22" t="str">
        <f>IFERROR(VLOOKUP(D89,'ERKEK KATILIM'!#REF!,3,0),"")</f>
        <v/>
      </c>
      <c r="G89" s="30" t="str">
        <f>IFERROR(VLOOKUP(E89,'KIZ KATILIM'!#REF!,3,0),"")</f>
        <v/>
      </c>
      <c r="H89" s="105" t="str">
        <f t="shared" si="2"/>
        <v/>
      </c>
    </row>
    <row r="90" spans="1:8" x14ac:dyDescent="0.3">
      <c r="A90" s="2">
        <v>88</v>
      </c>
      <c r="B90" s="21">
        <v>343</v>
      </c>
      <c r="C90" s="21">
        <v>325</v>
      </c>
      <c r="D90" s="1" t="e">
        <f>IF(ISBLANK(B90),"",VLOOKUP(B90,'ERKEK KATILIM'!#REF!,2,FALSE))</f>
        <v>#REF!</v>
      </c>
      <c r="E90" s="102" t="e">
        <f>IF(ISBLANK(C90),"",VLOOKUP(C90,'KIZ KATILIM'!#REF!,2,FALSE))</f>
        <v>#REF!</v>
      </c>
      <c r="F90" s="22" t="str">
        <f>IFERROR(VLOOKUP(D90,'ERKEK KATILIM'!#REF!,3,0),"")</f>
        <v/>
      </c>
      <c r="G90" s="30" t="str">
        <f>IFERROR(VLOOKUP(E90,'KIZ KATILIM'!#REF!,3,0),"")</f>
        <v/>
      </c>
      <c r="H90" s="105" t="str">
        <f t="shared" si="2"/>
        <v/>
      </c>
    </row>
    <row r="91" spans="1:8" x14ac:dyDescent="0.3">
      <c r="A91" s="2">
        <v>89</v>
      </c>
      <c r="B91" s="21">
        <v>337</v>
      </c>
      <c r="C91" s="21">
        <v>260</v>
      </c>
      <c r="D91" s="1" t="e">
        <f>IF(ISBLANK(B91),"",VLOOKUP(B91,'ERKEK KATILIM'!#REF!,2,FALSE))</f>
        <v>#REF!</v>
      </c>
      <c r="E91" s="102" t="e">
        <f>IF(ISBLANK(C91),"",VLOOKUP(C91,'KIZ KATILIM'!#REF!,2,FALSE))</f>
        <v>#REF!</v>
      </c>
      <c r="F91" s="22" t="str">
        <f>IFERROR(VLOOKUP(D91,'ERKEK KATILIM'!#REF!,3,0),"")</f>
        <v/>
      </c>
      <c r="G91" s="30" t="str">
        <f>IFERROR(VLOOKUP(E91,'KIZ KATILIM'!#REF!,3,0),"")</f>
        <v/>
      </c>
      <c r="H91" s="105" t="str">
        <f t="shared" si="2"/>
        <v/>
      </c>
    </row>
    <row r="92" spans="1:8" x14ac:dyDescent="0.3">
      <c r="A92" s="2">
        <v>90</v>
      </c>
      <c r="B92" s="21">
        <v>257</v>
      </c>
      <c r="C92" s="21">
        <v>303</v>
      </c>
      <c r="D92" s="1" t="e">
        <f>IF(ISBLANK(B92),"",VLOOKUP(B92,'ERKEK KATILIM'!#REF!,2,FALSE))</f>
        <v>#REF!</v>
      </c>
      <c r="E92" s="102" t="e">
        <f>IF(ISBLANK(C92),"",VLOOKUP(C92,'KIZ KATILIM'!#REF!,2,FALSE))</f>
        <v>#REF!</v>
      </c>
      <c r="F92" s="22" t="str">
        <f>IFERROR(VLOOKUP(D92,'ERKEK KATILIM'!#REF!,3,0),"")</f>
        <v/>
      </c>
      <c r="G92" s="30" t="str">
        <f>IFERROR(VLOOKUP(E92,'KIZ KATILIM'!#REF!,3,0),"")</f>
        <v/>
      </c>
      <c r="H92" s="105" t="str">
        <f t="shared" si="2"/>
        <v/>
      </c>
    </row>
    <row r="93" spans="1:8" x14ac:dyDescent="0.3">
      <c r="A93" s="2">
        <v>91</v>
      </c>
      <c r="B93" s="21">
        <v>338</v>
      </c>
      <c r="C93" s="21">
        <v>324</v>
      </c>
      <c r="D93" s="1" t="e">
        <f>IF(ISBLANK(B93),"",VLOOKUP(B93,'ERKEK KATILIM'!#REF!,2,FALSE))</f>
        <v>#REF!</v>
      </c>
      <c r="E93" s="102" t="e">
        <f>IF(ISBLANK(C93),"",VLOOKUP(C93,'KIZ KATILIM'!#REF!,2,FALSE))</f>
        <v>#REF!</v>
      </c>
      <c r="F93" s="22" t="str">
        <f>IFERROR(VLOOKUP(D93,'ERKEK KATILIM'!#REF!,3,0),"")</f>
        <v/>
      </c>
      <c r="G93" s="30" t="str">
        <f>IFERROR(VLOOKUP(E93,'KIZ KATILIM'!#REF!,3,0),"")</f>
        <v/>
      </c>
      <c r="H93" s="105" t="str">
        <f t="shared" si="2"/>
        <v/>
      </c>
    </row>
    <row r="94" spans="1:8" x14ac:dyDescent="0.3">
      <c r="A94" s="2">
        <v>92</v>
      </c>
      <c r="B94" s="21">
        <v>365</v>
      </c>
      <c r="C94" s="21">
        <v>329</v>
      </c>
      <c r="D94" s="1" t="e">
        <f>IF(ISBLANK(B94),"",VLOOKUP(B94,'ERKEK KATILIM'!#REF!,2,FALSE))</f>
        <v>#REF!</v>
      </c>
      <c r="E94" s="102" t="e">
        <f>IF(ISBLANK(C94),"",VLOOKUP(C94,'KIZ KATILIM'!#REF!,2,FALSE))</f>
        <v>#REF!</v>
      </c>
      <c r="F94" s="22" t="str">
        <f>IFERROR(VLOOKUP(D94,'ERKEK KATILIM'!#REF!,3,0),"")</f>
        <v/>
      </c>
      <c r="G94" s="30" t="str">
        <f>IFERROR(VLOOKUP(E94,'KIZ KATILIM'!#REF!,3,0),"")</f>
        <v/>
      </c>
      <c r="H94" s="105" t="str">
        <f t="shared" si="2"/>
        <v/>
      </c>
    </row>
    <row r="95" spans="1:8" x14ac:dyDescent="0.3">
      <c r="A95" s="2">
        <v>93</v>
      </c>
      <c r="B95" s="21">
        <v>358</v>
      </c>
      <c r="C95" s="21">
        <v>334</v>
      </c>
      <c r="D95" s="1" t="e">
        <f>IF(ISBLANK(B95),"",VLOOKUP(B95,'ERKEK KATILIM'!#REF!,2,FALSE))</f>
        <v>#REF!</v>
      </c>
      <c r="E95" s="102" t="e">
        <f>IF(ISBLANK(C95),"",VLOOKUP(C95,'KIZ KATILIM'!#REF!,2,FALSE))</f>
        <v>#REF!</v>
      </c>
      <c r="F95" s="22" t="str">
        <f>IFERROR(VLOOKUP(D95,'ERKEK KATILIM'!#REF!,3,0),"")</f>
        <v/>
      </c>
      <c r="G95" s="30" t="str">
        <f>IFERROR(VLOOKUP(E95,'KIZ KATILIM'!#REF!,3,0),"")</f>
        <v/>
      </c>
      <c r="H95" s="105" t="str">
        <f t="shared" si="2"/>
        <v/>
      </c>
    </row>
    <row r="96" spans="1:8" x14ac:dyDescent="0.3">
      <c r="A96" s="2">
        <v>94</v>
      </c>
      <c r="B96" s="21">
        <v>359</v>
      </c>
      <c r="C96" s="21">
        <v>333</v>
      </c>
      <c r="D96" s="1" t="e">
        <f>IF(ISBLANK(B96),"",VLOOKUP(B96,'ERKEK KATILIM'!#REF!,2,FALSE))</f>
        <v>#REF!</v>
      </c>
      <c r="E96" s="102" t="e">
        <f>IF(ISBLANK(C96),"",VLOOKUP(C96,'KIZ KATILIM'!#REF!,2,FALSE))</f>
        <v>#REF!</v>
      </c>
      <c r="F96" s="22" t="str">
        <f>IFERROR(VLOOKUP(D96,'ERKEK KATILIM'!#REF!,3,0),"")</f>
        <v/>
      </c>
      <c r="G96" s="30" t="str">
        <f>IFERROR(VLOOKUP(E96,'KIZ KATILIM'!#REF!,3,0),"")</f>
        <v/>
      </c>
      <c r="H96" s="105" t="str">
        <f t="shared" si="2"/>
        <v/>
      </c>
    </row>
    <row r="97" spans="1:8" x14ac:dyDescent="0.3">
      <c r="A97" s="2">
        <v>95</v>
      </c>
      <c r="B97" s="21">
        <v>360</v>
      </c>
      <c r="C97" s="21">
        <v>327</v>
      </c>
      <c r="D97" s="1" t="e">
        <f>IF(ISBLANK(B97),"",VLOOKUP(B97,'ERKEK KATILIM'!#REF!,2,FALSE))</f>
        <v>#REF!</v>
      </c>
      <c r="E97" s="102" t="e">
        <f>IF(ISBLANK(C97),"",VLOOKUP(C97,'KIZ KATILIM'!#REF!,2,FALSE))</f>
        <v>#REF!</v>
      </c>
      <c r="F97" s="22" t="str">
        <f>IFERROR(VLOOKUP(D97,'ERKEK KATILIM'!#REF!,3,0),"")</f>
        <v/>
      </c>
      <c r="G97" s="30" t="str">
        <f>IFERROR(VLOOKUP(E97,'KIZ KATILIM'!#REF!,3,0),"")</f>
        <v/>
      </c>
      <c r="H97" s="105" t="str">
        <f t="shared" si="2"/>
        <v/>
      </c>
    </row>
    <row r="98" spans="1:8" x14ac:dyDescent="0.3">
      <c r="A98" s="2">
        <v>96</v>
      </c>
      <c r="B98" s="21">
        <v>361</v>
      </c>
      <c r="C98" s="21">
        <v>328</v>
      </c>
      <c r="D98" s="1" t="e">
        <f>IF(ISBLANK(B98),"",VLOOKUP(B98,'ERKEK KATILIM'!#REF!,2,FALSE))</f>
        <v>#REF!</v>
      </c>
      <c r="E98" s="102" t="e">
        <f>IF(ISBLANK(C98),"",VLOOKUP(C98,'KIZ KATILIM'!#REF!,2,FALSE))</f>
        <v>#REF!</v>
      </c>
      <c r="F98" s="22" t="str">
        <f>IFERROR(VLOOKUP(D98,'ERKEK KATILIM'!#REF!,3,0),"")</f>
        <v/>
      </c>
      <c r="G98" s="30" t="str">
        <f>IFERROR(VLOOKUP(E98,'KIZ KATILIM'!#REF!,3,0),"")</f>
        <v/>
      </c>
      <c r="H98" s="105" t="str">
        <f t="shared" si="2"/>
        <v/>
      </c>
    </row>
    <row r="99" spans="1:8" x14ac:dyDescent="0.3">
      <c r="A99" s="2">
        <v>97</v>
      </c>
      <c r="B99" s="21">
        <v>363</v>
      </c>
      <c r="C99" s="21">
        <v>335</v>
      </c>
      <c r="D99" s="1" t="e">
        <f>IF(ISBLANK(B99),"",VLOOKUP(B99,'ERKEK KATILIM'!#REF!,2,FALSE))</f>
        <v>#REF!</v>
      </c>
      <c r="E99" s="102" t="e">
        <f>IF(ISBLANK(C99),"",VLOOKUP(C99,'KIZ KATILIM'!#REF!,2,FALSE))</f>
        <v>#REF!</v>
      </c>
      <c r="F99" s="22" t="str">
        <f>IFERROR(VLOOKUP(D99,'ERKEK KATILIM'!#REF!,3,0),"")</f>
        <v/>
      </c>
      <c r="G99" s="30" t="str">
        <f>IFERROR(VLOOKUP(E99,'KIZ KATILIM'!#REF!,3,0),"")</f>
        <v/>
      </c>
      <c r="H99" s="105" t="str">
        <f t="shared" si="2"/>
        <v/>
      </c>
    </row>
    <row r="100" spans="1:8" x14ac:dyDescent="0.3">
      <c r="A100" s="2">
        <v>98</v>
      </c>
      <c r="B100" s="21">
        <v>362</v>
      </c>
      <c r="C100" s="21">
        <v>331</v>
      </c>
      <c r="D100" s="1" t="e">
        <f>IF(ISBLANK(B100),"",VLOOKUP(B100,'ERKEK KATILIM'!#REF!,2,FALSE))</f>
        <v>#REF!</v>
      </c>
      <c r="E100" s="102" t="e">
        <f>IF(ISBLANK(C100),"",VLOOKUP(C100,'KIZ KATILIM'!#REF!,2,FALSE))</f>
        <v>#REF!</v>
      </c>
      <c r="F100" s="22" t="str">
        <f>IFERROR(VLOOKUP(D100,'ERKEK KATILIM'!#REF!,3,0),"")</f>
        <v/>
      </c>
      <c r="G100" s="30" t="str">
        <f>IFERROR(VLOOKUP(E100,'KIZ KATILIM'!#REF!,3,0),"")</f>
        <v/>
      </c>
      <c r="H100" s="105" t="str">
        <f t="shared" si="2"/>
        <v/>
      </c>
    </row>
    <row r="101" spans="1:8" x14ac:dyDescent="0.3">
      <c r="A101" s="2">
        <v>99</v>
      </c>
      <c r="B101" s="21">
        <v>364</v>
      </c>
      <c r="C101" s="21">
        <v>330</v>
      </c>
      <c r="D101" s="1" t="e">
        <f>IF(ISBLANK(B101),"",VLOOKUP(B101,'ERKEK KATILIM'!#REF!,2,FALSE))</f>
        <v>#REF!</v>
      </c>
      <c r="E101" s="102" t="e">
        <f>IF(ISBLANK(C101),"",VLOOKUP(C101,'KIZ KATILIM'!#REF!,2,FALSE))</f>
        <v>#REF!</v>
      </c>
      <c r="F101" s="22" t="str">
        <f>IFERROR(VLOOKUP(D101,'ERKEK KATILIM'!#REF!,3,0),"")</f>
        <v/>
      </c>
      <c r="G101" s="30" t="str">
        <f>IFERROR(VLOOKUP(E101,'KIZ KATILIM'!#REF!,3,0),"")</f>
        <v/>
      </c>
      <c r="H101" s="105" t="str">
        <f t="shared" si="2"/>
        <v/>
      </c>
    </row>
    <row r="102" spans="1:8" x14ac:dyDescent="0.3">
      <c r="A102" s="2">
        <v>100</v>
      </c>
      <c r="B102" s="21">
        <v>357</v>
      </c>
      <c r="C102" s="21">
        <v>332</v>
      </c>
      <c r="D102" s="1" t="e">
        <f>IF(ISBLANK(B102),"",VLOOKUP(B102,'ERKEK KATILIM'!#REF!,2,FALSE))</f>
        <v>#REF!</v>
      </c>
      <c r="E102" s="102" t="e">
        <f>IF(ISBLANK(C102),"",VLOOKUP(C102,'KIZ KATILIM'!#REF!,2,FALSE))</f>
        <v>#REF!</v>
      </c>
      <c r="F102" s="22" t="str">
        <f>IFERROR(VLOOKUP(D102,'ERKEK KATILIM'!#REF!,3,0),"")</f>
        <v/>
      </c>
      <c r="G102" s="30" t="str">
        <f>IFERROR(VLOOKUP(E102,'KIZ KATILIM'!#REF!,3,0),"")</f>
        <v/>
      </c>
      <c r="H102" s="105" t="str">
        <f t="shared" si="2"/>
        <v/>
      </c>
    </row>
    <row r="103" spans="1:8" x14ac:dyDescent="0.3">
      <c r="A103" s="20">
        <v>101</v>
      </c>
      <c r="B103" s="21">
        <v>366</v>
      </c>
      <c r="C103" s="21">
        <v>337</v>
      </c>
      <c r="D103" s="1" t="e">
        <f>IF(ISBLANK(B103),"",VLOOKUP(B103,'ERKEK KATILIM'!#REF!,2,FALSE))</f>
        <v>#REF!</v>
      </c>
      <c r="E103" s="102" t="e">
        <f>IF(ISBLANK(C103),"",VLOOKUP(C103,'KIZ KATILIM'!#REF!,2,FALSE))</f>
        <v>#REF!</v>
      </c>
      <c r="F103" s="22" t="str">
        <f>IFERROR(VLOOKUP(D103,'ERKEK KATILIM'!#REF!,3,0),"")</f>
        <v/>
      </c>
      <c r="G103" s="30" t="str">
        <f>IFERROR(VLOOKUP(E103,'KIZ KATILIM'!#REF!,3,0),"")</f>
        <v/>
      </c>
      <c r="H103" s="105" t="str">
        <f t="shared" si="2"/>
        <v/>
      </c>
    </row>
    <row r="104" spans="1:8" x14ac:dyDescent="0.3">
      <c r="A104" s="20">
        <v>102</v>
      </c>
      <c r="B104" s="21">
        <v>367</v>
      </c>
      <c r="C104" s="21">
        <v>336</v>
      </c>
      <c r="D104" s="1" t="e">
        <f>IF(ISBLANK(B104),"",VLOOKUP(B104,'ERKEK KATILIM'!#REF!,2,FALSE))</f>
        <v>#REF!</v>
      </c>
      <c r="E104" s="102" t="e">
        <f>IF(ISBLANK(C104),"",VLOOKUP(C104,'KIZ KATILIM'!#REF!,2,FALSE))</f>
        <v>#REF!</v>
      </c>
      <c r="F104" s="22" t="str">
        <f>IFERROR(VLOOKUP(D104,'ERKEK KATILIM'!#REF!,3,0),"")</f>
        <v/>
      </c>
      <c r="G104" s="30" t="str">
        <f>IFERROR(VLOOKUP(E104,'KIZ KATILIM'!#REF!,3,0),"")</f>
        <v/>
      </c>
      <c r="H104" s="105" t="str">
        <f t="shared" si="2"/>
        <v/>
      </c>
    </row>
    <row r="105" spans="1:8" x14ac:dyDescent="0.3">
      <c r="A105" s="20">
        <v>103</v>
      </c>
      <c r="B105" s="21">
        <v>218</v>
      </c>
      <c r="C105" s="21">
        <v>262</v>
      </c>
      <c r="D105" s="1" t="e">
        <f>IF(ISBLANK(B105),"",VLOOKUP(B105,'ERKEK KATILIM'!#REF!,2,FALSE))</f>
        <v>#REF!</v>
      </c>
      <c r="E105" s="102" t="e">
        <f>IF(ISBLANK(C105),"",VLOOKUP(C105,'KIZ KATILIM'!#REF!,2,FALSE))</f>
        <v>#REF!</v>
      </c>
      <c r="F105" s="22" t="str">
        <f>IFERROR(VLOOKUP(D105,'ERKEK KATILIM'!#REF!,3,0),"")</f>
        <v/>
      </c>
      <c r="G105" s="30" t="str">
        <f>IFERROR(VLOOKUP(E105,'KIZ KATILIM'!#REF!,3,0),"")</f>
        <v/>
      </c>
      <c r="H105" s="105" t="str">
        <f t="shared" si="2"/>
        <v/>
      </c>
    </row>
    <row r="106" spans="1:8" x14ac:dyDescent="0.3">
      <c r="A106" s="20">
        <v>104</v>
      </c>
      <c r="B106" s="21">
        <v>336</v>
      </c>
      <c r="C106" s="21">
        <v>322</v>
      </c>
      <c r="D106" s="1" t="e">
        <f>IF(ISBLANK(B106),"",VLOOKUP(B106,'ERKEK KATILIM'!#REF!,2,FALSE))</f>
        <v>#REF!</v>
      </c>
      <c r="E106" s="102" t="e">
        <f>IF(ISBLANK(C106),"",VLOOKUP(C106,'KIZ KATILIM'!#REF!,2,FALSE))</f>
        <v>#REF!</v>
      </c>
      <c r="F106" s="22" t="str">
        <f>IFERROR(VLOOKUP(D106,'ERKEK KATILIM'!#REF!,3,0),"")</f>
        <v/>
      </c>
      <c r="G106" s="30" t="str">
        <f>IFERROR(VLOOKUP(E106,'KIZ KATILIM'!#REF!,3,0),"")</f>
        <v/>
      </c>
      <c r="H106" s="105" t="str">
        <f t="shared" si="2"/>
        <v/>
      </c>
    </row>
    <row r="107" spans="1:8" x14ac:dyDescent="0.3">
      <c r="A107" s="20">
        <v>105</v>
      </c>
      <c r="B107" s="21">
        <v>284</v>
      </c>
      <c r="C107" s="21">
        <v>311</v>
      </c>
      <c r="D107" s="1" t="e">
        <f>IF(ISBLANK(B107),"",VLOOKUP(B107,'ERKEK KATILIM'!#REF!,2,FALSE))</f>
        <v>#REF!</v>
      </c>
      <c r="E107" s="102" t="e">
        <f>IF(ISBLANK(C107),"",VLOOKUP(C107,'KIZ KATILIM'!#REF!,2,FALSE))</f>
        <v>#REF!</v>
      </c>
      <c r="F107" s="22" t="str">
        <f>IFERROR(VLOOKUP(D107,'ERKEK KATILIM'!#REF!,3,0),"")</f>
        <v/>
      </c>
      <c r="G107" s="30" t="str">
        <f>IFERROR(VLOOKUP(E107,'KIZ KATILIM'!#REF!,3,0),"")</f>
        <v/>
      </c>
      <c r="H107" s="105" t="str">
        <f t="shared" si="2"/>
        <v/>
      </c>
    </row>
    <row r="108" spans="1:8" x14ac:dyDescent="0.3">
      <c r="A108" s="20">
        <v>106</v>
      </c>
      <c r="B108" s="21">
        <v>318</v>
      </c>
      <c r="C108" s="21">
        <v>294</v>
      </c>
      <c r="D108" s="1" t="e">
        <f>IF(ISBLANK(B108),"",VLOOKUP(B108,'ERKEK KATILIM'!#REF!,2,FALSE))</f>
        <v>#REF!</v>
      </c>
      <c r="E108" s="102" t="e">
        <f>IF(ISBLANK(C108),"",VLOOKUP(C108,'KIZ KATILIM'!#REF!,2,FALSE))</f>
        <v>#REF!</v>
      </c>
      <c r="F108" s="22" t="str">
        <f>IFERROR(VLOOKUP(D108,'ERKEK KATILIM'!#REF!,3,0),"")</f>
        <v/>
      </c>
      <c r="G108" s="30" t="str">
        <f>IFERROR(VLOOKUP(E108,'KIZ KATILIM'!#REF!,3,0),"")</f>
        <v/>
      </c>
      <c r="H108" s="105" t="str">
        <f t="shared" si="2"/>
        <v/>
      </c>
    </row>
    <row r="109" spans="1:8" x14ac:dyDescent="0.3">
      <c r="A109" s="20">
        <v>107</v>
      </c>
      <c r="B109" s="21">
        <v>308</v>
      </c>
      <c r="C109" s="21">
        <v>295</v>
      </c>
      <c r="D109" s="1" t="e">
        <f>IF(ISBLANK(B109),"",VLOOKUP(B109,'ERKEK KATILIM'!#REF!,2,FALSE))</f>
        <v>#REF!</v>
      </c>
      <c r="E109" s="102" t="e">
        <f>IF(ISBLANK(C109),"",VLOOKUP(C109,'KIZ KATILIM'!#REF!,2,FALSE))</f>
        <v>#REF!</v>
      </c>
      <c r="F109" s="22" t="str">
        <f>IFERROR(VLOOKUP(D109,'ERKEK KATILIM'!#REF!,3,0),"")</f>
        <v/>
      </c>
      <c r="G109" s="30" t="str">
        <f>IFERROR(VLOOKUP(E109,'KIZ KATILIM'!#REF!,3,0),"")</f>
        <v/>
      </c>
      <c r="H109" s="105" t="str">
        <f t="shared" si="2"/>
        <v/>
      </c>
    </row>
    <row r="110" spans="1:8" x14ac:dyDescent="0.3">
      <c r="A110" s="20">
        <v>108</v>
      </c>
      <c r="B110" s="21">
        <v>297</v>
      </c>
      <c r="C110" s="21">
        <v>309</v>
      </c>
      <c r="D110" s="1" t="e">
        <f>IF(ISBLANK(B110),"",VLOOKUP(B110,'ERKEK KATILIM'!#REF!,2,FALSE))</f>
        <v>#REF!</v>
      </c>
      <c r="E110" s="102" t="e">
        <f>IF(ISBLANK(C110),"",VLOOKUP(C110,'KIZ KATILIM'!#REF!,2,FALSE))</f>
        <v>#REF!</v>
      </c>
      <c r="F110" s="22" t="str">
        <f>IFERROR(VLOOKUP(D110,'ERKEK KATILIM'!#REF!,3,0),"")</f>
        <v/>
      </c>
      <c r="G110" s="30" t="str">
        <f>IFERROR(VLOOKUP(E110,'KIZ KATILIM'!#REF!,3,0),"")</f>
        <v/>
      </c>
      <c r="H110" s="105" t="str">
        <f t="shared" si="2"/>
        <v/>
      </c>
    </row>
    <row r="111" spans="1:8" x14ac:dyDescent="0.3">
      <c r="A111" s="20">
        <v>109</v>
      </c>
      <c r="B111" s="21">
        <v>246</v>
      </c>
      <c r="C111" s="21">
        <v>242</v>
      </c>
      <c r="D111" s="1" t="e">
        <f>IF(ISBLANK(B111),"",VLOOKUP(B111,'ERKEK KATILIM'!#REF!,2,FALSE))</f>
        <v>#REF!</v>
      </c>
      <c r="E111" s="102" t="e">
        <f>IF(ISBLANK(C111),"",VLOOKUP(C111,'KIZ KATILIM'!#REF!,2,FALSE))</f>
        <v>#REF!</v>
      </c>
      <c r="F111" s="22" t="str">
        <f>IFERROR(VLOOKUP(D111,'ERKEK KATILIM'!#REF!,3,0),"")</f>
        <v/>
      </c>
      <c r="G111" s="30" t="str">
        <f>IFERROR(VLOOKUP(E111,'KIZ KATILIM'!#REF!,3,0),"")</f>
        <v/>
      </c>
      <c r="H111" s="105" t="str">
        <f t="shared" si="2"/>
        <v/>
      </c>
    </row>
    <row r="112" spans="1:8" x14ac:dyDescent="0.3">
      <c r="A112" s="20">
        <v>110</v>
      </c>
      <c r="B112" s="21">
        <v>245</v>
      </c>
      <c r="C112" s="21">
        <v>240</v>
      </c>
      <c r="D112" s="1" t="e">
        <f>IF(ISBLANK(B112),"",VLOOKUP(B112,'ERKEK KATILIM'!#REF!,2,FALSE))</f>
        <v>#REF!</v>
      </c>
      <c r="E112" s="102" t="e">
        <f>IF(ISBLANK(C112),"",VLOOKUP(C112,'KIZ KATILIM'!#REF!,2,FALSE))</f>
        <v>#REF!</v>
      </c>
      <c r="F112" s="22" t="str">
        <f>IFERROR(VLOOKUP(D112,'ERKEK KATILIM'!#REF!,3,0),"")</f>
        <v/>
      </c>
      <c r="G112" s="30" t="str">
        <f>IFERROR(VLOOKUP(E112,'KIZ KATILIM'!#REF!,3,0),"")</f>
        <v/>
      </c>
      <c r="H112" s="105" t="str">
        <f t="shared" si="2"/>
        <v/>
      </c>
    </row>
    <row r="113" spans="1:8" x14ac:dyDescent="0.3">
      <c r="A113" s="20">
        <v>111</v>
      </c>
      <c r="B113" s="21">
        <v>247</v>
      </c>
      <c r="C113" s="21">
        <v>241</v>
      </c>
      <c r="D113" s="1" t="e">
        <f>IF(ISBLANK(B113),"",VLOOKUP(B113,'ERKEK KATILIM'!#REF!,2,FALSE))</f>
        <v>#REF!</v>
      </c>
      <c r="E113" s="102" t="e">
        <f>IF(ISBLANK(C113),"",VLOOKUP(C113,'KIZ KATILIM'!#REF!,2,FALSE))</f>
        <v>#REF!</v>
      </c>
      <c r="F113" s="22" t="str">
        <f>IFERROR(VLOOKUP(D113,'ERKEK KATILIM'!#REF!,3,0),"")</f>
        <v/>
      </c>
      <c r="G113" s="30" t="str">
        <f>IFERROR(VLOOKUP(E113,'KIZ KATILIM'!#REF!,3,0),"")</f>
        <v/>
      </c>
      <c r="H113" s="105" t="str">
        <f t="shared" si="2"/>
        <v/>
      </c>
    </row>
    <row r="114" spans="1:8" x14ac:dyDescent="0.3">
      <c r="A114" s="20">
        <v>112</v>
      </c>
      <c r="B114" s="21">
        <v>335</v>
      </c>
      <c r="C114" s="21">
        <v>239</v>
      </c>
      <c r="D114" s="1" t="e">
        <f>IF(ISBLANK(B114),"",VLOOKUP(B114,'ERKEK KATILIM'!#REF!,2,FALSE))</f>
        <v>#REF!</v>
      </c>
      <c r="E114" s="102" t="e">
        <f>IF(ISBLANK(C114),"",VLOOKUP(C114,'KIZ KATILIM'!#REF!,2,FALSE))</f>
        <v>#REF!</v>
      </c>
      <c r="F114" s="22" t="str">
        <f>IFERROR(VLOOKUP(D114,'ERKEK KATILIM'!#REF!,3,0),"")</f>
        <v/>
      </c>
      <c r="G114" s="30" t="str">
        <f>IFERROR(VLOOKUP(E114,'KIZ KATILIM'!#REF!,3,0),"")</f>
        <v/>
      </c>
      <c r="H114" s="105" t="str">
        <f t="shared" si="2"/>
        <v/>
      </c>
    </row>
    <row r="115" spans="1:8" x14ac:dyDescent="0.3">
      <c r="A115" s="20">
        <v>113</v>
      </c>
      <c r="B115" s="21">
        <v>278</v>
      </c>
      <c r="C115" s="21">
        <v>289</v>
      </c>
      <c r="D115" s="1" t="e">
        <f>IF(ISBLANK(B115),"",VLOOKUP(B115,'ERKEK KATILIM'!#REF!,2,FALSE))</f>
        <v>#REF!</v>
      </c>
      <c r="E115" s="102" t="e">
        <f>IF(ISBLANK(C115),"",VLOOKUP(C115,'KIZ KATILIM'!#REF!,2,FALSE))</f>
        <v>#REF!</v>
      </c>
      <c r="F115" s="22" t="str">
        <f>IFERROR(VLOOKUP(D115,'ERKEK KATILIM'!#REF!,3,0),"")</f>
        <v/>
      </c>
      <c r="G115" s="30" t="str">
        <f>IFERROR(VLOOKUP(E115,'KIZ KATILIM'!#REF!,3,0),"")</f>
        <v/>
      </c>
      <c r="H115" s="105" t="str">
        <f t="shared" si="2"/>
        <v/>
      </c>
    </row>
    <row r="116" spans="1:8" x14ac:dyDescent="0.3">
      <c r="A116" s="20">
        <v>114</v>
      </c>
      <c r="B116" s="21">
        <v>279</v>
      </c>
      <c r="C116" s="21">
        <v>287</v>
      </c>
      <c r="D116" s="1" t="e">
        <f>IF(ISBLANK(B116),"",VLOOKUP(B116,'ERKEK KATILIM'!#REF!,2,FALSE))</f>
        <v>#REF!</v>
      </c>
      <c r="E116" s="102" t="e">
        <f>IF(ISBLANK(C116),"",VLOOKUP(C116,'KIZ KATILIM'!#REF!,2,FALSE))</f>
        <v>#REF!</v>
      </c>
      <c r="F116" s="22" t="str">
        <f>IFERROR(VLOOKUP(D116,'ERKEK KATILIM'!#REF!,3,0),"")</f>
        <v/>
      </c>
      <c r="G116" s="30" t="str">
        <f>IFERROR(VLOOKUP(E116,'KIZ KATILIM'!#REF!,3,0),"")</f>
        <v/>
      </c>
      <c r="H116" s="105" t="str">
        <f t="shared" si="2"/>
        <v/>
      </c>
    </row>
    <row r="117" spans="1:8" x14ac:dyDescent="0.3">
      <c r="A117" s="20">
        <v>115</v>
      </c>
      <c r="B117" s="21">
        <v>277</v>
      </c>
      <c r="C117" s="21">
        <v>288</v>
      </c>
      <c r="D117" s="1" t="e">
        <f>IF(ISBLANK(B117),"",VLOOKUP(B117,'ERKEK KATILIM'!#REF!,2,FALSE))</f>
        <v>#REF!</v>
      </c>
      <c r="E117" s="102" t="e">
        <f>IF(ISBLANK(C117),"",VLOOKUP(C117,'KIZ KATILIM'!#REF!,2,FALSE))</f>
        <v>#REF!</v>
      </c>
      <c r="F117" s="22" t="str">
        <f>IFERROR(VLOOKUP(D117,'ERKEK KATILIM'!#REF!,3,0),"")</f>
        <v/>
      </c>
      <c r="G117" s="30" t="str">
        <f>IFERROR(VLOOKUP(E117,'KIZ KATILIM'!#REF!,3,0),"")</f>
        <v/>
      </c>
      <c r="H117" s="105" t="str">
        <f t="shared" si="2"/>
        <v/>
      </c>
    </row>
    <row r="118" spans="1:8" x14ac:dyDescent="0.3">
      <c r="A118" s="20">
        <v>116</v>
      </c>
      <c r="B118" s="21">
        <v>334</v>
      </c>
      <c r="C118" s="21">
        <v>338</v>
      </c>
      <c r="D118" s="1" t="e">
        <f>IF(ISBLANK(B118),"",VLOOKUP(B118,'ERKEK KATILIM'!#REF!,2,FALSE))</f>
        <v>#REF!</v>
      </c>
      <c r="E118" s="102" t="e">
        <f>IF(ISBLANK(C118),"",VLOOKUP(C118,'KIZ KATILIM'!#REF!,2,FALSE))</f>
        <v>#REF!</v>
      </c>
      <c r="F118" s="22"/>
      <c r="G118" s="30"/>
      <c r="H118" s="105"/>
    </row>
    <row r="119" spans="1:8" x14ac:dyDescent="0.3">
      <c r="A119" s="20">
        <v>117</v>
      </c>
      <c r="B119" s="21"/>
      <c r="C119" s="21"/>
      <c r="D119" s="1" t="str">
        <f>IF(ISBLANK(B119),"",VLOOKUP(B119,'ERKEK KATILIM'!#REF!,2,FALSE))</f>
        <v/>
      </c>
      <c r="E119" s="102" t="str">
        <f>IF(ISBLANK(C119),"",VLOOKUP(C119,'KIZ KATILIM'!#REF!,2,FALSE))</f>
        <v/>
      </c>
      <c r="F119" s="22" t="str">
        <f>IFERROR(VLOOKUP(D119,'ERKEK KATILIM'!#REF!,3,0),"")</f>
        <v/>
      </c>
      <c r="G119" s="30" t="str">
        <f>IFERROR(VLOOKUP(E119,'KIZ KATILIM'!#REF!,3,0),"")</f>
        <v/>
      </c>
      <c r="H119" s="105" t="str">
        <f t="shared" si="2"/>
        <v/>
      </c>
    </row>
    <row r="120" spans="1:8" x14ac:dyDescent="0.3">
      <c r="A120" s="20">
        <v>118</v>
      </c>
      <c r="B120" s="21"/>
      <c r="C120" s="21"/>
      <c r="D120" s="1" t="str">
        <f>IF(ISBLANK(B120),"",VLOOKUP(B120,'ERKEK KATILIM'!#REF!,2,FALSE))</f>
        <v/>
      </c>
      <c r="E120" s="102" t="str">
        <f>IF(ISBLANK(C120),"",VLOOKUP(C120,'KIZ KATILIM'!#REF!,2,FALSE))</f>
        <v/>
      </c>
      <c r="F120" s="22" t="str">
        <f>IFERROR(VLOOKUP(D120,'ERKEK KATILIM'!#REF!,3,0),"")</f>
        <v/>
      </c>
      <c r="G120" s="30" t="str">
        <f>IFERROR(VLOOKUP(E120,'KIZ KATILIM'!#REF!,3,0),"")</f>
        <v/>
      </c>
      <c r="H120" s="105" t="str">
        <f t="shared" si="2"/>
        <v/>
      </c>
    </row>
    <row r="121" spans="1:8" x14ac:dyDescent="0.3">
      <c r="A121" s="20">
        <v>119</v>
      </c>
      <c r="B121" s="21"/>
      <c r="C121" s="21"/>
      <c r="D121" s="1" t="str">
        <f>IF(ISBLANK(B121),"",VLOOKUP(B121,'ERKEK KATILIM'!#REF!,2,FALSE))</f>
        <v/>
      </c>
      <c r="E121" s="102" t="str">
        <f>IF(ISBLANK(C121),"",VLOOKUP(C121,'KIZ KATILIM'!#REF!,2,FALSE))</f>
        <v/>
      </c>
      <c r="F121" s="22" t="str">
        <f>IFERROR(VLOOKUP(D121,'ERKEK KATILIM'!#REF!,3,0),"")</f>
        <v/>
      </c>
      <c r="G121" s="30" t="str">
        <f>IFERROR(VLOOKUP(E121,'KIZ KATILIM'!#REF!,3,0),"")</f>
        <v/>
      </c>
      <c r="H121" s="105" t="str">
        <f t="shared" si="2"/>
        <v/>
      </c>
    </row>
    <row r="122" spans="1:8" x14ac:dyDescent="0.3">
      <c r="A122" s="20">
        <v>120</v>
      </c>
      <c r="B122" s="21"/>
      <c r="C122" s="21"/>
      <c r="D122" s="1" t="str">
        <f>IF(ISBLANK(B122),"",VLOOKUP(B122,'ERKEK KATILIM'!#REF!,2,FALSE))</f>
        <v/>
      </c>
      <c r="E122" s="102" t="str">
        <f>IF(ISBLANK(C122),"",VLOOKUP(C122,'KIZ KATILIM'!#REF!,2,FALSE))</f>
        <v/>
      </c>
      <c r="F122" s="22" t="str">
        <f>IFERROR(VLOOKUP(D122,'ERKEK KATILIM'!#REF!,3,0),"")</f>
        <v/>
      </c>
      <c r="G122" s="30" t="str">
        <f>IFERROR(VLOOKUP(E122,'KIZ KATILIM'!#REF!,3,0),"")</f>
        <v/>
      </c>
      <c r="H122" s="105" t="str">
        <f t="shared" si="2"/>
        <v/>
      </c>
    </row>
    <row r="123" spans="1:8" x14ac:dyDescent="0.3">
      <c r="B123" s="21"/>
      <c r="C123" s="21"/>
      <c r="D123" s="1" t="str">
        <f>IF(ISBLANK(B123),"",VLOOKUP(B123,'ERKEK KATILIM'!#REF!,2,FALSE))</f>
        <v/>
      </c>
      <c r="E123" s="102" t="str">
        <f>IF(ISBLANK(C123),"",VLOOKUP(C123,'KIZ KATILIM'!#REF!,2,FALSE))</f>
        <v/>
      </c>
      <c r="F123" s="22" t="str">
        <f>IFERROR(VLOOKUP(D123,'ERKEK KATILIM'!#REF!,3,0),"")</f>
        <v/>
      </c>
      <c r="G123" s="30" t="str">
        <f>IFERROR(VLOOKUP(E123,'KIZ KATILIM'!#REF!,3,0),"")</f>
        <v/>
      </c>
      <c r="H123" s="105" t="str">
        <f t="shared" si="2"/>
        <v/>
      </c>
    </row>
    <row r="124" spans="1:8" x14ac:dyDescent="0.3">
      <c r="B124" s="21"/>
      <c r="C124" s="21"/>
      <c r="D124" s="1" t="str">
        <f>IF(ISBLANK(B124),"",VLOOKUP(B124,'ERKEK KATILIM'!#REF!,2,FALSE))</f>
        <v/>
      </c>
      <c r="E124" s="102" t="str">
        <f>IF(ISBLANK(C124),"",VLOOKUP(C124,'KIZ KATILIM'!#REF!,2,FALSE))</f>
        <v/>
      </c>
      <c r="F124" s="22" t="str">
        <f>IFERROR(VLOOKUP(D124,'ERKEK KATILIM'!#REF!,3,0),"")</f>
        <v/>
      </c>
      <c r="G124" s="30" t="str">
        <f>IFERROR(VLOOKUP(E124,'KIZ KATILIM'!#REF!,3,0),"")</f>
        <v/>
      </c>
      <c r="H124" s="105" t="str">
        <f t="shared" si="2"/>
        <v/>
      </c>
    </row>
    <row r="125" spans="1:8" x14ac:dyDescent="0.3">
      <c r="B125" s="21"/>
      <c r="C125" s="21"/>
      <c r="D125" s="1" t="str">
        <f>IF(ISBLANK(B125),"",VLOOKUP(B125,'ERKEK KATILIM'!#REF!,2,FALSE))</f>
        <v/>
      </c>
      <c r="E125" s="102" t="str">
        <f>IF(ISBLANK(C125),"",VLOOKUP(C125,'KIZ KATILIM'!#REF!,2,FALSE))</f>
        <v/>
      </c>
      <c r="F125" s="22" t="str">
        <f>IFERROR(VLOOKUP(D125,'ERKEK KATILIM'!#REF!,3,0),"")</f>
        <v/>
      </c>
      <c r="G125" s="30" t="str">
        <f>IFERROR(VLOOKUP(E125,'KIZ KATILIM'!#REF!,3,0),"")</f>
        <v/>
      </c>
      <c r="H125" s="105" t="str">
        <f t="shared" si="2"/>
        <v/>
      </c>
    </row>
    <row r="126" spans="1:8" x14ac:dyDescent="0.3">
      <c r="B126" s="21"/>
      <c r="C126" s="21"/>
      <c r="D126" s="1" t="str">
        <f>IF(ISBLANK(B126),"",VLOOKUP(B126,'ERKEK KATILIM'!#REF!,2,FALSE))</f>
        <v/>
      </c>
      <c r="E126" s="102" t="str">
        <f>IF(ISBLANK(C126),"",VLOOKUP(C126,'KIZ KATILIM'!#REF!,2,FALSE))</f>
        <v/>
      </c>
      <c r="F126" s="22" t="str">
        <f>IFERROR(VLOOKUP(D126,'ERKEK KATILIM'!#REF!,3,0),"")</f>
        <v/>
      </c>
      <c r="G126" s="30" t="str">
        <f>IFERROR(VLOOKUP(E126,'KIZ KATILIM'!#REF!,3,0),"")</f>
        <v/>
      </c>
      <c r="H126" s="105" t="str">
        <f t="shared" si="2"/>
        <v/>
      </c>
    </row>
    <row r="127" spans="1:8" x14ac:dyDescent="0.3">
      <c r="B127" s="21"/>
      <c r="C127" s="21"/>
      <c r="D127" s="1" t="str">
        <f>IF(ISBLANK(B127),"",VLOOKUP(B127,'ERKEK KATILIM'!#REF!,2,FALSE))</f>
        <v/>
      </c>
      <c r="E127" s="102" t="str">
        <f>IF(ISBLANK(C127),"",VLOOKUP(C127,'KIZ KATILIM'!#REF!,2,FALSE))</f>
        <v/>
      </c>
      <c r="F127" s="22" t="str">
        <f>IFERROR(VLOOKUP(D127,'ERKEK KATILIM'!#REF!,3,0),"")</f>
        <v/>
      </c>
      <c r="G127" s="30" t="str">
        <f>IFERROR(VLOOKUP(E127,'KIZ KATILIM'!#REF!,3,0),"")</f>
        <v/>
      </c>
      <c r="H127" s="105" t="str">
        <f t="shared" si="2"/>
        <v/>
      </c>
    </row>
    <row r="128" spans="1:8" x14ac:dyDescent="0.3">
      <c r="B128" s="21"/>
      <c r="C128" s="21"/>
      <c r="D128" s="1" t="str">
        <f>IF(ISBLANK(B128),"",VLOOKUP(B128,'ERKEK KATILIM'!#REF!,2,FALSE))</f>
        <v/>
      </c>
      <c r="E128" s="102" t="str">
        <f>IF(ISBLANK(C128),"",VLOOKUP(C128,'KIZ KATILIM'!#REF!,2,FALSE))</f>
        <v/>
      </c>
      <c r="F128" s="22" t="str">
        <f>IFERROR(VLOOKUP(D128,'ERKEK KATILIM'!#REF!,3,0),"")</f>
        <v/>
      </c>
      <c r="G128" s="30" t="str">
        <f>IFERROR(VLOOKUP(E128,'KIZ KATILIM'!#REF!,3,0),"")</f>
        <v/>
      </c>
      <c r="H128" s="105" t="str">
        <f t="shared" si="2"/>
        <v/>
      </c>
    </row>
    <row r="129" spans="2:8" x14ac:dyDescent="0.3">
      <c r="B129" s="21"/>
      <c r="C129" s="21"/>
      <c r="D129" s="1" t="str">
        <f>IF(ISBLANK(B129),"",VLOOKUP(B129,'ERKEK KATILIM'!#REF!,2,FALSE))</f>
        <v/>
      </c>
      <c r="E129" s="102" t="str">
        <f>IF(ISBLANK(C129),"",VLOOKUP(C129,'KIZ KATILIM'!#REF!,2,FALSE))</f>
        <v/>
      </c>
      <c r="F129" s="22" t="str">
        <f>IFERROR(VLOOKUP(D129,'ERKEK KATILIM'!#REF!,3,0),"")</f>
        <v/>
      </c>
      <c r="G129" s="30" t="str">
        <f>IFERROR(VLOOKUP(E129,'KIZ KATILIM'!#REF!,3,0),"")</f>
        <v/>
      </c>
      <c r="H129" s="105" t="str">
        <f t="shared" si="2"/>
        <v/>
      </c>
    </row>
    <row r="130" spans="2:8" x14ac:dyDescent="0.3">
      <c r="B130" s="21"/>
      <c r="C130" s="21"/>
      <c r="D130" s="1" t="str">
        <f>IF(ISBLANK(B130),"",VLOOKUP(B130,'ERKEK KATILIM'!#REF!,2,FALSE))</f>
        <v/>
      </c>
      <c r="E130" s="102" t="str">
        <f>IF(ISBLANK(C130),"",VLOOKUP(C130,'KIZ KATILIM'!#REF!,2,FALSE))</f>
        <v/>
      </c>
      <c r="F130" s="22" t="str">
        <f>IFERROR(VLOOKUP(D130,'ERKEK KATILIM'!#REF!,3,0),"")</f>
        <v/>
      </c>
      <c r="G130" s="30" t="str">
        <f>IFERROR(VLOOKUP(E130,'KIZ KATILIM'!#REF!,3,0),"")</f>
        <v/>
      </c>
      <c r="H130" s="105" t="str">
        <f t="shared" si="2"/>
        <v/>
      </c>
    </row>
    <row r="131" spans="2:8" x14ac:dyDescent="0.3">
      <c r="B131" s="21"/>
      <c r="C131" s="21"/>
      <c r="D131" s="1" t="str">
        <f>IF(ISBLANK(B131),"",VLOOKUP(B131,'ERKEK KATILIM'!#REF!,2,FALSE))</f>
        <v/>
      </c>
      <c r="E131" s="102" t="str">
        <f>IF(ISBLANK(C131),"",VLOOKUP(C131,'KIZ KATILIM'!#REF!,2,FALSE))</f>
        <v/>
      </c>
      <c r="F131" s="22" t="str">
        <f>IFERROR(VLOOKUP(D131,'ERKEK KATILIM'!#REF!,3,0),"")</f>
        <v/>
      </c>
      <c r="G131" s="30" t="str">
        <f>IFERROR(VLOOKUP(E131,'KIZ KATILIM'!#REF!,3,0),"")</f>
        <v/>
      </c>
      <c r="H131" s="105" t="str">
        <f t="shared" si="2"/>
        <v/>
      </c>
    </row>
    <row r="132" spans="2:8" x14ac:dyDescent="0.3">
      <c r="B132" s="21"/>
      <c r="C132" s="21"/>
      <c r="D132" s="1" t="str">
        <f>IF(ISBLANK(B132),"",VLOOKUP(B132,'ERKEK KATILIM'!#REF!,2,FALSE))</f>
        <v/>
      </c>
      <c r="E132" s="102" t="str">
        <f>IF(ISBLANK(C132),"",VLOOKUP(C132,'KIZ KATILIM'!#REF!,2,FALSE))</f>
        <v/>
      </c>
      <c r="F132" s="22" t="str">
        <f>IFERROR(VLOOKUP(D132,'ERKEK KATILIM'!#REF!,3,0),"")</f>
        <v/>
      </c>
      <c r="G132" s="30" t="str">
        <f>IFERROR(VLOOKUP(E132,'KIZ KATILIM'!#REF!,3,0),"")</f>
        <v/>
      </c>
      <c r="H132" s="105" t="str">
        <f t="shared" si="2"/>
        <v/>
      </c>
    </row>
    <row r="133" spans="2:8" x14ac:dyDescent="0.3">
      <c r="B133" s="21"/>
      <c r="C133" s="21"/>
      <c r="D133" s="1" t="str">
        <f>IF(ISBLANK(B133),"",VLOOKUP(B133,'ERKEK KATILIM'!#REF!,2,FALSE))</f>
        <v/>
      </c>
      <c r="E133" s="102" t="str">
        <f>IF(ISBLANK(C133),"",VLOOKUP(C133,'KIZ KATILIM'!#REF!,2,FALSE))</f>
        <v/>
      </c>
      <c r="F133" s="22" t="str">
        <f>IFERROR(VLOOKUP(D133,'ERKEK KATILIM'!#REF!,3,0),"")</f>
        <v/>
      </c>
      <c r="G133" s="30" t="str">
        <f>IFERROR(VLOOKUP(E133,'KIZ KATILIM'!#REF!,3,0),"")</f>
        <v/>
      </c>
      <c r="H133" s="105" t="str">
        <f t="shared" si="2"/>
        <v/>
      </c>
    </row>
    <row r="134" spans="2:8" x14ac:dyDescent="0.3">
      <c r="B134" s="21"/>
      <c r="C134" s="21"/>
      <c r="D134" s="1" t="str">
        <f>IF(ISBLANK(B134),"",VLOOKUP(B134,'ERKEK KATILIM'!#REF!,2,FALSE))</f>
        <v/>
      </c>
      <c r="E134" s="102" t="str">
        <f>IF(ISBLANK(C134),"",VLOOKUP(C134,'KIZ KATILIM'!#REF!,2,FALSE))</f>
        <v/>
      </c>
      <c r="F134" s="22" t="str">
        <f>IFERROR(VLOOKUP(D134,'ERKEK KATILIM'!#REF!,3,0),"")</f>
        <v/>
      </c>
      <c r="G134" s="30" t="str">
        <f>IFERROR(VLOOKUP(E134,'KIZ KATILIM'!#REF!,3,0),"")</f>
        <v/>
      </c>
      <c r="H134" s="105" t="str">
        <f t="shared" si="2"/>
        <v/>
      </c>
    </row>
    <row r="135" spans="2:8" x14ac:dyDescent="0.3">
      <c r="B135" s="21"/>
      <c r="C135" s="21"/>
      <c r="D135" s="1" t="str">
        <f>IF(ISBLANK(B135),"",VLOOKUP(B135,'ERKEK KATILIM'!#REF!,2,FALSE))</f>
        <v/>
      </c>
      <c r="E135" s="102" t="str">
        <f>IF(ISBLANK(C135),"",VLOOKUP(C135,'KIZ KATILIM'!#REF!,2,FALSE))</f>
        <v/>
      </c>
      <c r="F135" s="22" t="str">
        <f>IFERROR(VLOOKUP(D135,'ERKEK KATILIM'!#REF!,3,0),"")</f>
        <v/>
      </c>
      <c r="G135" s="30" t="str">
        <f>IFERROR(VLOOKUP(E135,'KIZ KATILIM'!#REF!,3,0),"")</f>
        <v/>
      </c>
      <c r="H135" s="105" t="str">
        <f t="shared" si="2"/>
        <v/>
      </c>
    </row>
    <row r="136" spans="2:8" x14ac:dyDescent="0.3">
      <c r="B136" s="21"/>
      <c r="C136" s="21"/>
      <c r="D136" s="1" t="str">
        <f>IF(ISBLANK(B136),"",VLOOKUP(B136,'ERKEK KATILIM'!#REF!,2,FALSE))</f>
        <v/>
      </c>
      <c r="E136" s="102" t="str">
        <f>IF(ISBLANK(C136),"",VLOOKUP(C136,'KIZ KATILIM'!#REF!,2,FALSE))</f>
        <v/>
      </c>
      <c r="F136" s="22" t="str">
        <f>IFERROR(VLOOKUP(D136,'ERKEK KATILIM'!#REF!,3,0),"")</f>
        <v/>
      </c>
      <c r="G136" s="30" t="str">
        <f>IFERROR(VLOOKUP(E136,'KIZ KATILIM'!#REF!,3,0),"")</f>
        <v/>
      </c>
      <c r="H136" s="105" t="str">
        <f t="shared" si="2"/>
        <v/>
      </c>
    </row>
    <row r="137" spans="2:8" x14ac:dyDescent="0.3">
      <c r="B137" s="21"/>
      <c r="C137" s="21"/>
      <c r="D137" s="1" t="str">
        <f>IF(ISBLANK(B137),"",VLOOKUP(B137,'ERKEK KATILIM'!#REF!,2,FALSE))</f>
        <v/>
      </c>
      <c r="E137" s="102" t="str">
        <f>IF(ISBLANK(C137),"",VLOOKUP(C137,'KIZ KATILIM'!#REF!,2,FALSE))</f>
        <v/>
      </c>
      <c r="F137" s="22" t="str">
        <f>IFERROR(VLOOKUP(D137,'ERKEK KATILIM'!#REF!,3,0),"")</f>
        <v/>
      </c>
      <c r="G137" s="30" t="str">
        <f>IFERROR(VLOOKUP(E137,'KIZ KATILIM'!#REF!,3,0),"")</f>
        <v/>
      </c>
      <c r="H137" s="105" t="str">
        <f t="shared" si="2"/>
        <v/>
      </c>
    </row>
    <row r="138" spans="2:8" x14ac:dyDescent="0.3">
      <c r="B138" s="21"/>
      <c r="C138" s="21"/>
      <c r="D138" s="1" t="str">
        <f>IF(ISBLANK(B138),"",VLOOKUP(B138,'ERKEK KATILIM'!#REF!,2,FALSE))</f>
        <v/>
      </c>
      <c r="E138" s="102" t="str">
        <f>IF(ISBLANK(C138),"",VLOOKUP(C138,'KIZ KATILIM'!#REF!,2,FALSE))</f>
        <v/>
      </c>
      <c r="F138" s="22" t="str">
        <f>IFERROR(VLOOKUP(D138,'ERKEK KATILIM'!#REF!,3,0),"")</f>
        <v/>
      </c>
      <c r="G138" s="30" t="str">
        <f>IFERROR(VLOOKUP(E138,'KIZ KATILIM'!#REF!,3,0),"")</f>
        <v/>
      </c>
      <c r="H138" s="105" t="str">
        <f t="shared" si="2"/>
        <v/>
      </c>
    </row>
    <row r="139" spans="2:8" x14ac:dyDescent="0.3">
      <c r="B139" s="21"/>
      <c r="C139" s="21"/>
      <c r="D139" s="1" t="str">
        <f>IF(ISBLANK(B139),"",VLOOKUP(B139,'ERKEK KATILIM'!#REF!,2,FALSE))</f>
        <v/>
      </c>
      <c r="E139" s="102" t="str">
        <f>IF(ISBLANK(C139),"",VLOOKUP(C139,'KIZ KATILIM'!#REF!,2,FALSE))</f>
        <v/>
      </c>
      <c r="F139" s="22" t="str">
        <f>IFERROR(VLOOKUP(D139,'ERKEK KATILIM'!#REF!,3,0),"")</f>
        <v/>
      </c>
      <c r="G139" s="30" t="str">
        <f>IFERROR(VLOOKUP(E139,'KIZ KATILIM'!#REF!,3,0),"")</f>
        <v/>
      </c>
      <c r="H139" s="105" t="str">
        <f t="shared" si="2"/>
        <v/>
      </c>
    </row>
    <row r="140" spans="2:8" x14ac:dyDescent="0.3">
      <c r="B140" s="21"/>
      <c r="C140" s="21"/>
      <c r="D140" s="1" t="str">
        <f>IF(ISBLANK(B140),"",VLOOKUP(B140,'ERKEK KATILIM'!#REF!,2,FALSE))</f>
        <v/>
      </c>
      <c r="E140" s="102" t="str">
        <f>IF(ISBLANK(C140),"",VLOOKUP(C140,'KIZ KATILIM'!#REF!,2,FALSE))</f>
        <v/>
      </c>
      <c r="F140" s="22" t="str">
        <f>IFERROR(VLOOKUP(D140,'ERKEK KATILIM'!#REF!,3,0),"")</f>
        <v/>
      </c>
      <c r="G140" s="30" t="str">
        <f>IFERROR(VLOOKUP(E140,'KIZ KATILIM'!#REF!,3,0),"")</f>
        <v/>
      </c>
      <c r="H140" s="105" t="str">
        <f t="shared" si="2"/>
        <v/>
      </c>
    </row>
    <row r="141" spans="2:8" x14ac:dyDescent="0.3">
      <c r="B141" s="21"/>
      <c r="C141" s="21"/>
      <c r="D141" s="1" t="str">
        <f>IF(ISBLANK(B141),"",VLOOKUP(B141,'ERKEK KATILIM'!#REF!,2,FALSE))</f>
        <v/>
      </c>
      <c r="E141" s="102" t="str">
        <f>IF(ISBLANK(C141),"",VLOOKUP(C141,'KIZ KATILIM'!#REF!,2,FALSE))</f>
        <v/>
      </c>
      <c r="F141" s="22" t="str">
        <f>IFERROR(VLOOKUP(D141,'ERKEK KATILIM'!#REF!,3,0),"")</f>
        <v/>
      </c>
      <c r="G141" s="30" t="str">
        <f>IFERROR(VLOOKUP(E141,'KIZ KATILIM'!#REF!,3,0),"")</f>
        <v/>
      </c>
      <c r="H141" s="105" t="str">
        <f t="shared" si="2"/>
        <v/>
      </c>
    </row>
    <row r="142" spans="2:8" x14ac:dyDescent="0.3">
      <c r="B142" s="21"/>
      <c r="C142" s="21"/>
      <c r="D142" s="1" t="str">
        <f>IF(ISBLANK(B142),"",VLOOKUP(B142,'ERKEK KATILIM'!#REF!,2,FALSE))</f>
        <v/>
      </c>
      <c r="E142" s="102" t="str">
        <f>IF(ISBLANK(C142),"",VLOOKUP(C142,'KIZ KATILIM'!#REF!,2,FALSE))</f>
        <v/>
      </c>
      <c r="F142" s="22" t="str">
        <f>IFERROR(VLOOKUP(D142,'ERKEK KATILIM'!#REF!,3,0),"")</f>
        <v/>
      </c>
      <c r="G142" s="30" t="str">
        <f>IFERROR(VLOOKUP(E142,'KIZ KATILIM'!#REF!,3,0),"")</f>
        <v/>
      </c>
      <c r="H142" s="105" t="str">
        <f t="shared" si="2"/>
        <v/>
      </c>
    </row>
    <row r="143" spans="2:8" x14ac:dyDescent="0.3">
      <c r="B143" s="21"/>
      <c r="C143" s="21"/>
      <c r="D143" s="1" t="str">
        <f>IF(ISBLANK(B143),"",VLOOKUP(B143,'ERKEK KATILIM'!#REF!,2,FALSE))</f>
        <v/>
      </c>
      <c r="E143" s="102" t="str">
        <f>IF(ISBLANK(C143),"",VLOOKUP(C143,'KIZ KATILIM'!#REF!,2,FALSE))</f>
        <v/>
      </c>
      <c r="F143" s="22" t="str">
        <f>IFERROR(VLOOKUP(D143,'ERKEK KATILIM'!#REF!,3,0),"")</f>
        <v/>
      </c>
      <c r="G143" s="30" t="str">
        <f>IFERROR(VLOOKUP(E143,'KIZ KATILIM'!#REF!,3,0),"")</f>
        <v/>
      </c>
      <c r="H143" s="105" t="str">
        <f t="shared" si="2"/>
        <v/>
      </c>
    </row>
    <row r="144" spans="2:8" x14ac:dyDescent="0.3">
      <c r="B144" s="21"/>
      <c r="C144" s="21"/>
      <c r="D144" s="1" t="str">
        <f>IF(ISBLANK(B144),"",VLOOKUP(B144,'ERKEK KATILIM'!#REF!,2,FALSE))</f>
        <v/>
      </c>
      <c r="E144" s="102" t="str">
        <f>IF(ISBLANK(C144),"",VLOOKUP(C144,'KIZ KATILIM'!#REF!,2,FALSE))</f>
        <v/>
      </c>
      <c r="F144" s="22" t="str">
        <f>IFERROR(VLOOKUP(D144,'ERKEK KATILIM'!#REF!,3,0),"")</f>
        <v/>
      </c>
      <c r="G144" s="30" t="str">
        <f>IFERROR(VLOOKUP(E144,'KIZ KATILIM'!#REF!,3,0),"")</f>
        <v/>
      </c>
      <c r="H144" s="105" t="str">
        <f t="shared" si="2"/>
        <v/>
      </c>
    </row>
    <row r="145" spans="2:8" x14ac:dyDescent="0.3">
      <c r="B145" s="21"/>
      <c r="C145" s="21"/>
      <c r="D145" s="1" t="str">
        <f>IF(ISBLANK(B145),"",VLOOKUP(B145,'ERKEK KATILIM'!#REF!,2,FALSE))</f>
        <v/>
      </c>
      <c r="E145" s="102" t="str">
        <f>IF(ISBLANK(C145),"",VLOOKUP(C145,'KIZ KATILIM'!#REF!,2,FALSE))</f>
        <v/>
      </c>
      <c r="F145" s="22" t="str">
        <f>IFERROR(VLOOKUP(D145,'ERKEK KATILIM'!#REF!,3,0),"")</f>
        <v/>
      </c>
      <c r="G145" s="30" t="str">
        <f>IFERROR(VLOOKUP(E145,'KIZ KATILIM'!#REF!,3,0),"")</f>
        <v/>
      </c>
      <c r="H145" s="105" t="str">
        <f t="shared" si="2"/>
        <v/>
      </c>
    </row>
    <row r="146" spans="2:8" x14ac:dyDescent="0.3">
      <c r="B146" s="21"/>
      <c r="C146" s="21"/>
      <c r="D146" s="1" t="str">
        <f>IF(ISBLANK(B146),"",VLOOKUP(B146,'ERKEK KATILIM'!#REF!,2,FALSE))</f>
        <v/>
      </c>
      <c r="E146" s="102" t="str">
        <f>IF(ISBLANK(C146),"",VLOOKUP(C146,'KIZ KATILIM'!#REF!,2,FALSE))</f>
        <v/>
      </c>
      <c r="F146" s="22" t="str">
        <f>IFERROR(VLOOKUP(D146,'ERKEK KATILIM'!#REF!,3,0),"")</f>
        <v/>
      </c>
      <c r="G146" s="30" t="str">
        <f>IFERROR(VLOOKUP(E146,'KIZ KATILIM'!#REF!,3,0),"")</f>
        <v/>
      </c>
      <c r="H146" s="105" t="str">
        <f t="shared" si="2"/>
        <v/>
      </c>
    </row>
    <row r="147" spans="2:8" x14ac:dyDescent="0.3">
      <c r="B147" s="21"/>
      <c r="C147" s="21"/>
      <c r="D147" s="1" t="str">
        <f>IF(ISBLANK(B147),"",VLOOKUP(B147,'ERKEK KATILIM'!#REF!,2,FALSE))</f>
        <v/>
      </c>
      <c r="E147" s="102" t="str">
        <f>IF(ISBLANK(C147),"",VLOOKUP(C147,'KIZ KATILIM'!#REF!,2,FALSE))</f>
        <v/>
      </c>
      <c r="F147" s="22" t="str">
        <f>IFERROR(VLOOKUP(D147,'ERKEK KATILIM'!#REF!,3,0),"")</f>
        <v/>
      </c>
      <c r="G147" s="30" t="str">
        <f>IFERROR(VLOOKUP(E147,'KIZ KATILIM'!#REF!,3,0),"")</f>
        <v/>
      </c>
      <c r="H147" s="105" t="str">
        <f t="shared" si="2"/>
        <v/>
      </c>
    </row>
    <row r="148" spans="2:8" x14ac:dyDescent="0.3">
      <c r="B148" s="21"/>
      <c r="C148" s="21"/>
      <c r="D148" s="1" t="str">
        <f>IF(ISBLANK(B148),"",VLOOKUP(B148,'ERKEK KATILIM'!#REF!,2,FALSE))</f>
        <v/>
      </c>
      <c r="E148" s="102" t="str">
        <f>IF(ISBLANK(C148),"",VLOOKUP(C148,'KIZ KATILIM'!#REF!,2,FALSE))</f>
        <v/>
      </c>
      <c r="F148" s="22" t="str">
        <f>IFERROR(VLOOKUP(D148,'ERKEK KATILIM'!#REF!,3,0),"")</f>
        <v/>
      </c>
      <c r="G148" s="30" t="str">
        <f>IFERROR(VLOOKUP(E148,'KIZ KATILIM'!#REF!,3,0),"")</f>
        <v/>
      </c>
      <c r="H148" s="105" t="str">
        <f t="shared" ref="H148:H211" si="3">IF(SUM(F148:G148)&lt;=0,"",IFERROR(SUM(F148:G148,0),""))</f>
        <v/>
      </c>
    </row>
    <row r="149" spans="2:8" x14ac:dyDescent="0.3">
      <c r="B149" s="21"/>
      <c r="C149" s="21"/>
      <c r="D149" s="1" t="str">
        <f>IF(ISBLANK(B149),"",VLOOKUP(B149,'ERKEK KATILIM'!#REF!,2,FALSE))</f>
        <v/>
      </c>
      <c r="E149" s="102" t="str">
        <f>IF(ISBLANK(C149),"",VLOOKUP(C149,'KIZ KATILIM'!#REF!,2,FALSE))</f>
        <v/>
      </c>
      <c r="F149" s="22" t="str">
        <f>IFERROR(VLOOKUP(D149,'ERKEK KATILIM'!#REF!,3,0),"")</f>
        <v/>
      </c>
      <c r="G149" s="30" t="str">
        <f>IFERROR(VLOOKUP(E149,'KIZ KATILIM'!#REF!,3,0),"")</f>
        <v/>
      </c>
      <c r="H149" s="105" t="str">
        <f t="shared" si="3"/>
        <v/>
      </c>
    </row>
    <row r="150" spans="2:8" x14ac:dyDescent="0.3">
      <c r="B150" s="21"/>
      <c r="C150" s="21"/>
      <c r="D150" s="1" t="str">
        <f>IF(ISBLANK(B150),"",VLOOKUP(B150,'ERKEK KATILIM'!#REF!,2,FALSE))</f>
        <v/>
      </c>
      <c r="E150" s="102" t="str">
        <f>IF(ISBLANK(C150),"",VLOOKUP(C150,'KIZ KATILIM'!#REF!,2,FALSE))</f>
        <v/>
      </c>
      <c r="F150" s="22" t="str">
        <f>IFERROR(VLOOKUP(D150,'ERKEK KATILIM'!#REF!,3,0),"")</f>
        <v/>
      </c>
      <c r="G150" s="30" t="str">
        <f>IFERROR(VLOOKUP(E150,'KIZ KATILIM'!#REF!,3,0),"")</f>
        <v/>
      </c>
      <c r="H150" s="105" t="str">
        <f t="shared" si="3"/>
        <v/>
      </c>
    </row>
    <row r="151" spans="2:8" x14ac:dyDescent="0.3">
      <c r="B151" s="21"/>
      <c r="C151" s="21"/>
      <c r="D151" s="1" t="str">
        <f>IF(ISBLANK(B151),"",VLOOKUP(B151,'ERKEK KATILIM'!#REF!,2,FALSE))</f>
        <v/>
      </c>
      <c r="E151" s="102" t="str">
        <f>IF(ISBLANK(C151),"",VLOOKUP(C151,'KIZ KATILIM'!#REF!,2,FALSE))</f>
        <v/>
      </c>
      <c r="F151" s="22" t="str">
        <f>IFERROR(VLOOKUP(D151,'ERKEK KATILIM'!#REF!,3,0),"")</f>
        <v/>
      </c>
      <c r="G151" s="30" t="str">
        <f>IFERROR(VLOOKUP(E151,'KIZ KATILIM'!#REF!,3,0),"")</f>
        <v/>
      </c>
      <c r="H151" s="105" t="str">
        <f t="shared" si="3"/>
        <v/>
      </c>
    </row>
    <row r="152" spans="2:8" x14ac:dyDescent="0.3">
      <c r="B152" s="21"/>
      <c r="C152" s="21"/>
      <c r="D152" s="1" t="str">
        <f>IF(ISBLANK(B152),"",VLOOKUP(B152,'ERKEK KATILIM'!#REF!,2,FALSE))</f>
        <v/>
      </c>
      <c r="E152" s="102" t="str">
        <f>IF(ISBLANK(C152),"",VLOOKUP(C152,'KIZ KATILIM'!#REF!,2,FALSE))</f>
        <v/>
      </c>
      <c r="F152" s="22" t="str">
        <f>IFERROR(VLOOKUP(D152,'ERKEK KATILIM'!#REF!,3,0),"")</f>
        <v/>
      </c>
      <c r="G152" s="30" t="str">
        <f>IFERROR(VLOOKUP(E152,'KIZ KATILIM'!#REF!,3,0),"")</f>
        <v/>
      </c>
      <c r="H152" s="105" t="str">
        <f t="shared" si="3"/>
        <v/>
      </c>
    </row>
    <row r="153" spans="2:8" x14ac:dyDescent="0.3">
      <c r="B153" s="21"/>
      <c r="C153" s="21"/>
      <c r="D153" s="1" t="str">
        <f>IF(ISBLANK(B153),"",VLOOKUP(B153,'ERKEK KATILIM'!#REF!,2,FALSE))</f>
        <v/>
      </c>
      <c r="E153" s="102" t="str">
        <f>IF(ISBLANK(C153),"",VLOOKUP(C153,'KIZ KATILIM'!#REF!,2,FALSE))</f>
        <v/>
      </c>
      <c r="F153" s="22" t="str">
        <f>IFERROR(VLOOKUP(D153,'ERKEK KATILIM'!#REF!,3,0),"")</f>
        <v/>
      </c>
      <c r="G153" s="30" t="str">
        <f>IFERROR(VLOOKUP(E153,'KIZ KATILIM'!#REF!,3,0),"")</f>
        <v/>
      </c>
      <c r="H153" s="105" t="str">
        <f t="shared" si="3"/>
        <v/>
      </c>
    </row>
    <row r="154" spans="2:8" x14ac:dyDescent="0.3">
      <c r="B154" s="21"/>
      <c r="C154" s="21"/>
      <c r="D154" s="1" t="str">
        <f>IF(ISBLANK(B154),"",VLOOKUP(B154,'ERKEK KATILIM'!#REF!,2,FALSE))</f>
        <v/>
      </c>
      <c r="E154" s="102" t="str">
        <f>IF(ISBLANK(C154),"",VLOOKUP(C154,'KIZ KATILIM'!#REF!,2,FALSE))</f>
        <v/>
      </c>
      <c r="F154" s="22" t="str">
        <f>IFERROR(VLOOKUP(D154,'ERKEK KATILIM'!#REF!,3,0),"")</f>
        <v/>
      </c>
      <c r="G154" s="30" t="str">
        <f>IFERROR(VLOOKUP(E154,'KIZ KATILIM'!#REF!,3,0),"")</f>
        <v/>
      </c>
      <c r="H154" s="105" t="str">
        <f t="shared" si="3"/>
        <v/>
      </c>
    </row>
    <row r="155" spans="2:8" x14ac:dyDescent="0.3">
      <c r="B155" s="21"/>
      <c r="C155" s="21"/>
      <c r="D155" s="1" t="str">
        <f>IF(ISBLANK(B155),"",VLOOKUP(B155,'ERKEK KATILIM'!#REF!,2,FALSE))</f>
        <v/>
      </c>
      <c r="E155" s="102" t="str">
        <f>IF(ISBLANK(C155),"",VLOOKUP(C155,'KIZ KATILIM'!#REF!,2,FALSE))</f>
        <v/>
      </c>
      <c r="F155" s="22" t="str">
        <f>IFERROR(VLOOKUP(D155,'ERKEK KATILIM'!#REF!,3,0),"")</f>
        <v/>
      </c>
      <c r="G155" s="30" t="str">
        <f>IFERROR(VLOOKUP(E155,'KIZ KATILIM'!#REF!,3,0),"")</f>
        <v/>
      </c>
      <c r="H155" s="105" t="str">
        <f t="shared" si="3"/>
        <v/>
      </c>
    </row>
    <row r="156" spans="2:8" x14ac:dyDescent="0.3">
      <c r="B156" s="21"/>
      <c r="C156" s="21"/>
      <c r="D156" s="1" t="str">
        <f>IF(ISBLANK(B156),"",VLOOKUP(B156,'ERKEK KATILIM'!#REF!,2,FALSE))</f>
        <v/>
      </c>
      <c r="E156" s="102" t="str">
        <f>IF(ISBLANK(C156),"",VLOOKUP(C156,'KIZ KATILIM'!#REF!,2,FALSE))</f>
        <v/>
      </c>
      <c r="F156" s="22" t="str">
        <f>IFERROR(VLOOKUP(D156,'ERKEK KATILIM'!#REF!,3,0),"")</f>
        <v/>
      </c>
      <c r="G156" s="30" t="str">
        <f>IFERROR(VLOOKUP(E156,'KIZ KATILIM'!#REF!,3,0),"")</f>
        <v/>
      </c>
      <c r="H156" s="105" t="str">
        <f t="shared" si="3"/>
        <v/>
      </c>
    </row>
    <row r="157" spans="2:8" x14ac:dyDescent="0.3">
      <c r="B157" s="21"/>
      <c r="C157" s="21"/>
      <c r="D157" s="1" t="str">
        <f>IF(ISBLANK(B157),"",VLOOKUP(B157,'ERKEK KATILIM'!#REF!,2,FALSE))</f>
        <v/>
      </c>
      <c r="E157" s="102" t="str">
        <f>IF(ISBLANK(C157),"",VLOOKUP(C157,'KIZ KATILIM'!#REF!,2,FALSE))</f>
        <v/>
      </c>
      <c r="F157" s="22" t="str">
        <f>IFERROR(VLOOKUP(D157,'ERKEK KATILIM'!#REF!,3,0),"")</f>
        <v/>
      </c>
      <c r="G157" s="30" t="str">
        <f>IFERROR(VLOOKUP(E157,'KIZ KATILIM'!#REF!,3,0),"")</f>
        <v/>
      </c>
      <c r="H157" s="105" t="str">
        <f t="shared" si="3"/>
        <v/>
      </c>
    </row>
    <row r="158" spans="2:8" x14ac:dyDescent="0.3">
      <c r="B158" s="21"/>
      <c r="C158" s="21"/>
      <c r="D158" s="1" t="str">
        <f>IF(ISBLANK(B158),"",VLOOKUP(B158,'ERKEK KATILIM'!#REF!,2,FALSE))</f>
        <v/>
      </c>
      <c r="E158" s="102" t="str">
        <f>IF(ISBLANK(C158),"",VLOOKUP(C158,'KIZ KATILIM'!#REF!,2,FALSE))</f>
        <v/>
      </c>
      <c r="F158" s="22" t="str">
        <f>IFERROR(VLOOKUP(D158,'ERKEK KATILIM'!#REF!,3,0),"")</f>
        <v/>
      </c>
      <c r="G158" s="30" t="str">
        <f>IFERROR(VLOOKUP(E158,'KIZ KATILIM'!#REF!,3,0),"")</f>
        <v/>
      </c>
      <c r="H158" s="105" t="str">
        <f t="shared" si="3"/>
        <v/>
      </c>
    </row>
    <row r="159" spans="2:8" x14ac:dyDescent="0.3">
      <c r="B159" s="21"/>
      <c r="C159" s="21"/>
      <c r="D159" s="1" t="str">
        <f>IF(ISBLANK(B159),"",VLOOKUP(B159,'ERKEK KATILIM'!#REF!,2,FALSE))</f>
        <v/>
      </c>
      <c r="E159" s="102" t="str">
        <f>IF(ISBLANK(C159),"",VLOOKUP(C159,'KIZ KATILIM'!#REF!,2,FALSE))</f>
        <v/>
      </c>
      <c r="F159" s="22" t="str">
        <f>IFERROR(VLOOKUP(D159,'ERKEK KATILIM'!#REF!,3,0),"")</f>
        <v/>
      </c>
      <c r="G159" s="30" t="str">
        <f>IFERROR(VLOOKUP(E159,'KIZ KATILIM'!#REF!,3,0),"")</f>
        <v/>
      </c>
      <c r="H159" s="105" t="str">
        <f t="shared" si="3"/>
        <v/>
      </c>
    </row>
    <row r="160" spans="2:8" x14ac:dyDescent="0.3">
      <c r="B160" s="21"/>
      <c r="C160" s="21"/>
      <c r="D160" s="1" t="str">
        <f>IF(ISBLANK(B160),"",VLOOKUP(B160,'ERKEK KATILIM'!#REF!,2,FALSE))</f>
        <v/>
      </c>
      <c r="E160" s="102" t="str">
        <f>IF(ISBLANK(C160),"",VLOOKUP(C160,'KIZ KATILIM'!#REF!,2,FALSE))</f>
        <v/>
      </c>
      <c r="F160" s="22" t="str">
        <f>IFERROR(VLOOKUP(D160,'ERKEK KATILIM'!#REF!,3,0),"")</f>
        <v/>
      </c>
      <c r="G160" s="30" t="str">
        <f>IFERROR(VLOOKUP(E160,'KIZ KATILIM'!#REF!,3,0),"")</f>
        <v/>
      </c>
      <c r="H160" s="105" t="str">
        <f t="shared" si="3"/>
        <v/>
      </c>
    </row>
    <row r="161" spans="2:8" x14ac:dyDescent="0.3">
      <c r="B161" s="21"/>
      <c r="C161" s="21"/>
      <c r="D161" s="1" t="str">
        <f>IF(ISBLANK(B161),"",VLOOKUP(B161,'ERKEK KATILIM'!#REF!,2,FALSE))</f>
        <v/>
      </c>
      <c r="E161" s="102" t="str">
        <f>IF(ISBLANK(C161),"",VLOOKUP(C161,'KIZ KATILIM'!#REF!,2,FALSE))</f>
        <v/>
      </c>
      <c r="F161" s="22" t="str">
        <f>IFERROR(VLOOKUP(D161,'ERKEK KATILIM'!#REF!,3,0),"")</f>
        <v/>
      </c>
      <c r="G161" s="30" t="str">
        <f>IFERROR(VLOOKUP(E161,'KIZ KATILIM'!#REF!,3,0),"")</f>
        <v/>
      </c>
      <c r="H161" s="105" t="str">
        <f t="shared" si="3"/>
        <v/>
      </c>
    </row>
    <row r="162" spans="2:8" x14ac:dyDescent="0.3">
      <c r="B162" s="21"/>
      <c r="C162" s="21"/>
      <c r="D162" s="1" t="str">
        <f>IF(ISBLANK(B162),"",VLOOKUP(B162,'ERKEK KATILIM'!#REF!,2,FALSE))</f>
        <v/>
      </c>
      <c r="E162" s="102" t="str">
        <f>IF(ISBLANK(C162),"",VLOOKUP(C162,'KIZ KATILIM'!#REF!,2,FALSE))</f>
        <v/>
      </c>
      <c r="F162" s="22" t="str">
        <f>IFERROR(VLOOKUP(D162,'ERKEK KATILIM'!#REF!,3,0),"")</f>
        <v/>
      </c>
      <c r="G162" s="30" t="str">
        <f>IFERROR(VLOOKUP(E162,'KIZ KATILIM'!#REF!,3,0),"")</f>
        <v/>
      </c>
      <c r="H162" s="105" t="str">
        <f t="shared" si="3"/>
        <v/>
      </c>
    </row>
    <row r="163" spans="2:8" x14ac:dyDescent="0.3">
      <c r="B163" s="21"/>
      <c r="C163" s="21"/>
      <c r="D163" s="1" t="str">
        <f>IF(ISBLANK(B163),"",VLOOKUP(B163,'ERKEK KATILIM'!#REF!,2,FALSE))</f>
        <v/>
      </c>
      <c r="E163" s="102" t="str">
        <f>IF(ISBLANK(C163),"",VLOOKUP(C163,'KIZ KATILIM'!#REF!,2,FALSE))</f>
        <v/>
      </c>
      <c r="F163" s="22" t="str">
        <f>IFERROR(VLOOKUP(D163,'ERKEK KATILIM'!#REF!,3,0),"")</f>
        <v/>
      </c>
      <c r="G163" s="30" t="str">
        <f>IFERROR(VLOOKUP(E163,'KIZ KATILIM'!#REF!,3,0),"")</f>
        <v/>
      </c>
      <c r="H163" s="105" t="str">
        <f t="shared" si="3"/>
        <v/>
      </c>
    </row>
    <row r="164" spans="2:8" x14ac:dyDescent="0.3">
      <c r="B164" s="21"/>
      <c r="C164" s="21"/>
      <c r="D164" s="1" t="str">
        <f>IF(ISBLANK(B164),"",VLOOKUP(B164,'ERKEK KATILIM'!#REF!,2,FALSE))</f>
        <v/>
      </c>
      <c r="E164" s="102" t="str">
        <f>IF(ISBLANK(C164),"",VLOOKUP(C164,'KIZ KATILIM'!#REF!,2,FALSE))</f>
        <v/>
      </c>
      <c r="F164" s="22" t="str">
        <f>IFERROR(VLOOKUP(D164,'ERKEK KATILIM'!#REF!,3,0),"")</f>
        <v/>
      </c>
      <c r="G164" s="30" t="str">
        <f>IFERROR(VLOOKUP(E164,'KIZ KATILIM'!#REF!,3,0),"")</f>
        <v/>
      </c>
      <c r="H164" s="105" t="str">
        <f t="shared" si="3"/>
        <v/>
      </c>
    </row>
    <row r="165" spans="2:8" x14ac:dyDescent="0.3">
      <c r="B165" s="21"/>
      <c r="C165" s="21"/>
      <c r="D165" s="1" t="str">
        <f>IF(ISBLANK(B165),"",VLOOKUP(B165,'ERKEK KATILIM'!#REF!,2,FALSE))</f>
        <v/>
      </c>
      <c r="E165" s="102" t="str">
        <f>IF(ISBLANK(C165),"",VLOOKUP(C165,'KIZ KATILIM'!#REF!,2,FALSE))</f>
        <v/>
      </c>
      <c r="F165" s="22" t="str">
        <f>IFERROR(VLOOKUP(D165,'ERKEK KATILIM'!#REF!,3,0),"")</f>
        <v/>
      </c>
      <c r="G165" s="30" t="str">
        <f>IFERROR(VLOOKUP(E165,'KIZ KATILIM'!#REF!,3,0),"")</f>
        <v/>
      </c>
      <c r="H165" s="105" t="str">
        <f t="shared" si="3"/>
        <v/>
      </c>
    </row>
    <row r="166" spans="2:8" x14ac:dyDescent="0.3">
      <c r="B166" s="21"/>
      <c r="C166" s="21"/>
      <c r="D166" s="1" t="str">
        <f>IF(ISBLANK(B166),"",VLOOKUP(B166,'ERKEK KATILIM'!#REF!,2,FALSE))</f>
        <v/>
      </c>
      <c r="E166" s="102" t="str">
        <f>IF(ISBLANK(C166),"",VLOOKUP(C166,'KIZ KATILIM'!#REF!,2,FALSE))</f>
        <v/>
      </c>
      <c r="F166" s="22" t="str">
        <f>IFERROR(VLOOKUP(D166,'ERKEK KATILIM'!#REF!,3,0),"")</f>
        <v/>
      </c>
      <c r="G166" s="30" t="str">
        <f>IFERROR(VLOOKUP(E166,'KIZ KATILIM'!#REF!,3,0),"")</f>
        <v/>
      </c>
      <c r="H166" s="105" t="str">
        <f t="shared" si="3"/>
        <v/>
      </c>
    </row>
    <row r="167" spans="2:8" x14ac:dyDescent="0.3">
      <c r="B167" s="21"/>
      <c r="C167" s="21"/>
      <c r="D167" s="1" t="str">
        <f>IF(ISBLANK(B167),"",VLOOKUP(B167,'ERKEK KATILIM'!#REF!,2,FALSE))</f>
        <v/>
      </c>
      <c r="E167" s="102" t="str">
        <f>IF(ISBLANK(C167),"",VLOOKUP(C167,'KIZ KATILIM'!#REF!,2,FALSE))</f>
        <v/>
      </c>
      <c r="F167" s="22" t="str">
        <f>IFERROR(VLOOKUP(D167,'ERKEK KATILIM'!#REF!,3,0),"")</f>
        <v/>
      </c>
      <c r="G167" s="30" t="str">
        <f>IFERROR(VLOOKUP(E167,'KIZ KATILIM'!#REF!,3,0),"")</f>
        <v/>
      </c>
      <c r="H167" s="105" t="str">
        <f t="shared" si="3"/>
        <v/>
      </c>
    </row>
    <row r="168" spans="2:8" x14ac:dyDescent="0.3">
      <c r="B168" s="21"/>
      <c r="C168" s="21"/>
      <c r="D168" s="1" t="str">
        <f>IF(ISBLANK(B168),"",VLOOKUP(B168,'ERKEK KATILIM'!#REF!,2,FALSE))</f>
        <v/>
      </c>
      <c r="E168" s="102" t="str">
        <f>IF(ISBLANK(C168),"",VLOOKUP(C168,'KIZ KATILIM'!#REF!,2,FALSE))</f>
        <v/>
      </c>
      <c r="F168" s="22" t="str">
        <f>IFERROR(VLOOKUP(D168,'ERKEK KATILIM'!#REF!,3,0),"")</f>
        <v/>
      </c>
      <c r="G168" s="30" t="str">
        <f>IFERROR(VLOOKUP(E168,'KIZ KATILIM'!#REF!,3,0),"")</f>
        <v/>
      </c>
      <c r="H168" s="105" t="str">
        <f t="shared" si="3"/>
        <v/>
      </c>
    </row>
    <row r="169" spans="2:8" x14ac:dyDescent="0.3">
      <c r="B169" s="21"/>
      <c r="C169" s="21"/>
      <c r="D169" s="1" t="str">
        <f>IF(ISBLANK(B169),"",VLOOKUP(B169,'ERKEK KATILIM'!#REF!,2,FALSE))</f>
        <v/>
      </c>
      <c r="E169" s="102" t="str">
        <f>IF(ISBLANK(C169),"",VLOOKUP(C169,'KIZ KATILIM'!#REF!,2,FALSE))</f>
        <v/>
      </c>
      <c r="F169" s="22" t="str">
        <f>IFERROR(VLOOKUP(D169,'ERKEK KATILIM'!#REF!,3,0),"")</f>
        <v/>
      </c>
      <c r="G169" s="30" t="str">
        <f>IFERROR(VLOOKUP(E169,'KIZ KATILIM'!#REF!,3,0),"")</f>
        <v/>
      </c>
      <c r="H169" s="105" t="str">
        <f t="shared" si="3"/>
        <v/>
      </c>
    </row>
    <row r="170" spans="2:8" x14ac:dyDescent="0.3">
      <c r="B170" s="21"/>
      <c r="C170" s="21"/>
      <c r="D170" s="1" t="str">
        <f>IF(ISBLANK(B170),"",VLOOKUP(B170,'ERKEK KATILIM'!#REF!,2,FALSE))</f>
        <v/>
      </c>
      <c r="E170" s="102" t="str">
        <f>IF(ISBLANK(C170),"",VLOOKUP(C170,'KIZ KATILIM'!#REF!,2,FALSE))</f>
        <v/>
      </c>
      <c r="F170" s="22" t="str">
        <f>IFERROR(VLOOKUP(D170,'ERKEK KATILIM'!#REF!,3,0),"")</f>
        <v/>
      </c>
      <c r="G170" s="30" t="str">
        <f>IFERROR(VLOOKUP(E170,'KIZ KATILIM'!#REF!,3,0),"")</f>
        <v/>
      </c>
      <c r="H170" s="105" t="str">
        <f t="shared" si="3"/>
        <v/>
      </c>
    </row>
    <row r="171" spans="2:8" x14ac:dyDescent="0.3">
      <c r="B171" s="21"/>
      <c r="C171" s="21"/>
      <c r="D171" s="1" t="str">
        <f>IF(ISBLANK(B171),"",VLOOKUP(B171,'ERKEK KATILIM'!#REF!,2,FALSE))</f>
        <v/>
      </c>
      <c r="E171" s="102" t="str">
        <f>IF(ISBLANK(C171),"",VLOOKUP(C171,'KIZ KATILIM'!#REF!,2,FALSE))</f>
        <v/>
      </c>
      <c r="F171" s="22" t="str">
        <f>IFERROR(VLOOKUP(D171,'ERKEK KATILIM'!#REF!,3,0),"")</f>
        <v/>
      </c>
      <c r="G171" s="30" t="str">
        <f>IFERROR(VLOOKUP(E171,'KIZ KATILIM'!#REF!,3,0),"")</f>
        <v/>
      </c>
      <c r="H171" s="105" t="str">
        <f t="shared" si="3"/>
        <v/>
      </c>
    </row>
    <row r="172" spans="2:8" x14ac:dyDescent="0.3">
      <c r="B172" s="21"/>
      <c r="C172" s="21"/>
      <c r="D172" s="1" t="str">
        <f>IF(ISBLANK(B172),"",VLOOKUP(B172,'ERKEK KATILIM'!#REF!,2,FALSE))</f>
        <v/>
      </c>
      <c r="E172" s="102" t="str">
        <f>IF(ISBLANK(C172),"",VLOOKUP(C172,'KIZ KATILIM'!#REF!,2,FALSE))</f>
        <v/>
      </c>
      <c r="F172" s="22" t="str">
        <f>IFERROR(VLOOKUP(D172,'ERKEK KATILIM'!#REF!,3,0),"")</f>
        <v/>
      </c>
      <c r="G172" s="30" t="str">
        <f>IFERROR(VLOOKUP(E172,'KIZ KATILIM'!#REF!,3,0),"")</f>
        <v/>
      </c>
      <c r="H172" s="105" t="str">
        <f t="shared" si="3"/>
        <v/>
      </c>
    </row>
    <row r="173" spans="2:8" x14ac:dyDescent="0.3">
      <c r="B173" s="21"/>
      <c r="C173" s="21"/>
      <c r="D173" s="1" t="str">
        <f>IF(ISBLANK(B173),"",VLOOKUP(B173,'ERKEK KATILIM'!#REF!,2,FALSE))</f>
        <v/>
      </c>
      <c r="E173" s="102" t="str">
        <f>IF(ISBLANK(C173),"",VLOOKUP(C173,'KIZ KATILIM'!#REF!,2,FALSE))</f>
        <v/>
      </c>
      <c r="F173" s="22" t="str">
        <f>IFERROR(VLOOKUP(D173,'ERKEK KATILIM'!#REF!,3,0),"")</f>
        <v/>
      </c>
      <c r="G173" s="30" t="str">
        <f>IFERROR(VLOOKUP(E173,'KIZ KATILIM'!#REF!,3,0),"")</f>
        <v/>
      </c>
      <c r="H173" s="105" t="str">
        <f t="shared" si="3"/>
        <v/>
      </c>
    </row>
    <row r="174" spans="2:8" x14ac:dyDescent="0.3">
      <c r="B174" s="21"/>
      <c r="C174" s="21"/>
      <c r="D174" s="1" t="str">
        <f>IF(ISBLANK(B174),"",VLOOKUP(B174,'ERKEK KATILIM'!#REF!,2,FALSE))</f>
        <v/>
      </c>
      <c r="E174" s="102" t="str">
        <f>IF(ISBLANK(C174),"",VLOOKUP(C174,'KIZ KATILIM'!#REF!,2,FALSE))</f>
        <v/>
      </c>
      <c r="F174" s="22" t="str">
        <f>IFERROR(VLOOKUP(D174,'ERKEK KATILIM'!#REF!,3,0),"")</f>
        <v/>
      </c>
      <c r="G174" s="30" t="str">
        <f>IFERROR(VLOOKUP(E174,'KIZ KATILIM'!#REF!,3,0),"")</f>
        <v/>
      </c>
      <c r="H174" s="105" t="str">
        <f t="shared" si="3"/>
        <v/>
      </c>
    </row>
    <row r="175" spans="2:8" x14ac:dyDescent="0.3">
      <c r="B175" s="21"/>
      <c r="C175" s="21"/>
      <c r="D175" s="1" t="str">
        <f>IF(ISBLANK(B175),"",VLOOKUP(B175,'ERKEK KATILIM'!#REF!,2,FALSE))</f>
        <v/>
      </c>
      <c r="E175" s="102" t="str">
        <f>IF(ISBLANK(C175),"",VLOOKUP(C175,'KIZ KATILIM'!#REF!,2,FALSE))</f>
        <v/>
      </c>
      <c r="F175" s="22" t="str">
        <f>IFERROR(VLOOKUP(D175,'ERKEK KATILIM'!#REF!,3,0),"")</f>
        <v/>
      </c>
      <c r="G175" s="30" t="str">
        <f>IFERROR(VLOOKUP(E175,'KIZ KATILIM'!#REF!,3,0),"")</f>
        <v/>
      </c>
      <c r="H175" s="105" t="str">
        <f t="shared" si="3"/>
        <v/>
      </c>
    </row>
    <row r="176" spans="2:8" x14ac:dyDescent="0.3">
      <c r="B176" s="21"/>
      <c r="C176" s="21"/>
      <c r="D176" s="1" t="str">
        <f>IF(ISBLANK(B176),"",VLOOKUP(B176,'ERKEK KATILIM'!#REF!,2,FALSE))</f>
        <v/>
      </c>
      <c r="E176" s="102" t="str">
        <f>IF(ISBLANK(C176),"",VLOOKUP(C176,'KIZ KATILIM'!#REF!,2,FALSE))</f>
        <v/>
      </c>
      <c r="F176" s="22" t="str">
        <f>IFERROR(VLOOKUP(D176,'ERKEK KATILIM'!#REF!,3,0),"")</f>
        <v/>
      </c>
      <c r="G176" s="30" t="str">
        <f>IFERROR(VLOOKUP(E176,'KIZ KATILIM'!#REF!,3,0),"")</f>
        <v/>
      </c>
      <c r="H176" s="105" t="str">
        <f t="shared" si="3"/>
        <v/>
      </c>
    </row>
    <row r="177" spans="2:8" x14ac:dyDescent="0.3">
      <c r="B177" s="21"/>
      <c r="C177" s="21"/>
      <c r="D177" s="1" t="str">
        <f>IF(ISBLANK(B177),"",VLOOKUP(B177,'ERKEK KATILIM'!#REF!,2,FALSE))</f>
        <v/>
      </c>
      <c r="E177" s="102" t="str">
        <f>IF(ISBLANK(C177),"",VLOOKUP(C177,'KIZ KATILIM'!#REF!,2,FALSE))</f>
        <v/>
      </c>
      <c r="F177" s="22" t="str">
        <f>IFERROR(VLOOKUP(D177,'ERKEK KATILIM'!#REF!,3,0),"")</f>
        <v/>
      </c>
      <c r="G177" s="30" t="str">
        <f>IFERROR(VLOOKUP(E177,'KIZ KATILIM'!#REF!,3,0),"")</f>
        <v/>
      </c>
      <c r="H177" s="105" t="str">
        <f t="shared" si="3"/>
        <v/>
      </c>
    </row>
    <row r="178" spans="2:8" x14ac:dyDescent="0.3">
      <c r="B178" s="21"/>
      <c r="C178" s="21"/>
      <c r="D178" s="1" t="str">
        <f>IF(ISBLANK(B178),"",VLOOKUP(B178,'ERKEK KATILIM'!#REF!,2,FALSE))</f>
        <v/>
      </c>
      <c r="E178" s="102" t="str">
        <f>IF(ISBLANK(C178),"",VLOOKUP(C178,'KIZ KATILIM'!#REF!,2,FALSE))</f>
        <v/>
      </c>
      <c r="F178" s="22" t="str">
        <f>IFERROR(VLOOKUP(D178,'ERKEK KATILIM'!#REF!,3,0),"")</f>
        <v/>
      </c>
      <c r="G178" s="30" t="str">
        <f>IFERROR(VLOOKUP(E178,'KIZ KATILIM'!#REF!,3,0),"")</f>
        <v/>
      </c>
      <c r="H178" s="105" t="str">
        <f t="shared" si="3"/>
        <v/>
      </c>
    </row>
    <row r="179" spans="2:8" x14ac:dyDescent="0.3">
      <c r="B179" s="21"/>
      <c r="C179" s="21"/>
      <c r="D179" s="1" t="str">
        <f>IF(ISBLANK(B179),"",VLOOKUP(B179,'ERKEK KATILIM'!#REF!,2,FALSE))</f>
        <v/>
      </c>
      <c r="E179" s="102" t="str">
        <f>IF(ISBLANK(C179),"",VLOOKUP(C179,'KIZ KATILIM'!#REF!,2,FALSE))</f>
        <v/>
      </c>
      <c r="F179" s="22" t="str">
        <f>IFERROR(VLOOKUP(D179,'ERKEK KATILIM'!#REF!,3,0),"")</f>
        <v/>
      </c>
      <c r="G179" s="30" t="str">
        <f>IFERROR(VLOOKUP(E179,'KIZ KATILIM'!#REF!,3,0),"")</f>
        <v/>
      </c>
      <c r="H179" s="105" t="str">
        <f t="shared" si="3"/>
        <v/>
      </c>
    </row>
    <row r="180" spans="2:8" x14ac:dyDescent="0.3">
      <c r="B180" s="21"/>
      <c r="C180" s="21"/>
      <c r="D180" s="1" t="str">
        <f>IF(ISBLANK(B180),"",VLOOKUP(B180,'ERKEK KATILIM'!#REF!,2,FALSE))</f>
        <v/>
      </c>
      <c r="E180" s="102" t="str">
        <f>IF(ISBLANK(C180),"",VLOOKUP(C180,'KIZ KATILIM'!#REF!,2,FALSE))</f>
        <v/>
      </c>
      <c r="F180" s="22" t="str">
        <f>IFERROR(VLOOKUP(D180,'ERKEK KATILIM'!#REF!,3,0),"")</f>
        <v/>
      </c>
      <c r="G180" s="30" t="str">
        <f>IFERROR(VLOOKUP(E180,'KIZ KATILIM'!#REF!,3,0),"")</f>
        <v/>
      </c>
      <c r="H180" s="105" t="str">
        <f t="shared" si="3"/>
        <v/>
      </c>
    </row>
    <row r="181" spans="2:8" x14ac:dyDescent="0.3">
      <c r="B181" s="21"/>
      <c r="C181" s="21"/>
      <c r="D181" s="1" t="str">
        <f>IF(ISBLANK(B181),"",VLOOKUP(B181,'ERKEK KATILIM'!#REF!,2,FALSE))</f>
        <v/>
      </c>
      <c r="E181" s="102" t="str">
        <f>IF(ISBLANK(C181),"",VLOOKUP(C181,'KIZ KATILIM'!#REF!,2,FALSE))</f>
        <v/>
      </c>
      <c r="F181" s="22" t="str">
        <f>IFERROR(VLOOKUP(D181,'ERKEK KATILIM'!#REF!,3,0),"")</f>
        <v/>
      </c>
      <c r="G181" s="30" t="str">
        <f>IFERROR(VLOOKUP(E181,'KIZ KATILIM'!#REF!,3,0),"")</f>
        <v/>
      </c>
      <c r="H181" s="105" t="str">
        <f t="shared" si="3"/>
        <v/>
      </c>
    </row>
    <row r="182" spans="2:8" x14ac:dyDescent="0.3">
      <c r="B182" s="21"/>
      <c r="C182" s="21"/>
      <c r="D182" s="1" t="str">
        <f>IF(ISBLANK(B182),"",VLOOKUP(B182,'ERKEK KATILIM'!#REF!,2,FALSE))</f>
        <v/>
      </c>
      <c r="E182" s="102" t="str">
        <f>IF(ISBLANK(C182),"",VLOOKUP(C182,'KIZ KATILIM'!#REF!,2,FALSE))</f>
        <v/>
      </c>
      <c r="F182" s="22" t="str">
        <f>IFERROR(VLOOKUP(D182,'ERKEK KATILIM'!#REF!,3,0),"")</f>
        <v/>
      </c>
      <c r="G182" s="30" t="str">
        <f>IFERROR(VLOOKUP(E182,'KIZ KATILIM'!#REF!,3,0),"")</f>
        <v/>
      </c>
      <c r="H182" s="105" t="str">
        <f t="shared" si="3"/>
        <v/>
      </c>
    </row>
    <row r="183" spans="2:8" x14ac:dyDescent="0.3">
      <c r="B183" s="21"/>
      <c r="C183" s="21"/>
      <c r="D183" s="1" t="str">
        <f>IF(ISBLANK(B183),"",VLOOKUP(B183,'ERKEK KATILIM'!#REF!,2,FALSE))</f>
        <v/>
      </c>
      <c r="E183" s="102" t="str">
        <f>IF(ISBLANK(C183),"",VLOOKUP(C183,'KIZ KATILIM'!#REF!,2,FALSE))</f>
        <v/>
      </c>
      <c r="F183" s="22" t="str">
        <f>IFERROR(VLOOKUP(D183,'ERKEK KATILIM'!#REF!,3,0),"")</f>
        <v/>
      </c>
      <c r="G183" s="30" t="str">
        <f>IFERROR(VLOOKUP(E183,'KIZ KATILIM'!#REF!,3,0),"")</f>
        <v/>
      </c>
      <c r="H183" s="105" t="str">
        <f t="shared" si="3"/>
        <v/>
      </c>
    </row>
    <row r="184" spans="2:8" x14ac:dyDescent="0.3">
      <c r="B184" s="21"/>
      <c r="C184" s="21"/>
      <c r="D184" s="1" t="str">
        <f>IF(ISBLANK(B184),"",VLOOKUP(B184,'ERKEK KATILIM'!#REF!,2,FALSE))</f>
        <v/>
      </c>
      <c r="E184" s="102" t="str">
        <f>IF(ISBLANK(C184),"",VLOOKUP(C184,'KIZ KATILIM'!#REF!,2,FALSE))</f>
        <v/>
      </c>
      <c r="F184" s="22" t="str">
        <f>IFERROR(VLOOKUP(D184,'ERKEK KATILIM'!#REF!,3,0),"")</f>
        <v/>
      </c>
      <c r="G184" s="30" t="str">
        <f>IFERROR(VLOOKUP(E184,'KIZ KATILIM'!#REF!,3,0),"")</f>
        <v/>
      </c>
      <c r="H184" s="105" t="str">
        <f t="shared" si="3"/>
        <v/>
      </c>
    </row>
    <row r="185" spans="2:8" x14ac:dyDescent="0.3">
      <c r="B185" s="21"/>
      <c r="C185" s="21"/>
      <c r="D185" s="1" t="str">
        <f>IF(ISBLANK(B185),"",VLOOKUP(B185,'ERKEK KATILIM'!#REF!,2,FALSE))</f>
        <v/>
      </c>
      <c r="E185" s="102" t="str">
        <f>IF(ISBLANK(C185),"",VLOOKUP(C185,'KIZ KATILIM'!#REF!,2,FALSE))</f>
        <v/>
      </c>
      <c r="F185" s="22" t="str">
        <f>IFERROR(VLOOKUP(D185,'ERKEK KATILIM'!#REF!,3,0),"")</f>
        <v/>
      </c>
      <c r="G185" s="30" t="str">
        <f>IFERROR(VLOOKUP(E185,'KIZ KATILIM'!#REF!,3,0),"")</f>
        <v/>
      </c>
      <c r="H185" s="105" t="str">
        <f t="shared" si="3"/>
        <v/>
      </c>
    </row>
    <row r="186" spans="2:8" x14ac:dyDescent="0.3">
      <c r="B186" s="21"/>
      <c r="C186" s="21"/>
      <c r="D186" s="1" t="str">
        <f>IF(ISBLANK(B186),"",VLOOKUP(B186,'ERKEK KATILIM'!#REF!,2,FALSE))</f>
        <v/>
      </c>
      <c r="E186" s="102" t="str">
        <f>IF(ISBLANK(C186),"",VLOOKUP(C186,'KIZ KATILIM'!#REF!,2,FALSE))</f>
        <v/>
      </c>
      <c r="F186" s="22" t="str">
        <f>IFERROR(VLOOKUP(D186,'ERKEK KATILIM'!#REF!,3,0),"")</f>
        <v/>
      </c>
      <c r="G186" s="30" t="str">
        <f>IFERROR(VLOOKUP(E186,'KIZ KATILIM'!#REF!,3,0),"")</f>
        <v/>
      </c>
      <c r="H186" s="105" t="str">
        <f t="shared" si="3"/>
        <v/>
      </c>
    </row>
    <row r="187" spans="2:8" x14ac:dyDescent="0.3">
      <c r="B187" s="21"/>
      <c r="C187" s="21"/>
      <c r="D187" s="1" t="str">
        <f>IF(ISBLANK(B187),"",VLOOKUP(B187,'ERKEK KATILIM'!#REF!,2,FALSE))</f>
        <v/>
      </c>
      <c r="E187" s="102" t="str">
        <f>IF(ISBLANK(C187),"",VLOOKUP(C187,'KIZ KATILIM'!#REF!,2,FALSE))</f>
        <v/>
      </c>
      <c r="F187" s="22" t="str">
        <f>IFERROR(VLOOKUP(D187,'ERKEK KATILIM'!#REF!,3,0),"")</f>
        <v/>
      </c>
      <c r="G187" s="30" t="str">
        <f>IFERROR(VLOOKUP(E187,'KIZ KATILIM'!#REF!,3,0),"")</f>
        <v/>
      </c>
      <c r="H187" s="105" t="str">
        <f t="shared" si="3"/>
        <v/>
      </c>
    </row>
    <row r="188" spans="2:8" x14ac:dyDescent="0.3">
      <c r="B188" s="21"/>
      <c r="C188" s="21"/>
      <c r="D188" s="1" t="str">
        <f>IF(ISBLANK(B188),"",VLOOKUP(B188,'ERKEK KATILIM'!#REF!,2,FALSE))</f>
        <v/>
      </c>
      <c r="E188" s="102" t="str">
        <f>IF(ISBLANK(C188),"",VLOOKUP(C188,'KIZ KATILIM'!#REF!,2,FALSE))</f>
        <v/>
      </c>
      <c r="F188" s="22" t="str">
        <f>IFERROR(VLOOKUP(D188,'ERKEK KATILIM'!#REF!,3,0),"")</f>
        <v/>
      </c>
      <c r="G188" s="30" t="str">
        <f>IFERROR(VLOOKUP(E188,'KIZ KATILIM'!#REF!,3,0),"")</f>
        <v/>
      </c>
      <c r="H188" s="105" t="str">
        <f t="shared" si="3"/>
        <v/>
      </c>
    </row>
    <row r="189" spans="2:8" x14ac:dyDescent="0.3">
      <c r="B189" s="21"/>
      <c r="C189" s="21"/>
      <c r="D189" s="1" t="str">
        <f>IF(ISBLANK(B189),"",VLOOKUP(B189,'ERKEK KATILIM'!#REF!,2,FALSE))</f>
        <v/>
      </c>
      <c r="E189" s="102" t="str">
        <f>IF(ISBLANK(C189),"",VLOOKUP(C189,'KIZ KATILIM'!#REF!,2,FALSE))</f>
        <v/>
      </c>
      <c r="F189" s="22" t="str">
        <f>IFERROR(VLOOKUP(D189,'ERKEK KATILIM'!#REF!,3,0),"")</f>
        <v/>
      </c>
      <c r="G189" s="30" t="str">
        <f>IFERROR(VLOOKUP(E189,'KIZ KATILIM'!#REF!,3,0),"")</f>
        <v/>
      </c>
      <c r="H189" s="105" t="str">
        <f t="shared" si="3"/>
        <v/>
      </c>
    </row>
    <row r="190" spans="2:8" x14ac:dyDescent="0.3">
      <c r="B190" s="21"/>
      <c r="C190" s="21"/>
      <c r="D190" s="1" t="str">
        <f>IF(ISBLANK(B190),"",VLOOKUP(B190,'ERKEK KATILIM'!#REF!,2,FALSE))</f>
        <v/>
      </c>
      <c r="E190" s="102" t="str">
        <f>IF(ISBLANK(C190),"",VLOOKUP(C190,'KIZ KATILIM'!#REF!,2,FALSE))</f>
        <v/>
      </c>
      <c r="F190" s="22" t="str">
        <f>IFERROR(VLOOKUP(D190,'ERKEK KATILIM'!#REF!,3,0),"")</f>
        <v/>
      </c>
      <c r="G190" s="30" t="str">
        <f>IFERROR(VLOOKUP(E190,'KIZ KATILIM'!#REF!,3,0),"")</f>
        <v/>
      </c>
      <c r="H190" s="105" t="str">
        <f t="shared" si="3"/>
        <v/>
      </c>
    </row>
    <row r="191" spans="2:8" x14ac:dyDescent="0.3">
      <c r="B191" s="21"/>
      <c r="C191" s="21"/>
      <c r="D191" s="1" t="str">
        <f>IF(ISBLANK(B191),"",VLOOKUP(B191,'ERKEK KATILIM'!#REF!,2,FALSE))</f>
        <v/>
      </c>
      <c r="E191" s="102" t="str">
        <f>IF(ISBLANK(C191),"",VLOOKUP(C191,'KIZ KATILIM'!#REF!,2,FALSE))</f>
        <v/>
      </c>
      <c r="F191" s="22" t="str">
        <f>IFERROR(VLOOKUP(D191,'ERKEK KATILIM'!#REF!,3,0),"")</f>
        <v/>
      </c>
      <c r="G191" s="30" t="str">
        <f>IFERROR(VLOOKUP(E191,'KIZ KATILIM'!#REF!,3,0),"")</f>
        <v/>
      </c>
      <c r="H191" s="105" t="str">
        <f t="shared" si="3"/>
        <v/>
      </c>
    </row>
    <row r="192" spans="2:8" x14ac:dyDescent="0.3">
      <c r="B192" s="21"/>
      <c r="C192" s="21"/>
      <c r="D192" s="1" t="str">
        <f>IF(ISBLANK(B192),"",VLOOKUP(B192,'ERKEK KATILIM'!#REF!,2,FALSE))</f>
        <v/>
      </c>
      <c r="E192" s="102" t="str">
        <f>IF(ISBLANK(C192),"",VLOOKUP(C192,'KIZ KATILIM'!#REF!,2,FALSE))</f>
        <v/>
      </c>
      <c r="F192" s="22" t="str">
        <f>IFERROR(VLOOKUP(D192,'ERKEK KATILIM'!#REF!,3,0),"")</f>
        <v/>
      </c>
      <c r="G192" s="30" t="str">
        <f>IFERROR(VLOOKUP(E192,'KIZ KATILIM'!#REF!,3,0),"")</f>
        <v/>
      </c>
      <c r="H192" s="105" t="str">
        <f t="shared" si="3"/>
        <v/>
      </c>
    </row>
    <row r="193" spans="2:8" x14ac:dyDescent="0.3">
      <c r="B193" s="21"/>
      <c r="C193" s="21"/>
      <c r="D193" s="1" t="str">
        <f>IF(ISBLANK(B193),"",VLOOKUP(B193,'ERKEK KATILIM'!#REF!,2,FALSE))</f>
        <v/>
      </c>
      <c r="E193" s="102" t="str">
        <f>IF(ISBLANK(C193),"",VLOOKUP(C193,'KIZ KATILIM'!#REF!,2,FALSE))</f>
        <v/>
      </c>
      <c r="F193" s="22" t="str">
        <f>IFERROR(VLOOKUP(D193,'ERKEK KATILIM'!#REF!,3,0),"")</f>
        <v/>
      </c>
      <c r="G193" s="30" t="str">
        <f>IFERROR(VLOOKUP(E193,'KIZ KATILIM'!#REF!,3,0),"")</f>
        <v/>
      </c>
      <c r="H193" s="105" t="str">
        <f t="shared" si="3"/>
        <v/>
      </c>
    </row>
    <row r="194" spans="2:8" x14ac:dyDescent="0.3">
      <c r="B194" s="21"/>
      <c r="C194" s="21"/>
      <c r="D194" s="1" t="str">
        <f>IF(ISBLANK(B194),"",VLOOKUP(B194,'ERKEK KATILIM'!#REF!,2,FALSE))</f>
        <v/>
      </c>
      <c r="E194" s="102" t="str">
        <f>IF(ISBLANK(C194),"",VLOOKUP(C194,'KIZ KATILIM'!#REF!,2,FALSE))</f>
        <v/>
      </c>
      <c r="F194" s="22" t="str">
        <f>IFERROR(VLOOKUP(D194,'ERKEK KATILIM'!#REF!,3,0),"")</f>
        <v/>
      </c>
      <c r="G194" s="30" t="str">
        <f>IFERROR(VLOOKUP(E194,'KIZ KATILIM'!#REF!,3,0),"")</f>
        <v/>
      </c>
      <c r="H194" s="105" t="str">
        <f t="shared" si="3"/>
        <v/>
      </c>
    </row>
    <row r="195" spans="2:8" x14ac:dyDescent="0.3">
      <c r="B195" s="21"/>
      <c r="C195" s="21"/>
      <c r="D195" s="1" t="str">
        <f>IF(ISBLANK(B195),"",VLOOKUP(B195,'ERKEK KATILIM'!#REF!,2,FALSE))</f>
        <v/>
      </c>
      <c r="E195" s="102" t="str">
        <f>IF(ISBLANK(C195),"",VLOOKUP(C195,'KIZ KATILIM'!#REF!,2,FALSE))</f>
        <v/>
      </c>
      <c r="F195" s="22" t="str">
        <f>IFERROR(VLOOKUP(D195,'ERKEK KATILIM'!#REF!,3,0),"")</f>
        <v/>
      </c>
      <c r="G195" s="30" t="str">
        <f>IFERROR(VLOOKUP(E195,'KIZ KATILIM'!#REF!,3,0),"")</f>
        <v/>
      </c>
      <c r="H195" s="105" t="str">
        <f t="shared" si="3"/>
        <v/>
      </c>
    </row>
    <row r="196" spans="2:8" x14ac:dyDescent="0.3">
      <c r="B196" s="21"/>
      <c r="C196" s="21"/>
      <c r="D196" s="1" t="str">
        <f>IF(ISBLANK(B196),"",VLOOKUP(B196,'ERKEK KATILIM'!#REF!,2,FALSE))</f>
        <v/>
      </c>
      <c r="E196" s="102" t="str">
        <f>IF(ISBLANK(C196),"",VLOOKUP(C196,'KIZ KATILIM'!#REF!,2,FALSE))</f>
        <v/>
      </c>
      <c r="F196" s="22" t="str">
        <f>IFERROR(VLOOKUP(D196,'ERKEK KATILIM'!#REF!,3,0),"")</f>
        <v/>
      </c>
      <c r="G196" s="30" t="str">
        <f>IFERROR(VLOOKUP(E196,'KIZ KATILIM'!#REF!,3,0),"")</f>
        <v/>
      </c>
      <c r="H196" s="105" t="str">
        <f t="shared" si="3"/>
        <v/>
      </c>
    </row>
    <row r="197" spans="2:8" x14ac:dyDescent="0.3">
      <c r="B197" s="21"/>
      <c r="C197" s="21"/>
      <c r="D197" s="1" t="str">
        <f>IF(ISBLANK(B197),"",VLOOKUP(B197,'ERKEK KATILIM'!#REF!,2,FALSE))</f>
        <v/>
      </c>
      <c r="E197" s="102" t="str">
        <f>IF(ISBLANK(C197),"",VLOOKUP(C197,'KIZ KATILIM'!#REF!,2,FALSE))</f>
        <v/>
      </c>
      <c r="F197" s="22" t="str">
        <f>IFERROR(VLOOKUP(D197,'ERKEK KATILIM'!#REF!,3,0),"")</f>
        <v/>
      </c>
      <c r="G197" s="30" t="str">
        <f>IFERROR(VLOOKUP(E197,'KIZ KATILIM'!#REF!,3,0),"")</f>
        <v/>
      </c>
      <c r="H197" s="105" t="str">
        <f t="shared" si="3"/>
        <v/>
      </c>
    </row>
    <row r="198" spans="2:8" x14ac:dyDescent="0.3">
      <c r="B198" s="21"/>
      <c r="C198" s="21"/>
      <c r="D198" s="1" t="str">
        <f>IF(ISBLANK(B198),"",VLOOKUP(B198,'ERKEK KATILIM'!#REF!,2,FALSE))</f>
        <v/>
      </c>
      <c r="E198" s="102" t="str">
        <f>IF(ISBLANK(C198),"",VLOOKUP(C198,'KIZ KATILIM'!#REF!,2,FALSE))</f>
        <v/>
      </c>
      <c r="F198" s="22" t="str">
        <f>IFERROR(VLOOKUP(D198,'ERKEK KATILIM'!#REF!,3,0),"")</f>
        <v/>
      </c>
      <c r="G198" s="30" t="str">
        <f>IFERROR(VLOOKUP(E198,'KIZ KATILIM'!#REF!,3,0),"")</f>
        <v/>
      </c>
      <c r="H198" s="105" t="str">
        <f t="shared" si="3"/>
        <v/>
      </c>
    </row>
    <row r="199" spans="2:8" x14ac:dyDescent="0.3">
      <c r="B199" s="21"/>
      <c r="C199" s="21"/>
      <c r="D199" s="1" t="str">
        <f>IF(ISBLANK(B199),"",VLOOKUP(B199,'ERKEK KATILIM'!#REF!,2,FALSE))</f>
        <v/>
      </c>
      <c r="E199" s="102" t="str">
        <f>IF(ISBLANK(C199),"",VLOOKUP(C199,'KIZ KATILIM'!#REF!,2,FALSE))</f>
        <v/>
      </c>
      <c r="F199" s="22" t="str">
        <f>IFERROR(VLOOKUP(D199,'ERKEK KATILIM'!#REF!,3,0),"")</f>
        <v/>
      </c>
      <c r="G199" s="30" t="str">
        <f>IFERROR(VLOOKUP(E199,'KIZ KATILIM'!#REF!,3,0),"")</f>
        <v/>
      </c>
      <c r="H199" s="105" t="str">
        <f t="shared" si="3"/>
        <v/>
      </c>
    </row>
    <row r="200" spans="2:8" x14ac:dyDescent="0.3">
      <c r="B200" s="21"/>
      <c r="C200" s="21"/>
      <c r="D200" s="1" t="str">
        <f>IF(ISBLANK(B200),"",VLOOKUP(B200,'ERKEK KATILIM'!#REF!,2,FALSE))</f>
        <v/>
      </c>
      <c r="E200" s="102" t="str">
        <f>IF(ISBLANK(C200),"",VLOOKUP(C200,'KIZ KATILIM'!#REF!,2,FALSE))</f>
        <v/>
      </c>
      <c r="F200" s="22" t="str">
        <f>IFERROR(VLOOKUP(D200,'ERKEK KATILIM'!#REF!,3,0),"")</f>
        <v/>
      </c>
      <c r="G200" s="30" t="str">
        <f>IFERROR(VLOOKUP(E200,'KIZ KATILIM'!#REF!,3,0),"")</f>
        <v/>
      </c>
      <c r="H200" s="105" t="str">
        <f t="shared" si="3"/>
        <v/>
      </c>
    </row>
    <row r="201" spans="2:8" x14ac:dyDescent="0.3">
      <c r="B201" s="21"/>
      <c r="C201" s="21"/>
      <c r="D201" s="1" t="str">
        <f>IF(ISBLANK(B201),"",VLOOKUP(B201,'ERKEK KATILIM'!#REF!,2,FALSE))</f>
        <v/>
      </c>
      <c r="E201" s="102" t="str">
        <f>IF(ISBLANK(C201),"",VLOOKUP(C201,'KIZ KATILIM'!#REF!,2,FALSE))</f>
        <v/>
      </c>
      <c r="F201" s="22" t="str">
        <f>IFERROR(VLOOKUP(D201,'ERKEK KATILIM'!#REF!,3,0),"")</f>
        <v/>
      </c>
      <c r="G201" s="30" t="str">
        <f>IFERROR(VLOOKUP(E201,'KIZ KATILIM'!#REF!,3,0),"")</f>
        <v/>
      </c>
      <c r="H201" s="105" t="str">
        <f t="shared" si="3"/>
        <v/>
      </c>
    </row>
    <row r="202" spans="2:8" x14ac:dyDescent="0.3">
      <c r="B202" s="21"/>
      <c r="C202" s="21"/>
      <c r="D202" s="1" t="str">
        <f>IF(ISBLANK(B202),"",VLOOKUP(B202,'ERKEK KATILIM'!#REF!,2,FALSE))</f>
        <v/>
      </c>
      <c r="E202" s="102" t="str">
        <f>IF(ISBLANK(C202),"",VLOOKUP(C202,'KIZ KATILIM'!#REF!,2,FALSE))</f>
        <v/>
      </c>
      <c r="F202" s="22" t="str">
        <f>IFERROR(VLOOKUP(D202,'ERKEK KATILIM'!#REF!,3,0),"")</f>
        <v/>
      </c>
      <c r="G202" s="30" t="str">
        <f>IFERROR(VLOOKUP(E202,'KIZ KATILIM'!#REF!,3,0),"")</f>
        <v/>
      </c>
      <c r="H202" s="105" t="str">
        <f t="shared" si="3"/>
        <v/>
      </c>
    </row>
    <row r="203" spans="2:8" x14ac:dyDescent="0.3">
      <c r="B203" s="21"/>
      <c r="C203" s="21"/>
      <c r="D203" s="1" t="str">
        <f>IF(ISBLANK(B203),"",VLOOKUP(B203,'ERKEK KATILIM'!#REF!,2,FALSE))</f>
        <v/>
      </c>
      <c r="E203" s="102" t="str">
        <f>IF(ISBLANK(C203),"",VLOOKUP(C203,'KIZ KATILIM'!#REF!,2,FALSE))</f>
        <v/>
      </c>
      <c r="F203" s="22" t="str">
        <f>IFERROR(VLOOKUP(D203,'ERKEK KATILIM'!#REF!,3,0),"")</f>
        <v/>
      </c>
      <c r="G203" s="30" t="str">
        <f>IFERROR(VLOOKUP(E203,'KIZ KATILIM'!#REF!,3,0),"")</f>
        <v/>
      </c>
      <c r="H203" s="105" t="str">
        <f t="shared" si="3"/>
        <v/>
      </c>
    </row>
    <row r="204" spans="2:8" x14ac:dyDescent="0.3">
      <c r="B204" s="21"/>
      <c r="C204" s="21"/>
      <c r="D204" s="1" t="str">
        <f>IF(ISBLANK(B204),"",VLOOKUP(B204,'ERKEK KATILIM'!#REF!,2,FALSE))</f>
        <v/>
      </c>
      <c r="E204" s="102" t="str">
        <f>IF(ISBLANK(C204),"",VLOOKUP(C204,'KIZ KATILIM'!#REF!,2,FALSE))</f>
        <v/>
      </c>
      <c r="F204" s="22" t="str">
        <f>IFERROR(VLOOKUP(D204,'ERKEK KATILIM'!#REF!,3,0),"")</f>
        <v/>
      </c>
      <c r="G204" s="30" t="str">
        <f>IFERROR(VLOOKUP(E204,'KIZ KATILIM'!#REF!,3,0),"")</f>
        <v/>
      </c>
      <c r="H204" s="105" t="str">
        <f t="shared" si="3"/>
        <v/>
      </c>
    </row>
    <row r="205" spans="2:8" x14ac:dyDescent="0.3">
      <c r="B205" s="21"/>
      <c r="C205" s="21"/>
      <c r="D205" s="1" t="str">
        <f>IF(ISBLANK(B205),"",VLOOKUP(B205,'ERKEK KATILIM'!#REF!,2,FALSE))</f>
        <v/>
      </c>
      <c r="E205" s="102" t="str">
        <f>IF(ISBLANK(C205),"",VLOOKUP(C205,'KIZ KATILIM'!#REF!,2,FALSE))</f>
        <v/>
      </c>
      <c r="F205" s="22" t="str">
        <f>IFERROR(VLOOKUP(D205,'ERKEK KATILIM'!#REF!,3,0),"")</f>
        <v/>
      </c>
      <c r="G205" s="30" t="str">
        <f>IFERROR(VLOOKUP(E205,'KIZ KATILIM'!#REF!,3,0),"")</f>
        <v/>
      </c>
      <c r="H205" s="105" t="str">
        <f t="shared" si="3"/>
        <v/>
      </c>
    </row>
    <row r="206" spans="2:8" x14ac:dyDescent="0.3">
      <c r="D206" s="1" t="str">
        <f>IF(ISBLANK(B206),"",VLOOKUP(B206,'ERKEK KATILIM'!#REF!,2,FALSE))</f>
        <v/>
      </c>
      <c r="E206" s="102" t="str">
        <f>IF(ISBLANK(C206),"",VLOOKUP(C206,'KIZ KATILIM'!#REF!,2,FALSE))</f>
        <v/>
      </c>
      <c r="F206" s="22" t="str">
        <f>IFERROR(VLOOKUP(D206,'ERKEK KATILIM'!#REF!,3,0),"")</f>
        <v/>
      </c>
      <c r="G206" s="30" t="str">
        <f>IFERROR(VLOOKUP(E206,'KIZ KATILIM'!#REF!,3,0),"")</f>
        <v/>
      </c>
      <c r="H206" s="105" t="str">
        <f t="shared" si="3"/>
        <v/>
      </c>
    </row>
    <row r="207" spans="2:8" x14ac:dyDescent="0.3">
      <c r="D207" s="1" t="str">
        <f>IF(ISBLANK(B207),"",VLOOKUP(B207,'ERKEK KATILIM'!#REF!,2,FALSE))</f>
        <v/>
      </c>
      <c r="E207" s="102" t="str">
        <f>IF(ISBLANK(C207),"",VLOOKUP(C207,'KIZ KATILIM'!#REF!,2,FALSE))</f>
        <v/>
      </c>
      <c r="F207" s="22" t="str">
        <f>IFERROR(VLOOKUP(D207,'ERKEK KATILIM'!#REF!,3,0),"")</f>
        <v/>
      </c>
      <c r="G207" s="30" t="str">
        <f>IFERROR(VLOOKUP(E207,'KIZ KATILIM'!#REF!,3,0),"")</f>
        <v/>
      </c>
      <c r="H207" s="105" t="str">
        <f t="shared" si="3"/>
        <v/>
      </c>
    </row>
    <row r="208" spans="2:8" x14ac:dyDescent="0.3">
      <c r="D208" s="1" t="str">
        <f>IF(ISBLANK(B208),"",VLOOKUP(B208,'ERKEK KATILIM'!#REF!,2,FALSE))</f>
        <v/>
      </c>
      <c r="E208" s="102" t="str">
        <f>IF(ISBLANK(C208),"",VLOOKUP(C208,'KIZ KATILIM'!#REF!,2,FALSE))</f>
        <v/>
      </c>
      <c r="F208" s="22" t="str">
        <f>IFERROR(VLOOKUP(D208,'ERKEK KATILIM'!#REF!,3,0),"")</f>
        <v/>
      </c>
      <c r="G208" s="30" t="str">
        <f>IFERROR(VLOOKUP(E208,'KIZ KATILIM'!#REF!,3,0),"")</f>
        <v/>
      </c>
      <c r="H208" s="105" t="str">
        <f t="shared" si="3"/>
        <v/>
      </c>
    </row>
    <row r="209" spans="4:8" x14ac:dyDescent="0.3">
      <c r="D209" s="1" t="str">
        <f>IF(ISBLANK(B209),"",VLOOKUP(B209,'ERKEK KATILIM'!#REF!,2,FALSE))</f>
        <v/>
      </c>
      <c r="E209" s="102" t="str">
        <f>IF(ISBLANK(C209),"",VLOOKUP(C209,'KIZ KATILIM'!#REF!,2,FALSE))</f>
        <v/>
      </c>
      <c r="F209" s="22" t="str">
        <f>IFERROR(VLOOKUP(D209,'ERKEK KATILIM'!#REF!,3,0),"")</f>
        <v/>
      </c>
      <c r="G209" s="30" t="str">
        <f>IFERROR(VLOOKUP(E209,'KIZ KATILIM'!#REF!,3,0),"")</f>
        <v/>
      </c>
      <c r="H209" s="105" t="str">
        <f t="shared" si="3"/>
        <v/>
      </c>
    </row>
    <row r="210" spans="4:8" x14ac:dyDescent="0.3">
      <c r="D210" s="1" t="str">
        <f>IF(ISBLANK(B210),"",VLOOKUP(B210,'ERKEK KATILIM'!#REF!,2,FALSE))</f>
        <v/>
      </c>
      <c r="E210" s="102" t="str">
        <f>IF(ISBLANK(C210),"",VLOOKUP(C210,'KIZ KATILIM'!#REF!,2,FALSE))</f>
        <v/>
      </c>
      <c r="F210" s="22" t="str">
        <f>IFERROR(VLOOKUP(D210,'ERKEK KATILIM'!#REF!,3,0),"")</f>
        <v/>
      </c>
      <c r="G210" s="30" t="str">
        <f>IFERROR(VLOOKUP(E210,'KIZ KATILIM'!#REF!,3,0),"")</f>
        <v/>
      </c>
      <c r="H210" s="105" t="str">
        <f t="shared" si="3"/>
        <v/>
      </c>
    </row>
    <row r="211" spans="4:8" x14ac:dyDescent="0.3">
      <c r="D211" s="1" t="str">
        <f>IF(ISBLANK(B211),"",VLOOKUP(B211,'ERKEK KATILIM'!#REF!,2,FALSE))</f>
        <v/>
      </c>
      <c r="E211" s="102" t="str">
        <f>IF(ISBLANK(C211),"",VLOOKUP(C211,'KIZ KATILIM'!#REF!,2,FALSE))</f>
        <v/>
      </c>
      <c r="F211" s="22" t="str">
        <f>IFERROR(VLOOKUP(D211,'ERKEK KATILIM'!#REF!,3,0),"")</f>
        <v/>
      </c>
      <c r="G211" s="30" t="str">
        <f>IFERROR(VLOOKUP(E211,'KIZ KATILIM'!#REF!,3,0),"")</f>
        <v/>
      </c>
      <c r="H211" s="105" t="str">
        <f t="shared" si="3"/>
        <v/>
      </c>
    </row>
    <row r="212" spans="4:8" x14ac:dyDescent="0.3">
      <c r="D212" s="1" t="str">
        <f>IF(ISBLANK(B212),"",VLOOKUP(B212,'ERKEK KATILIM'!#REF!,2,FALSE))</f>
        <v/>
      </c>
      <c r="E212" s="102" t="str">
        <f>IF(ISBLANK(C212),"",VLOOKUP(C212,'KIZ KATILIM'!#REF!,2,FALSE))</f>
        <v/>
      </c>
      <c r="F212" s="22" t="str">
        <f>IFERROR(VLOOKUP(D212,'ERKEK KATILIM'!#REF!,3,0),"")</f>
        <v/>
      </c>
      <c r="G212" s="30" t="str">
        <f>IFERROR(VLOOKUP(E212,'KIZ KATILIM'!#REF!,3,0),"")</f>
        <v/>
      </c>
      <c r="H212" s="105" t="str">
        <f t="shared" ref="H212:H245" si="4">IF(SUM(F212:G212)&lt;=0,"",IFERROR(SUM(F212:G212,0),""))</f>
        <v/>
      </c>
    </row>
    <row r="213" spans="4:8" x14ac:dyDescent="0.3">
      <c r="D213" s="1" t="str">
        <f>IF(ISBLANK(B213),"",VLOOKUP(B213,'ERKEK KATILIM'!#REF!,2,FALSE))</f>
        <v/>
      </c>
      <c r="E213" s="102" t="str">
        <f>IF(ISBLANK(C213),"",VLOOKUP(C213,'KIZ KATILIM'!#REF!,2,FALSE))</f>
        <v/>
      </c>
      <c r="F213" s="22" t="str">
        <f>IFERROR(VLOOKUP(D213,'ERKEK KATILIM'!#REF!,3,0),"")</f>
        <v/>
      </c>
      <c r="G213" s="30" t="str">
        <f>IFERROR(VLOOKUP(E213,'KIZ KATILIM'!#REF!,3,0),"")</f>
        <v/>
      </c>
      <c r="H213" s="105" t="str">
        <f t="shared" si="4"/>
        <v/>
      </c>
    </row>
    <row r="214" spans="4:8" x14ac:dyDescent="0.3">
      <c r="D214" s="1" t="str">
        <f>IF(ISBLANK(B214),"",VLOOKUP(B214,'ERKEK KATILIM'!#REF!,2,FALSE))</f>
        <v/>
      </c>
      <c r="E214" s="102" t="str">
        <f>IF(ISBLANK(C214),"",VLOOKUP(C214,'KIZ KATILIM'!#REF!,2,FALSE))</f>
        <v/>
      </c>
      <c r="F214" s="22" t="str">
        <f>IFERROR(VLOOKUP(D214,'ERKEK KATILIM'!#REF!,3,0),"")</f>
        <v/>
      </c>
      <c r="G214" s="30" t="str">
        <f>IFERROR(VLOOKUP(E214,'KIZ KATILIM'!#REF!,3,0),"")</f>
        <v/>
      </c>
      <c r="H214" s="105" t="str">
        <f t="shared" si="4"/>
        <v/>
      </c>
    </row>
    <row r="215" spans="4:8" x14ac:dyDescent="0.3">
      <c r="D215" s="1" t="str">
        <f>IF(ISBLANK(B215),"",VLOOKUP(B215,'ERKEK KATILIM'!#REF!,2,FALSE))</f>
        <v/>
      </c>
      <c r="E215" s="102" t="str">
        <f>IF(ISBLANK(C215),"",VLOOKUP(C215,'KIZ KATILIM'!#REF!,2,FALSE))</f>
        <v/>
      </c>
      <c r="F215" s="22" t="str">
        <f>IFERROR(VLOOKUP(D215,'ERKEK KATILIM'!#REF!,3,0),"")</f>
        <v/>
      </c>
      <c r="G215" s="30" t="str">
        <f>IFERROR(VLOOKUP(E215,'KIZ KATILIM'!#REF!,3,0),"")</f>
        <v/>
      </c>
      <c r="H215" s="105" t="str">
        <f t="shared" si="4"/>
        <v/>
      </c>
    </row>
    <row r="216" spans="4:8" x14ac:dyDescent="0.3">
      <c r="D216" s="1" t="str">
        <f>IF(ISBLANK(B216),"",VLOOKUP(B216,'ERKEK KATILIM'!#REF!,2,FALSE))</f>
        <v/>
      </c>
      <c r="E216" s="102" t="str">
        <f>IF(ISBLANK(C216),"",VLOOKUP(C216,'KIZ KATILIM'!#REF!,2,FALSE))</f>
        <v/>
      </c>
      <c r="F216" s="22" t="str">
        <f>IFERROR(VLOOKUP(D216,'ERKEK KATILIM'!#REF!,3,0),"")</f>
        <v/>
      </c>
      <c r="G216" s="30" t="str">
        <f>IFERROR(VLOOKUP(E216,'KIZ KATILIM'!#REF!,3,0),"")</f>
        <v/>
      </c>
      <c r="H216" s="105" t="str">
        <f t="shared" si="4"/>
        <v/>
      </c>
    </row>
    <row r="217" spans="4:8" x14ac:dyDescent="0.3">
      <c r="D217" s="1" t="str">
        <f>IF(ISBLANK(B217),"",VLOOKUP(B217,'ERKEK KATILIM'!#REF!,2,FALSE))</f>
        <v/>
      </c>
      <c r="E217" s="102" t="str">
        <f>IF(ISBLANK(C217),"",VLOOKUP(C217,'KIZ KATILIM'!#REF!,2,FALSE))</f>
        <v/>
      </c>
      <c r="F217" s="22" t="str">
        <f>IFERROR(VLOOKUP(D217,'ERKEK KATILIM'!#REF!,3,0),"")</f>
        <v/>
      </c>
      <c r="G217" s="30" t="str">
        <f>IFERROR(VLOOKUP(E217,'KIZ KATILIM'!#REF!,3,0),"")</f>
        <v/>
      </c>
      <c r="H217" s="105" t="str">
        <f t="shared" si="4"/>
        <v/>
      </c>
    </row>
    <row r="218" spans="4:8" x14ac:dyDescent="0.3">
      <c r="D218" s="1" t="str">
        <f>IF(ISBLANK(B218),"",VLOOKUP(B218,'ERKEK KATILIM'!#REF!,2,FALSE))</f>
        <v/>
      </c>
      <c r="E218" s="102" t="str">
        <f>IF(ISBLANK(C218),"",VLOOKUP(C218,'KIZ KATILIM'!#REF!,2,FALSE))</f>
        <v/>
      </c>
      <c r="F218" s="22" t="str">
        <f>IFERROR(VLOOKUP(D218,'ERKEK KATILIM'!#REF!,3,0),"")</f>
        <v/>
      </c>
      <c r="G218" s="30" t="str">
        <f>IFERROR(VLOOKUP(E218,'KIZ KATILIM'!#REF!,3,0),"")</f>
        <v/>
      </c>
      <c r="H218" s="105" t="str">
        <f t="shared" si="4"/>
        <v/>
      </c>
    </row>
    <row r="219" spans="4:8" x14ac:dyDescent="0.3">
      <c r="D219" s="1" t="str">
        <f>IF(ISBLANK(B219),"",VLOOKUP(B219,'ERKEK KATILIM'!#REF!,2,FALSE))</f>
        <v/>
      </c>
      <c r="E219" s="102" t="str">
        <f>IF(ISBLANK(C219),"",VLOOKUP(C219,'KIZ KATILIM'!#REF!,2,FALSE))</f>
        <v/>
      </c>
      <c r="F219" s="22" t="str">
        <f>IFERROR(VLOOKUP(D219,'ERKEK KATILIM'!#REF!,3,0),"")</f>
        <v/>
      </c>
      <c r="G219" s="30" t="str">
        <f>IFERROR(VLOOKUP(E219,'KIZ KATILIM'!#REF!,3,0),"")</f>
        <v/>
      </c>
      <c r="H219" s="105" t="str">
        <f t="shared" si="4"/>
        <v/>
      </c>
    </row>
    <row r="220" spans="4:8" x14ac:dyDescent="0.3">
      <c r="D220" s="1" t="str">
        <f>IF(ISBLANK(B220),"",VLOOKUP(B220,'ERKEK KATILIM'!#REF!,2,FALSE))</f>
        <v/>
      </c>
      <c r="E220" s="102" t="str">
        <f>IF(ISBLANK(C220),"",VLOOKUP(C220,'KIZ KATILIM'!#REF!,2,FALSE))</f>
        <v/>
      </c>
      <c r="F220" s="22" t="str">
        <f>IFERROR(VLOOKUP(D220,'ERKEK KATILIM'!#REF!,3,0),"")</f>
        <v/>
      </c>
      <c r="G220" s="30" t="str">
        <f>IFERROR(VLOOKUP(E220,'KIZ KATILIM'!#REF!,3,0),"")</f>
        <v/>
      </c>
      <c r="H220" s="105" t="str">
        <f t="shared" si="4"/>
        <v/>
      </c>
    </row>
    <row r="221" spans="4:8" x14ac:dyDescent="0.3">
      <c r="D221" s="1" t="str">
        <f>IF(ISBLANK(B221),"",VLOOKUP(B221,'ERKEK KATILIM'!#REF!,2,FALSE))</f>
        <v/>
      </c>
      <c r="E221" s="102" t="str">
        <f>IF(ISBLANK(C221),"",VLOOKUP(C221,'KIZ KATILIM'!#REF!,2,FALSE))</f>
        <v/>
      </c>
      <c r="F221" s="22" t="str">
        <f>IFERROR(VLOOKUP(D221,'ERKEK KATILIM'!#REF!,3,0),"")</f>
        <v/>
      </c>
      <c r="G221" s="30" t="str">
        <f>IFERROR(VLOOKUP(E221,'KIZ KATILIM'!#REF!,3,0),"")</f>
        <v/>
      </c>
      <c r="H221" s="105" t="str">
        <f t="shared" si="4"/>
        <v/>
      </c>
    </row>
    <row r="222" spans="4:8" x14ac:dyDescent="0.3">
      <c r="D222" s="1" t="str">
        <f>IF(ISBLANK(B222),"",VLOOKUP(B222,'ERKEK KATILIM'!#REF!,2,FALSE))</f>
        <v/>
      </c>
      <c r="E222" s="102" t="str">
        <f>IF(ISBLANK(C222),"",VLOOKUP(C222,'KIZ KATILIM'!#REF!,2,FALSE))</f>
        <v/>
      </c>
      <c r="F222" s="22" t="str">
        <f>IFERROR(VLOOKUP(D222,'ERKEK KATILIM'!#REF!,3,0),"")</f>
        <v/>
      </c>
      <c r="G222" s="30" t="str">
        <f>IFERROR(VLOOKUP(E222,'KIZ KATILIM'!#REF!,3,0),"")</f>
        <v/>
      </c>
      <c r="H222" s="105" t="str">
        <f t="shared" si="4"/>
        <v/>
      </c>
    </row>
    <row r="223" spans="4:8" x14ac:dyDescent="0.3">
      <c r="D223" s="1" t="str">
        <f>IF(ISBLANK(B223),"",VLOOKUP(B223,'ERKEK KATILIM'!#REF!,2,FALSE))</f>
        <v/>
      </c>
      <c r="E223" s="102" t="str">
        <f>IF(ISBLANK(C223),"",VLOOKUP(C223,'KIZ KATILIM'!#REF!,2,FALSE))</f>
        <v/>
      </c>
      <c r="F223" s="22" t="str">
        <f>IFERROR(VLOOKUP(D223,'ERKEK KATILIM'!#REF!,3,0),"")</f>
        <v/>
      </c>
      <c r="G223" s="30" t="str">
        <f>IFERROR(VLOOKUP(E223,'KIZ KATILIM'!#REF!,3,0),"")</f>
        <v/>
      </c>
      <c r="H223" s="105" t="str">
        <f t="shared" si="4"/>
        <v/>
      </c>
    </row>
    <row r="224" spans="4:8" x14ac:dyDescent="0.3">
      <c r="D224" s="1" t="str">
        <f>IF(ISBLANK(B224),"",VLOOKUP(B224,'ERKEK KATILIM'!#REF!,2,FALSE))</f>
        <v/>
      </c>
      <c r="E224" s="102" t="str">
        <f>IF(ISBLANK(C224),"",VLOOKUP(C224,'KIZ KATILIM'!#REF!,2,FALSE))</f>
        <v/>
      </c>
      <c r="F224" s="22" t="str">
        <f>IFERROR(VLOOKUP(D224,'ERKEK KATILIM'!#REF!,3,0),"")</f>
        <v/>
      </c>
      <c r="G224" s="30" t="str">
        <f>IFERROR(VLOOKUP(E224,'KIZ KATILIM'!#REF!,3,0),"")</f>
        <v/>
      </c>
      <c r="H224" s="105" t="str">
        <f t="shared" si="4"/>
        <v/>
      </c>
    </row>
    <row r="225" spans="4:8" x14ac:dyDescent="0.3">
      <c r="D225" s="1" t="str">
        <f>IF(ISBLANK(B225),"",VLOOKUP(B225,'ERKEK KATILIM'!#REF!,2,FALSE))</f>
        <v/>
      </c>
      <c r="E225" s="102" t="str">
        <f>IF(ISBLANK(C225),"",VLOOKUP(C225,'KIZ KATILIM'!#REF!,2,FALSE))</f>
        <v/>
      </c>
      <c r="F225" s="22" t="str">
        <f>IFERROR(VLOOKUP(D225,'ERKEK KATILIM'!#REF!,3,0),"")</f>
        <v/>
      </c>
      <c r="G225" s="30" t="str">
        <f>IFERROR(VLOOKUP(E225,'KIZ KATILIM'!#REF!,3,0),"")</f>
        <v/>
      </c>
      <c r="H225" s="105" t="str">
        <f t="shared" si="4"/>
        <v/>
      </c>
    </row>
    <row r="226" spans="4:8" x14ac:dyDescent="0.3">
      <c r="D226" s="1" t="str">
        <f>IF(ISBLANK(B226),"",VLOOKUP(B226,'ERKEK KATILIM'!#REF!,2,FALSE))</f>
        <v/>
      </c>
      <c r="E226" s="102" t="str">
        <f>IF(ISBLANK(C226),"",VLOOKUP(C226,'KIZ KATILIM'!#REF!,2,FALSE))</f>
        <v/>
      </c>
      <c r="F226" s="22" t="str">
        <f>IFERROR(VLOOKUP(D226,'ERKEK KATILIM'!#REF!,3,0),"")</f>
        <v/>
      </c>
      <c r="G226" s="30" t="str">
        <f>IFERROR(VLOOKUP(E226,'KIZ KATILIM'!#REF!,3,0),"")</f>
        <v/>
      </c>
      <c r="H226" s="105" t="str">
        <f t="shared" si="4"/>
        <v/>
      </c>
    </row>
    <row r="227" spans="4:8" x14ac:dyDescent="0.3">
      <c r="D227" s="1" t="str">
        <f>IF(ISBLANK(B227),"",VLOOKUP(B227,'ERKEK KATILIM'!#REF!,2,FALSE))</f>
        <v/>
      </c>
      <c r="E227" s="102" t="str">
        <f>IF(ISBLANK(C227),"",VLOOKUP(C227,'KIZ KATILIM'!#REF!,2,FALSE))</f>
        <v/>
      </c>
      <c r="F227" s="22" t="str">
        <f>IFERROR(VLOOKUP(D227,'ERKEK KATILIM'!#REF!,3,0),"")</f>
        <v/>
      </c>
      <c r="G227" s="30" t="str">
        <f>IFERROR(VLOOKUP(E227,'KIZ KATILIM'!#REF!,3,0),"")</f>
        <v/>
      </c>
      <c r="H227" s="105" t="str">
        <f t="shared" si="4"/>
        <v/>
      </c>
    </row>
    <row r="228" spans="4:8" x14ac:dyDescent="0.3">
      <c r="D228" s="1" t="str">
        <f>IF(ISBLANK(B228),"",VLOOKUP(B228,'ERKEK KATILIM'!#REF!,2,FALSE))</f>
        <v/>
      </c>
      <c r="E228" s="102" t="str">
        <f>IF(ISBLANK(C228),"",VLOOKUP(C228,'KIZ KATILIM'!#REF!,2,FALSE))</f>
        <v/>
      </c>
      <c r="F228" s="22" t="str">
        <f>IFERROR(VLOOKUP(D228,'ERKEK KATILIM'!#REF!,3,0),"")</f>
        <v/>
      </c>
      <c r="G228" s="30" t="str">
        <f>IFERROR(VLOOKUP(E228,'KIZ KATILIM'!#REF!,3,0),"")</f>
        <v/>
      </c>
      <c r="H228" s="105" t="str">
        <f t="shared" si="4"/>
        <v/>
      </c>
    </row>
    <row r="229" spans="4:8" x14ac:dyDescent="0.3">
      <c r="D229" s="1" t="str">
        <f>IF(ISBLANK(B229),"",VLOOKUP(B229,'ERKEK KATILIM'!#REF!,2,FALSE))</f>
        <v/>
      </c>
      <c r="E229" s="102" t="str">
        <f>IF(ISBLANK(C229),"",VLOOKUP(C229,'KIZ KATILIM'!#REF!,2,FALSE))</f>
        <v/>
      </c>
      <c r="F229" s="22" t="str">
        <f>IFERROR(VLOOKUP(D229,'ERKEK KATILIM'!#REF!,3,0),"")</f>
        <v/>
      </c>
      <c r="G229" s="30" t="str">
        <f>IFERROR(VLOOKUP(E229,'KIZ KATILIM'!#REF!,3,0),"")</f>
        <v/>
      </c>
      <c r="H229" s="105" t="str">
        <f t="shared" si="4"/>
        <v/>
      </c>
    </row>
    <row r="230" spans="4:8" x14ac:dyDescent="0.3">
      <c r="D230" s="1" t="str">
        <f>IF(ISBLANK(B230),"",VLOOKUP(B230,'ERKEK KATILIM'!#REF!,2,FALSE))</f>
        <v/>
      </c>
      <c r="E230" s="102" t="str">
        <f>IF(ISBLANK(C230),"",VLOOKUP(C230,'KIZ KATILIM'!#REF!,2,FALSE))</f>
        <v/>
      </c>
      <c r="F230" s="22" t="str">
        <f>IFERROR(VLOOKUP(D230,'ERKEK KATILIM'!#REF!,3,0),"")</f>
        <v/>
      </c>
      <c r="G230" s="30" t="str">
        <f>IFERROR(VLOOKUP(E230,'KIZ KATILIM'!#REF!,3,0),"")</f>
        <v/>
      </c>
      <c r="H230" s="105" t="str">
        <f t="shared" si="4"/>
        <v/>
      </c>
    </row>
    <row r="231" spans="4:8" x14ac:dyDescent="0.3">
      <c r="D231" s="1" t="str">
        <f>IF(ISBLANK(B231),"",VLOOKUP(B231,'ERKEK KATILIM'!#REF!,2,FALSE))</f>
        <v/>
      </c>
      <c r="E231" s="102" t="str">
        <f>IF(ISBLANK(C231),"",VLOOKUP(C231,'KIZ KATILIM'!#REF!,2,FALSE))</f>
        <v/>
      </c>
      <c r="F231" s="22" t="str">
        <f>IFERROR(VLOOKUP(D231,'ERKEK KATILIM'!#REF!,3,0),"")</f>
        <v/>
      </c>
      <c r="G231" s="30" t="str">
        <f>IFERROR(VLOOKUP(E231,'KIZ KATILIM'!#REF!,3,0),"")</f>
        <v/>
      </c>
      <c r="H231" s="105" t="str">
        <f t="shared" si="4"/>
        <v/>
      </c>
    </row>
    <row r="232" spans="4:8" x14ac:dyDescent="0.3">
      <c r="D232" s="1" t="str">
        <f>IF(ISBLANK(B232),"",VLOOKUP(B232,'ERKEK KATILIM'!#REF!,2,FALSE))</f>
        <v/>
      </c>
      <c r="E232" s="102" t="str">
        <f>IF(ISBLANK(C232),"",VLOOKUP(C232,'KIZ KATILIM'!#REF!,2,FALSE))</f>
        <v/>
      </c>
      <c r="F232" s="22" t="str">
        <f>IFERROR(VLOOKUP(D232,'ERKEK KATILIM'!#REF!,3,0),"")</f>
        <v/>
      </c>
      <c r="G232" s="30" t="str">
        <f>IFERROR(VLOOKUP(E232,'KIZ KATILIM'!#REF!,3,0),"")</f>
        <v/>
      </c>
      <c r="H232" s="105" t="str">
        <f t="shared" si="4"/>
        <v/>
      </c>
    </row>
    <row r="233" spans="4:8" x14ac:dyDescent="0.3">
      <c r="D233" s="1" t="str">
        <f>IF(ISBLANK(B233),"",VLOOKUP(B233,'ERKEK KATILIM'!#REF!,2,FALSE))</f>
        <v/>
      </c>
      <c r="E233" s="102" t="str">
        <f>IF(ISBLANK(C233),"",VLOOKUP(C233,'KIZ KATILIM'!#REF!,2,FALSE))</f>
        <v/>
      </c>
      <c r="F233" s="22" t="str">
        <f>IFERROR(VLOOKUP(D233,'ERKEK KATILIM'!#REF!,3,0),"")</f>
        <v/>
      </c>
      <c r="G233" s="30" t="str">
        <f>IFERROR(VLOOKUP(E233,'KIZ KATILIM'!#REF!,3,0),"")</f>
        <v/>
      </c>
      <c r="H233" s="105" t="str">
        <f t="shared" si="4"/>
        <v/>
      </c>
    </row>
    <row r="234" spans="4:8" x14ac:dyDescent="0.3">
      <c r="D234" s="1" t="str">
        <f>IF(ISBLANK(B234),"",VLOOKUP(B234,'ERKEK KATILIM'!#REF!,2,FALSE))</f>
        <v/>
      </c>
      <c r="E234" s="102" t="str">
        <f>IF(ISBLANK(C234),"",VLOOKUP(C234,'KIZ KATILIM'!#REF!,2,FALSE))</f>
        <v/>
      </c>
      <c r="F234" s="22" t="str">
        <f>IFERROR(VLOOKUP(D234,'ERKEK KATILIM'!#REF!,3,0),"")</f>
        <v/>
      </c>
      <c r="G234" s="30" t="str">
        <f>IFERROR(VLOOKUP(E234,'KIZ KATILIM'!#REF!,3,0),"")</f>
        <v/>
      </c>
      <c r="H234" s="105" t="str">
        <f t="shared" si="4"/>
        <v/>
      </c>
    </row>
    <row r="235" spans="4:8" x14ac:dyDescent="0.3">
      <c r="D235" s="1" t="str">
        <f>IF(ISBLANK(B235),"",VLOOKUP(B235,'ERKEK KATILIM'!#REF!,2,FALSE))</f>
        <v/>
      </c>
      <c r="E235" s="102" t="str">
        <f>IF(ISBLANK(C235),"",VLOOKUP(C235,'KIZ KATILIM'!#REF!,2,FALSE))</f>
        <v/>
      </c>
      <c r="F235" s="22" t="str">
        <f>IFERROR(VLOOKUP(D235,'ERKEK KATILIM'!#REF!,3,0),"")</f>
        <v/>
      </c>
      <c r="G235" s="30" t="str">
        <f>IFERROR(VLOOKUP(E235,'KIZ KATILIM'!#REF!,3,0),"")</f>
        <v/>
      </c>
      <c r="H235" s="105" t="str">
        <f t="shared" si="4"/>
        <v/>
      </c>
    </row>
    <row r="236" spans="4:8" x14ac:dyDescent="0.3">
      <c r="D236" s="1" t="str">
        <f>IF(ISBLANK(B236),"",VLOOKUP(B236,'ERKEK KATILIM'!#REF!,2,FALSE))</f>
        <v/>
      </c>
      <c r="E236" s="102" t="str">
        <f>IF(ISBLANK(C236),"",VLOOKUP(C236,'KIZ KATILIM'!#REF!,2,FALSE))</f>
        <v/>
      </c>
      <c r="F236" s="22" t="str">
        <f>IFERROR(VLOOKUP(D236,'ERKEK KATILIM'!#REF!,3,0),"")</f>
        <v/>
      </c>
      <c r="G236" s="30" t="str">
        <f>IFERROR(VLOOKUP(E236,'KIZ KATILIM'!#REF!,3,0),"")</f>
        <v/>
      </c>
      <c r="H236" s="105" t="str">
        <f t="shared" si="4"/>
        <v/>
      </c>
    </row>
    <row r="237" spans="4:8" x14ac:dyDescent="0.3">
      <c r="D237" s="1" t="str">
        <f>IF(ISBLANK(B237),"",VLOOKUP(B237,'ERKEK KATILIM'!#REF!,2,FALSE))</f>
        <v/>
      </c>
      <c r="E237" s="102" t="str">
        <f>IF(ISBLANK(C237),"",VLOOKUP(C237,'KIZ KATILIM'!#REF!,2,FALSE))</f>
        <v/>
      </c>
      <c r="F237" s="22" t="str">
        <f>IFERROR(VLOOKUP(D237,'ERKEK KATILIM'!#REF!,3,0),"")</f>
        <v/>
      </c>
      <c r="G237" s="30" t="str">
        <f>IFERROR(VLOOKUP(E237,'KIZ KATILIM'!#REF!,3,0),"")</f>
        <v/>
      </c>
      <c r="H237" s="105" t="str">
        <f t="shared" si="4"/>
        <v/>
      </c>
    </row>
    <row r="238" spans="4:8" x14ac:dyDescent="0.3">
      <c r="D238" s="1" t="str">
        <f>IF(ISBLANK(B238),"",VLOOKUP(B238,'ERKEK KATILIM'!#REF!,2,FALSE))</f>
        <v/>
      </c>
      <c r="E238" s="102" t="str">
        <f>IF(ISBLANK(C238),"",VLOOKUP(C238,'KIZ KATILIM'!#REF!,2,FALSE))</f>
        <v/>
      </c>
      <c r="F238" s="22" t="str">
        <f>IFERROR(VLOOKUP(D238,'ERKEK KATILIM'!#REF!,3,0),"")</f>
        <v/>
      </c>
      <c r="G238" s="30" t="str">
        <f>IFERROR(VLOOKUP(E238,'KIZ KATILIM'!#REF!,3,0),"")</f>
        <v/>
      </c>
      <c r="H238" s="105" t="str">
        <f t="shared" si="4"/>
        <v/>
      </c>
    </row>
    <row r="239" spans="4:8" x14ac:dyDescent="0.3">
      <c r="D239" s="1" t="str">
        <f>IF(ISBLANK(B239),"",VLOOKUP(B239,'ERKEK KATILIM'!#REF!,2,FALSE))</f>
        <v/>
      </c>
      <c r="E239" s="102" t="str">
        <f>IF(ISBLANK(C239),"",VLOOKUP(C239,'KIZ KATILIM'!#REF!,2,FALSE))</f>
        <v/>
      </c>
      <c r="F239" s="22" t="str">
        <f>IFERROR(VLOOKUP(D239,'ERKEK KATILIM'!#REF!,3,0),"")</f>
        <v/>
      </c>
      <c r="G239" s="30" t="str">
        <f>IFERROR(VLOOKUP(E239,'KIZ KATILIM'!#REF!,3,0),"")</f>
        <v/>
      </c>
      <c r="H239" s="105" t="str">
        <f t="shared" si="4"/>
        <v/>
      </c>
    </row>
    <row r="240" spans="4:8" x14ac:dyDescent="0.3">
      <c r="D240" s="1" t="str">
        <f>IF(ISBLANK(B240),"",VLOOKUP(B240,'ERKEK KATILIM'!#REF!,2,FALSE))</f>
        <v/>
      </c>
      <c r="E240" s="102" t="str">
        <f>IF(ISBLANK(C240),"",VLOOKUP(C240,'KIZ KATILIM'!#REF!,2,FALSE))</f>
        <v/>
      </c>
      <c r="F240" s="22" t="str">
        <f>IFERROR(VLOOKUP(D240,'ERKEK KATILIM'!#REF!,3,0),"")</f>
        <v/>
      </c>
      <c r="G240" s="30" t="str">
        <f>IFERROR(VLOOKUP(E240,'KIZ KATILIM'!#REF!,3,0),"")</f>
        <v/>
      </c>
      <c r="H240" s="105" t="str">
        <f t="shared" si="4"/>
        <v/>
      </c>
    </row>
    <row r="241" spans="4:8" x14ac:dyDescent="0.3">
      <c r="D241" s="1" t="str">
        <f>IF(ISBLANK(B241),"",VLOOKUP(B241,'ERKEK KATILIM'!#REF!,2,FALSE))</f>
        <v/>
      </c>
      <c r="E241" s="102" t="str">
        <f>IF(ISBLANK(C241),"",VLOOKUP(C241,'KIZ KATILIM'!#REF!,2,FALSE))</f>
        <v/>
      </c>
      <c r="F241" s="22" t="str">
        <f>IFERROR(VLOOKUP(D241,'ERKEK KATILIM'!#REF!,3,0),"")</f>
        <v/>
      </c>
      <c r="G241" s="30" t="str">
        <f>IFERROR(VLOOKUP(E241,'KIZ KATILIM'!#REF!,3,0),"")</f>
        <v/>
      </c>
      <c r="H241" s="105" t="str">
        <f t="shared" si="4"/>
        <v/>
      </c>
    </row>
    <row r="242" spans="4:8" x14ac:dyDescent="0.3">
      <c r="D242" s="1" t="str">
        <f>IF(ISBLANK(B242),"",VLOOKUP(B242,'ERKEK KATILIM'!#REF!,2,FALSE))</f>
        <v/>
      </c>
      <c r="E242" s="102" t="str">
        <f>IF(ISBLANK(C242),"",VLOOKUP(C242,'KIZ KATILIM'!#REF!,2,FALSE))</f>
        <v/>
      </c>
      <c r="F242" s="22" t="str">
        <f>IFERROR(VLOOKUP(D242,'ERKEK KATILIM'!#REF!,3,0),"")</f>
        <v/>
      </c>
      <c r="G242" s="30" t="str">
        <f>IFERROR(VLOOKUP(E242,'KIZ KATILIM'!#REF!,3,0),"")</f>
        <v/>
      </c>
      <c r="H242" s="105" t="str">
        <f t="shared" si="4"/>
        <v/>
      </c>
    </row>
    <row r="243" spans="4:8" x14ac:dyDescent="0.3">
      <c r="D243" s="1" t="str">
        <f>IF(ISBLANK(B243),"",VLOOKUP(B243,'ERKEK KATILIM'!#REF!,2,FALSE))</f>
        <v/>
      </c>
      <c r="E243" s="102" t="str">
        <f>IF(ISBLANK(C243),"",VLOOKUP(C243,'KIZ KATILIM'!#REF!,2,FALSE))</f>
        <v/>
      </c>
      <c r="F243" s="22" t="str">
        <f>IFERROR(VLOOKUP(D243,'ERKEK KATILIM'!#REF!,3,0),"")</f>
        <v/>
      </c>
      <c r="G243" s="30" t="str">
        <f>IFERROR(VLOOKUP(E243,'KIZ KATILIM'!#REF!,3,0),"")</f>
        <v/>
      </c>
      <c r="H243" s="105" t="str">
        <f t="shared" si="4"/>
        <v/>
      </c>
    </row>
    <row r="244" spans="4:8" x14ac:dyDescent="0.3">
      <c r="D244" s="1" t="str">
        <f>IF(ISBLANK(B244),"",VLOOKUP(B244,'ERKEK KATILIM'!#REF!,2,FALSE))</f>
        <v/>
      </c>
      <c r="E244" s="102" t="str">
        <f>IF(ISBLANK(C244),"",VLOOKUP(C244,'KIZ KATILIM'!#REF!,2,FALSE))</f>
        <v/>
      </c>
      <c r="F244" s="22" t="str">
        <f>IFERROR(VLOOKUP(D244,'ERKEK KATILIM'!#REF!,3,0),"")</f>
        <v/>
      </c>
      <c r="G244" s="30" t="str">
        <f>IFERROR(VLOOKUP(E244,'KIZ KATILIM'!#REF!,3,0),"")</f>
        <v/>
      </c>
      <c r="H244" s="105" t="str">
        <f t="shared" si="4"/>
        <v/>
      </c>
    </row>
    <row r="245" spans="4:8" x14ac:dyDescent="0.3">
      <c r="D245" s="1" t="str">
        <f>IF(ISBLANK(B245),"",VLOOKUP(B245,'ERKEK KATILIM'!#REF!,2,FALSE))</f>
        <v/>
      </c>
      <c r="E245" s="102" t="str">
        <f>IF(ISBLANK(C245),"",VLOOKUP(C245,'KIZ KATILIM'!#REF!,2,FALSE))</f>
        <v/>
      </c>
      <c r="F245" s="22" t="str">
        <f>IFERROR(VLOOKUP(D245,'ERKEK KATILIM'!#REF!,3,0),"")</f>
        <v/>
      </c>
      <c r="G245" s="30" t="str">
        <f>IFERROR(VLOOKUP(E245,'KIZ KATILIM'!#REF!,3,0),"")</f>
        <v/>
      </c>
      <c r="H245" s="105" t="str">
        <f t="shared" si="4"/>
        <v/>
      </c>
    </row>
  </sheetData>
  <mergeCells count="1">
    <mergeCell ref="B1:E1"/>
  </mergeCells>
  <conditionalFormatting sqref="E28 E3:E26 E30:E83 E206:E245">
    <cfRule type="duplicateValues" dxfId="52" priority="33"/>
  </conditionalFormatting>
  <conditionalFormatting sqref="D3:D26 D28 D30:D83 D206:D245">
    <cfRule type="duplicateValues" dxfId="51" priority="32"/>
  </conditionalFormatting>
  <conditionalFormatting sqref="E29">
    <cfRule type="duplicateValues" dxfId="50" priority="31"/>
  </conditionalFormatting>
  <conditionalFormatting sqref="D29">
    <cfRule type="duplicateValues" dxfId="49" priority="30"/>
  </conditionalFormatting>
  <conditionalFormatting sqref="B1:B83 B206:B1048576">
    <cfRule type="duplicateValues" dxfId="48" priority="23"/>
    <cfRule type="duplicateValues" dxfId="47" priority="27"/>
    <cfRule type="duplicateValues" dxfId="46" priority="29"/>
  </conditionalFormatting>
  <conditionalFormatting sqref="C1:C83 C206:C1048576">
    <cfRule type="duplicateValues" dxfId="45" priority="22"/>
    <cfRule type="duplicateValues" dxfId="44" priority="26"/>
    <cfRule type="duplicateValues" dxfId="43" priority="28"/>
  </conditionalFormatting>
  <conditionalFormatting sqref="E27">
    <cfRule type="duplicateValues" dxfId="42" priority="25"/>
  </conditionalFormatting>
  <conditionalFormatting sqref="D27">
    <cfRule type="duplicateValues" dxfId="41" priority="24"/>
  </conditionalFormatting>
  <conditionalFormatting sqref="E84:E112 E114:E205">
    <cfRule type="duplicateValues" dxfId="40" priority="21"/>
  </conditionalFormatting>
  <conditionalFormatting sqref="D84:D112 D114:D205">
    <cfRule type="duplicateValues" dxfId="39" priority="20"/>
  </conditionalFormatting>
  <conditionalFormatting sqref="B84:B112 B114:B205">
    <cfRule type="duplicateValues" dxfId="38" priority="15"/>
    <cfRule type="duplicateValues" dxfId="37" priority="17"/>
    <cfRule type="duplicateValues" dxfId="36" priority="19"/>
  </conditionalFormatting>
  <conditionalFormatting sqref="C84:C112 C114:C205">
    <cfRule type="duplicateValues" dxfId="35" priority="14"/>
    <cfRule type="duplicateValues" dxfId="34" priority="16"/>
    <cfRule type="duplicateValues" dxfId="33" priority="18"/>
  </conditionalFormatting>
  <conditionalFormatting sqref="B1:B112 B114:B1048576">
    <cfRule type="duplicateValues" dxfId="32" priority="13"/>
  </conditionalFormatting>
  <conditionalFormatting sqref="C1:C112 C114:C1048576">
    <cfRule type="duplicateValues" dxfId="31" priority="12"/>
  </conditionalFormatting>
  <conditionalFormatting sqref="E113">
    <cfRule type="duplicateValues" dxfId="30" priority="11"/>
  </conditionalFormatting>
  <conditionalFormatting sqref="D113">
    <cfRule type="duplicateValues" dxfId="29" priority="10"/>
  </conditionalFormatting>
  <conditionalFormatting sqref="B113">
    <cfRule type="duplicateValues" dxfId="28" priority="5"/>
    <cfRule type="duplicateValues" dxfId="27" priority="7"/>
    <cfRule type="duplicateValues" dxfId="26" priority="9"/>
  </conditionalFormatting>
  <conditionalFormatting sqref="C113">
    <cfRule type="duplicateValues" dxfId="25" priority="4"/>
    <cfRule type="duplicateValues" dxfId="24" priority="6"/>
    <cfRule type="duplicateValues" dxfId="23" priority="8"/>
  </conditionalFormatting>
  <conditionalFormatting sqref="B113">
    <cfRule type="duplicateValues" dxfId="22" priority="3"/>
  </conditionalFormatting>
  <conditionalFormatting sqref="C113">
    <cfRule type="duplicateValues" dxfId="21" priority="2"/>
  </conditionalFormatting>
  <conditionalFormatting sqref="B1:B1048576">
    <cfRule type="duplicateValues" dxfId="2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8619-86A5-4C52-84A8-F60BD764A223}">
  <dimension ref="A1:U84"/>
  <sheetViews>
    <sheetView topLeftCell="A7" workbookViewId="0">
      <selection activeCell="B24" sqref="B24"/>
    </sheetView>
  </sheetViews>
  <sheetFormatPr defaultColWidth="9.1796875" defaultRowHeight="13" x14ac:dyDescent="0.3"/>
  <cols>
    <col min="1" max="1" width="3.54296875" style="124" bestFit="1" customWidth="1"/>
    <col min="2" max="2" width="31.54296875" style="110" bestFit="1" customWidth="1"/>
    <col min="3" max="3" width="3.26953125" style="84" bestFit="1" customWidth="1"/>
    <col min="4" max="4" width="3.54296875" style="91" bestFit="1" customWidth="1"/>
    <col min="5" max="5" width="26.54296875" style="35" bestFit="1" customWidth="1"/>
    <col min="6" max="6" width="4.7265625" style="110" bestFit="1" customWidth="1"/>
    <col min="7" max="7" width="8.453125" style="110" bestFit="1" customWidth="1"/>
    <col min="8" max="8" width="23.453125" style="110" bestFit="1" customWidth="1"/>
    <col min="9" max="9" width="4.1796875" style="110" customWidth="1"/>
    <col min="10" max="10" width="4.453125" style="110" customWidth="1"/>
    <col min="11" max="11" width="2.7265625" style="110" bestFit="1" customWidth="1"/>
    <col min="12" max="12" width="13.7265625" style="110" bestFit="1" customWidth="1"/>
    <col min="13" max="14" width="9.1796875" style="110"/>
    <col min="15" max="15" width="6.54296875" style="127" bestFit="1" customWidth="1"/>
    <col min="16" max="16" width="26.26953125" style="127" bestFit="1" customWidth="1"/>
    <col min="17" max="17" width="8.81640625" style="127" bestFit="1" customWidth="1"/>
    <col min="18" max="18" width="1.81640625" style="127" customWidth="1"/>
    <col min="19" max="19" width="7.1796875" style="128" bestFit="1" customWidth="1"/>
    <col min="20" max="20" width="24.453125" style="128" customWidth="1"/>
    <col min="21" max="21" width="11.453125" style="128" bestFit="1" customWidth="1"/>
    <col min="22" max="16384" width="9.1796875" style="110"/>
  </cols>
  <sheetData>
    <row r="1" spans="1:21" s="107" customFormat="1" ht="21.75" customHeight="1" x14ac:dyDescent="0.35">
      <c r="A1" s="80"/>
      <c r="B1" s="107" t="str">
        <f>CONCATENATE(E1," ","(",F1,")")</f>
        <v>ERKEK TAKIM ADI (İLİ)</v>
      </c>
      <c r="C1" s="80"/>
      <c r="D1" s="81"/>
      <c r="E1" s="108" t="s">
        <v>294</v>
      </c>
      <c r="F1" s="109" t="s">
        <v>275</v>
      </c>
      <c r="G1" s="109" t="s">
        <v>275</v>
      </c>
      <c r="H1" s="109" t="s">
        <v>276</v>
      </c>
      <c r="I1" s="82" t="s">
        <v>277</v>
      </c>
      <c r="J1" s="82" t="s">
        <v>278</v>
      </c>
      <c r="K1" s="83"/>
      <c r="L1" s="83" t="s">
        <v>279</v>
      </c>
      <c r="M1" s="48"/>
      <c r="N1" s="48"/>
      <c r="O1" s="280" t="s">
        <v>288</v>
      </c>
      <c r="P1" s="280"/>
      <c r="Q1" s="280"/>
      <c r="R1" s="280"/>
      <c r="S1" s="280"/>
      <c r="T1" s="280"/>
      <c r="U1" s="280"/>
    </row>
    <row r="2" spans="1:21" ht="14.5" x14ac:dyDescent="0.35">
      <c r="A2" s="84">
        <v>1</v>
      </c>
      <c r="B2" s="110" t="str">
        <f>CONCATENATE(E2," ","(",F2,")")</f>
        <v>ÇORUM BLD. GENÇLİK VE SPOR (A) (ÇRM)</v>
      </c>
      <c r="C2" s="84">
        <v>1</v>
      </c>
      <c r="D2" s="121">
        <v>1</v>
      </c>
      <c r="E2" s="111" t="s">
        <v>163</v>
      </c>
      <c r="F2" s="111" t="s">
        <v>190</v>
      </c>
      <c r="G2" s="111" t="s">
        <v>31</v>
      </c>
      <c r="H2" s="111" t="s">
        <v>229</v>
      </c>
      <c r="I2" s="85" t="s">
        <v>6</v>
      </c>
      <c r="J2" s="63" t="s">
        <v>225</v>
      </c>
      <c r="K2" s="112">
        <v>1</v>
      </c>
      <c r="O2" s="281" t="s">
        <v>215</v>
      </c>
      <c r="P2" s="281"/>
      <c r="Q2" s="281"/>
      <c r="R2" s="281"/>
      <c r="S2" s="281"/>
      <c r="T2" s="281"/>
      <c r="U2" s="281"/>
    </row>
    <row r="3" spans="1:21" ht="14.5" x14ac:dyDescent="0.35">
      <c r="A3" s="84">
        <v>2</v>
      </c>
      <c r="B3" s="110" t="str">
        <f t="shared" ref="B3:B25" si="0">CONCATENATE(E3," ","(",F3,")")</f>
        <v>YALOVA BLD. GENÇLİK SPOR (A) (YLV)</v>
      </c>
      <c r="D3" s="121">
        <v>2</v>
      </c>
      <c r="E3" s="111" t="s">
        <v>180</v>
      </c>
      <c r="F3" s="111" t="s">
        <v>201</v>
      </c>
      <c r="G3" s="111" t="s">
        <v>7</v>
      </c>
      <c r="H3" s="111" t="s">
        <v>224</v>
      </c>
      <c r="I3" s="86" t="s">
        <v>8</v>
      </c>
      <c r="J3" s="63" t="s">
        <v>230</v>
      </c>
      <c r="K3" s="112">
        <v>2</v>
      </c>
      <c r="O3" s="281" t="s">
        <v>221</v>
      </c>
      <c r="P3" s="281"/>
      <c r="Q3" s="281"/>
      <c r="R3" s="281"/>
      <c r="S3" s="281"/>
      <c r="T3" s="281"/>
      <c r="U3" s="281"/>
    </row>
    <row r="4" spans="1:21" ht="15" customHeight="1" thickBot="1" x14ac:dyDescent="0.5">
      <c r="A4" s="84">
        <v>3</v>
      </c>
      <c r="B4" s="110" t="str">
        <f t="shared" si="0"/>
        <v>İSTANBUL B.ŞEHİR BLD. (A) (İST)</v>
      </c>
      <c r="D4" s="121">
        <v>3</v>
      </c>
      <c r="E4" s="111" t="s">
        <v>170</v>
      </c>
      <c r="F4" s="111" t="s">
        <v>158</v>
      </c>
      <c r="G4" s="111" t="s">
        <v>15</v>
      </c>
      <c r="H4" s="111" t="s">
        <v>224</v>
      </c>
      <c r="I4" s="86" t="s">
        <v>10</v>
      </c>
      <c r="J4" s="63" t="s">
        <v>233</v>
      </c>
      <c r="K4" s="112">
        <v>3</v>
      </c>
      <c r="O4" s="282" t="s">
        <v>289</v>
      </c>
      <c r="P4" s="282"/>
      <c r="Q4" s="282"/>
      <c r="R4" s="113"/>
      <c r="S4" s="283" t="s">
        <v>290</v>
      </c>
      <c r="T4" s="283"/>
      <c r="U4" s="283"/>
    </row>
    <row r="5" spans="1:21" ht="12.5" thickTop="1" x14ac:dyDescent="0.3">
      <c r="A5" s="84">
        <v>4</v>
      </c>
      <c r="B5" s="110" t="str">
        <f t="shared" si="0"/>
        <v>ÇORUM SPOR İHTİSAS SPOR (ÇRM)</v>
      </c>
      <c r="D5" s="121">
        <v>4</v>
      </c>
      <c r="E5" s="111" t="s">
        <v>165</v>
      </c>
      <c r="F5" s="111" t="s">
        <v>190</v>
      </c>
      <c r="G5" s="111" t="s">
        <v>31</v>
      </c>
      <c r="H5" s="111" t="s">
        <v>229</v>
      </c>
      <c r="I5" s="85" t="s">
        <v>8</v>
      </c>
      <c r="J5" s="63" t="s">
        <v>238</v>
      </c>
      <c r="K5" s="112">
        <v>4</v>
      </c>
      <c r="O5" s="94" t="s">
        <v>291</v>
      </c>
      <c r="P5" s="95" t="s">
        <v>2</v>
      </c>
      <c r="Q5" s="114" t="s">
        <v>275</v>
      </c>
      <c r="R5" s="96"/>
      <c r="S5" s="97" t="s">
        <v>291</v>
      </c>
      <c r="T5" s="98" t="s">
        <v>2</v>
      </c>
      <c r="U5" s="115" t="s">
        <v>275</v>
      </c>
    </row>
    <row r="6" spans="1:21" x14ac:dyDescent="0.3">
      <c r="A6" s="84">
        <v>5</v>
      </c>
      <c r="B6" s="110" t="str">
        <f t="shared" si="0"/>
        <v>MUĞLA B.ŞEHİR BLD. SPOR  (A) (MĞL)</v>
      </c>
      <c r="D6" s="121">
        <v>5</v>
      </c>
      <c r="E6" s="111" t="s">
        <v>281</v>
      </c>
      <c r="F6" s="111" t="s">
        <v>199</v>
      </c>
      <c r="G6" s="111" t="s">
        <v>41</v>
      </c>
      <c r="H6" s="111" t="s">
        <v>244</v>
      </c>
      <c r="I6" s="85" t="s">
        <v>8</v>
      </c>
      <c r="J6" s="63" t="s">
        <v>242</v>
      </c>
      <c r="K6" s="112">
        <v>5</v>
      </c>
      <c r="O6" s="50" t="s">
        <v>6</v>
      </c>
      <c r="P6" s="116" t="s">
        <v>226</v>
      </c>
      <c r="Q6" s="116" t="s">
        <v>31</v>
      </c>
      <c r="R6" s="96"/>
      <c r="S6" s="99" t="s">
        <v>6</v>
      </c>
      <c r="T6" s="117" t="s">
        <v>223</v>
      </c>
      <c r="U6" s="117" t="s">
        <v>52</v>
      </c>
    </row>
    <row r="7" spans="1:21" x14ac:dyDescent="0.3">
      <c r="A7" s="84">
        <v>6</v>
      </c>
      <c r="B7" s="110" t="str">
        <f t="shared" si="0"/>
        <v>ÇORUM BLD. GENÇLİK VE SPOR (B) (ÇRM)</v>
      </c>
      <c r="D7" s="121">
        <v>6</v>
      </c>
      <c r="E7" s="111" t="s">
        <v>164</v>
      </c>
      <c r="F7" s="111" t="s">
        <v>190</v>
      </c>
      <c r="G7" s="111" t="s">
        <v>31</v>
      </c>
      <c r="H7" s="111" t="s">
        <v>229</v>
      </c>
      <c r="I7" s="85" t="s">
        <v>10</v>
      </c>
      <c r="J7" s="63" t="s">
        <v>245</v>
      </c>
      <c r="K7" s="112">
        <v>6</v>
      </c>
      <c r="O7" s="50" t="s">
        <v>8</v>
      </c>
      <c r="P7" s="116" t="s">
        <v>55</v>
      </c>
      <c r="Q7" s="116" t="s">
        <v>15</v>
      </c>
      <c r="R7" s="96"/>
      <c r="S7" s="99" t="s">
        <v>8</v>
      </c>
      <c r="T7" s="117" t="s">
        <v>174</v>
      </c>
      <c r="U7" s="117" t="s">
        <v>29</v>
      </c>
    </row>
    <row r="8" spans="1:21" x14ac:dyDescent="0.3">
      <c r="A8" s="84">
        <v>7</v>
      </c>
      <c r="B8" s="110" t="str">
        <f t="shared" si="0"/>
        <v>KOCASİNAN BLD. SPOR (A) (KYS)</v>
      </c>
      <c r="D8" s="121">
        <v>7</v>
      </c>
      <c r="E8" s="111" t="s">
        <v>174</v>
      </c>
      <c r="F8" s="111" t="s">
        <v>157</v>
      </c>
      <c r="G8" s="111" t="s">
        <v>29</v>
      </c>
      <c r="H8" s="111" t="s">
        <v>227</v>
      </c>
      <c r="I8" s="85" t="s">
        <v>8</v>
      </c>
      <c r="J8" s="63" t="s">
        <v>248</v>
      </c>
      <c r="K8" s="112">
        <v>7</v>
      </c>
      <c r="O8" s="50" t="s">
        <v>9</v>
      </c>
      <c r="P8" s="116" t="s">
        <v>180</v>
      </c>
      <c r="Q8" s="116" t="s">
        <v>7</v>
      </c>
      <c r="R8" s="96"/>
      <c r="S8" s="99" t="s">
        <v>9</v>
      </c>
      <c r="T8" s="117" t="s">
        <v>231</v>
      </c>
      <c r="U8" s="117" t="s">
        <v>31</v>
      </c>
    </row>
    <row r="9" spans="1:21" x14ac:dyDescent="0.3">
      <c r="A9" s="84">
        <v>8</v>
      </c>
      <c r="B9" s="110" t="str">
        <f t="shared" si="0"/>
        <v>ÇUKUROVA ÜNİV. (ADN)</v>
      </c>
      <c r="D9" s="121">
        <v>8</v>
      </c>
      <c r="E9" s="111" t="s">
        <v>68</v>
      </c>
      <c r="F9" s="111" t="s">
        <v>183</v>
      </c>
      <c r="G9" s="111" t="s">
        <v>43</v>
      </c>
      <c r="H9" s="111" t="s">
        <v>241</v>
      </c>
      <c r="I9" s="85" t="s">
        <v>8</v>
      </c>
      <c r="J9" s="63" t="s">
        <v>250</v>
      </c>
      <c r="K9" s="112">
        <v>8</v>
      </c>
      <c r="O9" s="50" t="s">
        <v>10</v>
      </c>
      <c r="P9" s="116" t="s">
        <v>170</v>
      </c>
      <c r="Q9" s="116" t="s">
        <v>15</v>
      </c>
      <c r="R9" s="96"/>
      <c r="S9" s="99" t="s">
        <v>10</v>
      </c>
      <c r="T9" s="117" t="s">
        <v>170</v>
      </c>
      <c r="U9" s="117" t="s">
        <v>15</v>
      </c>
    </row>
    <row r="10" spans="1:21" x14ac:dyDescent="0.3">
      <c r="A10" s="84">
        <v>9</v>
      </c>
      <c r="B10" s="110" t="str">
        <f t="shared" si="0"/>
        <v>ANTALYA B.ŞEHİR BLD. ASAT GSK  (ANT)</v>
      </c>
      <c r="D10" s="121">
        <v>9</v>
      </c>
      <c r="E10" s="118" t="s">
        <v>280</v>
      </c>
      <c r="F10" s="118" t="s">
        <v>185</v>
      </c>
      <c r="G10" s="118" t="s">
        <v>37</v>
      </c>
      <c r="H10" s="118" t="s">
        <v>241</v>
      </c>
      <c r="I10" s="87" t="s">
        <v>6</v>
      </c>
      <c r="J10" s="119"/>
      <c r="K10" s="120">
        <v>9</v>
      </c>
      <c r="O10" s="50" t="s">
        <v>11</v>
      </c>
      <c r="P10" s="116" t="s">
        <v>236</v>
      </c>
      <c r="Q10" s="116" t="s">
        <v>12</v>
      </c>
      <c r="R10" s="96"/>
      <c r="S10" s="99" t="s">
        <v>11</v>
      </c>
      <c r="T10" s="117" t="s">
        <v>235</v>
      </c>
      <c r="U10" s="117" t="s">
        <v>30</v>
      </c>
    </row>
    <row r="11" spans="1:21" x14ac:dyDescent="0.3">
      <c r="A11" s="84">
        <v>10</v>
      </c>
      <c r="B11" s="110" t="str">
        <f t="shared" si="0"/>
        <v>ŞAHİNBEY BELEDİYESİ GSK (GZT)</v>
      </c>
      <c r="D11" s="121">
        <v>10</v>
      </c>
      <c r="E11" s="118" t="s">
        <v>283</v>
      </c>
      <c r="F11" s="118" t="s">
        <v>192</v>
      </c>
      <c r="G11" s="118" t="s">
        <v>39</v>
      </c>
      <c r="H11" s="118" t="s">
        <v>237</v>
      </c>
      <c r="I11" s="87" t="s">
        <v>6</v>
      </c>
      <c r="J11" s="119"/>
      <c r="K11" s="120">
        <v>9</v>
      </c>
      <c r="O11" s="50" t="s">
        <v>13</v>
      </c>
      <c r="P11" s="116" t="s">
        <v>240</v>
      </c>
      <c r="Q11" s="116" t="s">
        <v>31</v>
      </c>
      <c r="R11" s="96"/>
      <c r="S11" s="99" t="s">
        <v>13</v>
      </c>
      <c r="T11" s="117" t="s">
        <v>239</v>
      </c>
      <c r="U11" s="117" t="s">
        <v>36</v>
      </c>
    </row>
    <row r="12" spans="1:21" x14ac:dyDescent="0.3">
      <c r="A12" s="84">
        <v>11</v>
      </c>
      <c r="B12" s="110" t="str">
        <f t="shared" si="0"/>
        <v>FENERBAHÇE SPOR KULÜBÜ (İST)</v>
      </c>
      <c r="D12" s="121">
        <v>11</v>
      </c>
      <c r="E12" s="118" t="s">
        <v>169</v>
      </c>
      <c r="F12" s="118" t="s">
        <v>158</v>
      </c>
      <c r="G12" s="118" t="s">
        <v>15</v>
      </c>
      <c r="H12" s="118" t="s">
        <v>224</v>
      </c>
      <c r="I12" s="88" t="s">
        <v>6</v>
      </c>
      <c r="J12" s="119"/>
      <c r="K12" s="120">
        <v>9</v>
      </c>
      <c r="O12" s="50" t="s">
        <v>14</v>
      </c>
      <c r="P12" s="116" t="s">
        <v>243</v>
      </c>
      <c r="Q12" s="116" t="s">
        <v>41</v>
      </c>
      <c r="R12" s="96"/>
      <c r="S12" s="99" t="s">
        <v>14</v>
      </c>
      <c r="T12" s="117" t="s">
        <v>42</v>
      </c>
      <c r="U12" s="117" t="s">
        <v>35</v>
      </c>
    </row>
    <row r="13" spans="1:21" x14ac:dyDescent="0.3">
      <c r="A13" s="84">
        <v>12</v>
      </c>
      <c r="B13" s="110" t="str">
        <f t="shared" si="0"/>
        <v>MAVİ EGE (A) (İZM)</v>
      </c>
      <c r="D13" s="121">
        <v>12</v>
      </c>
      <c r="E13" s="118" t="s">
        <v>173</v>
      </c>
      <c r="F13" s="118" t="s">
        <v>195</v>
      </c>
      <c r="G13" s="118" t="s">
        <v>32</v>
      </c>
      <c r="H13" s="118" t="s">
        <v>244</v>
      </c>
      <c r="I13" s="87" t="s">
        <v>6</v>
      </c>
      <c r="J13" s="119"/>
      <c r="K13" s="120">
        <v>9</v>
      </c>
      <c r="O13" s="50" t="s">
        <v>16</v>
      </c>
      <c r="P13" s="116" t="s">
        <v>247</v>
      </c>
      <c r="Q13" s="116" t="s">
        <v>31</v>
      </c>
      <c r="R13" s="96"/>
      <c r="S13" s="99" t="s">
        <v>16</v>
      </c>
      <c r="T13" s="117" t="s">
        <v>246</v>
      </c>
      <c r="U13" s="117" t="s">
        <v>211</v>
      </c>
    </row>
    <row r="14" spans="1:21" x14ac:dyDescent="0.3">
      <c r="A14" s="84">
        <v>13</v>
      </c>
      <c r="B14" s="110" t="str">
        <f t="shared" si="0"/>
        <v>KOCASİNAN BLD. SPOR (B) (KYS)</v>
      </c>
      <c r="D14" s="121">
        <v>13</v>
      </c>
      <c r="E14" s="118" t="s">
        <v>175</v>
      </c>
      <c r="F14" s="118" t="s">
        <v>157</v>
      </c>
      <c r="G14" s="118" t="s">
        <v>29</v>
      </c>
      <c r="H14" s="118" t="s">
        <v>227</v>
      </c>
      <c r="I14" s="87" t="s">
        <v>6</v>
      </c>
      <c r="J14" s="119"/>
      <c r="K14" s="120">
        <v>9</v>
      </c>
      <c r="O14" s="50" t="s">
        <v>17</v>
      </c>
      <c r="P14" s="116" t="s">
        <v>174</v>
      </c>
      <c r="Q14" s="116" t="s">
        <v>29</v>
      </c>
      <c r="R14" s="96"/>
      <c r="S14" s="99" t="s">
        <v>17</v>
      </c>
      <c r="T14" s="117" t="s">
        <v>249</v>
      </c>
      <c r="U14" s="117" t="s">
        <v>32</v>
      </c>
    </row>
    <row r="15" spans="1:21" x14ac:dyDescent="0.3">
      <c r="A15" s="84">
        <v>14</v>
      </c>
      <c r="B15" s="110" t="str">
        <f t="shared" si="0"/>
        <v>VAN GENÇLİK SPOR (A) (VAN)</v>
      </c>
      <c r="D15" s="121">
        <v>14</v>
      </c>
      <c r="E15" s="118" t="s">
        <v>178</v>
      </c>
      <c r="F15" s="118" t="s">
        <v>54</v>
      </c>
      <c r="G15" s="118" t="s">
        <v>54</v>
      </c>
      <c r="H15" s="118" t="s">
        <v>252</v>
      </c>
      <c r="I15" s="87" t="s">
        <v>6</v>
      </c>
      <c r="J15" s="119"/>
      <c r="K15" s="120">
        <v>9</v>
      </c>
      <c r="O15" s="50" t="s">
        <v>19</v>
      </c>
      <c r="P15" s="116" t="s">
        <v>181</v>
      </c>
      <c r="Q15" s="116" t="s">
        <v>7</v>
      </c>
      <c r="R15" s="96"/>
      <c r="S15" s="99" t="s">
        <v>19</v>
      </c>
      <c r="T15" s="117" t="s">
        <v>251</v>
      </c>
      <c r="U15" s="117" t="s">
        <v>182</v>
      </c>
    </row>
    <row r="16" spans="1:21" x14ac:dyDescent="0.3">
      <c r="A16" s="84">
        <v>15</v>
      </c>
      <c r="B16" s="110" t="str">
        <f t="shared" si="0"/>
        <v>KAŞİF GENÇLİK SPOR VE İZCİLİK (KLS)</v>
      </c>
      <c r="D16" s="121">
        <v>15</v>
      </c>
      <c r="E16" s="122" t="s">
        <v>284</v>
      </c>
      <c r="F16" s="122" t="s">
        <v>196</v>
      </c>
      <c r="G16" s="122" t="s">
        <v>176</v>
      </c>
      <c r="H16" s="122" t="s">
        <v>237</v>
      </c>
      <c r="I16" s="89" t="s">
        <v>8</v>
      </c>
      <c r="J16" s="123"/>
      <c r="K16" s="122">
        <v>15</v>
      </c>
      <c r="O16" s="50" t="s">
        <v>20</v>
      </c>
      <c r="P16" s="116" t="s">
        <v>68</v>
      </c>
      <c r="Q16" s="116" t="s">
        <v>43</v>
      </c>
      <c r="R16" s="96"/>
      <c r="S16" s="99" t="s">
        <v>20</v>
      </c>
      <c r="T16" s="117" t="s">
        <v>175</v>
      </c>
      <c r="U16" s="117" t="s">
        <v>29</v>
      </c>
    </row>
    <row r="17" spans="1:21" x14ac:dyDescent="0.3">
      <c r="A17" s="84">
        <v>16</v>
      </c>
      <c r="B17" s="110" t="str">
        <f t="shared" si="0"/>
        <v>YEŞİLYURT BELEDİYESPOR (MLT)</v>
      </c>
      <c r="D17" s="121">
        <v>16</v>
      </c>
      <c r="E17" s="122" t="s">
        <v>72</v>
      </c>
      <c r="F17" s="122" t="s">
        <v>197</v>
      </c>
      <c r="G17" s="122" t="s">
        <v>56</v>
      </c>
      <c r="H17" s="122" t="s">
        <v>252</v>
      </c>
      <c r="I17" s="89" t="s">
        <v>8</v>
      </c>
      <c r="J17" s="123"/>
      <c r="K17" s="122">
        <v>15</v>
      </c>
      <c r="O17" s="50" t="s">
        <v>21</v>
      </c>
      <c r="P17" s="116" t="s">
        <v>255</v>
      </c>
      <c r="Q17" s="116" t="s">
        <v>35</v>
      </c>
      <c r="R17" s="96"/>
      <c r="S17" s="99" t="s">
        <v>21</v>
      </c>
      <c r="T17" s="117" t="s">
        <v>254</v>
      </c>
      <c r="U17" s="117" t="s">
        <v>34</v>
      </c>
    </row>
    <row r="18" spans="1:21" x14ac:dyDescent="0.3">
      <c r="A18" s="84">
        <v>17</v>
      </c>
      <c r="B18" s="110" t="str">
        <f t="shared" si="0"/>
        <v>ŞAFAKTEPE GENÇLİK VE SPOR (ANK)</v>
      </c>
      <c r="D18" s="121">
        <v>17</v>
      </c>
      <c r="E18" s="110" t="s">
        <v>159</v>
      </c>
      <c r="F18" s="110" t="s">
        <v>184</v>
      </c>
      <c r="G18" s="110" t="s">
        <v>12</v>
      </c>
      <c r="H18" s="110" t="s">
        <v>227</v>
      </c>
      <c r="I18" s="36" t="s">
        <v>9</v>
      </c>
      <c r="J18" s="53"/>
      <c r="O18" s="50" t="s">
        <v>22</v>
      </c>
      <c r="P18" s="116" t="s">
        <v>249</v>
      </c>
      <c r="Q18" s="116" t="s">
        <v>32</v>
      </c>
      <c r="R18" s="96"/>
      <c r="S18" s="99" t="s">
        <v>22</v>
      </c>
      <c r="T18" s="117" t="s">
        <v>171</v>
      </c>
      <c r="U18" s="117" t="s">
        <v>15</v>
      </c>
    </row>
    <row r="19" spans="1:21" x14ac:dyDescent="0.3">
      <c r="A19" s="84">
        <v>18</v>
      </c>
      <c r="B19" s="110" t="str">
        <f t="shared" si="0"/>
        <v>1955 BATMAN BLD. SPOR (BTM)</v>
      </c>
      <c r="D19" s="121">
        <v>18</v>
      </c>
      <c r="E19" s="110" t="s">
        <v>160</v>
      </c>
      <c r="F19" s="110" t="s">
        <v>186</v>
      </c>
      <c r="G19" s="110" t="s">
        <v>36</v>
      </c>
      <c r="H19" s="110" t="s">
        <v>237</v>
      </c>
      <c r="I19" s="36" t="s">
        <v>9</v>
      </c>
      <c r="J19" s="53"/>
      <c r="K19" s="107"/>
      <c r="O19" s="50" t="s">
        <v>23</v>
      </c>
      <c r="P19" s="116" t="s">
        <v>258</v>
      </c>
      <c r="Q19" s="116" t="s">
        <v>32</v>
      </c>
      <c r="R19" s="96"/>
      <c r="S19" s="99" t="s">
        <v>23</v>
      </c>
      <c r="T19" s="117" t="s">
        <v>257</v>
      </c>
      <c r="U19" s="117" t="s">
        <v>12</v>
      </c>
    </row>
    <row r="20" spans="1:21" x14ac:dyDescent="0.3">
      <c r="A20" s="84">
        <v>19</v>
      </c>
      <c r="B20" s="110" t="str">
        <f t="shared" si="0"/>
        <v>BAYBURT GENÇLİK MERKEZİ  (BYB)</v>
      </c>
      <c r="D20" s="121">
        <v>19</v>
      </c>
      <c r="E20" s="34" t="s">
        <v>63</v>
      </c>
      <c r="F20" s="34" t="s">
        <v>187</v>
      </c>
      <c r="G20" s="34" t="s">
        <v>49</v>
      </c>
      <c r="H20" s="34" t="s">
        <v>229</v>
      </c>
      <c r="I20" s="36" t="s">
        <v>9</v>
      </c>
      <c r="J20" s="53"/>
      <c r="K20" s="107"/>
      <c r="O20" s="50" t="s">
        <v>25</v>
      </c>
      <c r="P20" s="116" t="s">
        <v>260</v>
      </c>
      <c r="Q20" s="116" t="s">
        <v>256</v>
      </c>
      <c r="R20" s="96"/>
      <c r="S20" s="99" t="s">
        <v>25</v>
      </c>
      <c r="T20" s="117" t="s">
        <v>259</v>
      </c>
      <c r="U20" s="117" t="s">
        <v>54</v>
      </c>
    </row>
    <row r="21" spans="1:21" x14ac:dyDescent="0.3">
      <c r="A21" s="84">
        <v>20</v>
      </c>
      <c r="B21" s="110" t="str">
        <f t="shared" si="0"/>
        <v>ERZURUM TÜRK TELEKOM SPOR   (ERZ)</v>
      </c>
      <c r="D21" s="121">
        <v>20</v>
      </c>
      <c r="E21" s="110" t="s">
        <v>282</v>
      </c>
      <c r="F21" s="110" t="s">
        <v>191</v>
      </c>
      <c r="G21" s="110" t="s">
        <v>167</v>
      </c>
      <c r="H21" s="110" t="s">
        <v>252</v>
      </c>
      <c r="I21" s="36" t="s">
        <v>9</v>
      </c>
      <c r="J21" s="53"/>
      <c r="K21" s="107"/>
      <c r="O21" s="50" t="s">
        <v>26</v>
      </c>
      <c r="P21" s="116" t="s">
        <v>262</v>
      </c>
      <c r="Q21" s="116" t="s">
        <v>166</v>
      </c>
      <c r="R21" s="96"/>
      <c r="S21" s="99" t="s">
        <v>26</v>
      </c>
      <c r="T21" s="117" t="s">
        <v>261</v>
      </c>
      <c r="U21" s="117" t="s">
        <v>182</v>
      </c>
    </row>
    <row r="22" spans="1:21" x14ac:dyDescent="0.3">
      <c r="A22" s="84">
        <v>21</v>
      </c>
      <c r="B22" s="110" t="str">
        <f t="shared" si="0"/>
        <v>ISPARTES GSK (ISP)</v>
      </c>
      <c r="D22" s="121">
        <v>21</v>
      </c>
      <c r="E22" s="110" t="s">
        <v>168</v>
      </c>
      <c r="F22" s="110" t="s">
        <v>194</v>
      </c>
      <c r="G22" s="110" t="s">
        <v>34</v>
      </c>
      <c r="H22" s="110" t="s">
        <v>241</v>
      </c>
      <c r="I22" s="36" t="s">
        <v>9</v>
      </c>
      <c r="J22" s="53"/>
      <c r="K22" s="107"/>
      <c r="O22" s="50"/>
      <c r="P22" s="116"/>
      <c r="Q22" s="116"/>
      <c r="R22" s="96"/>
      <c r="S22" s="99"/>
      <c r="T22" s="117"/>
      <c r="U22" s="117"/>
    </row>
    <row r="23" spans="1:21" x14ac:dyDescent="0.3">
      <c r="A23" s="84">
        <v>22</v>
      </c>
      <c r="B23" s="110" t="str">
        <f t="shared" si="0"/>
        <v>MUĞLA B.ŞEHİR BLD. SPOR  (B) (MĞL)</v>
      </c>
      <c r="D23" s="121">
        <v>22</v>
      </c>
      <c r="E23" s="110" t="s">
        <v>285</v>
      </c>
      <c r="F23" s="110" t="s">
        <v>199</v>
      </c>
      <c r="G23" s="110" t="s">
        <v>41</v>
      </c>
      <c r="H23" s="110" t="s">
        <v>244</v>
      </c>
      <c r="I23" s="36" t="s">
        <v>9</v>
      </c>
      <c r="J23" s="53"/>
      <c r="K23" s="107"/>
      <c r="O23" s="50"/>
      <c r="P23" s="116"/>
      <c r="Q23" s="116"/>
      <c r="R23" s="96"/>
      <c r="S23" s="99"/>
      <c r="T23" s="117"/>
      <c r="U23" s="117"/>
    </row>
    <row r="24" spans="1:21" x14ac:dyDescent="0.3">
      <c r="A24" s="84">
        <v>23</v>
      </c>
      <c r="B24" s="110" t="str">
        <f t="shared" si="0"/>
        <v>ÇERKEZKÖY BLD. GSK (A) (TKD)</v>
      </c>
      <c r="D24" s="121">
        <v>23</v>
      </c>
      <c r="E24" s="110" t="s">
        <v>286</v>
      </c>
      <c r="F24" s="110" t="s">
        <v>200</v>
      </c>
      <c r="G24" s="110" t="s">
        <v>18</v>
      </c>
      <c r="H24" s="110" t="s">
        <v>224</v>
      </c>
      <c r="I24" s="33" t="s">
        <v>9</v>
      </c>
      <c r="J24" s="53"/>
      <c r="O24" s="50"/>
      <c r="P24" s="116"/>
      <c r="Q24" s="116"/>
      <c r="R24" s="96"/>
      <c r="S24" s="99"/>
      <c r="T24" s="117"/>
      <c r="U24" s="117"/>
    </row>
    <row r="25" spans="1:21" x14ac:dyDescent="0.3">
      <c r="A25" s="84">
        <v>24</v>
      </c>
      <c r="B25" s="110" t="str">
        <f t="shared" si="0"/>
        <v xml:space="preserve"> ()</v>
      </c>
      <c r="D25" s="121">
        <v>24</v>
      </c>
      <c r="O25" s="50"/>
      <c r="P25" s="116"/>
      <c r="Q25" s="116"/>
      <c r="R25" s="96"/>
      <c r="S25" s="99"/>
      <c r="T25" s="117"/>
      <c r="U25" s="117"/>
    </row>
    <row r="26" spans="1:21" x14ac:dyDescent="0.3">
      <c r="A26" s="90">
        <v>99</v>
      </c>
      <c r="D26" s="91">
        <v>99</v>
      </c>
      <c r="E26" s="35" t="s">
        <v>287</v>
      </c>
      <c r="O26" s="50"/>
      <c r="P26" s="116"/>
      <c r="Q26" s="116"/>
      <c r="R26" s="96"/>
      <c r="S26" s="99"/>
      <c r="T26" s="117"/>
      <c r="U26" s="117"/>
    </row>
    <row r="27" spans="1:21" x14ac:dyDescent="0.3">
      <c r="G27" s="125"/>
      <c r="O27" s="50"/>
      <c r="P27" s="116"/>
      <c r="Q27" s="116"/>
      <c r="R27" s="96"/>
      <c r="S27" s="99"/>
      <c r="T27" s="117"/>
      <c r="U27" s="117"/>
    </row>
    <row r="28" spans="1:21" x14ac:dyDescent="0.3">
      <c r="E28" s="133"/>
      <c r="F28" s="133" t="s">
        <v>256</v>
      </c>
      <c r="G28" s="133" t="s">
        <v>256</v>
      </c>
      <c r="H28" s="77" t="s">
        <v>272</v>
      </c>
      <c r="O28" s="50"/>
      <c r="P28" s="116"/>
      <c r="Q28" s="116"/>
      <c r="R28" s="96"/>
      <c r="S28" s="99"/>
      <c r="T28" s="117"/>
      <c r="U28" s="117"/>
    </row>
    <row r="29" spans="1:21" x14ac:dyDescent="0.3">
      <c r="O29" s="50"/>
      <c r="P29" s="116"/>
      <c r="Q29" s="116"/>
      <c r="R29" s="96"/>
      <c r="S29" s="99"/>
      <c r="T29" s="117"/>
      <c r="U29" s="117"/>
    </row>
    <row r="30" spans="1:21" x14ac:dyDescent="0.3">
      <c r="E30" s="92"/>
      <c r="F30" s="126"/>
      <c r="O30" s="50"/>
      <c r="P30" s="116"/>
      <c r="Q30" s="116"/>
      <c r="R30" s="96"/>
      <c r="S30" s="99"/>
      <c r="T30" s="117"/>
      <c r="U30" s="117"/>
    </row>
    <row r="31" spans="1:21" x14ac:dyDescent="0.3">
      <c r="E31" s="92"/>
      <c r="F31" s="126"/>
      <c r="O31" s="50"/>
      <c r="P31" s="116"/>
      <c r="Q31" s="116"/>
      <c r="R31" s="96"/>
      <c r="S31" s="99"/>
      <c r="T31" s="117"/>
      <c r="U31" s="117"/>
    </row>
    <row r="32" spans="1:21" x14ac:dyDescent="0.3">
      <c r="E32" s="93"/>
      <c r="F32" s="126"/>
      <c r="O32" s="50"/>
      <c r="P32" s="116"/>
      <c r="Q32" s="116"/>
      <c r="R32" s="96"/>
      <c r="S32" s="99"/>
      <c r="T32" s="117"/>
      <c r="U32" s="117"/>
    </row>
    <row r="33" spans="5:21" x14ac:dyDescent="0.3">
      <c r="E33" s="92"/>
      <c r="F33" s="126"/>
      <c r="O33" s="50"/>
      <c r="P33" s="116"/>
      <c r="Q33" s="116"/>
      <c r="R33" s="96"/>
      <c r="S33" s="99"/>
      <c r="T33" s="117"/>
      <c r="U33" s="117"/>
    </row>
    <row r="34" spans="5:21" x14ac:dyDescent="0.3">
      <c r="E34" s="92"/>
      <c r="F34" s="126"/>
      <c r="O34" s="50"/>
      <c r="P34" s="116"/>
      <c r="Q34" s="116"/>
      <c r="R34" s="96"/>
      <c r="S34" s="99"/>
      <c r="T34" s="117"/>
      <c r="U34" s="117"/>
    </row>
    <row r="35" spans="5:21" x14ac:dyDescent="0.3">
      <c r="E35" s="92"/>
      <c r="F35" s="126"/>
      <c r="O35" s="50"/>
      <c r="P35" s="116"/>
      <c r="Q35" s="116"/>
      <c r="R35" s="96"/>
      <c r="S35" s="99"/>
      <c r="T35" s="117"/>
      <c r="U35" s="117"/>
    </row>
    <row r="36" spans="5:21" x14ac:dyDescent="0.3">
      <c r="E36" s="92"/>
      <c r="F36" s="126"/>
      <c r="O36" s="50"/>
      <c r="P36" s="116"/>
      <c r="Q36" s="116"/>
      <c r="R36" s="96"/>
      <c r="S36" s="99"/>
      <c r="T36" s="117"/>
      <c r="U36" s="117"/>
    </row>
    <row r="37" spans="5:21" x14ac:dyDescent="0.3">
      <c r="O37" s="50"/>
      <c r="P37" s="116"/>
      <c r="Q37" s="116"/>
      <c r="R37" s="96"/>
      <c r="S37" s="99"/>
      <c r="T37" s="117"/>
      <c r="U37" s="117"/>
    </row>
    <row r="38" spans="5:21" x14ac:dyDescent="0.3">
      <c r="O38" s="50"/>
      <c r="P38" s="116"/>
      <c r="Q38" s="116"/>
      <c r="R38" s="96"/>
      <c r="S38" s="99"/>
      <c r="T38" s="117"/>
      <c r="U38" s="117"/>
    </row>
    <row r="39" spans="5:21" x14ac:dyDescent="0.3">
      <c r="O39" s="50"/>
      <c r="P39" s="116"/>
      <c r="Q39" s="116"/>
      <c r="R39" s="96"/>
      <c r="S39" s="99"/>
      <c r="T39" s="117"/>
      <c r="U39" s="117"/>
    </row>
    <row r="40" spans="5:21" x14ac:dyDescent="0.3">
      <c r="E40" s="92"/>
      <c r="F40" s="126"/>
      <c r="O40" s="50"/>
      <c r="P40" s="116"/>
      <c r="Q40" s="116"/>
      <c r="R40" s="96"/>
      <c r="S40" s="99"/>
      <c r="T40" s="117"/>
      <c r="U40" s="117"/>
    </row>
    <row r="41" spans="5:21" x14ac:dyDescent="0.3">
      <c r="E41" s="92"/>
      <c r="F41" s="126"/>
      <c r="O41" s="50"/>
      <c r="P41" s="116"/>
      <c r="Q41" s="116"/>
      <c r="R41" s="96"/>
      <c r="S41" s="99"/>
      <c r="T41" s="117"/>
      <c r="U41" s="117"/>
    </row>
    <row r="42" spans="5:21" x14ac:dyDescent="0.3">
      <c r="E42" s="92"/>
      <c r="F42" s="126"/>
    </row>
    <row r="43" spans="5:21" x14ac:dyDescent="0.3">
      <c r="E43" s="92"/>
      <c r="F43" s="126"/>
    </row>
    <row r="44" spans="5:21" x14ac:dyDescent="0.3">
      <c r="E44" s="92"/>
      <c r="F44" s="126"/>
    </row>
    <row r="45" spans="5:21" x14ac:dyDescent="0.3">
      <c r="E45" s="92"/>
      <c r="F45" s="126"/>
    </row>
    <row r="46" spans="5:21" x14ac:dyDescent="0.3">
      <c r="E46" s="92"/>
      <c r="F46" s="126"/>
    </row>
    <row r="47" spans="5:21" x14ac:dyDescent="0.3">
      <c r="E47" s="92"/>
      <c r="F47" s="126"/>
    </row>
    <row r="48" spans="5:21" x14ac:dyDescent="0.3">
      <c r="F48" s="126"/>
    </row>
    <row r="49" spans="5:6" x14ac:dyDescent="0.3">
      <c r="E49" s="92"/>
      <c r="F49" s="126"/>
    </row>
    <row r="50" spans="5:6" x14ac:dyDescent="0.3">
      <c r="E50" s="92"/>
      <c r="F50" s="126"/>
    </row>
    <row r="51" spans="5:6" x14ac:dyDescent="0.3">
      <c r="E51" s="92"/>
      <c r="F51" s="126"/>
    </row>
    <row r="52" spans="5:6" x14ac:dyDescent="0.3">
      <c r="F52" s="126"/>
    </row>
    <row r="53" spans="5:6" x14ac:dyDescent="0.3">
      <c r="E53" s="92"/>
      <c r="F53" s="126"/>
    </row>
    <row r="54" spans="5:6" x14ac:dyDescent="0.3">
      <c r="E54" s="92"/>
      <c r="F54" s="126"/>
    </row>
    <row r="55" spans="5:6" x14ac:dyDescent="0.3">
      <c r="E55" s="92"/>
      <c r="F55" s="126"/>
    </row>
    <row r="56" spans="5:6" x14ac:dyDescent="0.3">
      <c r="F56" s="126"/>
    </row>
    <row r="57" spans="5:6" x14ac:dyDescent="0.3">
      <c r="F57" s="126"/>
    </row>
    <row r="58" spans="5:6" x14ac:dyDescent="0.3">
      <c r="F58" s="126"/>
    </row>
    <row r="59" spans="5:6" x14ac:dyDescent="0.3">
      <c r="E59" s="92"/>
      <c r="F59" s="126"/>
    </row>
    <row r="60" spans="5:6" x14ac:dyDescent="0.3">
      <c r="E60" s="92"/>
      <c r="F60" s="126"/>
    </row>
    <row r="61" spans="5:6" x14ac:dyDescent="0.3">
      <c r="E61" s="92"/>
      <c r="F61" s="126"/>
    </row>
    <row r="62" spans="5:6" x14ac:dyDescent="0.3">
      <c r="E62" s="92"/>
      <c r="F62" s="126"/>
    </row>
    <row r="63" spans="5:6" x14ac:dyDescent="0.3">
      <c r="E63" s="92"/>
    </row>
    <row r="64" spans="5:6" x14ac:dyDescent="0.3">
      <c r="E64" s="92"/>
    </row>
    <row r="65" spans="5:6" x14ac:dyDescent="0.3">
      <c r="E65" s="92"/>
      <c r="F65" s="126"/>
    </row>
    <row r="66" spans="5:6" x14ac:dyDescent="0.3">
      <c r="E66" s="92"/>
      <c r="F66" s="126"/>
    </row>
    <row r="67" spans="5:6" x14ac:dyDescent="0.3">
      <c r="E67" s="92"/>
      <c r="F67" s="126"/>
    </row>
    <row r="68" spans="5:6" x14ac:dyDescent="0.3">
      <c r="E68" s="92"/>
      <c r="F68" s="126"/>
    </row>
    <row r="69" spans="5:6" x14ac:dyDescent="0.3">
      <c r="E69" s="92"/>
    </row>
    <row r="70" spans="5:6" x14ac:dyDescent="0.3">
      <c r="E70" s="92"/>
    </row>
    <row r="72" spans="5:6" x14ac:dyDescent="0.3">
      <c r="E72" s="92"/>
    </row>
    <row r="73" spans="5:6" x14ac:dyDescent="0.3">
      <c r="E73" s="92"/>
    </row>
    <row r="74" spans="5:6" x14ac:dyDescent="0.3">
      <c r="E74" s="92"/>
    </row>
    <row r="75" spans="5:6" x14ac:dyDescent="0.3">
      <c r="E75" s="92"/>
    </row>
    <row r="76" spans="5:6" x14ac:dyDescent="0.3">
      <c r="E76" s="92"/>
    </row>
    <row r="77" spans="5:6" x14ac:dyDescent="0.3">
      <c r="E77" s="92"/>
      <c r="F77" s="126"/>
    </row>
    <row r="78" spans="5:6" x14ac:dyDescent="0.3">
      <c r="E78" s="92"/>
      <c r="F78" s="126"/>
    </row>
    <row r="79" spans="5:6" x14ac:dyDescent="0.3">
      <c r="E79" s="92"/>
      <c r="F79" s="126"/>
    </row>
    <row r="80" spans="5:6" x14ac:dyDescent="0.3">
      <c r="E80" s="92"/>
      <c r="F80" s="126"/>
    </row>
    <row r="81" spans="5:6" x14ac:dyDescent="0.3">
      <c r="F81" s="126"/>
    </row>
    <row r="82" spans="5:6" x14ac:dyDescent="0.3">
      <c r="F82" s="126"/>
    </row>
    <row r="83" spans="5:6" x14ac:dyDescent="0.3">
      <c r="E83" s="92"/>
      <c r="F83" s="126"/>
    </row>
    <row r="84" spans="5:6" x14ac:dyDescent="0.3">
      <c r="E84" s="92"/>
      <c r="F84" s="126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122EA-5836-4DFD-B6B9-0FE8EB089A90}">
  <sheetPr>
    <pageSetUpPr fitToPage="1"/>
  </sheetPr>
  <dimension ref="B1:R28"/>
  <sheetViews>
    <sheetView workbookViewId="0">
      <selection sqref="A1:XFD1048576"/>
    </sheetView>
  </sheetViews>
  <sheetFormatPr defaultRowHeight="14.5" x14ac:dyDescent="0.35"/>
  <cols>
    <col min="1" max="1" width="3.26953125" customWidth="1"/>
    <col min="2" max="2" width="2.7265625" bestFit="1" customWidth="1"/>
    <col min="3" max="3" width="26.54296875" bestFit="1" customWidth="1"/>
    <col min="4" max="4" width="4.26953125" bestFit="1" customWidth="1"/>
    <col min="6" max="6" width="18.7265625" bestFit="1" customWidth="1"/>
    <col min="7" max="7" width="4.54296875" customWidth="1"/>
    <col min="8" max="8" width="4.1796875" customWidth="1"/>
    <col min="9" max="9" width="2.7265625" bestFit="1" customWidth="1"/>
    <col min="10" max="10" width="4.453125" customWidth="1"/>
    <col min="11" max="11" width="3.26953125" bestFit="1" customWidth="1"/>
    <col min="12" max="12" width="24.1796875" bestFit="1" customWidth="1"/>
    <col min="13" max="13" width="5.26953125" bestFit="1" customWidth="1"/>
    <col min="14" max="14" width="8.7265625" bestFit="1" customWidth="1"/>
    <col min="15" max="15" width="19" bestFit="1" customWidth="1"/>
    <col min="16" max="16" width="5" customWidth="1"/>
    <col min="17" max="17" width="3.81640625" customWidth="1"/>
    <col min="18" max="18" width="3.26953125" bestFit="1" customWidth="1"/>
  </cols>
  <sheetData>
    <row r="1" spans="2:18" ht="27" customHeight="1" x14ac:dyDescent="0.35">
      <c r="B1" s="81"/>
      <c r="C1" s="108" t="s">
        <v>294</v>
      </c>
      <c r="D1" s="109" t="s">
        <v>275</v>
      </c>
      <c r="E1" s="109" t="s">
        <v>275</v>
      </c>
      <c r="F1" s="109" t="s">
        <v>276</v>
      </c>
      <c r="G1" s="82" t="s">
        <v>277</v>
      </c>
      <c r="H1" s="82" t="s">
        <v>278</v>
      </c>
      <c r="I1" s="83"/>
      <c r="K1" s="139"/>
      <c r="L1" s="140" t="s">
        <v>295</v>
      </c>
      <c r="M1" s="141" t="s">
        <v>275</v>
      </c>
      <c r="N1" s="141" t="s">
        <v>275</v>
      </c>
      <c r="O1" s="141" t="s">
        <v>276</v>
      </c>
      <c r="P1" s="142" t="s">
        <v>277</v>
      </c>
      <c r="Q1" s="142" t="s">
        <v>278</v>
      </c>
      <c r="R1" s="143"/>
    </row>
    <row r="2" spans="2:18" x14ac:dyDescent="0.35">
      <c r="B2" s="121">
        <v>1</v>
      </c>
      <c r="C2" s="111" t="s">
        <v>163</v>
      </c>
      <c r="D2" s="111" t="s">
        <v>190</v>
      </c>
      <c r="E2" s="111" t="s">
        <v>31</v>
      </c>
      <c r="F2" s="111" t="s">
        <v>229</v>
      </c>
      <c r="G2" s="85" t="s">
        <v>6</v>
      </c>
      <c r="H2" s="63" t="s">
        <v>225</v>
      </c>
      <c r="I2" s="112">
        <v>1</v>
      </c>
      <c r="K2" s="129">
        <v>1</v>
      </c>
      <c r="L2" s="60" t="s">
        <v>223</v>
      </c>
      <c r="M2" s="60" t="s">
        <v>214</v>
      </c>
      <c r="N2" s="60" t="s">
        <v>52</v>
      </c>
      <c r="O2" s="60" t="s">
        <v>224</v>
      </c>
      <c r="P2" s="61" t="s">
        <v>6</v>
      </c>
      <c r="Q2" s="62" t="s">
        <v>225</v>
      </c>
      <c r="R2" s="63">
        <v>1</v>
      </c>
    </row>
    <row r="3" spans="2:18" x14ac:dyDescent="0.35">
      <c r="B3" s="121">
        <v>2</v>
      </c>
      <c r="C3" s="111" t="s">
        <v>180</v>
      </c>
      <c r="D3" s="111" t="s">
        <v>201</v>
      </c>
      <c r="E3" s="111" t="s">
        <v>7</v>
      </c>
      <c r="F3" s="111" t="s">
        <v>224</v>
      </c>
      <c r="G3" s="86" t="s">
        <v>8</v>
      </c>
      <c r="H3" s="63" t="s">
        <v>230</v>
      </c>
      <c r="I3" s="112">
        <v>2</v>
      </c>
      <c r="K3" s="129">
        <v>2</v>
      </c>
      <c r="L3" s="60" t="s">
        <v>174</v>
      </c>
      <c r="M3" s="60" t="s">
        <v>157</v>
      </c>
      <c r="N3" s="60" t="s">
        <v>29</v>
      </c>
      <c r="O3" s="68" t="s">
        <v>227</v>
      </c>
      <c r="P3" s="61" t="s">
        <v>6</v>
      </c>
      <c r="Q3" s="62" t="s">
        <v>228</v>
      </c>
      <c r="R3" s="63">
        <v>2</v>
      </c>
    </row>
    <row r="4" spans="2:18" x14ac:dyDescent="0.35">
      <c r="B4" s="121">
        <v>3</v>
      </c>
      <c r="C4" s="111" t="s">
        <v>170</v>
      </c>
      <c r="D4" s="111" t="s">
        <v>158</v>
      </c>
      <c r="E4" s="111" t="s">
        <v>15</v>
      </c>
      <c r="F4" s="111" t="s">
        <v>224</v>
      </c>
      <c r="G4" s="86" t="s">
        <v>10</v>
      </c>
      <c r="H4" s="63" t="s">
        <v>233</v>
      </c>
      <c r="I4" s="112">
        <v>3</v>
      </c>
      <c r="K4" s="129">
        <v>3</v>
      </c>
      <c r="L4" s="60" t="s">
        <v>206</v>
      </c>
      <c r="M4" s="60" t="s">
        <v>190</v>
      </c>
      <c r="N4" s="60" t="s">
        <v>31</v>
      </c>
      <c r="O4" s="60" t="s">
        <v>229</v>
      </c>
      <c r="P4" s="61" t="s">
        <v>8</v>
      </c>
      <c r="Q4" s="62" t="s">
        <v>230</v>
      </c>
      <c r="R4" s="63">
        <v>3</v>
      </c>
    </row>
    <row r="5" spans="2:18" x14ac:dyDescent="0.35">
      <c r="B5" s="121">
        <v>4</v>
      </c>
      <c r="C5" s="111" t="s">
        <v>165</v>
      </c>
      <c r="D5" s="111" t="s">
        <v>190</v>
      </c>
      <c r="E5" s="111" t="s">
        <v>31</v>
      </c>
      <c r="F5" s="111" t="s">
        <v>229</v>
      </c>
      <c r="G5" s="85" t="s">
        <v>8</v>
      </c>
      <c r="H5" s="63" t="s">
        <v>238</v>
      </c>
      <c r="I5" s="112">
        <v>4</v>
      </c>
      <c r="K5" s="129">
        <v>4</v>
      </c>
      <c r="L5" s="60" t="s">
        <v>232</v>
      </c>
      <c r="M5" s="60" t="s">
        <v>158</v>
      </c>
      <c r="N5" s="60" t="s">
        <v>15</v>
      </c>
      <c r="O5" s="60" t="s">
        <v>224</v>
      </c>
      <c r="P5" s="61" t="s">
        <v>9</v>
      </c>
      <c r="Q5" s="62" t="s">
        <v>233</v>
      </c>
      <c r="R5" s="63">
        <v>4</v>
      </c>
    </row>
    <row r="6" spans="2:18" x14ac:dyDescent="0.35">
      <c r="B6" s="121">
        <v>5</v>
      </c>
      <c r="C6" s="111" t="s">
        <v>281</v>
      </c>
      <c r="D6" s="111" t="s">
        <v>199</v>
      </c>
      <c r="E6" s="111" t="s">
        <v>41</v>
      </c>
      <c r="F6" s="111" t="s">
        <v>244</v>
      </c>
      <c r="G6" s="85" t="s">
        <v>8</v>
      </c>
      <c r="H6" s="63" t="s">
        <v>242</v>
      </c>
      <c r="I6" s="112">
        <v>5</v>
      </c>
      <c r="K6" s="129">
        <v>5</v>
      </c>
      <c r="L6" s="60" t="s">
        <v>205</v>
      </c>
      <c r="M6" s="60" t="s">
        <v>189</v>
      </c>
      <c r="N6" s="60" t="s">
        <v>30</v>
      </c>
      <c r="O6" s="60" t="s">
        <v>224</v>
      </c>
      <c r="P6" s="61" t="s">
        <v>8</v>
      </c>
      <c r="Q6" s="62" t="s">
        <v>234</v>
      </c>
      <c r="R6" s="63">
        <v>5</v>
      </c>
    </row>
    <row r="7" spans="2:18" x14ac:dyDescent="0.35">
      <c r="B7" s="121">
        <v>6</v>
      </c>
      <c r="C7" s="111" t="s">
        <v>164</v>
      </c>
      <c r="D7" s="111" t="s">
        <v>190</v>
      </c>
      <c r="E7" s="111" t="s">
        <v>31</v>
      </c>
      <c r="F7" s="111" t="s">
        <v>229</v>
      </c>
      <c r="G7" s="85" t="s">
        <v>10</v>
      </c>
      <c r="H7" s="63" t="s">
        <v>245</v>
      </c>
      <c r="I7" s="112">
        <v>6</v>
      </c>
      <c r="K7" s="129">
        <v>6</v>
      </c>
      <c r="L7" s="60" t="s">
        <v>203</v>
      </c>
      <c r="M7" s="60" t="s">
        <v>186</v>
      </c>
      <c r="N7" s="60" t="s">
        <v>36</v>
      </c>
      <c r="O7" s="60" t="s">
        <v>237</v>
      </c>
      <c r="P7" s="61" t="s">
        <v>6</v>
      </c>
      <c r="Q7" s="62" t="s">
        <v>238</v>
      </c>
      <c r="R7" s="63">
        <v>6</v>
      </c>
    </row>
    <row r="8" spans="2:18" x14ac:dyDescent="0.35">
      <c r="B8" s="121">
        <v>7</v>
      </c>
      <c r="C8" s="111" t="s">
        <v>174</v>
      </c>
      <c r="D8" s="111" t="s">
        <v>157</v>
      </c>
      <c r="E8" s="111" t="s">
        <v>29</v>
      </c>
      <c r="F8" s="111" t="s">
        <v>227</v>
      </c>
      <c r="G8" s="85" t="s">
        <v>8</v>
      </c>
      <c r="H8" s="63" t="s">
        <v>248</v>
      </c>
      <c r="I8" s="112">
        <v>7</v>
      </c>
      <c r="K8" s="129">
        <v>7</v>
      </c>
      <c r="L8" s="60" t="s">
        <v>42</v>
      </c>
      <c r="M8" s="60" t="s">
        <v>193</v>
      </c>
      <c r="N8" s="60" t="s">
        <v>35</v>
      </c>
      <c r="O8" s="60" t="s">
        <v>241</v>
      </c>
      <c r="P8" s="61" t="s">
        <v>6</v>
      </c>
      <c r="Q8" s="62" t="s">
        <v>242</v>
      </c>
      <c r="R8" s="63">
        <v>7</v>
      </c>
    </row>
    <row r="9" spans="2:18" x14ac:dyDescent="0.35">
      <c r="B9" s="121">
        <v>8</v>
      </c>
      <c r="C9" s="111" t="s">
        <v>68</v>
      </c>
      <c r="D9" s="111" t="s">
        <v>183</v>
      </c>
      <c r="E9" s="111" t="s">
        <v>43</v>
      </c>
      <c r="F9" s="111" t="s">
        <v>241</v>
      </c>
      <c r="G9" s="85" t="s">
        <v>8</v>
      </c>
      <c r="H9" s="63" t="s">
        <v>250</v>
      </c>
      <c r="I9" s="112">
        <v>8</v>
      </c>
      <c r="K9" s="129">
        <v>8</v>
      </c>
      <c r="L9" s="60" t="s">
        <v>210</v>
      </c>
      <c r="M9" s="60" t="s">
        <v>212</v>
      </c>
      <c r="N9" s="60" t="s">
        <v>211</v>
      </c>
      <c r="O9" s="60" t="s">
        <v>244</v>
      </c>
      <c r="P9" s="61" t="s">
        <v>9</v>
      </c>
      <c r="Q9" s="62" t="s">
        <v>245</v>
      </c>
      <c r="R9" s="63">
        <v>8</v>
      </c>
    </row>
    <row r="10" spans="2:18" x14ac:dyDescent="0.35">
      <c r="B10" s="121">
        <v>9</v>
      </c>
      <c r="C10" s="118" t="s">
        <v>280</v>
      </c>
      <c r="D10" s="118" t="s">
        <v>185</v>
      </c>
      <c r="E10" s="118" t="s">
        <v>37</v>
      </c>
      <c r="F10" s="118" t="s">
        <v>241</v>
      </c>
      <c r="G10" s="87" t="s">
        <v>6</v>
      </c>
      <c r="H10" s="119"/>
      <c r="I10" s="120">
        <v>9</v>
      </c>
      <c r="K10" s="132">
        <v>9</v>
      </c>
      <c r="L10" s="60" t="s">
        <v>175</v>
      </c>
      <c r="M10" s="60" t="s">
        <v>157</v>
      </c>
      <c r="N10" s="60" t="s">
        <v>29</v>
      </c>
      <c r="O10" s="60" t="s">
        <v>227</v>
      </c>
      <c r="P10" s="61" t="s">
        <v>10</v>
      </c>
      <c r="Q10" s="62" t="s">
        <v>250</v>
      </c>
      <c r="R10" s="63">
        <v>9</v>
      </c>
    </row>
    <row r="11" spans="2:18" x14ac:dyDescent="0.35">
      <c r="B11" s="121">
        <v>10</v>
      </c>
      <c r="C11" s="118" t="s">
        <v>283</v>
      </c>
      <c r="D11" s="118" t="s">
        <v>192</v>
      </c>
      <c r="E11" s="118" t="s">
        <v>39</v>
      </c>
      <c r="F11" s="118" t="s">
        <v>237</v>
      </c>
      <c r="G11" s="87" t="s">
        <v>6</v>
      </c>
      <c r="H11" s="119"/>
      <c r="I11" s="120">
        <v>9</v>
      </c>
      <c r="K11" s="129">
        <v>10</v>
      </c>
      <c r="L11" s="60" t="s">
        <v>178</v>
      </c>
      <c r="M11" s="60" t="s">
        <v>54</v>
      </c>
      <c r="N11" s="60" t="s">
        <v>54</v>
      </c>
      <c r="O11" s="60" t="s">
        <v>252</v>
      </c>
      <c r="P11" s="61" t="s">
        <v>6</v>
      </c>
      <c r="Q11" s="62" t="s">
        <v>253</v>
      </c>
      <c r="R11" s="63">
        <v>10</v>
      </c>
    </row>
    <row r="12" spans="2:18" x14ac:dyDescent="0.35">
      <c r="B12" s="121">
        <v>11</v>
      </c>
      <c r="C12" s="118" t="s">
        <v>169</v>
      </c>
      <c r="D12" s="118" t="s">
        <v>158</v>
      </c>
      <c r="E12" s="118" t="s">
        <v>15</v>
      </c>
      <c r="F12" s="118" t="s">
        <v>224</v>
      </c>
      <c r="G12" s="88" t="s">
        <v>6</v>
      </c>
      <c r="H12" s="119"/>
      <c r="I12" s="120">
        <v>9</v>
      </c>
      <c r="K12" s="129">
        <v>11</v>
      </c>
      <c r="L12" s="69" t="s">
        <v>207</v>
      </c>
      <c r="M12" s="69" t="s">
        <v>190</v>
      </c>
      <c r="N12" s="69" t="s">
        <v>31</v>
      </c>
      <c r="O12" s="69" t="s">
        <v>229</v>
      </c>
      <c r="P12" s="70" t="s">
        <v>6</v>
      </c>
      <c r="Q12" s="71"/>
      <c r="R12" s="69">
        <v>11</v>
      </c>
    </row>
    <row r="13" spans="2:18" x14ac:dyDescent="0.35">
      <c r="B13" s="121">
        <v>12</v>
      </c>
      <c r="C13" s="118" t="s">
        <v>173</v>
      </c>
      <c r="D13" s="118" t="s">
        <v>195</v>
      </c>
      <c r="E13" s="118" t="s">
        <v>32</v>
      </c>
      <c r="F13" s="118" t="s">
        <v>244</v>
      </c>
      <c r="G13" s="87" t="s">
        <v>6</v>
      </c>
      <c r="H13" s="119"/>
      <c r="I13" s="120">
        <v>9</v>
      </c>
      <c r="K13" s="129">
        <v>12</v>
      </c>
      <c r="L13" s="72" t="s">
        <v>118</v>
      </c>
      <c r="M13" s="72" t="s">
        <v>183</v>
      </c>
      <c r="N13" s="72" t="s">
        <v>43</v>
      </c>
      <c r="O13" s="72" t="s">
        <v>241</v>
      </c>
      <c r="P13" s="73" t="s">
        <v>8</v>
      </c>
      <c r="Q13" s="74"/>
      <c r="R13" s="72">
        <v>12</v>
      </c>
    </row>
    <row r="14" spans="2:18" x14ac:dyDescent="0.35">
      <c r="B14" s="121">
        <v>13</v>
      </c>
      <c r="C14" s="118" t="s">
        <v>175</v>
      </c>
      <c r="D14" s="118" t="s">
        <v>157</v>
      </c>
      <c r="E14" s="118" t="s">
        <v>29</v>
      </c>
      <c r="F14" s="118" t="s">
        <v>227</v>
      </c>
      <c r="G14" s="87" t="s">
        <v>6</v>
      </c>
      <c r="H14" s="119"/>
      <c r="I14" s="120">
        <v>9</v>
      </c>
      <c r="K14" s="129">
        <v>13</v>
      </c>
      <c r="L14" s="72" t="s">
        <v>202</v>
      </c>
      <c r="M14" s="72" t="s">
        <v>184</v>
      </c>
      <c r="N14" s="72" t="s">
        <v>12</v>
      </c>
      <c r="O14" s="72" t="s">
        <v>227</v>
      </c>
      <c r="P14" s="73" t="s">
        <v>8</v>
      </c>
      <c r="Q14" s="74"/>
      <c r="R14" s="72">
        <v>12</v>
      </c>
    </row>
    <row r="15" spans="2:18" x14ac:dyDescent="0.35">
      <c r="B15" s="121">
        <v>14</v>
      </c>
      <c r="C15" s="118" t="s">
        <v>178</v>
      </c>
      <c r="D15" s="118" t="s">
        <v>54</v>
      </c>
      <c r="E15" s="118" t="s">
        <v>54</v>
      </c>
      <c r="F15" s="118" t="s">
        <v>252</v>
      </c>
      <c r="G15" s="87" t="s">
        <v>6</v>
      </c>
      <c r="H15" s="119"/>
      <c r="I15" s="120">
        <v>9</v>
      </c>
      <c r="K15" s="129">
        <v>14</v>
      </c>
      <c r="L15" s="72" t="s">
        <v>177</v>
      </c>
      <c r="M15" s="72" t="s">
        <v>198</v>
      </c>
      <c r="N15" s="72" t="s">
        <v>53</v>
      </c>
      <c r="O15" s="72" t="s">
        <v>237</v>
      </c>
      <c r="P15" s="73" t="s">
        <v>8</v>
      </c>
      <c r="Q15" s="74"/>
      <c r="R15" s="72">
        <v>12</v>
      </c>
    </row>
    <row r="16" spans="2:18" x14ac:dyDescent="0.35">
      <c r="B16" s="121">
        <v>15</v>
      </c>
      <c r="C16" s="122" t="s">
        <v>284</v>
      </c>
      <c r="D16" s="122" t="s">
        <v>196</v>
      </c>
      <c r="E16" s="122" t="s">
        <v>176</v>
      </c>
      <c r="F16" s="122" t="s">
        <v>237</v>
      </c>
      <c r="G16" s="89" t="s">
        <v>8</v>
      </c>
      <c r="H16" s="123"/>
      <c r="I16" s="122">
        <v>15</v>
      </c>
      <c r="K16" s="129">
        <v>15</v>
      </c>
      <c r="L16" s="72" t="s">
        <v>65</v>
      </c>
      <c r="M16" s="72" t="s">
        <v>199</v>
      </c>
      <c r="N16" s="72" t="s">
        <v>41</v>
      </c>
      <c r="O16" s="72" t="s">
        <v>244</v>
      </c>
      <c r="P16" s="73" t="s">
        <v>8</v>
      </c>
      <c r="Q16" s="74"/>
      <c r="R16" s="72">
        <v>12</v>
      </c>
    </row>
    <row r="17" spans="2:18" x14ac:dyDescent="0.35">
      <c r="B17" s="121">
        <v>16</v>
      </c>
      <c r="C17" s="122" t="s">
        <v>72</v>
      </c>
      <c r="D17" s="122" t="s">
        <v>197</v>
      </c>
      <c r="E17" s="122" t="s">
        <v>56</v>
      </c>
      <c r="F17" s="122" t="s">
        <v>252</v>
      </c>
      <c r="G17" s="89" t="s">
        <v>8</v>
      </c>
      <c r="H17" s="123"/>
      <c r="I17" s="122">
        <v>15</v>
      </c>
      <c r="K17" s="129">
        <v>16</v>
      </c>
      <c r="L17" s="137" t="s">
        <v>45</v>
      </c>
      <c r="M17" s="137" t="s">
        <v>184</v>
      </c>
      <c r="N17" s="137" t="s">
        <v>12</v>
      </c>
      <c r="O17" s="137" t="s">
        <v>227</v>
      </c>
      <c r="P17" s="138" t="s">
        <v>9</v>
      </c>
      <c r="Q17" s="136"/>
      <c r="R17" s="137">
        <v>16</v>
      </c>
    </row>
    <row r="18" spans="2:18" x14ac:dyDescent="0.35">
      <c r="B18" s="121">
        <v>17</v>
      </c>
      <c r="C18" s="110" t="s">
        <v>159</v>
      </c>
      <c r="D18" s="110" t="s">
        <v>184</v>
      </c>
      <c r="E18" s="110" t="s">
        <v>12</v>
      </c>
      <c r="F18" s="110" t="s">
        <v>227</v>
      </c>
      <c r="G18" s="36" t="s">
        <v>9</v>
      </c>
      <c r="H18" s="53"/>
      <c r="I18" s="110"/>
      <c r="K18" s="129">
        <v>17</v>
      </c>
      <c r="L18" s="137" t="s">
        <v>38</v>
      </c>
      <c r="M18" s="137" t="s">
        <v>185</v>
      </c>
      <c r="N18" s="137" t="s">
        <v>37</v>
      </c>
      <c r="O18" s="137" t="s">
        <v>241</v>
      </c>
      <c r="P18" s="138" t="s">
        <v>9</v>
      </c>
      <c r="Q18" s="136"/>
      <c r="R18" s="137">
        <v>16</v>
      </c>
    </row>
    <row r="19" spans="2:18" x14ac:dyDescent="0.35">
      <c r="B19" s="121">
        <v>18</v>
      </c>
      <c r="C19" s="110" t="s">
        <v>160</v>
      </c>
      <c r="D19" s="110" t="s">
        <v>186</v>
      </c>
      <c r="E19" s="110" t="s">
        <v>36</v>
      </c>
      <c r="F19" s="110" t="s">
        <v>237</v>
      </c>
      <c r="G19" s="36" t="s">
        <v>9</v>
      </c>
      <c r="H19" s="53"/>
      <c r="I19" s="107"/>
      <c r="K19" s="129">
        <v>18</v>
      </c>
      <c r="L19" s="137" t="s">
        <v>204</v>
      </c>
      <c r="M19" s="137" t="s">
        <v>186</v>
      </c>
      <c r="N19" s="137" t="s">
        <v>36</v>
      </c>
      <c r="O19" s="137" t="s">
        <v>237</v>
      </c>
      <c r="P19" s="138" t="s">
        <v>9</v>
      </c>
      <c r="Q19" s="136"/>
      <c r="R19" s="137">
        <v>16</v>
      </c>
    </row>
    <row r="20" spans="2:18" x14ac:dyDescent="0.35">
      <c r="B20" s="121">
        <v>19</v>
      </c>
      <c r="C20" s="34" t="s">
        <v>63</v>
      </c>
      <c r="D20" s="34" t="s">
        <v>187</v>
      </c>
      <c r="E20" s="34" t="s">
        <v>49</v>
      </c>
      <c r="F20" s="34" t="s">
        <v>229</v>
      </c>
      <c r="G20" s="36" t="s">
        <v>9</v>
      </c>
      <c r="H20" s="53"/>
      <c r="I20" s="107"/>
      <c r="K20" s="129">
        <v>19</v>
      </c>
      <c r="L20" s="137" t="s">
        <v>161</v>
      </c>
      <c r="M20" s="137" t="s">
        <v>188</v>
      </c>
      <c r="N20" s="137" t="s">
        <v>162</v>
      </c>
      <c r="O20" s="137" t="s">
        <v>252</v>
      </c>
      <c r="P20" s="138" t="s">
        <v>9</v>
      </c>
      <c r="Q20" s="136"/>
      <c r="R20" s="137">
        <v>16</v>
      </c>
    </row>
    <row r="21" spans="2:18" x14ac:dyDescent="0.35">
      <c r="B21" s="121">
        <v>20</v>
      </c>
      <c r="C21" s="110" t="s">
        <v>282</v>
      </c>
      <c r="D21" s="110" t="s">
        <v>191</v>
      </c>
      <c r="E21" s="110" t="s">
        <v>167</v>
      </c>
      <c r="F21" s="110" t="s">
        <v>252</v>
      </c>
      <c r="G21" s="36" t="s">
        <v>9</v>
      </c>
      <c r="H21" s="53"/>
      <c r="I21" s="107"/>
      <c r="K21" s="129">
        <v>20</v>
      </c>
      <c r="L21" s="137" t="s">
        <v>269</v>
      </c>
      <c r="M21" s="137" t="s">
        <v>190</v>
      </c>
      <c r="N21" s="137" t="s">
        <v>31</v>
      </c>
      <c r="O21" s="137" t="s">
        <v>229</v>
      </c>
      <c r="P21" s="138" t="s">
        <v>9</v>
      </c>
      <c r="Q21" s="136"/>
      <c r="R21" s="137">
        <v>16</v>
      </c>
    </row>
    <row r="22" spans="2:18" x14ac:dyDescent="0.35">
      <c r="B22" s="121">
        <v>21</v>
      </c>
      <c r="C22" s="110" t="s">
        <v>168</v>
      </c>
      <c r="D22" s="110" t="s">
        <v>194</v>
      </c>
      <c r="E22" s="110" t="s">
        <v>34</v>
      </c>
      <c r="F22" s="110" t="s">
        <v>241</v>
      </c>
      <c r="G22" s="36" t="s">
        <v>9</v>
      </c>
      <c r="H22" s="53"/>
      <c r="I22" s="107"/>
      <c r="K22" s="129">
        <v>21</v>
      </c>
      <c r="L22" s="79" t="s">
        <v>271</v>
      </c>
      <c r="M22" s="79" t="s">
        <v>200</v>
      </c>
      <c r="N22" s="79" t="s">
        <v>18</v>
      </c>
      <c r="O22" s="79" t="s">
        <v>224</v>
      </c>
      <c r="P22" s="59" t="s">
        <v>10</v>
      </c>
      <c r="Q22" s="79"/>
      <c r="R22" s="79"/>
    </row>
    <row r="23" spans="2:18" x14ac:dyDescent="0.35">
      <c r="B23" s="121">
        <v>22</v>
      </c>
      <c r="C23" s="110" t="s">
        <v>285</v>
      </c>
      <c r="D23" s="110" t="s">
        <v>199</v>
      </c>
      <c r="E23" s="110" t="s">
        <v>41</v>
      </c>
      <c r="F23" s="110" t="s">
        <v>244</v>
      </c>
      <c r="G23" s="36" t="s">
        <v>9</v>
      </c>
      <c r="H23" s="53"/>
      <c r="I23" s="107"/>
      <c r="K23" s="129">
        <v>22</v>
      </c>
      <c r="L23" s="79" t="s">
        <v>179</v>
      </c>
      <c r="M23" s="79" t="s">
        <v>54</v>
      </c>
      <c r="N23" s="79" t="s">
        <v>54</v>
      </c>
      <c r="O23" s="79" t="s">
        <v>252</v>
      </c>
      <c r="P23" s="59" t="s">
        <v>10</v>
      </c>
      <c r="Q23" s="79"/>
      <c r="R23" s="79"/>
    </row>
    <row r="24" spans="2:18" x14ac:dyDescent="0.35">
      <c r="B24" s="121">
        <v>23</v>
      </c>
      <c r="C24" s="110" t="s">
        <v>286</v>
      </c>
      <c r="D24" s="110" t="s">
        <v>200</v>
      </c>
      <c r="E24" s="110" t="s">
        <v>18</v>
      </c>
      <c r="F24" s="110" t="s">
        <v>224</v>
      </c>
      <c r="G24" s="33" t="s">
        <v>9</v>
      </c>
      <c r="H24" s="53"/>
      <c r="I24" s="110"/>
      <c r="K24" s="129">
        <v>23</v>
      </c>
      <c r="L24" s="42"/>
      <c r="M24" s="42"/>
      <c r="N24" s="42"/>
      <c r="O24" s="75"/>
      <c r="P24" s="75"/>
      <c r="Q24" s="39"/>
      <c r="R24" s="39"/>
    </row>
    <row r="25" spans="2:18" x14ac:dyDescent="0.35">
      <c r="B25" s="121">
        <v>24</v>
      </c>
      <c r="C25" s="35"/>
      <c r="D25" s="110"/>
      <c r="E25" s="110"/>
      <c r="F25" s="110"/>
      <c r="G25" s="110"/>
      <c r="H25" s="110"/>
      <c r="I25" s="110"/>
      <c r="K25" s="129">
        <v>24</v>
      </c>
      <c r="L25" s="42"/>
      <c r="M25" s="42"/>
      <c r="N25" s="42"/>
      <c r="O25" s="75"/>
      <c r="P25" s="75"/>
      <c r="Q25" s="45"/>
      <c r="R25" s="39"/>
    </row>
    <row r="26" spans="2:18" x14ac:dyDescent="0.35">
      <c r="K26" s="42"/>
      <c r="L26" s="135" t="s">
        <v>208</v>
      </c>
      <c r="M26" s="135" t="s">
        <v>213</v>
      </c>
      <c r="N26" s="135" t="s">
        <v>209</v>
      </c>
      <c r="O26" s="77" t="s">
        <v>272</v>
      </c>
      <c r="P26" s="75"/>
      <c r="Q26" s="39"/>
      <c r="R26" s="39"/>
    </row>
    <row r="27" spans="2:18" x14ac:dyDescent="0.35">
      <c r="K27" s="42"/>
      <c r="L27" s="133" t="s">
        <v>172</v>
      </c>
      <c r="M27" s="133" t="s">
        <v>195</v>
      </c>
      <c r="N27" s="133" t="s">
        <v>32</v>
      </c>
      <c r="O27" s="77" t="s">
        <v>272</v>
      </c>
      <c r="P27" s="78"/>
      <c r="Q27" s="39"/>
      <c r="R27" s="39"/>
    </row>
    <row r="28" spans="2:18" x14ac:dyDescent="0.35">
      <c r="C28" s="133"/>
      <c r="D28" s="133" t="s">
        <v>256</v>
      </c>
      <c r="E28" s="133" t="s">
        <v>256</v>
      </c>
      <c r="F28" s="77" t="s">
        <v>272</v>
      </c>
      <c r="K28" s="42"/>
      <c r="L28" s="133"/>
      <c r="M28" s="133" t="s">
        <v>256</v>
      </c>
      <c r="N28" s="133" t="s">
        <v>256</v>
      </c>
      <c r="O28" s="77" t="s">
        <v>272</v>
      </c>
      <c r="P28" s="75"/>
      <c r="Q28" s="75"/>
      <c r="R28" s="45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3578-7515-4A51-B3B7-74C29958BADA}">
  <dimension ref="A1:W137"/>
  <sheetViews>
    <sheetView topLeftCell="D7" workbookViewId="0">
      <selection sqref="A1:XFD1048576"/>
    </sheetView>
  </sheetViews>
  <sheetFormatPr defaultColWidth="9.1796875" defaultRowHeight="12" x14ac:dyDescent="0.3"/>
  <cols>
    <col min="1" max="1" width="4" style="51" bestFit="1" customWidth="1"/>
    <col min="2" max="2" width="3.54296875" style="76" customWidth="1"/>
    <col min="3" max="3" width="27.81640625" style="39" bestFit="1" customWidth="1"/>
    <col min="4" max="4" width="3.1796875" style="42" bestFit="1" customWidth="1"/>
    <col min="5" max="5" width="23.54296875" style="42" bestFit="1" customWidth="1"/>
    <col min="6" max="6" width="7.54296875" style="42" bestFit="1" customWidth="1"/>
    <col min="7" max="7" width="10.54296875" style="42" bestFit="1" customWidth="1"/>
    <col min="8" max="8" width="19.1796875" style="75" bestFit="1" customWidth="1"/>
    <col min="9" max="9" width="3.7265625" style="75" bestFit="1" customWidth="1"/>
    <col min="10" max="10" width="5" style="45" bestFit="1" customWidth="1"/>
    <col min="11" max="11" width="3.453125" style="45" bestFit="1" customWidth="1"/>
    <col min="12" max="12" width="6.26953125" style="45" customWidth="1"/>
    <col min="13" max="13" width="3" style="39" customWidth="1"/>
    <col min="14" max="14" width="23.7265625" style="39" bestFit="1" customWidth="1"/>
    <col min="15" max="15" width="15" style="39" bestFit="1" customWidth="1"/>
    <col min="16" max="16" width="10.54296875" style="39" bestFit="1" customWidth="1"/>
    <col min="17" max="20" width="9.1796875" style="39"/>
    <col min="21" max="21" width="3.54296875" style="39" bestFit="1" customWidth="1"/>
    <col min="22" max="22" width="26.453125" style="39" bestFit="1" customWidth="1"/>
    <col min="23" max="23" width="8.453125" style="39" bestFit="1" customWidth="1"/>
    <col min="24" max="16384" width="9.1796875" style="39"/>
  </cols>
  <sheetData>
    <row r="1" spans="1:23" ht="12.75" customHeight="1" x14ac:dyDescent="0.3">
      <c r="B1" s="52"/>
      <c r="D1" s="53"/>
      <c r="E1" s="284"/>
      <c r="F1" s="284"/>
      <c r="G1" s="284"/>
      <c r="H1" s="54"/>
      <c r="I1" s="55"/>
      <c r="M1" s="285" t="s">
        <v>215</v>
      </c>
      <c r="N1" s="285"/>
      <c r="O1" s="285"/>
      <c r="P1" s="53"/>
      <c r="Q1" s="53" t="s">
        <v>216</v>
      </c>
      <c r="R1" s="53"/>
      <c r="S1" s="53"/>
      <c r="U1" s="285" t="s">
        <v>215</v>
      </c>
      <c r="V1" s="285"/>
      <c r="W1" s="285"/>
    </row>
    <row r="2" spans="1:23" s="53" customFormat="1" ht="13.5" customHeight="1" thickBot="1" x14ac:dyDescent="0.35">
      <c r="A2" s="55"/>
      <c r="B2" s="56"/>
      <c r="C2" s="53" t="s">
        <v>217</v>
      </c>
      <c r="D2" s="57"/>
      <c r="E2" s="58"/>
      <c r="F2" s="58"/>
      <c r="G2" s="58"/>
      <c r="H2" s="58"/>
      <c r="I2" s="58" t="s">
        <v>218</v>
      </c>
      <c r="J2" s="58" t="s">
        <v>219</v>
      </c>
      <c r="K2" s="58" t="s">
        <v>220</v>
      </c>
      <c r="L2" s="45"/>
      <c r="M2" s="286" t="s">
        <v>221</v>
      </c>
      <c r="N2" s="286"/>
      <c r="O2" s="286"/>
      <c r="Q2" s="53" t="s">
        <v>222</v>
      </c>
      <c r="U2" s="286" t="s">
        <v>221</v>
      </c>
      <c r="V2" s="286"/>
      <c r="W2" s="286"/>
    </row>
    <row r="3" spans="1:23" ht="13.5" thickTop="1" x14ac:dyDescent="0.3">
      <c r="A3" s="59" t="s">
        <v>6</v>
      </c>
      <c r="B3" s="56">
        <f>D3</f>
        <v>1</v>
      </c>
      <c r="C3" s="39" t="str">
        <f>CONCATENATE(E3," ","(",F3,")")</f>
        <v>BU PİLİÇ SKD (BLK)</v>
      </c>
      <c r="D3" s="129">
        <v>1</v>
      </c>
      <c r="E3" s="60" t="s">
        <v>223</v>
      </c>
      <c r="F3" s="60" t="s">
        <v>214</v>
      </c>
      <c r="G3" s="60" t="s">
        <v>52</v>
      </c>
      <c r="H3" s="60" t="s">
        <v>224</v>
      </c>
      <c r="I3" s="61" t="s">
        <v>6</v>
      </c>
      <c r="J3" s="62" t="s">
        <v>225</v>
      </c>
      <c r="K3" s="63">
        <v>1</v>
      </c>
      <c r="L3" s="39"/>
      <c r="M3" s="64" t="s">
        <v>6</v>
      </c>
      <c r="N3" s="65" t="s">
        <v>223</v>
      </c>
      <c r="O3" s="65" t="s">
        <v>52</v>
      </c>
      <c r="P3" s="66"/>
      <c r="U3" s="67" t="s">
        <v>6</v>
      </c>
      <c r="V3" s="45" t="s">
        <v>226</v>
      </c>
      <c r="W3" s="45" t="s">
        <v>31</v>
      </c>
    </row>
    <row r="4" spans="1:23" ht="13" x14ac:dyDescent="0.3">
      <c r="A4" s="59" t="s">
        <v>8</v>
      </c>
      <c r="B4" s="56">
        <f t="shared" ref="B4:B26" si="0">D4</f>
        <v>2</v>
      </c>
      <c r="C4" s="39" t="str">
        <f t="shared" ref="C4:C27" si="1">CONCATENATE(E4," ","(",F4,")")</f>
        <v>KOCASİNAN BLD. SPOR (A) (KYS)</v>
      </c>
      <c r="D4" s="129">
        <v>2</v>
      </c>
      <c r="E4" s="60" t="s">
        <v>174</v>
      </c>
      <c r="F4" s="60" t="s">
        <v>157</v>
      </c>
      <c r="G4" s="60" t="s">
        <v>29</v>
      </c>
      <c r="H4" s="68" t="s">
        <v>227</v>
      </c>
      <c r="I4" s="61" t="s">
        <v>6</v>
      </c>
      <c r="J4" s="62" t="s">
        <v>228</v>
      </c>
      <c r="K4" s="63">
        <v>2</v>
      </c>
      <c r="L4" s="39"/>
      <c r="M4" s="64" t="s">
        <v>8</v>
      </c>
      <c r="N4" s="65" t="s">
        <v>174</v>
      </c>
      <c r="O4" s="65" t="s">
        <v>29</v>
      </c>
      <c r="P4" s="66"/>
      <c r="U4" s="67" t="s">
        <v>8</v>
      </c>
      <c r="V4" s="45" t="s">
        <v>55</v>
      </c>
      <c r="W4" s="45" t="s">
        <v>15</v>
      </c>
    </row>
    <row r="5" spans="1:23" ht="13" x14ac:dyDescent="0.3">
      <c r="A5" s="59" t="s">
        <v>9</v>
      </c>
      <c r="B5" s="56">
        <f t="shared" si="0"/>
        <v>3</v>
      </c>
      <c r="C5" s="39" t="str">
        <f t="shared" si="1"/>
        <v>ÇORUM GENÇLİK SPOR (A) (ÇRM)</v>
      </c>
      <c r="D5" s="129">
        <v>3</v>
      </c>
      <c r="E5" s="60" t="s">
        <v>206</v>
      </c>
      <c r="F5" s="60" t="s">
        <v>190</v>
      </c>
      <c r="G5" s="60" t="s">
        <v>31</v>
      </c>
      <c r="H5" s="60" t="s">
        <v>229</v>
      </c>
      <c r="I5" s="61" t="s">
        <v>8</v>
      </c>
      <c r="J5" s="62" t="s">
        <v>230</v>
      </c>
      <c r="K5" s="63">
        <v>3</v>
      </c>
      <c r="L5" s="39"/>
      <c r="M5" s="64" t="s">
        <v>9</v>
      </c>
      <c r="N5" s="65" t="s">
        <v>231</v>
      </c>
      <c r="O5" s="65" t="s">
        <v>31</v>
      </c>
      <c r="P5" s="66"/>
      <c r="U5" s="67" t="s">
        <v>9</v>
      </c>
      <c r="V5" s="45" t="s">
        <v>180</v>
      </c>
      <c r="W5" s="45" t="s">
        <v>7</v>
      </c>
    </row>
    <row r="6" spans="1:23" ht="13" x14ac:dyDescent="0.3">
      <c r="A6" s="59" t="s">
        <v>10</v>
      </c>
      <c r="B6" s="56">
        <f t="shared" si="0"/>
        <v>4</v>
      </c>
      <c r="C6" s="39" t="str">
        <f t="shared" si="1"/>
        <v>İSTANBUL B.ŞEHİR BLD.  (İST)</v>
      </c>
      <c r="D6" s="129">
        <v>4</v>
      </c>
      <c r="E6" s="60" t="s">
        <v>232</v>
      </c>
      <c r="F6" s="60" t="s">
        <v>158</v>
      </c>
      <c r="G6" s="60" t="s">
        <v>15</v>
      </c>
      <c r="H6" s="60" t="s">
        <v>224</v>
      </c>
      <c r="I6" s="61" t="s">
        <v>9</v>
      </c>
      <c r="J6" s="62" t="s">
        <v>233</v>
      </c>
      <c r="K6" s="63">
        <v>4</v>
      </c>
      <c r="L6" s="39"/>
      <c r="M6" s="64" t="s">
        <v>10</v>
      </c>
      <c r="N6" s="65" t="s">
        <v>170</v>
      </c>
      <c r="O6" s="65" t="s">
        <v>15</v>
      </c>
      <c r="P6" s="66"/>
      <c r="U6" s="67" t="s">
        <v>10</v>
      </c>
      <c r="V6" s="45" t="s">
        <v>170</v>
      </c>
      <c r="W6" s="45" t="s">
        <v>15</v>
      </c>
    </row>
    <row r="7" spans="1:23" ht="13" x14ac:dyDescent="0.3">
      <c r="A7" s="59" t="s">
        <v>11</v>
      </c>
      <c r="B7" s="56">
        <f t="shared" si="0"/>
        <v>5</v>
      </c>
      <c r="C7" s="39" t="str">
        <f t="shared" si="1"/>
        <v>BURSA B.ŞEHİR BLD. SPOR (A) (BRS)</v>
      </c>
      <c r="D7" s="129">
        <v>5</v>
      </c>
      <c r="E7" s="60" t="s">
        <v>205</v>
      </c>
      <c r="F7" s="60" t="s">
        <v>189</v>
      </c>
      <c r="G7" s="60" t="s">
        <v>30</v>
      </c>
      <c r="H7" s="60" t="s">
        <v>224</v>
      </c>
      <c r="I7" s="61" t="s">
        <v>8</v>
      </c>
      <c r="J7" s="62" t="s">
        <v>234</v>
      </c>
      <c r="K7" s="63">
        <v>5</v>
      </c>
      <c r="L7" s="39"/>
      <c r="M7" s="64" t="s">
        <v>11</v>
      </c>
      <c r="N7" s="65" t="s">
        <v>235</v>
      </c>
      <c r="O7" s="65" t="s">
        <v>30</v>
      </c>
      <c r="P7" s="66"/>
      <c r="U7" s="67" t="s">
        <v>11</v>
      </c>
      <c r="V7" s="45" t="s">
        <v>236</v>
      </c>
      <c r="W7" s="45" t="s">
        <v>12</v>
      </c>
    </row>
    <row r="8" spans="1:23" ht="13" x14ac:dyDescent="0.3">
      <c r="A8" s="59" t="s">
        <v>13</v>
      </c>
      <c r="B8" s="56">
        <f t="shared" si="0"/>
        <v>6</v>
      </c>
      <c r="C8" s="39" t="str">
        <f t="shared" si="1"/>
        <v>1955 BATMAN BLD. SPOR (A) (BTM)</v>
      </c>
      <c r="D8" s="129">
        <v>6</v>
      </c>
      <c r="E8" s="60" t="s">
        <v>203</v>
      </c>
      <c r="F8" s="60" t="s">
        <v>186</v>
      </c>
      <c r="G8" s="60" t="s">
        <v>36</v>
      </c>
      <c r="H8" s="60" t="s">
        <v>237</v>
      </c>
      <c r="I8" s="61" t="s">
        <v>6</v>
      </c>
      <c r="J8" s="62" t="s">
        <v>238</v>
      </c>
      <c r="K8" s="63">
        <v>6</v>
      </c>
      <c r="L8" s="39"/>
      <c r="M8" s="64" t="s">
        <v>13</v>
      </c>
      <c r="N8" s="65" t="s">
        <v>239</v>
      </c>
      <c r="O8" s="65" t="s">
        <v>36</v>
      </c>
      <c r="P8" s="66"/>
      <c r="U8" s="67" t="s">
        <v>13</v>
      </c>
      <c r="V8" s="45" t="s">
        <v>240</v>
      </c>
      <c r="W8" s="45" t="s">
        <v>31</v>
      </c>
    </row>
    <row r="9" spans="1:23" ht="13" x14ac:dyDescent="0.3">
      <c r="A9" s="59" t="s">
        <v>14</v>
      </c>
      <c r="B9" s="56">
        <f t="shared" si="0"/>
        <v>7</v>
      </c>
      <c r="C9" s="39" t="str">
        <f t="shared" si="1"/>
        <v>HATAY ASP SPOR (HTY)</v>
      </c>
      <c r="D9" s="129">
        <v>7</v>
      </c>
      <c r="E9" s="60" t="s">
        <v>42</v>
      </c>
      <c r="F9" s="60" t="s">
        <v>193</v>
      </c>
      <c r="G9" s="60" t="s">
        <v>35</v>
      </c>
      <c r="H9" s="60" t="s">
        <v>241</v>
      </c>
      <c r="I9" s="61" t="s">
        <v>6</v>
      </c>
      <c r="J9" s="62" t="s">
        <v>242</v>
      </c>
      <c r="K9" s="63">
        <v>7</v>
      </c>
      <c r="L9" s="39"/>
      <c r="M9" s="64" t="s">
        <v>14</v>
      </c>
      <c r="N9" s="65" t="s">
        <v>42</v>
      </c>
      <c r="O9" s="65" t="s">
        <v>35</v>
      </c>
      <c r="P9" s="66"/>
      <c r="U9" s="67" t="s">
        <v>14</v>
      </c>
      <c r="V9" s="45" t="s">
        <v>243</v>
      </c>
      <c r="W9" s="45" t="s">
        <v>41</v>
      </c>
    </row>
    <row r="10" spans="1:23" ht="13" x14ac:dyDescent="0.3">
      <c r="A10" s="59" t="s">
        <v>16</v>
      </c>
      <c r="B10" s="56">
        <f t="shared" si="0"/>
        <v>8</v>
      </c>
      <c r="C10" s="39" t="str">
        <f t="shared" si="1"/>
        <v>SERAMİK SPOR (KTH)</v>
      </c>
      <c r="D10" s="129">
        <v>8</v>
      </c>
      <c r="E10" s="60" t="s">
        <v>210</v>
      </c>
      <c r="F10" s="60" t="s">
        <v>212</v>
      </c>
      <c r="G10" s="60" t="s">
        <v>211</v>
      </c>
      <c r="H10" s="60" t="s">
        <v>244</v>
      </c>
      <c r="I10" s="61" t="s">
        <v>9</v>
      </c>
      <c r="J10" s="62" t="s">
        <v>245</v>
      </c>
      <c r="K10" s="63">
        <v>8</v>
      </c>
      <c r="L10" s="39"/>
      <c r="M10" s="64" t="s">
        <v>16</v>
      </c>
      <c r="N10" s="65" t="s">
        <v>246</v>
      </c>
      <c r="O10" s="65" t="s">
        <v>211</v>
      </c>
      <c r="P10" s="66"/>
      <c r="U10" s="67" t="s">
        <v>16</v>
      </c>
      <c r="V10" s="45" t="s">
        <v>247</v>
      </c>
      <c r="W10" s="45" t="s">
        <v>31</v>
      </c>
    </row>
    <row r="11" spans="1:23" ht="13" x14ac:dyDescent="0.3">
      <c r="A11" s="59" t="s">
        <v>17</v>
      </c>
      <c r="B11" s="56">
        <f t="shared" si="0"/>
        <v>9</v>
      </c>
      <c r="C11" s="39" t="str">
        <f t="shared" si="1"/>
        <v>KOCASİNAN BLD. SPOR (B) (KYS)</v>
      </c>
      <c r="D11" s="132">
        <v>9</v>
      </c>
      <c r="E11" s="60" t="s">
        <v>175</v>
      </c>
      <c r="F11" s="60" t="s">
        <v>157</v>
      </c>
      <c r="G11" s="60" t="s">
        <v>29</v>
      </c>
      <c r="H11" s="60" t="s">
        <v>227</v>
      </c>
      <c r="I11" s="61" t="s">
        <v>10</v>
      </c>
      <c r="J11" s="62" t="s">
        <v>250</v>
      </c>
      <c r="K11" s="63">
        <v>9</v>
      </c>
      <c r="L11" s="39"/>
      <c r="M11" s="64" t="s">
        <v>17</v>
      </c>
      <c r="N11" s="65" t="s">
        <v>249</v>
      </c>
      <c r="O11" s="65" t="s">
        <v>32</v>
      </c>
      <c r="P11" s="66"/>
      <c r="U11" s="67" t="s">
        <v>17</v>
      </c>
      <c r="V11" s="45" t="s">
        <v>174</v>
      </c>
      <c r="W11" s="45" t="s">
        <v>29</v>
      </c>
    </row>
    <row r="12" spans="1:23" ht="13" x14ac:dyDescent="0.3">
      <c r="A12" s="59" t="s">
        <v>19</v>
      </c>
      <c r="B12" s="56">
        <f t="shared" si="0"/>
        <v>10</v>
      </c>
      <c r="C12" s="39" t="str">
        <f t="shared" si="1"/>
        <v>VAN GENÇLİK SPOR (A) (VAN)</v>
      </c>
      <c r="D12" s="129">
        <v>10</v>
      </c>
      <c r="E12" s="60" t="s">
        <v>178</v>
      </c>
      <c r="F12" s="60" t="s">
        <v>54</v>
      </c>
      <c r="G12" s="60" t="s">
        <v>54</v>
      </c>
      <c r="H12" s="60" t="s">
        <v>252</v>
      </c>
      <c r="I12" s="61" t="s">
        <v>6</v>
      </c>
      <c r="J12" s="62" t="s">
        <v>253</v>
      </c>
      <c r="K12" s="63">
        <v>10</v>
      </c>
      <c r="L12" s="39"/>
      <c r="M12" s="67" t="s">
        <v>19</v>
      </c>
      <c r="N12" s="45" t="s">
        <v>251</v>
      </c>
      <c r="O12" s="45" t="s">
        <v>182</v>
      </c>
      <c r="P12" s="66"/>
      <c r="U12" s="67" t="s">
        <v>19</v>
      </c>
      <c r="V12" s="45" t="s">
        <v>181</v>
      </c>
      <c r="W12" s="45" t="s">
        <v>7</v>
      </c>
    </row>
    <row r="13" spans="1:23" ht="13" x14ac:dyDescent="0.3">
      <c r="A13" s="59" t="s">
        <v>20</v>
      </c>
      <c r="B13" s="56">
        <f t="shared" si="0"/>
        <v>11</v>
      </c>
      <c r="C13" s="39" t="str">
        <f t="shared" si="1"/>
        <v>ÇORUM GENÇLİK SPOR (B) (ÇRM)</v>
      </c>
      <c r="D13" s="129">
        <v>11</v>
      </c>
      <c r="E13" s="69" t="s">
        <v>207</v>
      </c>
      <c r="F13" s="69" t="s">
        <v>190</v>
      </c>
      <c r="G13" s="69" t="s">
        <v>31</v>
      </c>
      <c r="H13" s="69" t="s">
        <v>229</v>
      </c>
      <c r="I13" s="70" t="s">
        <v>6</v>
      </c>
      <c r="J13" s="71"/>
      <c r="K13" s="69">
        <v>11</v>
      </c>
      <c r="L13" s="39"/>
      <c r="M13" s="64" t="s">
        <v>20</v>
      </c>
      <c r="N13" s="65" t="s">
        <v>175</v>
      </c>
      <c r="O13" s="65" t="s">
        <v>29</v>
      </c>
      <c r="P13" s="66"/>
      <c r="U13" s="67" t="s">
        <v>20</v>
      </c>
      <c r="V13" s="45" t="s">
        <v>68</v>
      </c>
      <c r="W13" s="45" t="s">
        <v>43</v>
      </c>
    </row>
    <row r="14" spans="1:23" ht="13" x14ac:dyDescent="0.3">
      <c r="A14" s="59" t="s">
        <v>21</v>
      </c>
      <c r="B14" s="56">
        <f t="shared" si="0"/>
        <v>12</v>
      </c>
      <c r="C14" s="39" t="str">
        <f t="shared" si="1"/>
        <v>ÇİLTAR MTİ (ADN)</v>
      </c>
      <c r="D14" s="129">
        <v>12</v>
      </c>
      <c r="E14" s="72" t="s">
        <v>118</v>
      </c>
      <c r="F14" s="72" t="s">
        <v>183</v>
      </c>
      <c r="G14" s="72" t="s">
        <v>43</v>
      </c>
      <c r="H14" s="72" t="s">
        <v>241</v>
      </c>
      <c r="I14" s="73" t="s">
        <v>8</v>
      </c>
      <c r="J14" s="74"/>
      <c r="K14" s="72">
        <v>12</v>
      </c>
      <c r="L14" s="39"/>
      <c r="M14" s="67" t="s">
        <v>21</v>
      </c>
      <c r="N14" s="45" t="s">
        <v>254</v>
      </c>
      <c r="O14" s="45" t="s">
        <v>34</v>
      </c>
      <c r="P14" s="66"/>
      <c r="U14" s="67" t="s">
        <v>21</v>
      </c>
      <c r="V14" s="45" t="s">
        <v>255</v>
      </c>
      <c r="W14" s="45" t="s">
        <v>35</v>
      </c>
    </row>
    <row r="15" spans="1:23" ht="13" x14ac:dyDescent="0.3">
      <c r="A15" s="59" t="s">
        <v>22</v>
      </c>
      <c r="B15" s="56">
        <f t="shared" si="0"/>
        <v>13</v>
      </c>
      <c r="C15" s="39" t="str">
        <f t="shared" si="1"/>
        <v>AFAD GENÇLİK VE SPOR (ANK)</v>
      </c>
      <c r="D15" s="129">
        <v>13</v>
      </c>
      <c r="E15" s="72" t="s">
        <v>202</v>
      </c>
      <c r="F15" s="72" t="s">
        <v>184</v>
      </c>
      <c r="G15" s="72" t="s">
        <v>12</v>
      </c>
      <c r="H15" s="72" t="s">
        <v>227</v>
      </c>
      <c r="I15" s="73" t="s">
        <v>8</v>
      </c>
      <c r="J15" s="74"/>
      <c r="K15" s="72">
        <v>12</v>
      </c>
      <c r="L15" s="39"/>
      <c r="M15" s="67" t="s">
        <v>22</v>
      </c>
      <c r="N15" s="45" t="s">
        <v>171</v>
      </c>
      <c r="O15" s="45" t="s">
        <v>15</v>
      </c>
      <c r="P15" s="66"/>
      <c r="U15" s="67" t="s">
        <v>22</v>
      </c>
      <c r="V15" s="45" t="s">
        <v>249</v>
      </c>
      <c r="W15" s="45" t="s">
        <v>32</v>
      </c>
    </row>
    <row r="16" spans="1:23" ht="13" x14ac:dyDescent="0.3">
      <c r="A16" s="59" t="s">
        <v>23</v>
      </c>
      <c r="B16" s="56">
        <f t="shared" si="0"/>
        <v>14</v>
      </c>
      <c r="C16" s="39" t="str">
        <f t="shared" si="1"/>
        <v>MERİT GRUP REAL MARDİN (A) (MRD)</v>
      </c>
      <c r="D16" s="129">
        <v>14</v>
      </c>
      <c r="E16" s="72" t="s">
        <v>177</v>
      </c>
      <c r="F16" s="72" t="s">
        <v>198</v>
      </c>
      <c r="G16" s="72" t="s">
        <v>53</v>
      </c>
      <c r="H16" s="72" t="s">
        <v>237</v>
      </c>
      <c r="I16" s="73" t="s">
        <v>8</v>
      </c>
      <c r="J16" s="74"/>
      <c r="K16" s="72">
        <v>12</v>
      </c>
      <c r="L16" s="39"/>
      <c r="M16" s="67" t="s">
        <v>23</v>
      </c>
      <c r="N16" s="45" t="s">
        <v>257</v>
      </c>
      <c r="O16" s="45" t="s">
        <v>12</v>
      </c>
      <c r="P16" s="66"/>
      <c r="U16" s="67" t="s">
        <v>23</v>
      </c>
      <c r="V16" s="45" t="s">
        <v>258</v>
      </c>
      <c r="W16" s="45" t="s">
        <v>32</v>
      </c>
    </row>
    <row r="17" spans="1:23" ht="13" x14ac:dyDescent="0.3">
      <c r="A17" s="59" t="s">
        <v>25</v>
      </c>
      <c r="B17" s="56">
        <f t="shared" si="0"/>
        <v>15</v>
      </c>
      <c r="C17" s="39" t="str">
        <f t="shared" si="1"/>
        <v>MUĞLA B.ŞEHİR BLD. SPOR (MĞL)</v>
      </c>
      <c r="D17" s="129">
        <v>15</v>
      </c>
      <c r="E17" s="72" t="s">
        <v>65</v>
      </c>
      <c r="F17" s="72" t="s">
        <v>199</v>
      </c>
      <c r="G17" s="72" t="s">
        <v>41</v>
      </c>
      <c r="H17" s="72" t="s">
        <v>244</v>
      </c>
      <c r="I17" s="73" t="s">
        <v>8</v>
      </c>
      <c r="J17" s="74"/>
      <c r="K17" s="72">
        <v>12</v>
      </c>
      <c r="L17" s="39"/>
      <c r="M17" s="64" t="s">
        <v>25</v>
      </c>
      <c r="N17" s="65" t="s">
        <v>259</v>
      </c>
      <c r="O17" s="65" t="s">
        <v>54</v>
      </c>
      <c r="P17" s="66"/>
      <c r="U17" s="67" t="s">
        <v>25</v>
      </c>
      <c r="V17" s="45" t="s">
        <v>260</v>
      </c>
      <c r="W17" s="45" t="s">
        <v>256</v>
      </c>
    </row>
    <row r="18" spans="1:23" ht="13" x14ac:dyDescent="0.3">
      <c r="A18" s="59" t="s">
        <v>26</v>
      </c>
      <c r="B18" s="56">
        <f t="shared" si="0"/>
        <v>16</v>
      </c>
      <c r="C18" s="39" t="str">
        <f t="shared" si="1"/>
        <v>MKE ANKARAGÜCÜ (ANK)</v>
      </c>
      <c r="D18" s="129">
        <v>16</v>
      </c>
      <c r="E18" s="137" t="s">
        <v>45</v>
      </c>
      <c r="F18" s="137" t="s">
        <v>184</v>
      </c>
      <c r="G18" s="137" t="s">
        <v>12</v>
      </c>
      <c r="H18" s="137" t="s">
        <v>227</v>
      </c>
      <c r="I18" s="138" t="s">
        <v>9</v>
      </c>
      <c r="J18" s="136"/>
      <c r="K18" s="137">
        <v>16</v>
      </c>
      <c r="L18" s="39"/>
      <c r="M18" s="67" t="s">
        <v>26</v>
      </c>
      <c r="N18" s="45" t="s">
        <v>261</v>
      </c>
      <c r="O18" s="45" t="s">
        <v>182</v>
      </c>
      <c r="P18" s="66"/>
      <c r="U18" s="67" t="s">
        <v>26</v>
      </c>
      <c r="V18" s="45" t="s">
        <v>262</v>
      </c>
      <c r="W18" s="45" t="s">
        <v>166</v>
      </c>
    </row>
    <row r="19" spans="1:23" ht="13" x14ac:dyDescent="0.3">
      <c r="A19" s="59" t="s">
        <v>27</v>
      </c>
      <c r="B19" s="56">
        <f t="shared" si="0"/>
        <v>17</v>
      </c>
      <c r="C19" s="39" t="str">
        <f t="shared" si="1"/>
        <v>ANTALYASPOR (ANT)</v>
      </c>
      <c r="D19" s="129">
        <v>17</v>
      </c>
      <c r="E19" s="137" t="s">
        <v>38</v>
      </c>
      <c r="F19" s="137" t="s">
        <v>185</v>
      </c>
      <c r="G19" s="137" t="s">
        <v>37</v>
      </c>
      <c r="H19" s="137" t="s">
        <v>241</v>
      </c>
      <c r="I19" s="138" t="s">
        <v>9</v>
      </c>
      <c r="J19" s="136"/>
      <c r="K19" s="137">
        <v>16</v>
      </c>
      <c r="L19" s="39"/>
      <c r="M19" s="67"/>
      <c r="N19" s="45"/>
      <c r="O19" s="45"/>
      <c r="P19" s="66"/>
      <c r="U19" s="67"/>
      <c r="V19" s="45"/>
      <c r="W19" s="45"/>
    </row>
    <row r="20" spans="1:23" ht="13" x14ac:dyDescent="0.3">
      <c r="A20" s="59" t="s">
        <v>263</v>
      </c>
      <c r="B20" s="56">
        <f t="shared" si="0"/>
        <v>18</v>
      </c>
      <c r="C20" s="39" t="str">
        <f t="shared" si="1"/>
        <v>1955 BATMAN BLD. SPOR (B) (BTM)</v>
      </c>
      <c r="D20" s="129">
        <v>18</v>
      </c>
      <c r="E20" s="137" t="s">
        <v>204</v>
      </c>
      <c r="F20" s="137" t="s">
        <v>186</v>
      </c>
      <c r="G20" s="137" t="s">
        <v>36</v>
      </c>
      <c r="H20" s="137" t="s">
        <v>237</v>
      </c>
      <c r="I20" s="138" t="s">
        <v>9</v>
      </c>
      <c r="J20" s="136"/>
      <c r="K20" s="137">
        <v>16</v>
      </c>
      <c r="L20" s="39"/>
      <c r="M20" s="67"/>
      <c r="N20" s="45"/>
      <c r="O20" s="45"/>
      <c r="P20" s="66"/>
      <c r="U20" s="67"/>
      <c r="V20" s="45"/>
      <c r="W20" s="45"/>
    </row>
    <row r="21" spans="1:23" ht="13" x14ac:dyDescent="0.3">
      <c r="A21" s="59" t="s">
        <v>264</v>
      </c>
      <c r="B21" s="56">
        <f t="shared" si="0"/>
        <v>19</v>
      </c>
      <c r="C21" s="39" t="str">
        <f t="shared" si="1"/>
        <v>BİTLİS GENÇLİK SPOR (BTL)</v>
      </c>
      <c r="D21" s="129">
        <v>19</v>
      </c>
      <c r="E21" s="137" t="s">
        <v>161</v>
      </c>
      <c r="F21" s="137" t="s">
        <v>188</v>
      </c>
      <c r="G21" s="137" t="s">
        <v>162</v>
      </c>
      <c r="H21" s="137" t="s">
        <v>252</v>
      </c>
      <c r="I21" s="138" t="s">
        <v>9</v>
      </c>
      <c r="J21" s="136"/>
      <c r="K21" s="137">
        <v>16</v>
      </c>
      <c r="L21" s="39"/>
      <c r="M21" s="67"/>
      <c r="N21" s="45"/>
      <c r="O21" s="45"/>
      <c r="P21" s="66"/>
      <c r="U21" s="67"/>
      <c r="V21" s="45"/>
      <c r="W21" s="45"/>
    </row>
    <row r="22" spans="1:23" ht="13" x14ac:dyDescent="0.3">
      <c r="A22" s="59" t="s">
        <v>265</v>
      </c>
      <c r="B22" s="56">
        <f t="shared" si="0"/>
        <v>20</v>
      </c>
      <c r="C22" s="39" t="str">
        <f t="shared" si="1"/>
        <v>ÇORUM BLD. GSK  (ÇRM)</v>
      </c>
      <c r="D22" s="129">
        <v>20</v>
      </c>
      <c r="E22" s="137" t="s">
        <v>269</v>
      </c>
      <c r="F22" s="137" t="s">
        <v>190</v>
      </c>
      <c r="G22" s="137" t="s">
        <v>31</v>
      </c>
      <c r="H22" s="137" t="s">
        <v>229</v>
      </c>
      <c r="I22" s="138" t="s">
        <v>9</v>
      </c>
      <c r="J22" s="136"/>
      <c r="K22" s="137">
        <v>16</v>
      </c>
      <c r="L22" s="39"/>
      <c r="M22" s="67"/>
      <c r="N22" s="45"/>
      <c r="O22" s="45"/>
      <c r="P22" s="66"/>
      <c r="U22" s="67"/>
      <c r="V22" s="45"/>
      <c r="W22" s="45"/>
    </row>
    <row r="23" spans="1:23" ht="13" x14ac:dyDescent="0.3">
      <c r="A23" s="59" t="s">
        <v>266</v>
      </c>
      <c r="B23" s="56">
        <f t="shared" si="0"/>
        <v>21</v>
      </c>
      <c r="C23" s="39" t="str">
        <f t="shared" si="1"/>
        <v>ÇERKEZKÖY BLD. GSK (TKD)</v>
      </c>
      <c r="D23" s="129">
        <v>21</v>
      </c>
      <c r="E23" s="79" t="s">
        <v>271</v>
      </c>
      <c r="F23" s="79" t="s">
        <v>200</v>
      </c>
      <c r="G23" s="79" t="s">
        <v>18</v>
      </c>
      <c r="H23" s="79" t="s">
        <v>224</v>
      </c>
      <c r="I23" s="59" t="s">
        <v>10</v>
      </c>
      <c r="J23" s="79"/>
      <c r="K23" s="79"/>
      <c r="L23" s="39"/>
      <c r="M23" s="67"/>
      <c r="N23" s="45"/>
      <c r="O23" s="45"/>
      <c r="P23" s="66"/>
      <c r="U23" s="67"/>
      <c r="V23" s="45"/>
      <c r="W23" s="45"/>
    </row>
    <row r="24" spans="1:23" ht="13" x14ac:dyDescent="0.3">
      <c r="A24" s="59" t="s">
        <v>267</v>
      </c>
      <c r="B24" s="56">
        <f t="shared" si="0"/>
        <v>22</v>
      </c>
      <c r="C24" s="39" t="str">
        <f t="shared" si="1"/>
        <v>VAN GENÇLİK SPOR (B) (VAN)</v>
      </c>
      <c r="D24" s="129">
        <v>22</v>
      </c>
      <c r="E24" s="79" t="s">
        <v>179</v>
      </c>
      <c r="F24" s="79" t="s">
        <v>54</v>
      </c>
      <c r="G24" s="79" t="s">
        <v>54</v>
      </c>
      <c r="H24" s="79" t="s">
        <v>252</v>
      </c>
      <c r="I24" s="59" t="s">
        <v>10</v>
      </c>
      <c r="J24" s="79"/>
      <c r="K24" s="79"/>
      <c r="L24" s="39"/>
      <c r="M24" s="67"/>
      <c r="N24" s="45"/>
      <c r="O24" s="45"/>
      <c r="P24" s="66"/>
      <c r="U24" s="67"/>
      <c r="V24" s="45"/>
      <c r="W24" s="45"/>
    </row>
    <row r="25" spans="1:23" ht="13" x14ac:dyDescent="0.3">
      <c r="A25" s="59" t="s">
        <v>268</v>
      </c>
      <c r="B25" s="56">
        <f t="shared" si="0"/>
        <v>23</v>
      </c>
      <c r="C25" s="39" t="str">
        <f t="shared" si="1"/>
        <v xml:space="preserve"> ()</v>
      </c>
      <c r="D25" s="129">
        <v>23</v>
      </c>
      <c r="J25" s="39"/>
      <c r="K25" s="39"/>
      <c r="L25" s="39"/>
      <c r="M25" s="67"/>
      <c r="N25" s="45"/>
      <c r="O25" s="45"/>
      <c r="P25" s="66"/>
      <c r="U25" s="67"/>
      <c r="V25" s="45"/>
      <c r="W25" s="45"/>
    </row>
    <row r="26" spans="1:23" ht="13" x14ac:dyDescent="0.3">
      <c r="A26" s="59" t="s">
        <v>270</v>
      </c>
      <c r="B26" s="56">
        <f t="shared" si="0"/>
        <v>24</v>
      </c>
      <c r="C26" s="39" t="str">
        <f t="shared" si="1"/>
        <v xml:space="preserve"> ()</v>
      </c>
      <c r="D26" s="129">
        <v>24</v>
      </c>
      <c r="K26" s="39"/>
      <c r="L26" s="39"/>
      <c r="P26" s="66"/>
      <c r="Q26" s="67"/>
      <c r="R26" s="45"/>
      <c r="S26" s="45"/>
      <c r="U26" s="67"/>
      <c r="V26" s="45"/>
      <c r="W26" s="45"/>
    </row>
    <row r="27" spans="1:23" x14ac:dyDescent="0.3">
      <c r="B27" s="56">
        <v>99</v>
      </c>
      <c r="C27" s="39" t="str">
        <f t="shared" si="1"/>
        <v xml:space="preserve"> ()</v>
      </c>
      <c r="J27" s="39"/>
      <c r="K27" s="39"/>
      <c r="L27" s="39"/>
    </row>
    <row r="28" spans="1:23" x14ac:dyDescent="0.3">
      <c r="E28" s="135" t="s">
        <v>208</v>
      </c>
      <c r="F28" s="135" t="s">
        <v>213</v>
      </c>
      <c r="G28" s="135" t="s">
        <v>209</v>
      </c>
      <c r="H28" s="77" t="s">
        <v>272</v>
      </c>
      <c r="J28" s="39"/>
      <c r="K28" s="39"/>
      <c r="L28" s="39" t="s">
        <v>273</v>
      </c>
      <c r="N28" s="79" t="s">
        <v>179</v>
      </c>
      <c r="O28" s="79" t="s">
        <v>54</v>
      </c>
      <c r="P28" s="79" t="s">
        <v>54</v>
      </c>
      <c r="Q28" s="39" t="s">
        <v>274</v>
      </c>
    </row>
    <row r="29" spans="1:23" x14ac:dyDescent="0.3">
      <c r="E29" s="133" t="s">
        <v>172</v>
      </c>
      <c r="F29" s="133" t="s">
        <v>195</v>
      </c>
      <c r="G29" s="133" t="s">
        <v>32</v>
      </c>
      <c r="H29" s="77" t="s">
        <v>272</v>
      </c>
      <c r="I29" s="78"/>
      <c r="J29" s="39"/>
      <c r="K29" s="39"/>
      <c r="L29" s="39"/>
      <c r="N29" s="79"/>
      <c r="O29" s="79"/>
      <c r="P29" s="79"/>
    </row>
    <row r="30" spans="1:23" x14ac:dyDescent="0.3">
      <c r="C30" s="100" t="s">
        <v>273</v>
      </c>
      <c r="D30" s="39"/>
      <c r="E30" s="79" t="s">
        <v>179</v>
      </c>
      <c r="F30" s="79" t="s">
        <v>54</v>
      </c>
      <c r="G30" s="79" t="s">
        <v>54</v>
      </c>
      <c r="H30" s="39" t="s">
        <v>274</v>
      </c>
      <c r="J30" s="75"/>
      <c r="L30" s="39"/>
      <c r="N30" s="79"/>
      <c r="O30" s="79"/>
      <c r="P30" s="79"/>
    </row>
    <row r="31" spans="1:23" x14ac:dyDescent="0.3">
      <c r="J31" s="39"/>
      <c r="K31" s="39"/>
      <c r="L31" s="39"/>
    </row>
    <row r="32" spans="1:23" x14ac:dyDescent="0.3">
      <c r="J32" s="39"/>
      <c r="K32" s="39"/>
      <c r="L32" s="39"/>
    </row>
    <row r="33" spans="10:12" x14ac:dyDescent="0.3">
      <c r="J33" s="39"/>
      <c r="K33" s="39"/>
      <c r="L33" s="39"/>
    </row>
    <row r="34" spans="10:12" x14ac:dyDescent="0.3">
      <c r="J34" s="39"/>
      <c r="K34" s="39"/>
      <c r="L34" s="39"/>
    </row>
    <row r="35" spans="10:12" x14ac:dyDescent="0.3">
      <c r="J35" s="39"/>
      <c r="K35" s="39"/>
      <c r="L35" s="39"/>
    </row>
    <row r="36" spans="10:12" x14ac:dyDescent="0.3">
      <c r="J36" s="39"/>
      <c r="K36" s="39"/>
      <c r="L36" s="39"/>
    </row>
    <row r="37" spans="10:12" x14ac:dyDescent="0.3">
      <c r="J37" s="39"/>
      <c r="K37" s="39"/>
      <c r="L37" s="39"/>
    </row>
    <row r="38" spans="10:12" x14ac:dyDescent="0.3">
      <c r="J38" s="39"/>
      <c r="K38" s="39"/>
      <c r="L38" s="39"/>
    </row>
    <row r="39" spans="10:12" x14ac:dyDescent="0.3">
      <c r="J39" s="39"/>
      <c r="K39" s="39"/>
      <c r="L39" s="39"/>
    </row>
    <row r="40" spans="10:12" x14ac:dyDescent="0.3">
      <c r="J40" s="39"/>
      <c r="K40" s="39"/>
      <c r="L40" s="39"/>
    </row>
    <row r="41" spans="10:12" x14ac:dyDescent="0.3">
      <c r="J41" s="39"/>
      <c r="K41" s="39"/>
      <c r="L41" s="39"/>
    </row>
    <row r="42" spans="10:12" x14ac:dyDescent="0.3">
      <c r="J42" s="39"/>
      <c r="K42" s="39"/>
      <c r="L42" s="39"/>
    </row>
    <row r="43" spans="10:12" x14ac:dyDescent="0.3">
      <c r="J43" s="39"/>
      <c r="K43" s="39"/>
      <c r="L43" s="39"/>
    </row>
    <row r="44" spans="10:12" x14ac:dyDescent="0.3">
      <c r="J44" s="39"/>
      <c r="K44" s="39"/>
      <c r="L44" s="39"/>
    </row>
    <row r="45" spans="10:12" x14ac:dyDescent="0.3">
      <c r="J45" s="39"/>
      <c r="K45" s="39"/>
      <c r="L45" s="39"/>
    </row>
    <row r="46" spans="10:12" x14ac:dyDescent="0.3">
      <c r="J46" s="39"/>
      <c r="K46" s="39"/>
      <c r="L46" s="39"/>
    </row>
    <row r="47" spans="10:12" x14ac:dyDescent="0.3">
      <c r="J47" s="39"/>
      <c r="K47" s="39"/>
      <c r="L47" s="39"/>
    </row>
    <row r="48" spans="10:12" x14ac:dyDescent="0.3">
      <c r="J48" s="39"/>
      <c r="K48" s="39"/>
      <c r="L48" s="39"/>
    </row>
    <row r="49" spans="10:12" x14ac:dyDescent="0.3">
      <c r="J49" s="39"/>
      <c r="K49" s="39"/>
      <c r="L49" s="39"/>
    </row>
    <row r="50" spans="10:12" x14ac:dyDescent="0.3">
      <c r="J50" s="39"/>
      <c r="K50" s="39"/>
      <c r="L50" s="39"/>
    </row>
    <row r="51" spans="10:12" x14ac:dyDescent="0.3">
      <c r="J51" s="39"/>
      <c r="K51" s="39"/>
      <c r="L51" s="39"/>
    </row>
    <row r="52" spans="10:12" x14ac:dyDescent="0.3">
      <c r="J52" s="39"/>
      <c r="K52" s="39"/>
      <c r="L52" s="39"/>
    </row>
    <row r="53" spans="10:12" x14ac:dyDescent="0.3">
      <c r="J53" s="39"/>
      <c r="K53" s="39"/>
      <c r="L53" s="39"/>
    </row>
    <row r="54" spans="10:12" x14ac:dyDescent="0.3">
      <c r="J54" s="39"/>
      <c r="K54" s="39"/>
      <c r="L54" s="39"/>
    </row>
    <row r="55" spans="10:12" x14ac:dyDescent="0.3">
      <c r="J55" s="39"/>
      <c r="K55" s="39"/>
      <c r="L55" s="39"/>
    </row>
    <row r="56" spans="10:12" x14ac:dyDescent="0.3">
      <c r="J56" s="39"/>
      <c r="K56" s="39"/>
      <c r="L56" s="39"/>
    </row>
    <row r="57" spans="10:12" x14ac:dyDescent="0.3">
      <c r="J57" s="39"/>
      <c r="K57" s="39"/>
      <c r="L57" s="39"/>
    </row>
    <row r="58" spans="10:12" x14ac:dyDescent="0.3">
      <c r="J58" s="39"/>
      <c r="K58" s="39"/>
      <c r="L58" s="39"/>
    </row>
    <row r="59" spans="10:12" x14ac:dyDescent="0.3">
      <c r="J59" s="39"/>
      <c r="K59" s="39"/>
      <c r="L59" s="39"/>
    </row>
    <row r="60" spans="10:12" x14ac:dyDescent="0.3">
      <c r="J60" s="39"/>
      <c r="K60" s="39"/>
      <c r="L60" s="39"/>
    </row>
    <row r="61" spans="10:12" x14ac:dyDescent="0.3">
      <c r="J61" s="39"/>
      <c r="K61" s="39"/>
      <c r="L61" s="39"/>
    </row>
    <row r="62" spans="10:12" x14ac:dyDescent="0.3">
      <c r="J62" s="39"/>
      <c r="K62" s="39"/>
      <c r="L62" s="39"/>
    </row>
    <row r="63" spans="10:12" x14ac:dyDescent="0.3">
      <c r="J63" s="39"/>
      <c r="K63" s="39"/>
      <c r="L63" s="39"/>
    </row>
    <row r="64" spans="10:12" x14ac:dyDescent="0.3">
      <c r="J64" s="39"/>
      <c r="K64" s="39"/>
      <c r="L64" s="39"/>
    </row>
    <row r="65" spans="10:12" x14ac:dyDescent="0.3">
      <c r="J65" s="39"/>
      <c r="K65" s="39"/>
      <c r="L65" s="39"/>
    </row>
    <row r="66" spans="10:12" x14ac:dyDescent="0.3">
      <c r="J66" s="39"/>
      <c r="K66" s="39"/>
      <c r="L66" s="39"/>
    </row>
    <row r="67" spans="10:12" x14ac:dyDescent="0.3">
      <c r="J67" s="39"/>
      <c r="K67" s="39"/>
      <c r="L67" s="39"/>
    </row>
    <row r="68" spans="10:12" x14ac:dyDescent="0.3">
      <c r="J68" s="39"/>
      <c r="K68" s="39"/>
      <c r="L68" s="39"/>
    </row>
    <row r="69" spans="10:12" x14ac:dyDescent="0.3">
      <c r="J69" s="39"/>
      <c r="K69" s="39"/>
      <c r="L69" s="39"/>
    </row>
    <row r="70" spans="10:12" x14ac:dyDescent="0.3">
      <c r="J70" s="39"/>
      <c r="K70" s="39"/>
      <c r="L70" s="39"/>
    </row>
    <row r="71" spans="10:12" x14ac:dyDescent="0.3">
      <c r="J71" s="39"/>
      <c r="K71" s="39"/>
      <c r="L71" s="39"/>
    </row>
    <row r="72" spans="10:12" x14ac:dyDescent="0.3">
      <c r="J72" s="39"/>
      <c r="K72" s="39"/>
      <c r="L72" s="39"/>
    </row>
    <row r="73" spans="10:12" x14ac:dyDescent="0.3">
      <c r="J73" s="39"/>
      <c r="K73" s="39"/>
      <c r="L73" s="39"/>
    </row>
    <row r="74" spans="10:12" x14ac:dyDescent="0.3">
      <c r="J74" s="39"/>
      <c r="K74" s="39"/>
      <c r="L74" s="39"/>
    </row>
    <row r="75" spans="10:12" x14ac:dyDescent="0.3">
      <c r="J75" s="39"/>
      <c r="K75" s="39"/>
      <c r="L75" s="39"/>
    </row>
    <row r="76" spans="10:12" x14ac:dyDescent="0.3">
      <c r="J76" s="39"/>
      <c r="K76" s="39"/>
      <c r="L76" s="39"/>
    </row>
    <row r="77" spans="10:12" x14ac:dyDescent="0.3">
      <c r="J77" s="39"/>
      <c r="K77" s="39"/>
      <c r="L77" s="39"/>
    </row>
    <row r="78" spans="10:12" x14ac:dyDescent="0.3">
      <c r="J78" s="39"/>
      <c r="K78" s="39"/>
      <c r="L78" s="39"/>
    </row>
    <row r="79" spans="10:12" x14ac:dyDescent="0.3">
      <c r="J79" s="39"/>
      <c r="K79" s="39"/>
      <c r="L79" s="39"/>
    </row>
    <row r="80" spans="10:12" x14ac:dyDescent="0.3">
      <c r="J80" s="39"/>
      <c r="K80" s="39"/>
      <c r="L80" s="39"/>
    </row>
    <row r="81" spans="10:12" x14ac:dyDescent="0.3">
      <c r="J81" s="39"/>
      <c r="K81" s="39"/>
      <c r="L81" s="39"/>
    </row>
    <row r="82" spans="10:12" x14ac:dyDescent="0.3">
      <c r="J82" s="39"/>
      <c r="K82" s="39"/>
      <c r="L82" s="39"/>
    </row>
    <row r="83" spans="10:12" x14ac:dyDescent="0.3">
      <c r="J83" s="39"/>
      <c r="K83" s="39"/>
      <c r="L83" s="39"/>
    </row>
    <row r="84" spans="10:12" x14ac:dyDescent="0.3">
      <c r="J84" s="39"/>
      <c r="K84" s="39"/>
      <c r="L84" s="39"/>
    </row>
    <row r="85" spans="10:12" x14ac:dyDescent="0.3">
      <c r="J85" s="39"/>
      <c r="K85" s="39"/>
      <c r="L85" s="39"/>
    </row>
    <row r="86" spans="10:12" x14ac:dyDescent="0.3">
      <c r="J86" s="39"/>
      <c r="K86" s="39"/>
      <c r="L86" s="39"/>
    </row>
    <row r="87" spans="10:12" x14ac:dyDescent="0.3">
      <c r="J87" s="39"/>
      <c r="K87" s="39"/>
      <c r="L87" s="39"/>
    </row>
    <row r="88" spans="10:12" x14ac:dyDescent="0.3">
      <c r="J88" s="39"/>
      <c r="K88" s="39"/>
      <c r="L88" s="39"/>
    </row>
    <row r="89" spans="10:12" x14ac:dyDescent="0.3">
      <c r="J89" s="39"/>
      <c r="K89" s="39"/>
      <c r="L89" s="39"/>
    </row>
    <row r="90" spans="10:12" x14ac:dyDescent="0.3">
      <c r="J90" s="39"/>
      <c r="K90" s="39"/>
      <c r="L90" s="39"/>
    </row>
    <row r="91" spans="10:12" x14ac:dyDescent="0.3">
      <c r="J91" s="39"/>
      <c r="K91" s="39"/>
      <c r="L91" s="39"/>
    </row>
    <row r="92" spans="10:12" x14ac:dyDescent="0.3">
      <c r="J92" s="39"/>
      <c r="K92" s="39"/>
      <c r="L92" s="39"/>
    </row>
    <row r="93" spans="10:12" x14ac:dyDescent="0.3">
      <c r="J93" s="39"/>
      <c r="K93" s="39"/>
      <c r="L93" s="39"/>
    </row>
    <row r="94" spans="10:12" x14ac:dyDescent="0.3">
      <c r="J94" s="39"/>
      <c r="K94" s="39"/>
      <c r="L94" s="39"/>
    </row>
    <row r="95" spans="10:12" x14ac:dyDescent="0.3">
      <c r="J95" s="39"/>
      <c r="K95" s="39"/>
      <c r="L95" s="39"/>
    </row>
    <row r="96" spans="10:12" x14ac:dyDescent="0.3">
      <c r="J96" s="39"/>
      <c r="K96" s="39"/>
      <c r="L96" s="39"/>
    </row>
    <row r="97" spans="10:12" x14ac:dyDescent="0.3">
      <c r="J97" s="39"/>
      <c r="K97" s="39"/>
      <c r="L97" s="39"/>
    </row>
    <row r="98" spans="10:12" x14ac:dyDescent="0.3">
      <c r="J98" s="39"/>
      <c r="K98" s="39"/>
      <c r="L98" s="39"/>
    </row>
    <row r="99" spans="10:12" x14ac:dyDescent="0.3">
      <c r="J99" s="39"/>
      <c r="K99" s="39"/>
      <c r="L99" s="39"/>
    </row>
    <row r="100" spans="10:12" x14ac:dyDescent="0.3">
      <c r="J100" s="39"/>
      <c r="K100" s="39"/>
      <c r="L100" s="39"/>
    </row>
    <row r="101" spans="10:12" x14ac:dyDescent="0.3">
      <c r="J101" s="39"/>
      <c r="K101" s="39"/>
      <c r="L101" s="39"/>
    </row>
    <row r="102" spans="10:12" x14ac:dyDescent="0.3">
      <c r="J102" s="39"/>
      <c r="K102" s="39"/>
      <c r="L102" s="39"/>
    </row>
    <row r="103" spans="10:12" x14ac:dyDescent="0.3">
      <c r="J103" s="39"/>
      <c r="K103" s="39"/>
      <c r="L103" s="39"/>
    </row>
    <row r="104" spans="10:12" x14ac:dyDescent="0.3">
      <c r="J104" s="39"/>
      <c r="K104" s="39"/>
      <c r="L104" s="39"/>
    </row>
    <row r="105" spans="10:12" x14ac:dyDescent="0.3">
      <c r="J105" s="39"/>
      <c r="K105" s="39"/>
      <c r="L105" s="39"/>
    </row>
    <row r="106" spans="10:12" x14ac:dyDescent="0.3">
      <c r="J106" s="39"/>
      <c r="K106" s="39"/>
      <c r="L106" s="39"/>
    </row>
    <row r="107" spans="10:12" x14ac:dyDescent="0.3">
      <c r="J107" s="39"/>
      <c r="K107" s="39"/>
      <c r="L107" s="39"/>
    </row>
    <row r="108" spans="10:12" x14ac:dyDescent="0.3">
      <c r="J108" s="39"/>
      <c r="K108" s="39"/>
      <c r="L108" s="39"/>
    </row>
    <row r="109" spans="10:12" x14ac:dyDescent="0.3">
      <c r="J109" s="39"/>
      <c r="K109" s="39"/>
      <c r="L109" s="39"/>
    </row>
    <row r="110" spans="10:12" x14ac:dyDescent="0.3">
      <c r="J110" s="39"/>
      <c r="K110" s="39"/>
      <c r="L110" s="39"/>
    </row>
    <row r="111" spans="10:12" x14ac:dyDescent="0.3">
      <c r="J111" s="39"/>
      <c r="K111" s="39"/>
      <c r="L111" s="39"/>
    </row>
    <row r="112" spans="10:12" x14ac:dyDescent="0.3">
      <c r="J112" s="39"/>
      <c r="K112" s="39"/>
      <c r="L112" s="39"/>
    </row>
    <row r="113" spans="10:12" x14ac:dyDescent="0.3">
      <c r="J113" s="39"/>
      <c r="K113" s="39"/>
      <c r="L113" s="39"/>
    </row>
    <row r="114" spans="10:12" x14ac:dyDescent="0.3">
      <c r="J114" s="39"/>
      <c r="K114" s="39"/>
      <c r="L114" s="39"/>
    </row>
    <row r="115" spans="10:12" x14ac:dyDescent="0.3">
      <c r="J115" s="39"/>
      <c r="K115" s="39"/>
      <c r="L115" s="39"/>
    </row>
    <row r="116" spans="10:12" x14ac:dyDescent="0.3">
      <c r="J116" s="39"/>
      <c r="K116" s="39"/>
      <c r="L116" s="39"/>
    </row>
    <row r="117" spans="10:12" x14ac:dyDescent="0.3">
      <c r="J117" s="39"/>
      <c r="K117" s="39"/>
      <c r="L117" s="39"/>
    </row>
    <row r="118" spans="10:12" x14ac:dyDescent="0.3">
      <c r="J118" s="39"/>
      <c r="K118" s="39"/>
      <c r="L118" s="39"/>
    </row>
    <row r="119" spans="10:12" x14ac:dyDescent="0.3">
      <c r="J119" s="39"/>
      <c r="K119" s="39"/>
      <c r="L119" s="39"/>
    </row>
    <row r="120" spans="10:12" x14ac:dyDescent="0.3">
      <c r="J120" s="39"/>
      <c r="K120" s="39"/>
      <c r="L120" s="39"/>
    </row>
    <row r="121" spans="10:12" x14ac:dyDescent="0.3">
      <c r="J121" s="39"/>
      <c r="K121" s="39"/>
      <c r="L121" s="39"/>
    </row>
    <row r="122" spans="10:12" x14ac:dyDescent="0.3">
      <c r="J122" s="39"/>
      <c r="K122" s="39"/>
      <c r="L122" s="39"/>
    </row>
    <row r="123" spans="10:12" x14ac:dyDescent="0.3">
      <c r="J123" s="39"/>
      <c r="K123" s="39"/>
      <c r="L123" s="39"/>
    </row>
    <row r="124" spans="10:12" x14ac:dyDescent="0.3">
      <c r="J124" s="39"/>
      <c r="K124" s="39"/>
      <c r="L124" s="39"/>
    </row>
    <row r="125" spans="10:12" x14ac:dyDescent="0.3">
      <c r="J125" s="39"/>
      <c r="K125" s="39"/>
      <c r="L125" s="39"/>
    </row>
    <row r="126" spans="10:12" x14ac:dyDescent="0.3">
      <c r="J126" s="39"/>
      <c r="K126" s="39"/>
      <c r="L126" s="39"/>
    </row>
    <row r="127" spans="10:12" x14ac:dyDescent="0.3">
      <c r="J127" s="39"/>
      <c r="K127" s="39"/>
      <c r="L127" s="39"/>
    </row>
    <row r="128" spans="10:12" x14ac:dyDescent="0.3">
      <c r="J128" s="39"/>
      <c r="K128" s="39"/>
      <c r="L128" s="39"/>
    </row>
    <row r="129" spans="10:12" x14ac:dyDescent="0.3">
      <c r="J129" s="39"/>
      <c r="K129" s="39"/>
      <c r="L129" s="39"/>
    </row>
    <row r="130" spans="10:12" x14ac:dyDescent="0.3">
      <c r="J130" s="39"/>
      <c r="K130" s="39"/>
      <c r="L130" s="39"/>
    </row>
    <row r="131" spans="10:12" x14ac:dyDescent="0.3">
      <c r="J131" s="39"/>
      <c r="K131" s="39"/>
      <c r="L131" s="39"/>
    </row>
    <row r="132" spans="10:12" x14ac:dyDescent="0.3">
      <c r="J132" s="39"/>
      <c r="K132" s="39"/>
      <c r="L132" s="39"/>
    </row>
    <row r="133" spans="10:12" x14ac:dyDescent="0.3">
      <c r="J133" s="39"/>
      <c r="K133" s="39"/>
      <c r="L133" s="39"/>
    </row>
    <row r="134" spans="10:12" x14ac:dyDescent="0.3">
      <c r="J134" s="39"/>
      <c r="K134" s="39"/>
      <c r="L134" s="39"/>
    </row>
    <row r="135" spans="10:12" x14ac:dyDescent="0.3">
      <c r="J135" s="39"/>
      <c r="K135" s="39"/>
      <c r="L135" s="39"/>
    </row>
    <row r="136" spans="10:12" x14ac:dyDescent="0.3">
      <c r="J136" s="39"/>
      <c r="K136" s="39"/>
      <c r="L136" s="39"/>
    </row>
    <row r="137" spans="10:12" x14ac:dyDescent="0.3">
      <c r="K137" s="39"/>
      <c r="L137" s="39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191"/>
  <sheetViews>
    <sheetView zoomScaleNormal="100" workbookViewId="0">
      <selection activeCell="R21" sqref="R21"/>
    </sheetView>
  </sheetViews>
  <sheetFormatPr defaultColWidth="9.1796875" defaultRowHeight="12.75" customHeight="1" x14ac:dyDescent="0.3"/>
  <cols>
    <col min="1" max="1" width="2.7265625" style="34" customWidth="1"/>
    <col min="2" max="2" width="3.54296875" style="34" bestFit="1" customWidth="1"/>
    <col min="3" max="3" width="23.1796875" style="147" bestFit="1" customWidth="1"/>
    <col min="4" max="4" width="44.26953125" style="34" hidden="1" customWidth="1"/>
    <col min="5" max="5" width="17.81640625" style="174" hidden="1" customWidth="1"/>
    <col min="6" max="6" width="4.1796875" style="229" customWidth="1"/>
    <col min="7" max="7" width="5.1796875" style="229" customWidth="1"/>
    <col min="8" max="8" width="4" style="193" customWidth="1"/>
    <col min="9" max="9" width="5" style="187" customWidth="1"/>
    <col min="10" max="10" width="4.7265625" style="230" customWidth="1"/>
    <col min="11" max="11" width="8.1796875" style="229" customWidth="1"/>
    <col min="12" max="12" width="4" style="185" hidden="1" customWidth="1"/>
    <col min="13" max="13" width="7.81640625" style="186" hidden="1" customWidth="1"/>
    <col min="14" max="14" width="2.7265625" style="34" hidden="1" customWidth="1"/>
    <col min="15" max="15" width="3.1796875" style="34" bestFit="1" customWidth="1"/>
    <col min="16" max="16" width="2.7265625" style="34" customWidth="1"/>
    <col min="17" max="17" width="23.453125" style="37" customWidth="1"/>
    <col min="18" max="18" width="26.54296875" style="34" customWidth="1"/>
    <col min="19" max="19" width="10.453125" style="34" customWidth="1"/>
    <col min="20" max="20" width="2.7265625" style="34" customWidth="1"/>
    <col min="21" max="21" width="2.453125" style="34" customWidth="1"/>
    <col min="22" max="22" width="2.7265625" style="34" customWidth="1"/>
    <col min="23" max="23" width="21.81640625" style="37" customWidth="1"/>
    <col min="24" max="24" width="22.26953125" style="34" bestFit="1" customWidth="1"/>
    <col min="25" max="25" width="9.26953125" style="34" customWidth="1"/>
    <col min="26" max="27" width="2.7265625" style="34" customWidth="1"/>
    <col min="28" max="28" width="3.1796875" style="34" customWidth="1"/>
    <col min="29" max="29" width="22.453125" style="37" bestFit="1" customWidth="1"/>
    <col min="30" max="30" width="2.7265625" style="34" customWidth="1"/>
    <col min="31" max="31" width="2.26953125" style="34" customWidth="1"/>
    <col min="32" max="32" width="22.453125" style="34" bestFit="1" customWidth="1"/>
    <col min="33" max="34" width="0" style="34" hidden="1" customWidth="1"/>
    <col min="35" max="35" width="2.7265625" style="37" bestFit="1" customWidth="1"/>
    <col min="36" max="16384" width="9.1796875" style="34"/>
  </cols>
  <sheetData>
    <row r="1" spans="2:37" s="173" customFormat="1" ht="24.75" customHeight="1" thickBot="1" x14ac:dyDescent="0.35">
      <c r="C1" s="242" t="s">
        <v>539</v>
      </c>
      <c r="D1" s="243" t="s">
        <v>2</v>
      </c>
      <c r="E1" s="244" t="s">
        <v>275</v>
      </c>
      <c r="F1" s="231" t="s">
        <v>219</v>
      </c>
      <c r="G1" s="232" t="s">
        <v>296</v>
      </c>
      <c r="H1" s="233" t="s">
        <v>297</v>
      </c>
      <c r="I1" s="234" t="s">
        <v>336</v>
      </c>
      <c r="J1" s="235" t="s">
        <v>117</v>
      </c>
      <c r="K1" s="236" t="s">
        <v>337</v>
      </c>
      <c r="L1" s="182" t="s">
        <v>451</v>
      </c>
      <c r="M1" s="183" t="s">
        <v>452</v>
      </c>
      <c r="N1" s="184"/>
      <c r="P1" s="194"/>
      <c r="Q1" s="195" t="s">
        <v>547</v>
      </c>
      <c r="R1" s="196"/>
      <c r="S1" s="196"/>
      <c r="T1" s="176"/>
      <c r="U1" s="176"/>
      <c r="V1" s="194"/>
      <c r="W1" s="197" t="s">
        <v>548</v>
      </c>
      <c r="X1" s="197" t="s">
        <v>549</v>
      </c>
      <c r="Y1" s="197"/>
      <c r="Z1" s="176"/>
      <c r="AA1" s="176"/>
      <c r="AC1" s="172" t="s">
        <v>550</v>
      </c>
      <c r="AE1" s="198"/>
      <c r="AF1" s="176"/>
      <c r="AG1" s="176"/>
      <c r="AH1" s="176"/>
      <c r="AI1" s="194"/>
      <c r="AJ1" s="176"/>
      <c r="AK1" s="176"/>
    </row>
    <row r="2" spans="2:37" ht="12.75" customHeight="1" thickTop="1" x14ac:dyDescent="0.3">
      <c r="B2" s="189"/>
      <c r="C2" s="107" t="s">
        <v>457</v>
      </c>
      <c r="D2" s="34" t="s">
        <v>458</v>
      </c>
      <c r="E2" s="34" t="s">
        <v>31</v>
      </c>
      <c r="F2" s="212">
        <v>16</v>
      </c>
      <c r="G2" s="224">
        <v>300</v>
      </c>
      <c r="H2" s="225"/>
      <c r="I2" s="191"/>
      <c r="J2" s="226">
        <v>22</v>
      </c>
      <c r="K2" s="227">
        <v>338</v>
      </c>
      <c r="L2" s="37"/>
      <c r="M2" s="185"/>
      <c r="N2" s="192"/>
      <c r="O2" s="193"/>
      <c r="P2" s="36" t="s">
        <v>6</v>
      </c>
      <c r="Q2" s="107" t="s">
        <v>438</v>
      </c>
      <c r="R2" s="110" t="s">
        <v>163</v>
      </c>
      <c r="S2" s="110" t="s">
        <v>31</v>
      </c>
      <c r="T2" s="37">
        <v>32</v>
      </c>
      <c r="V2" s="36" t="s">
        <v>6</v>
      </c>
      <c r="W2" s="37" t="s">
        <v>64</v>
      </c>
      <c r="X2" s="34" t="s">
        <v>118</v>
      </c>
      <c r="Y2" s="34" t="s">
        <v>43</v>
      </c>
      <c r="Z2" s="37">
        <v>32</v>
      </c>
      <c r="AA2" s="37"/>
      <c r="AB2" s="177" t="s">
        <v>6</v>
      </c>
      <c r="AC2" s="247" t="s">
        <v>405</v>
      </c>
      <c r="AD2" s="37">
        <v>32</v>
      </c>
      <c r="AE2" s="37"/>
    </row>
    <row r="3" spans="2:37" ht="12.75" customHeight="1" x14ac:dyDescent="0.3">
      <c r="B3" s="189"/>
      <c r="C3" s="107" t="s">
        <v>424</v>
      </c>
      <c r="D3" s="34" t="s">
        <v>458</v>
      </c>
      <c r="E3" s="34" t="s">
        <v>31</v>
      </c>
      <c r="F3" s="212">
        <v>23</v>
      </c>
      <c r="G3" s="224">
        <v>300</v>
      </c>
      <c r="H3" s="225"/>
      <c r="I3" s="191">
        <v>21</v>
      </c>
      <c r="J3" s="226">
        <v>21</v>
      </c>
      <c r="K3" s="227">
        <v>365</v>
      </c>
      <c r="L3" s="37"/>
      <c r="M3" s="185"/>
      <c r="N3" s="192"/>
      <c r="O3" s="193"/>
      <c r="P3" s="36" t="s">
        <v>8</v>
      </c>
      <c r="Q3" s="107" t="s">
        <v>64</v>
      </c>
      <c r="R3" s="110" t="s">
        <v>163</v>
      </c>
      <c r="S3" s="110" t="s">
        <v>31</v>
      </c>
      <c r="T3" s="37">
        <v>31</v>
      </c>
      <c r="V3" s="36" t="s">
        <v>8</v>
      </c>
      <c r="W3" s="37" t="s">
        <v>367</v>
      </c>
      <c r="X3" s="34" t="s">
        <v>315</v>
      </c>
      <c r="Y3" s="34" t="s">
        <v>29</v>
      </c>
      <c r="Z3" s="37">
        <v>31</v>
      </c>
      <c r="AA3" s="37"/>
      <c r="AB3" s="177" t="s">
        <v>8</v>
      </c>
      <c r="AC3" s="247" t="s">
        <v>64</v>
      </c>
      <c r="AD3" s="37">
        <v>31</v>
      </c>
      <c r="AE3" s="37"/>
    </row>
    <row r="4" spans="2:37" ht="12.75" customHeight="1" x14ac:dyDescent="0.3">
      <c r="B4" s="189"/>
      <c r="C4" s="49" t="s">
        <v>110</v>
      </c>
      <c r="D4" s="34" t="s">
        <v>111</v>
      </c>
      <c r="E4" s="35" t="s">
        <v>15</v>
      </c>
      <c r="F4" s="212"/>
      <c r="G4" s="224">
        <v>100</v>
      </c>
      <c r="H4" s="225"/>
      <c r="I4" s="191"/>
      <c r="J4" s="226">
        <v>20</v>
      </c>
      <c r="K4" s="227">
        <v>120</v>
      </c>
      <c r="L4" s="37"/>
      <c r="M4" s="185"/>
      <c r="N4" s="192"/>
      <c r="O4" s="193"/>
      <c r="P4" s="36" t="s">
        <v>9</v>
      </c>
      <c r="Q4" s="107" t="s">
        <v>403</v>
      </c>
      <c r="R4" s="110" t="s">
        <v>65</v>
      </c>
      <c r="S4" s="110" t="s">
        <v>41</v>
      </c>
      <c r="T4" s="37">
        <v>30</v>
      </c>
      <c r="V4" s="36" t="s">
        <v>9</v>
      </c>
      <c r="W4" s="37" t="s">
        <v>400</v>
      </c>
      <c r="X4" s="34" t="s">
        <v>401</v>
      </c>
      <c r="Y4" s="34" t="s">
        <v>35</v>
      </c>
      <c r="Z4" s="37">
        <v>30</v>
      </c>
      <c r="AA4" s="37"/>
      <c r="AB4" s="177" t="s">
        <v>9</v>
      </c>
      <c r="AC4" s="247" t="s">
        <v>438</v>
      </c>
      <c r="AD4" s="37">
        <v>30</v>
      </c>
      <c r="AE4" s="37"/>
    </row>
    <row r="5" spans="2:37" ht="12.75" customHeight="1" x14ac:dyDescent="0.3">
      <c r="B5" s="189"/>
      <c r="C5" s="107" t="s">
        <v>443</v>
      </c>
      <c r="D5" s="35"/>
      <c r="E5" s="35" t="s">
        <v>524</v>
      </c>
      <c r="F5" s="212">
        <v>16</v>
      </c>
      <c r="G5" s="224">
        <v>100</v>
      </c>
      <c r="H5" s="225"/>
      <c r="I5" s="191"/>
      <c r="J5" s="226"/>
      <c r="K5" s="227">
        <v>116</v>
      </c>
      <c r="L5" s="37"/>
      <c r="M5" s="185"/>
      <c r="N5" s="192"/>
      <c r="O5" s="193"/>
      <c r="P5" s="36" t="s">
        <v>10</v>
      </c>
      <c r="Q5" s="107" t="s">
        <v>436</v>
      </c>
      <c r="R5" s="110" t="s">
        <v>163</v>
      </c>
      <c r="S5" s="110" t="s">
        <v>31</v>
      </c>
      <c r="T5" s="37">
        <v>29</v>
      </c>
      <c r="V5" s="36" t="s">
        <v>10</v>
      </c>
      <c r="W5" s="37" t="s">
        <v>403</v>
      </c>
      <c r="X5" s="34" t="s">
        <v>315</v>
      </c>
      <c r="Y5" s="34" t="s">
        <v>29</v>
      </c>
      <c r="Z5" s="37">
        <v>29</v>
      </c>
      <c r="AA5" s="37"/>
      <c r="AB5" s="177" t="s">
        <v>10</v>
      </c>
      <c r="AC5" s="247" t="s">
        <v>408</v>
      </c>
      <c r="AD5" s="37">
        <v>29</v>
      </c>
      <c r="AE5" s="37"/>
    </row>
    <row r="6" spans="2:37" ht="12.75" customHeight="1" x14ac:dyDescent="0.3">
      <c r="B6" s="189"/>
      <c r="C6" s="49" t="s">
        <v>109</v>
      </c>
      <c r="D6" s="34" t="s">
        <v>24</v>
      </c>
      <c r="E6" s="174" t="s">
        <v>15</v>
      </c>
      <c r="F6" s="212">
        <v>23</v>
      </c>
      <c r="G6" s="224">
        <v>100</v>
      </c>
      <c r="H6" s="225"/>
      <c r="I6" s="191">
        <v>23</v>
      </c>
      <c r="J6" s="226"/>
      <c r="K6" s="227">
        <v>146</v>
      </c>
      <c r="L6" s="37"/>
      <c r="M6" s="185"/>
      <c r="N6" s="192"/>
      <c r="O6" s="193"/>
      <c r="P6" s="36" t="s">
        <v>11</v>
      </c>
      <c r="Q6" s="107" t="s">
        <v>367</v>
      </c>
      <c r="R6" s="110" t="s">
        <v>174</v>
      </c>
      <c r="S6" s="110" t="s">
        <v>29</v>
      </c>
      <c r="T6" s="37">
        <v>28</v>
      </c>
      <c r="V6" s="36" t="s">
        <v>11</v>
      </c>
      <c r="W6" s="37" t="s">
        <v>405</v>
      </c>
      <c r="X6" s="34" t="s">
        <v>406</v>
      </c>
      <c r="Y6" s="34" t="s">
        <v>15</v>
      </c>
      <c r="Z6" s="37">
        <v>28</v>
      </c>
      <c r="AA6" s="37"/>
      <c r="AB6" s="177" t="s">
        <v>11</v>
      </c>
      <c r="AC6" s="247" t="s">
        <v>436</v>
      </c>
      <c r="AD6" s="37">
        <v>28</v>
      </c>
      <c r="AE6" s="37"/>
    </row>
    <row r="7" spans="2:37" ht="12.75" customHeight="1" x14ac:dyDescent="0.3">
      <c r="B7" s="189"/>
      <c r="C7" s="147" t="s">
        <v>515</v>
      </c>
      <c r="E7" s="34"/>
      <c r="F7" s="212">
        <v>16</v>
      </c>
      <c r="G7" s="224">
        <v>200</v>
      </c>
      <c r="H7" s="225"/>
      <c r="I7" s="191"/>
      <c r="J7" s="226"/>
      <c r="K7" s="227">
        <v>216</v>
      </c>
      <c r="L7" s="37"/>
      <c r="M7" s="185"/>
      <c r="N7" s="192"/>
      <c r="O7" s="193"/>
      <c r="P7" s="36" t="s">
        <v>13</v>
      </c>
      <c r="Q7" s="107" t="s">
        <v>405</v>
      </c>
      <c r="R7" s="110" t="s">
        <v>170</v>
      </c>
      <c r="S7" s="110" t="s">
        <v>15</v>
      </c>
      <c r="T7" s="37">
        <v>27</v>
      </c>
      <c r="V7" s="36" t="s">
        <v>13</v>
      </c>
      <c r="W7" s="37" t="s">
        <v>408</v>
      </c>
      <c r="X7" s="34" t="s">
        <v>406</v>
      </c>
      <c r="Y7" s="34" t="s">
        <v>15</v>
      </c>
      <c r="Z7" s="37">
        <v>27</v>
      </c>
      <c r="AA7" s="37"/>
      <c r="AB7" s="177" t="s">
        <v>13</v>
      </c>
      <c r="AC7" s="247" t="s">
        <v>367</v>
      </c>
      <c r="AD7" s="37">
        <v>27</v>
      </c>
      <c r="AE7" s="37"/>
    </row>
    <row r="8" spans="2:37" ht="12.75" customHeight="1" x14ac:dyDescent="0.3">
      <c r="B8" s="189"/>
      <c r="C8" s="147" t="s">
        <v>107</v>
      </c>
      <c r="D8" s="34" t="s">
        <v>108</v>
      </c>
      <c r="E8" s="174" t="s">
        <v>39</v>
      </c>
      <c r="F8" s="212">
        <v>16</v>
      </c>
      <c r="G8" s="224">
        <v>200</v>
      </c>
      <c r="H8" s="225">
        <v>4</v>
      </c>
      <c r="I8" s="191"/>
      <c r="J8" s="226"/>
      <c r="K8" s="227">
        <v>220</v>
      </c>
      <c r="L8" s="37"/>
      <c r="M8" s="185"/>
      <c r="N8" s="192"/>
      <c r="O8" s="193"/>
      <c r="P8" s="36" t="s">
        <v>14</v>
      </c>
      <c r="Q8" s="107" t="s">
        <v>400</v>
      </c>
      <c r="R8" s="110" t="s">
        <v>42</v>
      </c>
      <c r="S8" s="110" t="s">
        <v>35</v>
      </c>
      <c r="T8" s="37">
        <v>26</v>
      </c>
      <c r="V8" s="36" t="s">
        <v>14</v>
      </c>
      <c r="W8" s="37" t="s">
        <v>411</v>
      </c>
      <c r="X8" s="34" t="s">
        <v>332</v>
      </c>
      <c r="Y8" s="34" t="s">
        <v>40</v>
      </c>
      <c r="Z8" s="37">
        <v>26</v>
      </c>
      <c r="AA8" s="37"/>
      <c r="AB8" s="177" t="s">
        <v>14</v>
      </c>
      <c r="AC8" s="247" t="s">
        <v>400</v>
      </c>
      <c r="AD8" s="37">
        <v>26</v>
      </c>
      <c r="AE8" s="37"/>
    </row>
    <row r="9" spans="2:37" ht="12.75" customHeight="1" x14ac:dyDescent="0.3">
      <c r="B9" s="189"/>
      <c r="C9" s="147" t="s">
        <v>107</v>
      </c>
      <c r="D9" s="34" t="s">
        <v>108</v>
      </c>
      <c r="E9" s="174" t="s">
        <v>39</v>
      </c>
      <c r="F9" s="212">
        <v>30</v>
      </c>
      <c r="G9" s="224">
        <v>100</v>
      </c>
      <c r="H9" s="225">
        <v>3</v>
      </c>
      <c r="I9" s="191">
        <v>24</v>
      </c>
      <c r="J9" s="226">
        <v>27</v>
      </c>
      <c r="K9" s="227">
        <v>184</v>
      </c>
      <c r="L9" s="37"/>
      <c r="M9" s="185"/>
      <c r="N9" s="192"/>
      <c r="O9" s="193"/>
      <c r="P9" s="36" t="s">
        <v>16</v>
      </c>
      <c r="Q9" s="107" t="s">
        <v>480</v>
      </c>
      <c r="R9" s="110" t="s">
        <v>164</v>
      </c>
      <c r="S9" s="110" t="s">
        <v>31</v>
      </c>
      <c r="T9" s="37">
        <v>25</v>
      </c>
      <c r="V9" s="36" t="s">
        <v>16</v>
      </c>
      <c r="W9" s="37" t="s">
        <v>368</v>
      </c>
      <c r="X9" s="34" t="s">
        <v>407</v>
      </c>
      <c r="Y9" s="34" t="s">
        <v>15</v>
      </c>
      <c r="Z9" s="37">
        <v>25</v>
      </c>
      <c r="AA9" s="37"/>
      <c r="AB9" s="177" t="s">
        <v>16</v>
      </c>
      <c r="AC9" s="247" t="s">
        <v>437</v>
      </c>
      <c r="AD9" s="37">
        <v>25</v>
      </c>
      <c r="AE9" s="37"/>
    </row>
    <row r="10" spans="2:37" ht="12.75" customHeight="1" x14ac:dyDescent="0.3">
      <c r="B10" s="189"/>
      <c r="C10" s="147" t="s">
        <v>341</v>
      </c>
      <c r="D10" s="34" t="s">
        <v>314</v>
      </c>
      <c r="E10" s="174" t="s">
        <v>39</v>
      </c>
      <c r="F10" s="212">
        <v>16</v>
      </c>
      <c r="G10" s="224">
        <v>100</v>
      </c>
      <c r="H10" s="225"/>
      <c r="I10" s="191">
        <v>8</v>
      </c>
      <c r="J10" s="226"/>
      <c r="K10" s="227">
        <v>124</v>
      </c>
      <c r="L10" s="37"/>
      <c r="M10" s="185"/>
      <c r="N10" s="192"/>
      <c r="O10" s="193"/>
      <c r="P10" s="36" t="s">
        <v>17</v>
      </c>
      <c r="Q10" s="107" t="s">
        <v>408</v>
      </c>
      <c r="R10" s="110" t="s">
        <v>170</v>
      </c>
      <c r="S10" s="110" t="s">
        <v>15</v>
      </c>
      <c r="T10" s="37">
        <v>24</v>
      </c>
      <c r="V10" s="36" t="s">
        <v>17</v>
      </c>
      <c r="W10" s="37" t="s">
        <v>415</v>
      </c>
      <c r="X10" s="34" t="s">
        <v>407</v>
      </c>
      <c r="Y10" s="34" t="s">
        <v>15</v>
      </c>
      <c r="Z10" s="37">
        <v>24</v>
      </c>
      <c r="AA10" s="37"/>
      <c r="AB10" s="177" t="s">
        <v>17</v>
      </c>
      <c r="AC10" s="247" t="s">
        <v>482</v>
      </c>
      <c r="AD10" s="37">
        <v>24</v>
      </c>
      <c r="AE10" s="37"/>
    </row>
    <row r="11" spans="2:37" ht="12.75" customHeight="1" x14ac:dyDescent="0.3">
      <c r="B11" s="189"/>
      <c r="C11" s="49" t="s">
        <v>525</v>
      </c>
      <c r="D11" s="35"/>
      <c r="E11" s="110" t="s">
        <v>526</v>
      </c>
      <c r="F11" s="212">
        <v>16</v>
      </c>
      <c r="G11" s="224">
        <v>100</v>
      </c>
      <c r="H11" s="225"/>
      <c r="I11" s="191"/>
      <c r="J11" s="226"/>
      <c r="K11" s="227">
        <v>116</v>
      </c>
      <c r="L11" s="37"/>
      <c r="M11" s="185"/>
      <c r="N11" s="192"/>
      <c r="O11" s="193"/>
      <c r="P11" s="36" t="s">
        <v>19</v>
      </c>
      <c r="Q11" s="107" t="s">
        <v>424</v>
      </c>
      <c r="R11" s="110" t="s">
        <v>163</v>
      </c>
      <c r="S11" s="110" t="s">
        <v>31</v>
      </c>
      <c r="T11" s="37">
        <v>23</v>
      </c>
      <c r="V11" s="36" t="s">
        <v>19</v>
      </c>
      <c r="W11" s="37" t="s">
        <v>417</v>
      </c>
      <c r="X11" s="34" t="s">
        <v>373</v>
      </c>
      <c r="Y11" s="34" t="s">
        <v>37</v>
      </c>
      <c r="Z11" s="37">
        <v>23</v>
      </c>
      <c r="AA11" s="37"/>
      <c r="AB11" s="177" t="s">
        <v>19</v>
      </c>
      <c r="AC11" s="247" t="s">
        <v>403</v>
      </c>
      <c r="AD11" s="37">
        <v>23</v>
      </c>
      <c r="AE11" s="37"/>
    </row>
    <row r="12" spans="2:37" ht="12.75" customHeight="1" x14ac:dyDescent="0.3">
      <c r="B12" s="189"/>
      <c r="C12" s="107" t="s">
        <v>379</v>
      </c>
      <c r="E12" s="34"/>
      <c r="F12" s="212"/>
      <c r="G12" s="224">
        <v>300</v>
      </c>
      <c r="H12" s="225">
        <v>3</v>
      </c>
      <c r="I12" s="191"/>
      <c r="J12" s="226"/>
      <c r="K12" s="227">
        <v>303</v>
      </c>
      <c r="L12" s="37"/>
      <c r="M12" s="185"/>
      <c r="N12" s="192"/>
      <c r="O12" s="193"/>
      <c r="P12" s="36" t="s">
        <v>20</v>
      </c>
      <c r="Q12" s="107" t="s">
        <v>435</v>
      </c>
      <c r="R12" s="110" t="s">
        <v>24</v>
      </c>
      <c r="S12" s="110" t="s">
        <v>15</v>
      </c>
      <c r="T12" s="37">
        <v>22</v>
      </c>
      <c r="V12" s="36" t="s">
        <v>20</v>
      </c>
      <c r="W12" s="37" t="s">
        <v>420</v>
      </c>
      <c r="X12" s="34" t="s">
        <v>421</v>
      </c>
      <c r="Y12" s="34" t="s">
        <v>39</v>
      </c>
      <c r="Z12" s="37">
        <v>22</v>
      </c>
      <c r="AA12" s="37"/>
      <c r="AB12" s="177" t="s">
        <v>20</v>
      </c>
      <c r="AC12" s="247" t="s">
        <v>457</v>
      </c>
      <c r="AD12" s="37">
        <v>22</v>
      </c>
      <c r="AE12" s="37"/>
    </row>
    <row r="13" spans="2:37" ht="12.75" customHeight="1" x14ac:dyDescent="0.3">
      <c r="B13" s="189"/>
      <c r="C13" s="49" t="s">
        <v>379</v>
      </c>
      <c r="D13" s="34" t="s">
        <v>501</v>
      </c>
      <c r="E13" s="110" t="s">
        <v>34</v>
      </c>
      <c r="F13" s="212">
        <v>27</v>
      </c>
      <c r="G13" s="224">
        <v>200</v>
      </c>
      <c r="H13" s="225">
        <v>4</v>
      </c>
      <c r="I13" s="191">
        <v>25</v>
      </c>
      <c r="J13" s="226"/>
      <c r="K13" s="227">
        <v>256</v>
      </c>
      <c r="L13" s="37"/>
      <c r="M13" s="185"/>
      <c r="N13" s="192"/>
      <c r="O13" s="193"/>
      <c r="P13" s="36" t="s">
        <v>21</v>
      </c>
      <c r="Q13" s="107" t="s">
        <v>482</v>
      </c>
      <c r="R13" s="110" t="s">
        <v>170</v>
      </c>
      <c r="S13" s="110" t="s">
        <v>15</v>
      </c>
      <c r="T13" s="37">
        <v>21</v>
      </c>
      <c r="V13" s="36" t="s">
        <v>21</v>
      </c>
      <c r="W13" s="37" t="s">
        <v>424</v>
      </c>
      <c r="X13" s="34" t="s">
        <v>399</v>
      </c>
      <c r="Y13" s="34" t="s">
        <v>31</v>
      </c>
      <c r="Z13" s="37">
        <v>21</v>
      </c>
      <c r="AA13" s="37"/>
      <c r="AB13" s="177" t="s">
        <v>21</v>
      </c>
      <c r="AC13" s="247" t="s">
        <v>424</v>
      </c>
      <c r="AD13" s="37">
        <v>21</v>
      </c>
      <c r="AE13" s="37"/>
    </row>
    <row r="14" spans="2:37" ht="12.75" customHeight="1" x14ac:dyDescent="0.3">
      <c r="B14" s="189"/>
      <c r="C14" s="49" t="s">
        <v>301</v>
      </c>
      <c r="E14" s="110"/>
      <c r="F14" s="212">
        <v>16</v>
      </c>
      <c r="G14" s="224">
        <v>200</v>
      </c>
      <c r="H14" s="225">
        <v>10</v>
      </c>
      <c r="I14" s="191"/>
      <c r="J14" s="226"/>
      <c r="K14" s="227">
        <v>226</v>
      </c>
      <c r="L14" s="37"/>
      <c r="M14" s="185"/>
      <c r="N14" s="192"/>
      <c r="O14" s="193"/>
      <c r="P14" s="36" t="s">
        <v>22</v>
      </c>
      <c r="Q14" s="107" t="s">
        <v>411</v>
      </c>
      <c r="R14" s="110" t="s">
        <v>361</v>
      </c>
      <c r="S14" s="110" t="s">
        <v>40</v>
      </c>
      <c r="T14" s="37">
        <v>20</v>
      </c>
      <c r="V14" s="36" t="s">
        <v>22</v>
      </c>
      <c r="W14" s="37" t="s">
        <v>69</v>
      </c>
      <c r="X14" s="34" t="s">
        <v>70</v>
      </c>
      <c r="Y14" s="34" t="s">
        <v>46</v>
      </c>
      <c r="Z14" s="37">
        <v>20</v>
      </c>
      <c r="AA14" s="37"/>
      <c r="AB14" s="177" t="s">
        <v>22</v>
      </c>
      <c r="AC14" s="247" t="s">
        <v>420</v>
      </c>
      <c r="AD14" s="37">
        <v>20</v>
      </c>
      <c r="AE14" s="37"/>
    </row>
    <row r="15" spans="2:37" ht="12.75" customHeight="1" x14ac:dyDescent="0.3">
      <c r="B15" s="189"/>
      <c r="C15" s="49" t="s">
        <v>301</v>
      </c>
      <c r="D15" s="35" t="s">
        <v>302</v>
      </c>
      <c r="E15" s="35" t="s">
        <v>39</v>
      </c>
      <c r="F15" s="212">
        <v>31</v>
      </c>
      <c r="G15" s="224">
        <v>100</v>
      </c>
      <c r="H15" s="225">
        <v>6</v>
      </c>
      <c r="I15" s="191">
        <v>29</v>
      </c>
      <c r="J15" s="226"/>
      <c r="K15" s="227">
        <v>166</v>
      </c>
      <c r="L15" s="37"/>
      <c r="M15" s="185"/>
      <c r="N15" s="192"/>
      <c r="O15" s="193"/>
      <c r="P15" s="36" t="s">
        <v>23</v>
      </c>
      <c r="Q15" s="107" t="s">
        <v>437</v>
      </c>
      <c r="R15" s="110" t="s">
        <v>541</v>
      </c>
      <c r="S15" s="110" t="s">
        <v>12</v>
      </c>
      <c r="T15" s="37">
        <v>19</v>
      </c>
      <c r="V15" s="36" t="s">
        <v>23</v>
      </c>
      <c r="W15" s="37" t="s">
        <v>427</v>
      </c>
      <c r="X15" s="34" t="s">
        <v>392</v>
      </c>
      <c r="Y15" s="34" t="s">
        <v>40</v>
      </c>
      <c r="Z15" s="37">
        <v>19</v>
      </c>
      <c r="AA15" s="37"/>
      <c r="AB15" s="177" t="s">
        <v>23</v>
      </c>
      <c r="AC15" s="247" t="s">
        <v>492</v>
      </c>
      <c r="AD15" s="37">
        <v>19</v>
      </c>
      <c r="AE15" s="37"/>
    </row>
    <row r="16" spans="2:37" ht="12.75" customHeight="1" x14ac:dyDescent="0.3">
      <c r="B16" s="189"/>
      <c r="C16" s="49" t="s">
        <v>516</v>
      </c>
      <c r="D16" s="34" t="s">
        <v>118</v>
      </c>
      <c r="E16" s="110" t="s">
        <v>43</v>
      </c>
      <c r="F16" s="212"/>
      <c r="G16" s="224">
        <v>200</v>
      </c>
      <c r="H16" s="225"/>
      <c r="I16" s="191">
        <v>8</v>
      </c>
      <c r="J16" s="226"/>
      <c r="K16" s="227">
        <v>208</v>
      </c>
      <c r="L16" s="37"/>
      <c r="M16" s="185"/>
      <c r="N16" s="192"/>
      <c r="O16" s="193"/>
      <c r="P16" s="36" t="s">
        <v>25</v>
      </c>
      <c r="Q16" s="107" t="s">
        <v>469</v>
      </c>
      <c r="R16" s="110" t="s">
        <v>171</v>
      </c>
      <c r="S16" s="110" t="s">
        <v>15</v>
      </c>
      <c r="T16" s="37">
        <v>18</v>
      </c>
      <c r="V16" s="36" t="s">
        <v>25</v>
      </c>
      <c r="W16" s="37" t="s">
        <v>430</v>
      </c>
      <c r="X16" s="34" t="s">
        <v>431</v>
      </c>
      <c r="Y16" s="34" t="s">
        <v>15</v>
      </c>
      <c r="Z16" s="37">
        <v>18</v>
      </c>
      <c r="AA16" s="37"/>
      <c r="AB16" s="177"/>
      <c r="AC16" s="247"/>
      <c r="AD16" s="37"/>
      <c r="AE16" s="37"/>
    </row>
    <row r="17" spans="2:31" ht="12.75" customHeight="1" x14ac:dyDescent="0.3">
      <c r="B17" s="189"/>
      <c r="C17" s="147" t="s">
        <v>342</v>
      </c>
      <c r="D17" s="34" t="s">
        <v>55</v>
      </c>
      <c r="E17" s="174" t="s">
        <v>15</v>
      </c>
      <c r="F17" s="212"/>
      <c r="G17" s="224">
        <v>100</v>
      </c>
      <c r="H17" s="225"/>
      <c r="I17" s="191">
        <v>22</v>
      </c>
      <c r="J17" s="226"/>
      <c r="K17" s="227">
        <v>122</v>
      </c>
      <c r="L17" s="37"/>
      <c r="M17" s="185"/>
      <c r="N17" s="192"/>
      <c r="O17" s="193"/>
      <c r="P17" s="36" t="s">
        <v>26</v>
      </c>
      <c r="Q17" s="107" t="s">
        <v>465</v>
      </c>
      <c r="R17" s="110" t="s">
        <v>180</v>
      </c>
      <c r="S17" s="110" t="s">
        <v>7</v>
      </c>
      <c r="T17" s="37">
        <v>17</v>
      </c>
      <c r="V17" s="36" t="s">
        <v>26</v>
      </c>
      <c r="W17" s="37" t="s">
        <v>433</v>
      </c>
      <c r="X17" s="34" t="s">
        <v>406</v>
      </c>
      <c r="Y17" s="34" t="s">
        <v>15</v>
      </c>
      <c r="Z17" s="37">
        <v>17</v>
      </c>
      <c r="AA17" s="37"/>
      <c r="AB17" s="177"/>
      <c r="AC17" s="247"/>
      <c r="AD17" s="37"/>
      <c r="AE17" s="37"/>
    </row>
    <row r="18" spans="2:31" ht="12.75" customHeight="1" x14ac:dyDescent="0.3">
      <c r="B18" s="189"/>
      <c r="C18" s="49" t="s">
        <v>106</v>
      </c>
      <c r="D18" s="34" t="s">
        <v>317</v>
      </c>
      <c r="E18" s="110" t="s">
        <v>31</v>
      </c>
      <c r="F18" s="212">
        <v>8</v>
      </c>
      <c r="G18" s="224">
        <v>200</v>
      </c>
      <c r="H18" s="225"/>
      <c r="I18" s="191">
        <v>8</v>
      </c>
      <c r="J18" s="226"/>
      <c r="K18" s="227">
        <v>216</v>
      </c>
      <c r="L18" s="37"/>
      <c r="M18" s="185"/>
      <c r="N18" s="192"/>
      <c r="O18" s="193"/>
      <c r="P18" s="36" t="s">
        <v>27</v>
      </c>
      <c r="Q18" s="107" t="s">
        <v>69</v>
      </c>
      <c r="R18" s="110" t="s">
        <v>542</v>
      </c>
      <c r="S18" s="110" t="s">
        <v>46</v>
      </c>
      <c r="T18" s="37">
        <v>16</v>
      </c>
      <c r="V18" s="36" t="s">
        <v>27</v>
      </c>
      <c r="W18" s="37" t="s">
        <v>462</v>
      </c>
      <c r="X18" s="34" t="s">
        <v>543</v>
      </c>
      <c r="Y18" s="34" t="s">
        <v>12</v>
      </c>
      <c r="Z18" s="37">
        <v>16</v>
      </c>
      <c r="AA18" s="37"/>
    </row>
    <row r="19" spans="2:31" ht="12.75" customHeight="1" x14ac:dyDescent="0.3">
      <c r="B19" s="189"/>
      <c r="C19" s="107" t="s">
        <v>105</v>
      </c>
      <c r="E19" s="34"/>
      <c r="F19" s="212"/>
      <c r="G19" s="224">
        <v>300</v>
      </c>
      <c r="H19" s="225"/>
      <c r="I19" s="191">
        <v>8</v>
      </c>
      <c r="J19" s="226"/>
      <c r="K19" s="227">
        <v>308</v>
      </c>
      <c r="L19" s="37"/>
      <c r="M19" s="185"/>
      <c r="N19" s="192"/>
      <c r="O19" s="193"/>
      <c r="P19" s="36" t="s">
        <v>27</v>
      </c>
      <c r="Q19" s="107" t="s">
        <v>489</v>
      </c>
      <c r="R19" s="110" t="s">
        <v>490</v>
      </c>
      <c r="S19" s="110" t="s">
        <v>40</v>
      </c>
      <c r="T19" s="37">
        <v>16</v>
      </c>
      <c r="V19" s="36" t="s">
        <v>27</v>
      </c>
      <c r="W19" s="37" t="s">
        <v>377</v>
      </c>
      <c r="X19" s="34" t="s">
        <v>332</v>
      </c>
      <c r="Y19" s="34" t="s">
        <v>40</v>
      </c>
      <c r="Z19" s="37">
        <v>16</v>
      </c>
      <c r="AA19" s="37"/>
    </row>
    <row r="20" spans="2:31" ht="12.75" customHeight="1" x14ac:dyDescent="0.3">
      <c r="B20" s="189"/>
      <c r="C20" s="49" t="s">
        <v>105</v>
      </c>
      <c r="D20" s="34" t="s">
        <v>503</v>
      </c>
      <c r="E20" s="110" t="s">
        <v>40</v>
      </c>
      <c r="F20" s="212">
        <v>30</v>
      </c>
      <c r="G20" s="224">
        <v>200</v>
      </c>
      <c r="H20" s="225">
        <v>13</v>
      </c>
      <c r="I20" s="191"/>
      <c r="J20" s="226"/>
      <c r="K20" s="227">
        <v>243</v>
      </c>
      <c r="L20" s="37"/>
      <c r="M20" s="185"/>
      <c r="N20" s="192"/>
      <c r="O20" s="193"/>
      <c r="P20" s="36" t="s">
        <v>27</v>
      </c>
      <c r="Q20" s="107" t="s">
        <v>470</v>
      </c>
      <c r="R20" s="110" t="s">
        <v>68</v>
      </c>
      <c r="S20" s="110" t="s">
        <v>43</v>
      </c>
      <c r="T20" s="37">
        <v>16</v>
      </c>
      <c r="V20" s="36" t="s">
        <v>27</v>
      </c>
      <c r="W20" s="37" t="s">
        <v>481</v>
      </c>
      <c r="X20" s="34" t="s">
        <v>399</v>
      </c>
      <c r="Y20" s="34" t="s">
        <v>31</v>
      </c>
      <c r="Z20" s="37">
        <v>16</v>
      </c>
      <c r="AA20" s="37"/>
    </row>
    <row r="21" spans="2:31" ht="12.75" customHeight="1" x14ac:dyDescent="0.3">
      <c r="B21" s="189"/>
      <c r="C21" s="49" t="s">
        <v>105</v>
      </c>
      <c r="D21" s="34" t="s">
        <v>67</v>
      </c>
      <c r="E21" s="174" t="s">
        <v>40</v>
      </c>
      <c r="F21" s="212">
        <v>32</v>
      </c>
      <c r="G21" s="224">
        <v>100</v>
      </c>
      <c r="H21" s="225">
        <v>9</v>
      </c>
      <c r="I21" s="191">
        <v>32</v>
      </c>
      <c r="J21" s="226">
        <v>31</v>
      </c>
      <c r="K21" s="227">
        <v>204</v>
      </c>
      <c r="L21" s="37"/>
      <c r="M21" s="185"/>
      <c r="N21" s="192"/>
      <c r="O21" s="193"/>
      <c r="P21" s="36" t="s">
        <v>27</v>
      </c>
      <c r="Q21" s="107" t="s">
        <v>459</v>
      </c>
      <c r="R21" s="110" t="s">
        <v>460</v>
      </c>
      <c r="S21" s="110" t="s">
        <v>18</v>
      </c>
      <c r="T21" s="37">
        <v>16</v>
      </c>
      <c r="V21" s="36" t="s">
        <v>27</v>
      </c>
      <c r="W21" s="37" t="s">
        <v>66</v>
      </c>
      <c r="X21" s="34" t="s">
        <v>493</v>
      </c>
      <c r="Y21" s="34" t="s">
        <v>34</v>
      </c>
      <c r="Z21" s="37">
        <v>16</v>
      </c>
      <c r="AA21" s="37"/>
    </row>
    <row r="22" spans="2:31" ht="12.75" customHeight="1" x14ac:dyDescent="0.3">
      <c r="B22" s="189"/>
      <c r="C22" s="107" t="s">
        <v>403</v>
      </c>
      <c r="D22" s="34" t="s">
        <v>65</v>
      </c>
      <c r="E22" s="34" t="s">
        <v>41</v>
      </c>
      <c r="F22" s="212">
        <v>30</v>
      </c>
      <c r="G22" s="224">
        <v>300</v>
      </c>
      <c r="H22" s="225">
        <v>15</v>
      </c>
      <c r="I22" s="191">
        <v>29</v>
      </c>
      <c r="J22" s="226">
        <v>23</v>
      </c>
      <c r="K22" s="227">
        <v>397</v>
      </c>
      <c r="L22" s="37"/>
      <c r="M22" s="185"/>
      <c r="N22" s="192"/>
      <c r="O22" s="193"/>
      <c r="P22" s="36" t="s">
        <v>27</v>
      </c>
      <c r="Q22" s="107" t="s">
        <v>420</v>
      </c>
      <c r="R22" s="110" t="s">
        <v>544</v>
      </c>
      <c r="S22" s="110" t="s">
        <v>39</v>
      </c>
      <c r="T22" s="37">
        <v>16</v>
      </c>
      <c r="V22" s="36" t="s">
        <v>27</v>
      </c>
      <c r="W22" s="37" t="s">
        <v>489</v>
      </c>
      <c r="X22" s="34" t="s">
        <v>332</v>
      </c>
      <c r="Y22" s="34" t="s">
        <v>40</v>
      </c>
      <c r="Z22" s="37">
        <v>16</v>
      </c>
      <c r="AA22" s="37"/>
    </row>
    <row r="23" spans="2:31" ht="12.75" customHeight="1" x14ac:dyDescent="0.3">
      <c r="B23" s="189"/>
      <c r="C23" s="49" t="s">
        <v>403</v>
      </c>
      <c r="D23" s="34" t="s">
        <v>505</v>
      </c>
      <c r="E23" s="110" t="s">
        <v>41</v>
      </c>
      <c r="F23" s="212"/>
      <c r="G23" s="224">
        <v>200</v>
      </c>
      <c r="H23" s="225"/>
      <c r="I23" s="191"/>
      <c r="J23" s="226">
        <v>30</v>
      </c>
      <c r="K23" s="227">
        <v>230</v>
      </c>
      <c r="L23" s="37"/>
      <c r="M23" s="185"/>
      <c r="N23" s="192"/>
      <c r="O23" s="193"/>
      <c r="P23" s="36" t="s">
        <v>27</v>
      </c>
      <c r="Q23" s="107" t="s">
        <v>488</v>
      </c>
      <c r="R23" s="110" t="s">
        <v>68</v>
      </c>
      <c r="S23" s="110" t="s">
        <v>43</v>
      </c>
      <c r="T23" s="37">
        <v>16</v>
      </c>
      <c r="V23" s="36" t="s">
        <v>27</v>
      </c>
      <c r="W23" s="37" t="s">
        <v>485</v>
      </c>
      <c r="X23" s="34" t="s">
        <v>414</v>
      </c>
      <c r="Y23" s="34" t="s">
        <v>41</v>
      </c>
      <c r="Z23" s="37">
        <v>16</v>
      </c>
      <c r="AA23" s="37"/>
    </row>
    <row r="24" spans="2:31" ht="12.75" customHeight="1" x14ac:dyDescent="0.3">
      <c r="B24" s="189"/>
      <c r="C24" s="107" t="s">
        <v>459</v>
      </c>
      <c r="D24" s="34" t="s">
        <v>460</v>
      </c>
      <c r="E24" s="34" t="s">
        <v>18</v>
      </c>
      <c r="F24" s="212">
        <v>16</v>
      </c>
      <c r="G24" s="224">
        <v>300</v>
      </c>
      <c r="H24" s="225"/>
      <c r="I24" s="191">
        <v>8</v>
      </c>
      <c r="J24" s="226"/>
      <c r="K24" s="227">
        <v>324</v>
      </c>
      <c r="L24" s="37"/>
      <c r="M24" s="185"/>
      <c r="N24" s="192"/>
      <c r="O24" s="193"/>
      <c r="P24" s="36" t="s">
        <v>27</v>
      </c>
      <c r="Q24" s="107" t="s">
        <v>457</v>
      </c>
      <c r="R24" s="110" t="s">
        <v>164</v>
      </c>
      <c r="S24" s="110" t="s">
        <v>31</v>
      </c>
      <c r="T24" s="37">
        <v>16</v>
      </c>
      <c r="V24" s="36" t="s">
        <v>27</v>
      </c>
      <c r="W24" s="37" t="s">
        <v>474</v>
      </c>
      <c r="X24" s="34" t="s">
        <v>475</v>
      </c>
      <c r="Y24" s="34" t="s">
        <v>476</v>
      </c>
      <c r="Z24" s="37">
        <v>16</v>
      </c>
      <c r="AA24" s="37"/>
    </row>
    <row r="25" spans="2:31" ht="12.75" customHeight="1" x14ac:dyDescent="0.3">
      <c r="B25" s="189"/>
      <c r="C25" s="49" t="s">
        <v>461</v>
      </c>
      <c r="D25" s="34" t="s">
        <v>373</v>
      </c>
      <c r="E25" s="110" t="s">
        <v>37</v>
      </c>
      <c r="F25" s="212"/>
      <c r="G25" s="224">
        <v>200</v>
      </c>
      <c r="H25" s="225"/>
      <c r="I25" s="191">
        <v>8</v>
      </c>
      <c r="J25" s="226"/>
      <c r="K25" s="227">
        <v>208</v>
      </c>
      <c r="L25" s="37"/>
      <c r="M25" s="185"/>
      <c r="N25" s="192"/>
      <c r="O25" s="193"/>
      <c r="P25" s="36" t="s">
        <v>27</v>
      </c>
      <c r="Q25" s="107" t="s">
        <v>430</v>
      </c>
      <c r="R25" s="110" t="s">
        <v>483</v>
      </c>
      <c r="S25" s="110" t="s">
        <v>15</v>
      </c>
      <c r="T25" s="37">
        <v>16</v>
      </c>
      <c r="V25" s="36" t="s">
        <v>27</v>
      </c>
      <c r="W25" s="37" t="s">
        <v>477</v>
      </c>
      <c r="X25" s="34" t="s">
        <v>478</v>
      </c>
      <c r="Y25" s="34" t="s">
        <v>43</v>
      </c>
      <c r="Z25" s="37">
        <v>16</v>
      </c>
      <c r="AA25" s="37"/>
    </row>
    <row r="26" spans="2:31" ht="12.75" customHeight="1" x14ac:dyDescent="0.3">
      <c r="B26" s="189"/>
      <c r="C26" s="107" t="s">
        <v>462</v>
      </c>
      <c r="D26" s="34" t="s">
        <v>463</v>
      </c>
      <c r="E26" s="34" t="s">
        <v>12</v>
      </c>
      <c r="F26" s="212"/>
      <c r="G26" s="224">
        <v>300</v>
      </c>
      <c r="H26" s="225"/>
      <c r="I26" s="191">
        <v>16</v>
      </c>
      <c r="J26" s="226"/>
      <c r="K26" s="227">
        <v>316</v>
      </c>
      <c r="L26" s="37"/>
      <c r="M26" s="185"/>
      <c r="N26" s="192"/>
      <c r="O26" s="193"/>
      <c r="P26" s="36" t="s">
        <v>28</v>
      </c>
      <c r="Q26" s="107" t="s">
        <v>415</v>
      </c>
      <c r="R26" s="110" t="s">
        <v>496</v>
      </c>
      <c r="S26" s="110" t="s">
        <v>15</v>
      </c>
      <c r="T26" s="37">
        <v>8</v>
      </c>
      <c r="V26" s="36" t="s">
        <v>28</v>
      </c>
      <c r="W26" s="37" t="s">
        <v>105</v>
      </c>
      <c r="X26" s="34" t="s">
        <v>332</v>
      </c>
      <c r="Y26" s="34" t="s">
        <v>40</v>
      </c>
      <c r="Z26" s="37">
        <v>8</v>
      </c>
      <c r="AA26" s="37"/>
    </row>
    <row r="27" spans="2:31" ht="12.75" customHeight="1" x14ac:dyDescent="0.3">
      <c r="B27" s="189"/>
      <c r="C27" s="49" t="s">
        <v>462</v>
      </c>
      <c r="D27" s="34" t="s">
        <v>511</v>
      </c>
      <c r="E27" s="110" t="s">
        <v>12</v>
      </c>
      <c r="F27" s="212"/>
      <c r="G27" s="224">
        <v>200</v>
      </c>
      <c r="H27" s="225"/>
      <c r="I27" s="191"/>
      <c r="J27" s="226">
        <v>18</v>
      </c>
      <c r="K27" s="227">
        <v>218</v>
      </c>
      <c r="L27" s="37"/>
      <c r="M27" s="185"/>
      <c r="N27" s="192"/>
      <c r="O27" s="193"/>
      <c r="P27" s="36" t="s">
        <v>28</v>
      </c>
      <c r="Q27" s="107" t="s">
        <v>473</v>
      </c>
      <c r="R27" s="110" t="s">
        <v>545</v>
      </c>
      <c r="S27" s="110" t="s">
        <v>56</v>
      </c>
      <c r="T27" s="37">
        <v>8</v>
      </c>
      <c r="V27" s="36" t="s">
        <v>28</v>
      </c>
      <c r="W27" s="37" t="s">
        <v>486</v>
      </c>
      <c r="X27" s="34" t="s">
        <v>487</v>
      </c>
      <c r="Y27" s="34" t="s">
        <v>15</v>
      </c>
      <c r="Z27" s="37">
        <v>8</v>
      </c>
      <c r="AA27" s="37"/>
    </row>
    <row r="28" spans="2:31" ht="12.75" customHeight="1" x14ac:dyDescent="0.3">
      <c r="B28" s="189"/>
      <c r="C28" s="37" t="s">
        <v>427</v>
      </c>
      <c r="D28" s="34" t="s">
        <v>392</v>
      </c>
      <c r="E28" s="34" t="s">
        <v>40</v>
      </c>
      <c r="F28" s="212"/>
      <c r="G28" s="224">
        <v>300</v>
      </c>
      <c r="H28" s="225"/>
      <c r="I28" s="191">
        <v>19</v>
      </c>
      <c r="J28" s="226"/>
      <c r="K28" s="227">
        <v>319</v>
      </c>
      <c r="L28" s="37"/>
      <c r="M28" s="185"/>
      <c r="N28" s="192"/>
      <c r="O28" s="193"/>
      <c r="P28" s="36" t="s">
        <v>28</v>
      </c>
      <c r="Q28" s="107" t="s">
        <v>484</v>
      </c>
      <c r="R28" s="110" t="s">
        <v>171</v>
      </c>
      <c r="S28" s="110" t="s">
        <v>15</v>
      </c>
      <c r="T28" s="37">
        <v>8</v>
      </c>
      <c r="V28" s="36" t="s">
        <v>28</v>
      </c>
      <c r="W28" s="37" t="s">
        <v>497</v>
      </c>
      <c r="X28" s="34" t="s">
        <v>423</v>
      </c>
      <c r="Y28" s="34" t="s">
        <v>35</v>
      </c>
      <c r="Z28" s="37">
        <v>8</v>
      </c>
      <c r="AA28" s="37"/>
    </row>
    <row r="29" spans="2:31" ht="12.75" customHeight="1" x14ac:dyDescent="0.3">
      <c r="B29" s="189"/>
      <c r="C29" s="49" t="s">
        <v>104</v>
      </c>
      <c r="D29" s="34" t="s">
        <v>298</v>
      </c>
      <c r="E29" s="110" t="s">
        <v>12</v>
      </c>
      <c r="F29" s="212">
        <v>21</v>
      </c>
      <c r="G29" s="224">
        <v>200</v>
      </c>
      <c r="H29" s="225">
        <v>4</v>
      </c>
      <c r="I29" s="191"/>
      <c r="J29" s="226"/>
      <c r="K29" s="227">
        <v>225</v>
      </c>
      <c r="L29" s="37"/>
      <c r="M29" s="185"/>
      <c r="N29" s="192"/>
      <c r="O29" s="193"/>
      <c r="P29" s="36" t="s">
        <v>28</v>
      </c>
      <c r="Q29" s="107" t="s">
        <v>479</v>
      </c>
      <c r="R29" s="110" t="s">
        <v>286</v>
      </c>
      <c r="S29" s="110" t="s">
        <v>18</v>
      </c>
      <c r="T29" s="37">
        <v>8</v>
      </c>
      <c r="V29" s="36" t="s">
        <v>28</v>
      </c>
      <c r="W29" s="37" t="s">
        <v>491</v>
      </c>
      <c r="X29" s="34" t="s">
        <v>371</v>
      </c>
      <c r="Y29" s="34" t="s">
        <v>12</v>
      </c>
      <c r="Z29" s="37">
        <v>8</v>
      </c>
      <c r="AA29" s="37"/>
    </row>
    <row r="30" spans="2:31" ht="12.75" customHeight="1" x14ac:dyDescent="0.3">
      <c r="B30" s="189"/>
      <c r="C30" s="49" t="s">
        <v>104</v>
      </c>
      <c r="D30" s="34" t="s">
        <v>79</v>
      </c>
      <c r="E30" s="35" t="s">
        <v>12</v>
      </c>
      <c r="F30" s="212">
        <v>29</v>
      </c>
      <c r="G30" s="224">
        <v>100</v>
      </c>
      <c r="H30" s="225">
        <v>13</v>
      </c>
      <c r="I30" s="191">
        <v>31</v>
      </c>
      <c r="J30" s="226">
        <v>29</v>
      </c>
      <c r="K30" s="227">
        <v>202</v>
      </c>
      <c r="L30" s="37"/>
      <c r="M30" s="185"/>
      <c r="N30" s="192"/>
      <c r="O30" s="193"/>
      <c r="P30" s="36" t="s">
        <v>28</v>
      </c>
      <c r="Q30" s="107" t="s">
        <v>485</v>
      </c>
      <c r="R30" s="110" t="s">
        <v>65</v>
      </c>
      <c r="S30" s="110" t="s">
        <v>41</v>
      </c>
      <c r="T30" s="37">
        <v>8</v>
      </c>
      <c r="V30" s="36" t="s">
        <v>28</v>
      </c>
      <c r="W30" s="37" t="s">
        <v>390</v>
      </c>
      <c r="X30" s="34" t="s">
        <v>407</v>
      </c>
      <c r="Y30" s="34" t="s">
        <v>15</v>
      </c>
      <c r="Z30" s="37">
        <v>8</v>
      </c>
      <c r="AA30" s="37"/>
    </row>
    <row r="31" spans="2:31" ht="12.75" customHeight="1" x14ac:dyDescent="0.3">
      <c r="B31" s="189"/>
      <c r="C31" s="107" t="s">
        <v>438</v>
      </c>
      <c r="D31" s="34" t="s">
        <v>458</v>
      </c>
      <c r="E31" s="34" t="s">
        <v>31</v>
      </c>
      <c r="F31" s="212">
        <v>32</v>
      </c>
      <c r="G31" s="224">
        <v>300</v>
      </c>
      <c r="H31" s="225">
        <v>3</v>
      </c>
      <c r="I31" s="191"/>
      <c r="J31" s="226">
        <v>30</v>
      </c>
      <c r="K31" s="227">
        <v>365</v>
      </c>
      <c r="L31" s="37"/>
      <c r="M31" s="185"/>
      <c r="N31" s="192"/>
      <c r="O31" s="193"/>
      <c r="P31" s="36" t="s">
        <v>28</v>
      </c>
      <c r="Q31" s="107" t="s">
        <v>471</v>
      </c>
      <c r="R31" s="110" t="s">
        <v>472</v>
      </c>
      <c r="S31" s="110" t="s">
        <v>54</v>
      </c>
      <c r="T31" s="37">
        <v>8</v>
      </c>
      <c r="V31" s="36" t="s">
        <v>28</v>
      </c>
      <c r="W31" s="37" t="s">
        <v>479</v>
      </c>
      <c r="X31" s="34" t="s">
        <v>546</v>
      </c>
      <c r="Y31" s="34" t="s">
        <v>18</v>
      </c>
      <c r="Z31" s="37">
        <v>8</v>
      </c>
      <c r="AA31" s="37"/>
    </row>
    <row r="32" spans="2:31" ht="12.75" customHeight="1" x14ac:dyDescent="0.3">
      <c r="B32" s="189"/>
      <c r="C32" s="49" t="s">
        <v>464</v>
      </c>
      <c r="D32" s="34" t="s">
        <v>395</v>
      </c>
      <c r="E32" s="110" t="s">
        <v>32</v>
      </c>
      <c r="F32" s="212"/>
      <c r="G32" s="224">
        <v>200</v>
      </c>
      <c r="H32" s="225"/>
      <c r="I32" s="191"/>
      <c r="J32" s="226">
        <v>21</v>
      </c>
      <c r="K32" s="227">
        <v>221</v>
      </c>
      <c r="L32" s="37"/>
      <c r="M32" s="185"/>
      <c r="N32" s="192"/>
      <c r="O32" s="193"/>
      <c r="P32" s="36" t="s">
        <v>28</v>
      </c>
      <c r="Q32" s="107" t="s">
        <v>433</v>
      </c>
      <c r="R32" s="110" t="s">
        <v>171</v>
      </c>
      <c r="S32" s="110" t="s">
        <v>15</v>
      </c>
      <c r="T32" s="37">
        <v>8</v>
      </c>
      <c r="V32" s="36" t="s">
        <v>28</v>
      </c>
      <c r="W32" s="37" t="s">
        <v>494</v>
      </c>
      <c r="X32" s="34" t="s">
        <v>546</v>
      </c>
      <c r="Y32" s="34" t="s">
        <v>18</v>
      </c>
      <c r="Z32" s="37">
        <v>8</v>
      </c>
      <c r="AA32" s="37"/>
    </row>
    <row r="33" spans="2:27" ht="12.75" customHeight="1" x14ac:dyDescent="0.3">
      <c r="B33" s="189"/>
      <c r="C33" s="107" t="s">
        <v>465</v>
      </c>
      <c r="D33" s="34" t="s">
        <v>466</v>
      </c>
      <c r="E33" s="34" t="s">
        <v>7</v>
      </c>
      <c r="F33" s="212">
        <v>17</v>
      </c>
      <c r="G33" s="224">
        <v>300</v>
      </c>
      <c r="H33" s="225"/>
      <c r="I33" s="191"/>
      <c r="J33" s="226"/>
      <c r="K33" s="227">
        <v>317</v>
      </c>
      <c r="L33" s="37"/>
      <c r="M33" s="185"/>
      <c r="N33" s="192"/>
      <c r="O33" s="193"/>
      <c r="P33" s="36" t="s">
        <v>28</v>
      </c>
      <c r="Q33" s="107" t="s">
        <v>492</v>
      </c>
      <c r="R33" s="110" t="s">
        <v>24</v>
      </c>
      <c r="S33" s="110" t="s">
        <v>15</v>
      </c>
      <c r="T33" s="37">
        <v>8</v>
      </c>
      <c r="V33" s="36" t="s">
        <v>28</v>
      </c>
      <c r="W33" s="37" t="s">
        <v>459</v>
      </c>
      <c r="X33" s="34" t="s">
        <v>546</v>
      </c>
      <c r="Y33" s="34" t="s">
        <v>18</v>
      </c>
      <c r="Z33" s="37">
        <v>8</v>
      </c>
      <c r="AA33" s="37"/>
    </row>
    <row r="34" spans="2:27" ht="12.75" customHeight="1" x14ac:dyDescent="0.3">
      <c r="B34" s="189"/>
      <c r="C34" s="49" t="s">
        <v>465</v>
      </c>
      <c r="D34" s="34" t="s">
        <v>80</v>
      </c>
      <c r="E34" s="110" t="s">
        <v>7</v>
      </c>
      <c r="F34" s="212"/>
      <c r="G34" s="224">
        <v>200</v>
      </c>
      <c r="H34" s="225"/>
      <c r="I34" s="191"/>
      <c r="J34" s="226">
        <v>28</v>
      </c>
      <c r="K34" s="227">
        <v>228</v>
      </c>
      <c r="L34" s="37"/>
      <c r="M34" s="185"/>
      <c r="N34" s="192"/>
      <c r="O34" s="193"/>
      <c r="Q34" s="107"/>
      <c r="R34" s="110"/>
      <c r="S34" s="110"/>
      <c r="T34" s="37"/>
      <c r="Z34" s="37"/>
      <c r="AA34" s="37"/>
    </row>
    <row r="35" spans="2:27" ht="12.75" customHeight="1" x14ac:dyDescent="0.3">
      <c r="B35" s="189"/>
      <c r="C35" s="49" t="s">
        <v>381</v>
      </c>
      <c r="D35" s="34" t="s">
        <v>80</v>
      </c>
      <c r="E35" s="110" t="s">
        <v>7</v>
      </c>
      <c r="F35" s="212">
        <v>16</v>
      </c>
      <c r="G35" s="224">
        <v>200</v>
      </c>
      <c r="H35" s="225"/>
      <c r="I35" s="191">
        <v>24</v>
      </c>
      <c r="J35" s="226"/>
      <c r="K35" s="227">
        <v>240</v>
      </c>
      <c r="L35" s="37"/>
      <c r="M35" s="185"/>
      <c r="N35" s="192"/>
      <c r="O35" s="193"/>
      <c r="Q35" s="107"/>
      <c r="R35" s="110"/>
      <c r="S35" s="110"/>
      <c r="T35" s="37"/>
      <c r="Z35" s="37"/>
      <c r="AA35" s="37"/>
    </row>
    <row r="36" spans="2:27" ht="12.75" customHeight="1" x14ac:dyDescent="0.3">
      <c r="B36" s="189"/>
      <c r="C36" s="49" t="s">
        <v>527</v>
      </c>
      <c r="D36" s="35"/>
      <c r="E36" s="110" t="s">
        <v>528</v>
      </c>
      <c r="F36" s="212">
        <v>16</v>
      </c>
      <c r="G36" s="224">
        <v>100</v>
      </c>
      <c r="H36" s="225"/>
      <c r="I36" s="191"/>
      <c r="J36" s="226"/>
      <c r="K36" s="227">
        <v>116</v>
      </c>
      <c r="L36" s="37"/>
      <c r="M36" s="185"/>
      <c r="N36" s="192"/>
      <c r="O36" s="193"/>
      <c r="Q36" s="107"/>
      <c r="R36" s="110"/>
      <c r="S36" s="110"/>
      <c r="T36" s="37"/>
      <c r="Z36" s="37"/>
      <c r="AA36" s="37"/>
    </row>
    <row r="37" spans="2:27" ht="12.75" customHeight="1" x14ac:dyDescent="0.3">
      <c r="B37" s="189"/>
      <c r="C37" s="147" t="s">
        <v>343</v>
      </c>
      <c r="D37" s="34" t="s">
        <v>317</v>
      </c>
      <c r="E37" s="174" t="s">
        <v>31</v>
      </c>
      <c r="F37" s="212"/>
      <c r="G37" s="224">
        <v>100</v>
      </c>
      <c r="H37" s="225"/>
      <c r="I37" s="191">
        <v>8</v>
      </c>
      <c r="J37" s="226"/>
      <c r="K37" s="227">
        <v>108</v>
      </c>
      <c r="L37" s="37"/>
      <c r="M37" s="185"/>
      <c r="N37" s="192"/>
      <c r="O37" s="193"/>
      <c r="Q37" s="107"/>
      <c r="R37" s="110"/>
      <c r="S37" s="110"/>
      <c r="T37" s="37"/>
      <c r="Z37" s="37"/>
      <c r="AA37" s="37"/>
    </row>
    <row r="38" spans="2:27" ht="12.75" customHeight="1" x14ac:dyDescent="0.3">
      <c r="B38" s="189"/>
      <c r="C38" s="49" t="s">
        <v>103</v>
      </c>
      <c r="D38" s="34" t="s">
        <v>85</v>
      </c>
      <c r="E38" s="110" t="s">
        <v>31</v>
      </c>
      <c r="F38" s="212">
        <v>8</v>
      </c>
      <c r="G38" s="224">
        <v>200</v>
      </c>
      <c r="H38" s="225"/>
      <c r="I38" s="191"/>
      <c r="J38" s="226"/>
      <c r="K38" s="227">
        <v>208</v>
      </c>
      <c r="L38" s="37"/>
      <c r="M38" s="185"/>
      <c r="N38" s="192"/>
      <c r="O38" s="193"/>
      <c r="Q38" s="107"/>
      <c r="R38" s="110"/>
      <c r="S38" s="110"/>
      <c r="T38" s="37"/>
      <c r="Z38" s="37"/>
      <c r="AA38" s="37"/>
    </row>
    <row r="39" spans="2:27" ht="12.75" customHeight="1" x14ac:dyDescent="0.3">
      <c r="B39" s="189"/>
      <c r="C39" s="49" t="s">
        <v>103</v>
      </c>
      <c r="D39" s="34" t="s">
        <v>85</v>
      </c>
      <c r="E39" s="35" t="s">
        <v>31</v>
      </c>
      <c r="F39" s="212">
        <v>27</v>
      </c>
      <c r="G39" s="224">
        <v>100</v>
      </c>
      <c r="H39" s="225"/>
      <c r="I39" s="191">
        <v>26</v>
      </c>
      <c r="J39" s="226"/>
      <c r="K39" s="227">
        <v>153</v>
      </c>
      <c r="L39" s="37"/>
      <c r="M39" s="185"/>
      <c r="N39" s="192"/>
      <c r="O39" s="193"/>
      <c r="Q39" s="107"/>
      <c r="R39" s="110"/>
      <c r="S39" s="110"/>
      <c r="T39" s="37"/>
      <c r="Z39" s="37"/>
      <c r="AA39" s="37"/>
    </row>
    <row r="40" spans="2:27" ht="12.75" customHeight="1" x14ac:dyDescent="0.3">
      <c r="B40" s="189"/>
      <c r="C40" s="107" t="s">
        <v>408</v>
      </c>
      <c r="D40" s="34" t="s">
        <v>406</v>
      </c>
      <c r="E40" s="34" t="s">
        <v>467</v>
      </c>
      <c r="F40" s="212">
        <v>24</v>
      </c>
      <c r="G40" s="224">
        <v>300</v>
      </c>
      <c r="H40" s="225">
        <v>8</v>
      </c>
      <c r="I40" s="191">
        <v>27</v>
      </c>
      <c r="J40" s="226">
        <v>29</v>
      </c>
      <c r="K40" s="227">
        <v>388</v>
      </c>
      <c r="L40" s="37"/>
      <c r="M40" s="185"/>
      <c r="N40" s="192"/>
      <c r="O40" s="193"/>
      <c r="Q40" s="107"/>
      <c r="R40" s="110"/>
      <c r="S40" s="110"/>
      <c r="T40" s="37"/>
      <c r="Z40" s="37"/>
      <c r="AA40" s="37"/>
    </row>
    <row r="41" spans="2:27" ht="12.75" customHeight="1" x14ac:dyDescent="0.3">
      <c r="B41" s="189"/>
      <c r="C41" s="49" t="s">
        <v>408</v>
      </c>
      <c r="D41" s="34" t="s">
        <v>406</v>
      </c>
      <c r="E41" s="110" t="s">
        <v>15</v>
      </c>
      <c r="F41" s="212"/>
      <c r="G41" s="224">
        <v>200</v>
      </c>
      <c r="H41" s="225"/>
      <c r="I41" s="191"/>
      <c r="J41" s="226">
        <v>29</v>
      </c>
      <c r="K41" s="227">
        <v>229</v>
      </c>
      <c r="L41" s="37"/>
      <c r="M41" s="185"/>
      <c r="N41" s="192"/>
      <c r="O41" s="193"/>
      <c r="Q41" s="107"/>
      <c r="R41" s="110"/>
      <c r="S41" s="110"/>
      <c r="T41" s="37"/>
      <c r="Z41" s="37"/>
      <c r="AA41" s="37"/>
    </row>
    <row r="42" spans="2:27" ht="12.75" customHeight="1" x14ac:dyDescent="0.3">
      <c r="B42" s="189"/>
      <c r="C42" s="147" t="s">
        <v>116</v>
      </c>
      <c r="D42" s="34" t="s">
        <v>80</v>
      </c>
      <c r="E42" s="174" t="s">
        <v>7</v>
      </c>
      <c r="F42" s="212">
        <v>16</v>
      </c>
      <c r="G42" s="224">
        <v>100</v>
      </c>
      <c r="H42" s="225"/>
      <c r="I42" s="191">
        <v>8</v>
      </c>
      <c r="J42" s="226"/>
      <c r="K42" s="227">
        <v>124</v>
      </c>
      <c r="L42" s="37"/>
      <c r="M42" s="185"/>
      <c r="N42" s="192"/>
      <c r="O42" s="193"/>
      <c r="Q42" s="248"/>
      <c r="R42" s="178"/>
      <c r="S42" s="178"/>
      <c r="T42" s="37"/>
      <c r="Z42" s="37"/>
      <c r="AA42" s="37"/>
    </row>
    <row r="43" spans="2:27" ht="12.75" customHeight="1" x14ac:dyDescent="0.3">
      <c r="B43" s="189"/>
      <c r="C43" s="49" t="s">
        <v>78</v>
      </c>
      <c r="D43" s="34" t="s">
        <v>75</v>
      </c>
      <c r="E43" s="110" t="s">
        <v>46</v>
      </c>
      <c r="F43" s="212"/>
      <c r="G43" s="224">
        <v>200</v>
      </c>
      <c r="H43" s="225">
        <v>2</v>
      </c>
      <c r="I43" s="191"/>
      <c r="J43" s="226"/>
      <c r="K43" s="227">
        <v>202</v>
      </c>
      <c r="L43" s="37"/>
      <c r="M43" s="185"/>
      <c r="N43" s="192"/>
      <c r="O43" s="193"/>
      <c r="Q43" s="248"/>
      <c r="R43" s="178"/>
      <c r="S43" s="178"/>
      <c r="T43" s="37"/>
      <c r="Z43" s="37"/>
      <c r="AA43" s="37"/>
    </row>
    <row r="44" spans="2:27" ht="12.75" customHeight="1" x14ac:dyDescent="0.3">
      <c r="B44" s="189"/>
      <c r="C44" s="49" t="s">
        <v>78</v>
      </c>
      <c r="D44" s="34" t="s">
        <v>75</v>
      </c>
      <c r="E44" s="35" t="s">
        <v>46</v>
      </c>
      <c r="F44" s="212">
        <v>26</v>
      </c>
      <c r="G44" s="224">
        <v>100</v>
      </c>
      <c r="H44" s="225">
        <v>1</v>
      </c>
      <c r="I44" s="191">
        <v>28</v>
      </c>
      <c r="J44" s="226">
        <v>26</v>
      </c>
      <c r="K44" s="227">
        <v>181</v>
      </c>
      <c r="L44" s="37"/>
      <c r="M44" s="185"/>
      <c r="N44" s="192"/>
      <c r="O44" s="193"/>
      <c r="Q44" s="248"/>
      <c r="R44" s="178"/>
      <c r="S44" s="178"/>
      <c r="T44" s="37"/>
      <c r="Z44" s="37"/>
      <c r="AA44" s="37"/>
    </row>
    <row r="45" spans="2:27" ht="12.75" customHeight="1" x14ac:dyDescent="0.3">
      <c r="B45" s="189"/>
      <c r="C45" s="49" t="s">
        <v>102</v>
      </c>
      <c r="E45" s="110"/>
      <c r="F45" s="212"/>
      <c r="G45" s="224">
        <v>200</v>
      </c>
      <c r="H45" s="225"/>
      <c r="I45" s="191">
        <v>19</v>
      </c>
      <c r="J45" s="226"/>
      <c r="K45" s="227">
        <v>219</v>
      </c>
      <c r="L45" s="37"/>
      <c r="M45" s="185"/>
      <c r="N45" s="192"/>
      <c r="O45" s="193"/>
      <c r="Q45" s="248"/>
      <c r="R45" s="178"/>
      <c r="S45" s="178"/>
      <c r="T45" s="37"/>
      <c r="Z45" s="37"/>
      <c r="AA45" s="37"/>
    </row>
    <row r="46" spans="2:27" ht="12.75" customHeight="1" x14ac:dyDescent="0.3">
      <c r="B46" s="189"/>
      <c r="C46" s="49" t="s">
        <v>102</v>
      </c>
      <c r="D46" s="34" t="s">
        <v>67</v>
      </c>
      <c r="E46" s="174" t="s">
        <v>40</v>
      </c>
      <c r="F46" s="212"/>
      <c r="G46" s="224">
        <v>100</v>
      </c>
      <c r="H46" s="225"/>
      <c r="I46" s="191"/>
      <c r="J46" s="226">
        <v>23</v>
      </c>
      <c r="K46" s="227">
        <v>123</v>
      </c>
      <c r="L46" s="37"/>
      <c r="M46" s="185"/>
      <c r="N46" s="192"/>
      <c r="O46" s="193"/>
      <c r="Q46" s="248"/>
      <c r="R46" s="178"/>
      <c r="S46" s="178"/>
      <c r="T46" s="37"/>
      <c r="Z46" s="37"/>
      <c r="AA46" s="37"/>
    </row>
    <row r="47" spans="2:27" ht="12.75" customHeight="1" x14ac:dyDescent="0.3">
      <c r="B47" s="189"/>
      <c r="C47" s="49" t="s">
        <v>468</v>
      </c>
      <c r="D47" s="34" t="s">
        <v>67</v>
      </c>
      <c r="E47" s="110" t="s">
        <v>40</v>
      </c>
      <c r="F47" s="212"/>
      <c r="G47" s="224">
        <v>200</v>
      </c>
      <c r="H47" s="225"/>
      <c r="I47" s="191"/>
      <c r="J47" s="226">
        <v>25</v>
      </c>
      <c r="K47" s="227">
        <v>225</v>
      </c>
      <c r="L47" s="37"/>
      <c r="M47" s="185"/>
      <c r="N47" s="192"/>
      <c r="O47" s="193"/>
      <c r="Q47" s="248"/>
      <c r="R47" s="178"/>
      <c r="S47" s="178"/>
      <c r="T47" s="37"/>
      <c r="Z47" s="37"/>
      <c r="AA47" s="37"/>
    </row>
    <row r="48" spans="2:27" ht="12.75" customHeight="1" x14ac:dyDescent="0.3">
      <c r="B48" s="189"/>
      <c r="C48" s="107" t="s">
        <v>469</v>
      </c>
      <c r="D48" s="34" t="s">
        <v>406</v>
      </c>
      <c r="E48" s="34" t="s">
        <v>467</v>
      </c>
      <c r="F48" s="212">
        <v>18</v>
      </c>
      <c r="G48" s="224">
        <v>300</v>
      </c>
      <c r="H48" s="225"/>
      <c r="I48" s="191"/>
      <c r="J48" s="226"/>
      <c r="K48" s="227">
        <v>318</v>
      </c>
      <c r="L48" s="37"/>
      <c r="M48" s="185"/>
      <c r="N48" s="192"/>
      <c r="O48" s="193"/>
      <c r="Q48" s="248"/>
      <c r="R48" s="178"/>
      <c r="S48" s="178"/>
      <c r="T48" s="37"/>
      <c r="Z48" s="37"/>
      <c r="AA48" s="37"/>
    </row>
    <row r="49" spans="2:27" ht="12.75" customHeight="1" x14ac:dyDescent="0.3">
      <c r="B49" s="189"/>
      <c r="C49" s="147" t="s">
        <v>519</v>
      </c>
      <c r="E49" s="34"/>
      <c r="F49" s="212">
        <v>8</v>
      </c>
      <c r="G49" s="224">
        <v>200</v>
      </c>
      <c r="H49" s="225"/>
      <c r="I49" s="191"/>
      <c r="J49" s="226"/>
      <c r="K49" s="227">
        <v>208</v>
      </c>
      <c r="L49" s="37"/>
      <c r="M49" s="185"/>
      <c r="N49" s="192"/>
      <c r="O49" s="193"/>
      <c r="Q49" s="248"/>
      <c r="R49" s="178"/>
      <c r="S49" s="178"/>
      <c r="T49" s="37"/>
      <c r="Z49" s="37"/>
      <c r="AA49" s="37"/>
    </row>
    <row r="50" spans="2:27" ht="12.75" customHeight="1" x14ac:dyDescent="0.3">
      <c r="B50" s="189"/>
      <c r="C50" s="49" t="s">
        <v>529</v>
      </c>
      <c r="D50" s="35"/>
      <c r="E50" s="110" t="s">
        <v>530</v>
      </c>
      <c r="F50" s="212">
        <v>16</v>
      </c>
      <c r="G50" s="224">
        <v>100</v>
      </c>
      <c r="H50" s="225"/>
      <c r="I50" s="191"/>
      <c r="J50" s="226"/>
      <c r="K50" s="227">
        <v>116</v>
      </c>
      <c r="L50" s="37"/>
      <c r="M50" s="185"/>
      <c r="N50" s="192"/>
      <c r="O50" s="193"/>
      <c r="Q50" s="248"/>
      <c r="R50" s="178"/>
      <c r="S50" s="178"/>
      <c r="T50" s="37"/>
      <c r="Z50" s="37"/>
      <c r="AA50" s="37"/>
    </row>
    <row r="51" spans="2:27" ht="12.75" customHeight="1" x14ac:dyDescent="0.3">
      <c r="B51" s="189"/>
      <c r="C51" s="49" t="s">
        <v>372</v>
      </c>
      <c r="D51" s="34" t="s">
        <v>373</v>
      </c>
      <c r="E51" s="110" t="s">
        <v>37</v>
      </c>
      <c r="F51" s="212"/>
      <c r="G51" s="224">
        <v>200</v>
      </c>
      <c r="H51" s="225"/>
      <c r="I51" s="191">
        <v>28</v>
      </c>
      <c r="J51" s="226"/>
      <c r="K51" s="227">
        <v>228</v>
      </c>
      <c r="L51" s="37"/>
      <c r="M51" s="185"/>
      <c r="N51" s="192"/>
      <c r="O51" s="193"/>
      <c r="Q51" s="248"/>
      <c r="R51" s="178"/>
      <c r="S51" s="178"/>
      <c r="T51" s="37"/>
      <c r="Z51" s="37"/>
      <c r="AA51" s="37"/>
    </row>
    <row r="52" spans="2:27" ht="12.75" customHeight="1" x14ac:dyDescent="0.3">
      <c r="B52" s="189"/>
      <c r="C52" s="49" t="s">
        <v>504</v>
      </c>
      <c r="E52" s="110"/>
      <c r="F52" s="212">
        <v>23</v>
      </c>
      <c r="G52" s="224">
        <v>200</v>
      </c>
      <c r="H52" s="225"/>
      <c r="I52" s="191">
        <v>16</v>
      </c>
      <c r="J52" s="226"/>
      <c r="K52" s="227">
        <v>239</v>
      </c>
      <c r="L52" s="37"/>
      <c r="M52" s="185"/>
      <c r="N52" s="192"/>
      <c r="O52" s="193"/>
      <c r="Q52" s="248"/>
      <c r="R52" s="178"/>
      <c r="S52" s="178"/>
      <c r="T52" s="37"/>
      <c r="Z52" s="37"/>
      <c r="AA52" s="37"/>
    </row>
    <row r="53" spans="2:27" ht="12.75" customHeight="1" x14ac:dyDescent="0.3">
      <c r="B53" s="189"/>
      <c r="C53" s="49" t="s">
        <v>531</v>
      </c>
      <c r="D53" s="35"/>
      <c r="E53" s="110" t="s">
        <v>532</v>
      </c>
      <c r="F53" s="212">
        <v>16</v>
      </c>
      <c r="G53" s="224">
        <v>100</v>
      </c>
      <c r="H53" s="225"/>
      <c r="I53" s="191"/>
      <c r="J53" s="226"/>
      <c r="K53" s="227">
        <v>116</v>
      </c>
      <c r="L53" s="37"/>
      <c r="M53" s="185"/>
      <c r="N53" s="192"/>
      <c r="O53" s="193"/>
      <c r="Q53" s="248"/>
      <c r="R53" s="178"/>
      <c r="S53" s="178"/>
      <c r="T53" s="37"/>
      <c r="Z53" s="37"/>
      <c r="AA53" s="37"/>
    </row>
    <row r="54" spans="2:27" ht="12.75" customHeight="1" x14ac:dyDescent="0.3">
      <c r="B54" s="189"/>
      <c r="C54" s="147" t="s">
        <v>344</v>
      </c>
      <c r="D54" s="34" t="s">
        <v>311</v>
      </c>
      <c r="E54" s="174" t="s">
        <v>35</v>
      </c>
      <c r="F54" s="212"/>
      <c r="G54" s="224">
        <v>100</v>
      </c>
      <c r="H54" s="225"/>
      <c r="I54" s="191">
        <v>8</v>
      </c>
      <c r="J54" s="226"/>
      <c r="K54" s="227">
        <v>108</v>
      </c>
      <c r="L54" s="37"/>
      <c r="M54" s="185"/>
      <c r="N54" s="192"/>
      <c r="O54" s="193"/>
      <c r="Q54" s="248"/>
      <c r="R54" s="178"/>
      <c r="S54" s="178"/>
      <c r="T54" s="37"/>
      <c r="Z54" s="37"/>
      <c r="AA54" s="37"/>
    </row>
    <row r="55" spans="2:27" ht="12.75" customHeight="1" x14ac:dyDescent="0.3">
      <c r="B55" s="189"/>
      <c r="C55" s="107" t="s">
        <v>470</v>
      </c>
      <c r="D55" s="34" t="s">
        <v>68</v>
      </c>
      <c r="E55" s="34" t="s">
        <v>43</v>
      </c>
      <c r="F55" s="212">
        <v>16</v>
      </c>
      <c r="G55" s="224">
        <v>300</v>
      </c>
      <c r="H55" s="225"/>
      <c r="I55" s="191"/>
      <c r="J55" s="226"/>
      <c r="K55" s="227">
        <v>316</v>
      </c>
      <c r="L55" s="37"/>
      <c r="M55" s="185"/>
      <c r="N55" s="192"/>
      <c r="O55" s="193"/>
      <c r="Q55" s="248"/>
      <c r="R55" s="178"/>
      <c r="S55" s="178"/>
      <c r="T55" s="37"/>
      <c r="Z55" s="37"/>
      <c r="AA55" s="37"/>
    </row>
    <row r="56" spans="2:27" ht="12.75" customHeight="1" x14ac:dyDescent="0.3">
      <c r="B56" s="189"/>
      <c r="C56" s="49" t="s">
        <v>101</v>
      </c>
      <c r="E56" s="110"/>
      <c r="F56" s="212">
        <v>8</v>
      </c>
      <c r="G56" s="224">
        <v>200</v>
      </c>
      <c r="H56" s="225"/>
      <c r="I56" s="191">
        <v>8</v>
      </c>
      <c r="J56" s="226"/>
      <c r="K56" s="227">
        <v>216</v>
      </c>
      <c r="L56" s="37"/>
      <c r="M56" s="185"/>
      <c r="N56" s="192"/>
      <c r="O56" s="193"/>
      <c r="Q56" s="248"/>
      <c r="R56" s="178"/>
      <c r="S56" s="178"/>
      <c r="T56" s="37"/>
      <c r="Z56" s="37"/>
      <c r="AA56" s="37"/>
    </row>
    <row r="57" spans="2:27" ht="12.75" customHeight="1" x14ac:dyDescent="0.3">
      <c r="B57" s="189"/>
      <c r="C57" s="49" t="s">
        <v>299</v>
      </c>
      <c r="D57" s="35" t="s">
        <v>300</v>
      </c>
      <c r="E57" s="35" t="s">
        <v>44</v>
      </c>
      <c r="F57" s="212">
        <v>20</v>
      </c>
      <c r="G57" s="224">
        <v>100</v>
      </c>
      <c r="H57" s="225"/>
      <c r="I57" s="191">
        <v>21</v>
      </c>
      <c r="J57" s="226"/>
      <c r="K57" s="227">
        <v>141</v>
      </c>
      <c r="L57" s="37"/>
      <c r="M57" s="185"/>
      <c r="N57" s="192"/>
      <c r="O57" s="193"/>
      <c r="Q57" s="248"/>
      <c r="R57" s="178"/>
      <c r="S57" s="178"/>
    </row>
    <row r="58" spans="2:27" ht="12.75" customHeight="1" x14ac:dyDescent="0.3">
      <c r="B58" s="189"/>
      <c r="C58" s="147" t="s">
        <v>115</v>
      </c>
      <c r="D58" s="34" t="s">
        <v>320</v>
      </c>
      <c r="E58" s="174" t="s">
        <v>18</v>
      </c>
      <c r="F58" s="212"/>
      <c r="G58" s="224">
        <v>100</v>
      </c>
      <c r="H58" s="225"/>
      <c r="I58" s="191">
        <v>16</v>
      </c>
      <c r="J58" s="226"/>
      <c r="K58" s="227">
        <v>116</v>
      </c>
      <c r="L58" s="37"/>
      <c r="M58" s="185"/>
      <c r="N58" s="192"/>
      <c r="O58" s="193"/>
      <c r="Q58" s="248"/>
      <c r="R58" s="178"/>
      <c r="S58" s="178"/>
    </row>
    <row r="59" spans="2:27" ht="12.75" customHeight="1" x14ac:dyDescent="0.3">
      <c r="B59" s="189"/>
      <c r="C59" s="107" t="s">
        <v>420</v>
      </c>
      <c r="D59" s="34" t="s">
        <v>362</v>
      </c>
      <c r="E59" s="34" t="s">
        <v>39</v>
      </c>
      <c r="F59" s="212">
        <v>16</v>
      </c>
      <c r="G59" s="224">
        <v>300</v>
      </c>
      <c r="H59" s="225"/>
      <c r="I59" s="191">
        <v>22</v>
      </c>
      <c r="J59" s="226">
        <v>20</v>
      </c>
      <c r="K59" s="227">
        <v>358</v>
      </c>
      <c r="L59" s="37"/>
      <c r="M59" s="185"/>
      <c r="N59" s="192"/>
      <c r="O59" s="193"/>
      <c r="Q59" s="248"/>
      <c r="R59" s="178"/>
      <c r="S59" s="178"/>
    </row>
    <row r="60" spans="2:27" ht="12.75" customHeight="1" x14ac:dyDescent="0.3">
      <c r="B60" s="189"/>
      <c r="C60" s="49" t="s">
        <v>448</v>
      </c>
      <c r="D60" s="35"/>
      <c r="E60" s="110" t="s">
        <v>533</v>
      </c>
      <c r="F60" s="212">
        <v>16</v>
      </c>
      <c r="G60" s="224">
        <v>100</v>
      </c>
      <c r="H60" s="225"/>
      <c r="I60" s="191"/>
      <c r="J60" s="226"/>
      <c r="K60" s="227">
        <v>116</v>
      </c>
      <c r="L60" s="37"/>
      <c r="M60" s="185"/>
      <c r="N60" s="192"/>
      <c r="O60" s="193"/>
      <c r="Q60" s="248"/>
      <c r="R60" s="178"/>
      <c r="S60" s="178"/>
    </row>
    <row r="61" spans="2:27" ht="12.75" customHeight="1" x14ac:dyDescent="0.3">
      <c r="B61" s="189"/>
      <c r="C61" s="49" t="s">
        <v>517</v>
      </c>
      <c r="E61" s="110"/>
      <c r="F61" s="212"/>
      <c r="G61" s="224">
        <v>200</v>
      </c>
      <c r="H61" s="225"/>
      <c r="I61" s="191">
        <v>8</v>
      </c>
      <c r="J61" s="226"/>
      <c r="K61" s="227">
        <v>208</v>
      </c>
      <c r="L61" s="37"/>
      <c r="M61" s="185"/>
      <c r="N61" s="192"/>
      <c r="O61" s="193"/>
      <c r="Q61" s="248"/>
      <c r="R61" s="178"/>
      <c r="S61" s="178"/>
    </row>
    <row r="62" spans="2:27" ht="12.75" customHeight="1" x14ac:dyDescent="0.3">
      <c r="B62" s="189"/>
      <c r="C62" s="107" t="s">
        <v>471</v>
      </c>
      <c r="D62" s="34" t="s">
        <v>472</v>
      </c>
      <c r="E62" s="34" t="s">
        <v>54</v>
      </c>
      <c r="F62" s="212">
        <v>8</v>
      </c>
      <c r="G62" s="224">
        <v>300</v>
      </c>
      <c r="H62" s="225"/>
      <c r="I62" s="191"/>
      <c r="J62" s="226"/>
      <c r="K62" s="227">
        <v>308</v>
      </c>
      <c r="L62" s="37"/>
      <c r="M62" s="185"/>
      <c r="N62" s="192"/>
      <c r="O62" s="193"/>
      <c r="Q62" s="248"/>
      <c r="R62" s="178"/>
      <c r="S62" s="178"/>
    </row>
    <row r="63" spans="2:27" ht="12.75" customHeight="1" x14ac:dyDescent="0.3">
      <c r="B63" s="189"/>
      <c r="C63" s="147" t="s">
        <v>114</v>
      </c>
      <c r="D63" s="34" t="s">
        <v>24</v>
      </c>
      <c r="E63" s="174" t="s">
        <v>15</v>
      </c>
      <c r="F63" s="212"/>
      <c r="G63" s="224">
        <v>100</v>
      </c>
      <c r="H63" s="225"/>
      <c r="I63" s="191">
        <v>19</v>
      </c>
      <c r="J63" s="226"/>
      <c r="K63" s="227">
        <v>119</v>
      </c>
      <c r="L63" s="37"/>
      <c r="M63" s="185"/>
      <c r="N63" s="192"/>
      <c r="O63" s="193"/>
      <c r="Q63" s="248"/>
      <c r="R63" s="178"/>
      <c r="S63" s="178"/>
    </row>
    <row r="64" spans="2:27" ht="12.75" customHeight="1" x14ac:dyDescent="0.3">
      <c r="B64" s="189"/>
      <c r="C64" s="147" t="s">
        <v>520</v>
      </c>
      <c r="E64" s="34"/>
      <c r="F64" s="212">
        <v>8</v>
      </c>
      <c r="G64" s="224">
        <v>200</v>
      </c>
      <c r="H64" s="225"/>
      <c r="I64" s="191"/>
      <c r="J64" s="226"/>
      <c r="K64" s="227">
        <v>208</v>
      </c>
      <c r="L64" s="37"/>
      <c r="M64" s="185"/>
      <c r="N64" s="192"/>
      <c r="O64" s="193"/>
      <c r="Q64" s="248"/>
      <c r="R64" s="178"/>
      <c r="S64" s="178"/>
    </row>
    <row r="65" spans="2:19" ht="12.75" customHeight="1" x14ac:dyDescent="0.3">
      <c r="B65" s="189"/>
      <c r="C65" s="107" t="s">
        <v>473</v>
      </c>
      <c r="D65" s="34" t="s">
        <v>72</v>
      </c>
      <c r="E65" s="34" t="s">
        <v>56</v>
      </c>
      <c r="F65" s="212">
        <v>8</v>
      </c>
      <c r="G65" s="224">
        <v>300</v>
      </c>
      <c r="H65" s="225"/>
      <c r="I65" s="191"/>
      <c r="J65" s="226"/>
      <c r="K65" s="227">
        <v>308</v>
      </c>
      <c r="L65" s="37"/>
      <c r="M65" s="185"/>
      <c r="N65" s="192"/>
      <c r="O65" s="193"/>
      <c r="Q65" s="248"/>
      <c r="R65" s="178"/>
      <c r="S65" s="178"/>
    </row>
    <row r="66" spans="2:19" ht="12.75" customHeight="1" x14ac:dyDescent="0.3">
      <c r="B66" s="189"/>
      <c r="C66" s="107" t="s">
        <v>64</v>
      </c>
      <c r="D66" s="34" t="s">
        <v>458</v>
      </c>
      <c r="E66" s="34" t="s">
        <v>31</v>
      </c>
      <c r="F66" s="212">
        <v>31</v>
      </c>
      <c r="G66" s="224">
        <v>300</v>
      </c>
      <c r="H66" s="225">
        <v>64</v>
      </c>
      <c r="I66" s="191">
        <v>32</v>
      </c>
      <c r="J66" s="226">
        <v>31</v>
      </c>
      <c r="K66" s="227">
        <v>458</v>
      </c>
      <c r="L66" s="37"/>
      <c r="M66" s="185"/>
      <c r="N66" s="192"/>
      <c r="O66" s="193"/>
    </row>
    <row r="67" spans="2:19" ht="12.75" customHeight="1" x14ac:dyDescent="0.3">
      <c r="B67" s="189"/>
      <c r="C67" s="49" t="s">
        <v>64</v>
      </c>
      <c r="D67" s="34" t="s">
        <v>85</v>
      </c>
      <c r="E67" s="110" t="s">
        <v>31</v>
      </c>
      <c r="F67" s="212">
        <v>31</v>
      </c>
      <c r="G67" s="224">
        <v>200</v>
      </c>
      <c r="H67" s="225">
        <v>93</v>
      </c>
      <c r="I67" s="191">
        <v>32</v>
      </c>
      <c r="J67" s="226"/>
      <c r="K67" s="227">
        <v>356</v>
      </c>
      <c r="L67" s="37"/>
      <c r="M67" s="185"/>
      <c r="N67" s="192"/>
      <c r="O67" s="193"/>
      <c r="R67" s="37"/>
      <c r="S67" s="37"/>
    </row>
    <row r="68" spans="2:19" ht="12.75" customHeight="1" x14ac:dyDescent="0.3">
      <c r="B68" s="189"/>
      <c r="C68" s="147" t="s">
        <v>64</v>
      </c>
      <c r="D68" s="34" t="s">
        <v>85</v>
      </c>
      <c r="E68" s="174" t="s">
        <v>31</v>
      </c>
      <c r="F68" s="212"/>
      <c r="G68" s="224">
        <v>100</v>
      </c>
      <c r="H68" s="225"/>
      <c r="I68" s="191"/>
      <c r="J68" s="226">
        <v>32</v>
      </c>
      <c r="K68" s="227">
        <v>132</v>
      </c>
      <c r="L68" s="37"/>
      <c r="M68" s="185"/>
      <c r="N68" s="192"/>
      <c r="O68" s="193"/>
      <c r="R68" s="37"/>
      <c r="S68" s="37"/>
    </row>
    <row r="69" spans="2:19" ht="12.75" customHeight="1" x14ac:dyDescent="0.3">
      <c r="B69" s="189"/>
      <c r="C69" s="49" t="s">
        <v>518</v>
      </c>
      <c r="D69" s="34" t="s">
        <v>386</v>
      </c>
      <c r="E69" s="110" t="s">
        <v>387</v>
      </c>
      <c r="F69" s="212"/>
      <c r="G69" s="224">
        <v>200</v>
      </c>
      <c r="H69" s="225"/>
      <c r="I69" s="191">
        <v>8</v>
      </c>
      <c r="J69" s="226"/>
      <c r="K69" s="227">
        <v>208</v>
      </c>
      <c r="L69" s="37"/>
      <c r="M69" s="185"/>
      <c r="N69" s="192"/>
      <c r="O69" s="193"/>
      <c r="R69" s="37"/>
      <c r="S69" s="37"/>
    </row>
    <row r="70" spans="2:19" ht="12.75" customHeight="1" x14ac:dyDescent="0.3">
      <c r="B70" s="189"/>
      <c r="C70" s="147" t="s">
        <v>345</v>
      </c>
      <c r="D70" s="34" t="s">
        <v>315</v>
      </c>
      <c r="E70" s="174" t="s">
        <v>29</v>
      </c>
      <c r="F70" s="212">
        <v>21</v>
      </c>
      <c r="G70" s="224">
        <v>100</v>
      </c>
      <c r="H70" s="225"/>
      <c r="I70" s="191">
        <v>18</v>
      </c>
      <c r="J70" s="226"/>
      <c r="K70" s="227">
        <v>139</v>
      </c>
      <c r="L70" s="37"/>
      <c r="M70" s="185"/>
      <c r="N70" s="192"/>
      <c r="O70" s="193"/>
      <c r="R70" s="37"/>
      <c r="S70" s="37"/>
    </row>
    <row r="71" spans="2:19" ht="12.75" customHeight="1" x14ac:dyDescent="0.3">
      <c r="B71" s="189"/>
      <c r="C71" s="37" t="s">
        <v>474</v>
      </c>
      <c r="D71" s="34" t="s">
        <v>475</v>
      </c>
      <c r="E71" s="34" t="s">
        <v>476</v>
      </c>
      <c r="F71" s="212"/>
      <c r="G71" s="224">
        <v>300</v>
      </c>
      <c r="H71" s="225"/>
      <c r="I71" s="191">
        <v>16</v>
      </c>
      <c r="J71" s="226"/>
      <c r="K71" s="227">
        <v>316</v>
      </c>
      <c r="L71" s="37"/>
      <c r="M71" s="185"/>
      <c r="N71" s="192"/>
      <c r="O71" s="193"/>
      <c r="R71" s="37"/>
      <c r="S71" s="37"/>
    </row>
    <row r="72" spans="2:19" ht="12.75" customHeight="1" x14ac:dyDescent="0.3">
      <c r="B72" s="189"/>
      <c r="C72" s="37" t="s">
        <v>477</v>
      </c>
      <c r="D72" s="34" t="s">
        <v>478</v>
      </c>
      <c r="E72" s="34" t="s">
        <v>43</v>
      </c>
      <c r="F72" s="212"/>
      <c r="G72" s="224">
        <v>300</v>
      </c>
      <c r="H72" s="225"/>
      <c r="I72" s="191">
        <v>16</v>
      </c>
      <c r="J72" s="226"/>
      <c r="K72" s="227">
        <v>316</v>
      </c>
      <c r="L72" s="37"/>
      <c r="M72" s="185"/>
      <c r="N72" s="192"/>
      <c r="O72" s="193"/>
      <c r="R72" s="37"/>
      <c r="S72" s="37"/>
    </row>
    <row r="73" spans="2:19" ht="12.75" customHeight="1" x14ac:dyDescent="0.3">
      <c r="B73" s="189"/>
      <c r="C73" s="147" t="s">
        <v>312</v>
      </c>
      <c r="D73" s="34" t="s">
        <v>322</v>
      </c>
      <c r="E73" s="174" t="s">
        <v>15</v>
      </c>
      <c r="F73" s="212"/>
      <c r="G73" s="224">
        <v>100</v>
      </c>
      <c r="H73" s="225"/>
      <c r="I73" s="191">
        <v>16</v>
      </c>
      <c r="J73" s="226"/>
      <c r="K73" s="227">
        <v>116</v>
      </c>
      <c r="L73" s="37"/>
      <c r="M73" s="185"/>
      <c r="N73" s="192"/>
      <c r="O73" s="193"/>
      <c r="R73" s="37"/>
      <c r="S73" s="37"/>
    </row>
    <row r="74" spans="2:19" ht="12.75" customHeight="1" x14ac:dyDescent="0.3">
      <c r="B74" s="189"/>
      <c r="C74" s="107" t="s">
        <v>479</v>
      </c>
      <c r="D74" s="34" t="s">
        <v>286</v>
      </c>
      <c r="E74" s="34" t="s">
        <v>18</v>
      </c>
      <c r="F74" s="212">
        <v>8</v>
      </c>
      <c r="G74" s="224">
        <v>300</v>
      </c>
      <c r="H74" s="225"/>
      <c r="I74" s="191">
        <v>8</v>
      </c>
      <c r="J74" s="226"/>
      <c r="K74" s="227">
        <v>316</v>
      </c>
      <c r="L74" s="37"/>
      <c r="M74" s="185"/>
      <c r="N74" s="192"/>
      <c r="O74" s="193"/>
      <c r="R74" s="37"/>
      <c r="S74" s="37"/>
    </row>
    <row r="75" spans="2:19" ht="12.75" customHeight="1" x14ac:dyDescent="0.3">
      <c r="B75" s="189"/>
      <c r="C75" s="49" t="s">
        <v>375</v>
      </c>
      <c r="D75" s="34" t="s">
        <v>314</v>
      </c>
      <c r="E75" s="110" t="s">
        <v>39</v>
      </c>
      <c r="F75" s="212">
        <v>19</v>
      </c>
      <c r="G75" s="224">
        <v>200</v>
      </c>
      <c r="H75" s="225"/>
      <c r="I75" s="191">
        <v>27</v>
      </c>
      <c r="J75" s="226"/>
      <c r="K75" s="227">
        <v>246</v>
      </c>
      <c r="L75" s="37"/>
      <c r="M75" s="185"/>
      <c r="N75" s="192"/>
      <c r="O75" s="193"/>
      <c r="R75" s="37"/>
      <c r="S75" s="37"/>
    </row>
    <row r="76" spans="2:19" ht="12.75" customHeight="1" x14ac:dyDescent="0.3">
      <c r="B76" s="189"/>
      <c r="C76" s="107" t="s">
        <v>480</v>
      </c>
      <c r="D76" s="34" t="s">
        <v>458</v>
      </c>
      <c r="E76" s="34" t="s">
        <v>31</v>
      </c>
      <c r="F76" s="212">
        <v>25</v>
      </c>
      <c r="G76" s="224">
        <v>300</v>
      </c>
      <c r="H76" s="225"/>
      <c r="I76" s="191"/>
      <c r="J76" s="226"/>
      <c r="K76" s="227">
        <v>325</v>
      </c>
      <c r="L76" s="37"/>
      <c r="M76" s="185"/>
      <c r="N76" s="192"/>
      <c r="O76" s="193"/>
    </row>
    <row r="77" spans="2:19" ht="12.75" customHeight="1" x14ac:dyDescent="0.3">
      <c r="B77" s="189"/>
      <c r="C77" s="107" t="s">
        <v>390</v>
      </c>
      <c r="E77" s="34"/>
      <c r="F77" s="212"/>
      <c r="G77" s="224">
        <v>300</v>
      </c>
      <c r="H77" s="225"/>
      <c r="I77" s="191">
        <v>8</v>
      </c>
      <c r="J77" s="226"/>
      <c r="K77" s="227">
        <v>308</v>
      </c>
      <c r="L77" s="37"/>
      <c r="M77" s="185"/>
      <c r="N77" s="192"/>
      <c r="O77" s="193"/>
    </row>
    <row r="78" spans="2:19" ht="12.75" customHeight="1" x14ac:dyDescent="0.3">
      <c r="B78" s="189"/>
      <c r="C78" s="49" t="s">
        <v>390</v>
      </c>
      <c r="E78" s="110"/>
      <c r="F78" s="212">
        <v>20</v>
      </c>
      <c r="G78" s="224">
        <v>200</v>
      </c>
      <c r="H78" s="225"/>
      <c r="I78" s="191">
        <v>20</v>
      </c>
      <c r="J78" s="226"/>
      <c r="K78" s="227">
        <v>240</v>
      </c>
      <c r="L78" s="37"/>
      <c r="M78" s="185"/>
      <c r="N78" s="192"/>
      <c r="O78" s="193"/>
    </row>
    <row r="79" spans="2:19" ht="12.75" customHeight="1" x14ac:dyDescent="0.3">
      <c r="B79" s="189"/>
      <c r="C79" s="49" t="s">
        <v>71</v>
      </c>
      <c r="D79" s="34" t="s">
        <v>180</v>
      </c>
      <c r="E79" s="110" t="s">
        <v>7</v>
      </c>
      <c r="F79" s="212">
        <v>18</v>
      </c>
      <c r="G79" s="224">
        <v>200</v>
      </c>
      <c r="H79" s="225"/>
      <c r="I79" s="191">
        <v>16</v>
      </c>
      <c r="J79" s="226"/>
      <c r="K79" s="227">
        <v>234</v>
      </c>
      <c r="L79" s="37"/>
      <c r="M79" s="185"/>
      <c r="N79" s="192"/>
      <c r="O79" s="193"/>
    </row>
    <row r="80" spans="2:19" ht="12.75" customHeight="1" x14ac:dyDescent="0.3">
      <c r="B80" s="189"/>
      <c r="C80" s="49" t="s">
        <v>71</v>
      </c>
      <c r="D80" s="34" t="s">
        <v>80</v>
      </c>
      <c r="E80" s="35" t="s">
        <v>7</v>
      </c>
      <c r="F80" s="212"/>
      <c r="G80" s="224">
        <v>100</v>
      </c>
      <c r="H80" s="225"/>
      <c r="I80" s="191"/>
      <c r="J80" s="226">
        <v>28</v>
      </c>
      <c r="K80" s="227">
        <v>128</v>
      </c>
      <c r="L80" s="37"/>
      <c r="M80" s="185"/>
      <c r="N80" s="192"/>
      <c r="O80" s="193"/>
    </row>
    <row r="81" spans="2:15" ht="12.75" customHeight="1" x14ac:dyDescent="0.3">
      <c r="B81" s="189"/>
      <c r="C81" s="147" t="s">
        <v>339</v>
      </c>
      <c r="D81" s="34" t="s">
        <v>332</v>
      </c>
      <c r="E81" s="174" t="s">
        <v>40</v>
      </c>
      <c r="F81" s="212"/>
      <c r="G81" s="224">
        <v>100</v>
      </c>
      <c r="H81" s="225"/>
      <c r="I81" s="191">
        <v>16</v>
      </c>
      <c r="J81" s="226"/>
      <c r="K81" s="227">
        <v>116</v>
      </c>
      <c r="L81" s="37"/>
      <c r="M81" s="185"/>
      <c r="N81" s="192"/>
      <c r="O81" s="193"/>
    </row>
    <row r="82" spans="2:15" ht="12.75" customHeight="1" x14ac:dyDescent="0.3">
      <c r="B82" s="189"/>
      <c r="C82" s="49" t="s">
        <v>534</v>
      </c>
      <c r="D82" s="35" t="s">
        <v>442</v>
      </c>
      <c r="E82" s="110" t="s">
        <v>15</v>
      </c>
      <c r="F82" s="212">
        <v>25</v>
      </c>
      <c r="G82" s="224">
        <v>100</v>
      </c>
      <c r="H82" s="225"/>
      <c r="I82" s="191"/>
      <c r="J82" s="226"/>
      <c r="K82" s="227">
        <v>125</v>
      </c>
      <c r="L82" s="37"/>
      <c r="M82" s="185"/>
      <c r="N82" s="192"/>
      <c r="O82" s="193"/>
    </row>
    <row r="83" spans="2:15" ht="12.75" customHeight="1" x14ac:dyDescent="0.3">
      <c r="B83" s="189"/>
      <c r="C83" s="107" t="s">
        <v>367</v>
      </c>
      <c r="D83" s="34" t="s">
        <v>315</v>
      </c>
      <c r="E83" s="34" t="s">
        <v>29</v>
      </c>
      <c r="F83" s="212">
        <v>28</v>
      </c>
      <c r="G83" s="224">
        <v>300</v>
      </c>
      <c r="H83" s="225">
        <v>60</v>
      </c>
      <c r="I83" s="191">
        <v>31</v>
      </c>
      <c r="J83" s="226">
        <v>27</v>
      </c>
      <c r="K83" s="227">
        <v>446</v>
      </c>
      <c r="L83" s="37"/>
      <c r="M83" s="185"/>
      <c r="N83" s="192"/>
      <c r="O83" s="193"/>
    </row>
    <row r="84" spans="2:15" ht="12.75" customHeight="1" x14ac:dyDescent="0.3">
      <c r="B84" s="189"/>
      <c r="C84" s="49" t="s">
        <v>367</v>
      </c>
      <c r="D84" s="34" t="s">
        <v>498</v>
      </c>
      <c r="E84" s="110" t="s">
        <v>499</v>
      </c>
      <c r="F84" s="212">
        <v>32</v>
      </c>
      <c r="G84" s="224">
        <v>200</v>
      </c>
      <c r="H84" s="225">
        <v>15</v>
      </c>
      <c r="I84" s="191">
        <v>31</v>
      </c>
      <c r="J84" s="226">
        <v>31</v>
      </c>
      <c r="K84" s="227">
        <v>309</v>
      </c>
      <c r="L84" s="37"/>
      <c r="M84" s="185"/>
      <c r="N84" s="192"/>
      <c r="O84" s="193"/>
    </row>
    <row r="85" spans="2:15" ht="12.75" customHeight="1" x14ac:dyDescent="0.3">
      <c r="B85" s="189"/>
      <c r="C85" s="147" t="s">
        <v>346</v>
      </c>
      <c r="D85" s="34" t="s">
        <v>55</v>
      </c>
      <c r="E85" s="174" t="s">
        <v>15</v>
      </c>
      <c r="F85" s="212"/>
      <c r="G85" s="224">
        <v>100</v>
      </c>
      <c r="H85" s="225"/>
      <c r="I85" s="191">
        <v>16</v>
      </c>
      <c r="J85" s="226"/>
      <c r="K85" s="227">
        <v>116</v>
      </c>
      <c r="L85" s="37"/>
      <c r="M85" s="185"/>
      <c r="N85" s="192"/>
      <c r="O85" s="193"/>
    </row>
    <row r="86" spans="2:15" ht="12.75" customHeight="1" x14ac:dyDescent="0.3">
      <c r="B86" s="189"/>
      <c r="C86" s="107" t="s">
        <v>69</v>
      </c>
      <c r="D86" s="34" t="s">
        <v>70</v>
      </c>
      <c r="E86" s="34" t="s">
        <v>46</v>
      </c>
      <c r="F86" s="212">
        <v>16</v>
      </c>
      <c r="G86" s="224">
        <v>300</v>
      </c>
      <c r="H86" s="225">
        <v>11</v>
      </c>
      <c r="I86" s="191">
        <v>20</v>
      </c>
      <c r="J86" s="226"/>
      <c r="K86" s="227">
        <v>347</v>
      </c>
      <c r="L86" s="37"/>
      <c r="M86" s="185"/>
      <c r="N86" s="192"/>
      <c r="O86" s="193"/>
    </row>
    <row r="87" spans="2:15" ht="12.75" customHeight="1" x14ac:dyDescent="0.3">
      <c r="B87" s="189"/>
      <c r="C87" s="49" t="s">
        <v>69</v>
      </c>
      <c r="D87" s="34" t="s">
        <v>75</v>
      </c>
      <c r="E87" s="110" t="s">
        <v>46</v>
      </c>
      <c r="F87" s="212">
        <v>29</v>
      </c>
      <c r="G87" s="224">
        <v>200</v>
      </c>
      <c r="H87" s="225">
        <v>28</v>
      </c>
      <c r="I87" s="191">
        <v>29</v>
      </c>
      <c r="J87" s="226"/>
      <c r="K87" s="227">
        <v>286</v>
      </c>
      <c r="L87" s="37"/>
      <c r="M87" s="185"/>
      <c r="N87" s="192"/>
      <c r="O87" s="193"/>
    </row>
    <row r="88" spans="2:15" ht="12.75" customHeight="1" x14ac:dyDescent="0.3">
      <c r="B88" s="189"/>
      <c r="C88" s="146" t="s">
        <v>69</v>
      </c>
      <c r="D88" s="110" t="s">
        <v>75</v>
      </c>
      <c r="E88" s="35" t="s">
        <v>46</v>
      </c>
      <c r="F88" s="212"/>
      <c r="G88" s="224">
        <v>100</v>
      </c>
      <c r="H88" s="225">
        <v>10</v>
      </c>
      <c r="I88" s="191"/>
      <c r="J88" s="226">
        <v>30</v>
      </c>
      <c r="K88" s="227">
        <v>140</v>
      </c>
      <c r="L88" s="37"/>
      <c r="M88" s="185"/>
      <c r="N88" s="192"/>
      <c r="O88" s="193"/>
    </row>
    <row r="89" spans="2:15" ht="12.75" customHeight="1" x14ac:dyDescent="0.3">
      <c r="B89" s="189"/>
      <c r="C89" s="147" t="s">
        <v>521</v>
      </c>
      <c r="E89" s="34"/>
      <c r="F89" s="212">
        <v>8</v>
      </c>
      <c r="G89" s="224">
        <v>200</v>
      </c>
      <c r="H89" s="225"/>
      <c r="I89" s="191"/>
      <c r="J89" s="226"/>
      <c r="K89" s="227">
        <v>208</v>
      </c>
      <c r="L89" s="37"/>
      <c r="M89" s="185"/>
      <c r="N89" s="192"/>
      <c r="O89" s="193"/>
    </row>
    <row r="90" spans="2:15" ht="12.75" customHeight="1" x14ac:dyDescent="0.3">
      <c r="B90" s="189"/>
      <c r="C90" s="37" t="s">
        <v>481</v>
      </c>
      <c r="D90" s="34" t="s">
        <v>399</v>
      </c>
      <c r="E90" s="34" t="s">
        <v>31</v>
      </c>
      <c r="F90" s="212"/>
      <c r="G90" s="224">
        <v>300</v>
      </c>
      <c r="H90" s="225"/>
      <c r="I90" s="191">
        <v>16</v>
      </c>
      <c r="J90" s="226"/>
      <c r="K90" s="227">
        <v>316</v>
      </c>
      <c r="L90" s="37"/>
      <c r="M90" s="185"/>
      <c r="N90" s="192"/>
      <c r="O90" s="193"/>
    </row>
    <row r="91" spans="2:15" ht="12.75" customHeight="1" x14ac:dyDescent="0.3">
      <c r="B91" s="189"/>
      <c r="C91" s="107" t="s">
        <v>482</v>
      </c>
      <c r="D91" s="34" t="s">
        <v>406</v>
      </c>
      <c r="E91" s="34" t="s">
        <v>467</v>
      </c>
      <c r="F91" s="212">
        <v>21</v>
      </c>
      <c r="G91" s="224">
        <v>300</v>
      </c>
      <c r="H91" s="225"/>
      <c r="I91" s="191"/>
      <c r="J91" s="226">
        <v>24</v>
      </c>
      <c r="K91" s="227">
        <v>345</v>
      </c>
      <c r="L91" s="37"/>
      <c r="M91" s="185"/>
      <c r="N91" s="192"/>
      <c r="O91" s="193"/>
    </row>
    <row r="92" spans="2:15" ht="12.75" customHeight="1" x14ac:dyDescent="0.3">
      <c r="B92" s="189"/>
      <c r="C92" s="147" t="s">
        <v>347</v>
      </c>
      <c r="D92" s="34" t="s">
        <v>328</v>
      </c>
      <c r="E92" s="174" t="s">
        <v>41</v>
      </c>
      <c r="F92" s="212">
        <v>8</v>
      </c>
      <c r="G92" s="224">
        <v>100</v>
      </c>
      <c r="H92" s="225"/>
      <c r="I92" s="191">
        <v>17</v>
      </c>
      <c r="J92" s="226"/>
      <c r="K92" s="227">
        <v>125</v>
      </c>
      <c r="L92" s="37"/>
      <c r="M92" s="185"/>
      <c r="N92" s="192"/>
      <c r="O92" s="193"/>
    </row>
    <row r="93" spans="2:15" ht="12.75" customHeight="1" x14ac:dyDescent="0.3">
      <c r="B93" s="189"/>
      <c r="C93" s="49" t="s">
        <v>385</v>
      </c>
      <c r="D93" s="34" t="s">
        <v>500</v>
      </c>
      <c r="E93" s="110" t="s">
        <v>387</v>
      </c>
      <c r="F93" s="212">
        <v>26</v>
      </c>
      <c r="G93" s="224">
        <v>200</v>
      </c>
      <c r="H93" s="225"/>
      <c r="I93" s="191">
        <v>22</v>
      </c>
      <c r="J93" s="226">
        <v>19</v>
      </c>
      <c r="K93" s="227">
        <v>267</v>
      </c>
      <c r="L93" s="37"/>
      <c r="M93" s="185"/>
      <c r="N93" s="192"/>
      <c r="O93" s="193"/>
    </row>
    <row r="94" spans="2:15" ht="12.75" customHeight="1" x14ac:dyDescent="0.3">
      <c r="B94" s="189"/>
      <c r="C94" s="49" t="s">
        <v>97</v>
      </c>
      <c r="D94" s="34" t="s">
        <v>333</v>
      </c>
      <c r="E94" s="110" t="s">
        <v>12</v>
      </c>
      <c r="F94" s="212"/>
      <c r="G94" s="224">
        <v>200</v>
      </c>
      <c r="H94" s="225"/>
      <c r="I94" s="191">
        <v>8</v>
      </c>
      <c r="J94" s="226"/>
      <c r="K94" s="227">
        <v>208</v>
      </c>
      <c r="L94" s="37"/>
      <c r="M94" s="185"/>
      <c r="N94" s="192"/>
      <c r="O94" s="193"/>
    </row>
    <row r="95" spans="2:15" ht="12.75" customHeight="1" x14ac:dyDescent="0.3">
      <c r="B95" s="189"/>
      <c r="C95" s="107" t="s">
        <v>437</v>
      </c>
      <c r="D95" s="34" t="s">
        <v>463</v>
      </c>
      <c r="E95" s="34" t="s">
        <v>12</v>
      </c>
      <c r="F95" s="212">
        <v>19</v>
      </c>
      <c r="G95" s="224">
        <v>300</v>
      </c>
      <c r="H95" s="225"/>
      <c r="I95" s="191"/>
      <c r="J95" s="226">
        <v>25</v>
      </c>
      <c r="K95" s="227">
        <v>344</v>
      </c>
      <c r="L95" s="37"/>
      <c r="M95" s="185"/>
      <c r="N95" s="192"/>
      <c r="O95" s="193"/>
    </row>
    <row r="96" spans="2:15" ht="12.75" customHeight="1" x14ac:dyDescent="0.3">
      <c r="B96" s="189"/>
      <c r="C96" s="107" t="s">
        <v>430</v>
      </c>
      <c r="D96" s="34" t="s">
        <v>483</v>
      </c>
      <c r="E96" s="34" t="s">
        <v>15</v>
      </c>
      <c r="F96" s="212">
        <v>16</v>
      </c>
      <c r="G96" s="224">
        <v>300</v>
      </c>
      <c r="H96" s="225"/>
      <c r="I96" s="191">
        <v>18</v>
      </c>
      <c r="J96" s="226"/>
      <c r="K96" s="227">
        <v>334</v>
      </c>
      <c r="L96" s="37"/>
      <c r="M96" s="185"/>
      <c r="N96" s="192"/>
      <c r="O96" s="193"/>
    </row>
    <row r="97" spans="2:15" ht="12.75" customHeight="1" x14ac:dyDescent="0.3">
      <c r="B97" s="189"/>
      <c r="C97" s="49" t="s">
        <v>430</v>
      </c>
      <c r="D97" s="34" t="s">
        <v>506</v>
      </c>
      <c r="E97" s="110" t="s">
        <v>15</v>
      </c>
      <c r="F97" s="212"/>
      <c r="G97" s="224">
        <v>200</v>
      </c>
      <c r="H97" s="225"/>
      <c r="I97" s="191"/>
      <c r="J97" s="226">
        <v>24</v>
      </c>
      <c r="K97" s="227">
        <v>224</v>
      </c>
      <c r="L97" s="37"/>
      <c r="M97" s="185"/>
      <c r="N97" s="192"/>
      <c r="O97" s="193"/>
    </row>
    <row r="98" spans="2:15" ht="12.75" customHeight="1" x14ac:dyDescent="0.3">
      <c r="B98" s="189"/>
      <c r="C98" s="107" t="s">
        <v>484</v>
      </c>
      <c r="D98" s="34" t="s">
        <v>171</v>
      </c>
      <c r="E98" s="34" t="s">
        <v>15</v>
      </c>
      <c r="F98" s="212">
        <v>8</v>
      </c>
      <c r="G98" s="224">
        <v>300</v>
      </c>
      <c r="H98" s="225"/>
      <c r="I98" s="191"/>
      <c r="J98" s="226"/>
      <c r="K98" s="227">
        <v>308</v>
      </c>
      <c r="L98" s="37"/>
      <c r="M98" s="185"/>
      <c r="N98" s="192"/>
      <c r="O98" s="193"/>
    </row>
    <row r="99" spans="2:15" ht="12.75" customHeight="1" x14ac:dyDescent="0.3">
      <c r="B99" s="189"/>
      <c r="C99" s="107" t="s">
        <v>485</v>
      </c>
      <c r="D99" s="34" t="s">
        <v>65</v>
      </c>
      <c r="E99" s="34" t="s">
        <v>41</v>
      </c>
      <c r="F99" s="212">
        <v>8</v>
      </c>
      <c r="G99" s="224">
        <v>300</v>
      </c>
      <c r="H99" s="225"/>
      <c r="I99" s="191">
        <v>16</v>
      </c>
      <c r="J99" s="226"/>
      <c r="K99" s="227">
        <v>324</v>
      </c>
      <c r="L99" s="37"/>
      <c r="M99" s="185"/>
      <c r="N99" s="192"/>
      <c r="O99" s="193"/>
    </row>
    <row r="100" spans="2:15" ht="12.75" customHeight="1" x14ac:dyDescent="0.3">
      <c r="B100" s="189"/>
      <c r="C100" s="49" t="s">
        <v>485</v>
      </c>
      <c r="D100" s="34" t="s">
        <v>505</v>
      </c>
      <c r="E100" s="110" t="s">
        <v>41</v>
      </c>
      <c r="F100" s="212"/>
      <c r="G100" s="224">
        <v>200</v>
      </c>
      <c r="H100" s="225"/>
      <c r="I100" s="191"/>
      <c r="J100" s="226">
        <v>22</v>
      </c>
      <c r="K100" s="227">
        <v>222</v>
      </c>
      <c r="L100" s="37"/>
      <c r="M100" s="185"/>
      <c r="N100" s="192"/>
      <c r="O100" s="193"/>
    </row>
    <row r="101" spans="2:15" ht="12.75" customHeight="1" x14ac:dyDescent="0.3">
      <c r="B101" s="189"/>
      <c r="C101" s="37" t="s">
        <v>486</v>
      </c>
      <c r="D101" s="34" t="s">
        <v>487</v>
      </c>
      <c r="E101" s="34" t="s">
        <v>15</v>
      </c>
      <c r="F101" s="212"/>
      <c r="G101" s="224">
        <v>300</v>
      </c>
      <c r="H101" s="225"/>
      <c r="I101" s="191">
        <v>8</v>
      </c>
      <c r="J101" s="226"/>
      <c r="K101" s="227">
        <v>308</v>
      </c>
      <c r="L101" s="37"/>
      <c r="M101" s="185"/>
      <c r="N101" s="192"/>
      <c r="O101" s="193"/>
    </row>
    <row r="102" spans="2:15" ht="12.75" customHeight="1" x14ac:dyDescent="0.3">
      <c r="B102" s="189"/>
      <c r="C102" s="49" t="s">
        <v>510</v>
      </c>
      <c r="D102" s="34" t="s">
        <v>498</v>
      </c>
      <c r="E102" s="110" t="s">
        <v>499</v>
      </c>
      <c r="F102" s="212"/>
      <c r="G102" s="224">
        <v>200</v>
      </c>
      <c r="H102" s="225"/>
      <c r="I102" s="191"/>
      <c r="J102" s="226">
        <v>20</v>
      </c>
      <c r="K102" s="227">
        <v>220</v>
      </c>
      <c r="L102" s="37"/>
      <c r="M102" s="185"/>
      <c r="N102" s="192"/>
      <c r="O102" s="193"/>
    </row>
    <row r="103" spans="2:15" ht="12.75" customHeight="1" x14ac:dyDescent="0.3">
      <c r="B103" s="189"/>
      <c r="C103" s="147" t="s">
        <v>113</v>
      </c>
      <c r="D103" s="34" t="s">
        <v>320</v>
      </c>
      <c r="E103" s="174" t="s">
        <v>18</v>
      </c>
      <c r="F103" s="212">
        <v>8</v>
      </c>
      <c r="G103" s="224">
        <v>100</v>
      </c>
      <c r="H103" s="225"/>
      <c r="I103" s="191">
        <v>8</v>
      </c>
      <c r="J103" s="226"/>
      <c r="K103" s="227">
        <v>116</v>
      </c>
      <c r="L103" s="37"/>
      <c r="M103" s="185"/>
      <c r="N103" s="192"/>
      <c r="O103" s="193"/>
    </row>
    <row r="104" spans="2:15" ht="12.75" customHeight="1" x14ac:dyDescent="0.3">
      <c r="B104" s="189"/>
      <c r="C104" s="107" t="s">
        <v>405</v>
      </c>
      <c r="D104" s="34" t="s">
        <v>406</v>
      </c>
      <c r="E104" s="34" t="s">
        <v>467</v>
      </c>
      <c r="F104" s="212">
        <v>27</v>
      </c>
      <c r="G104" s="224">
        <v>300</v>
      </c>
      <c r="H104" s="225">
        <v>8</v>
      </c>
      <c r="I104" s="191">
        <v>28</v>
      </c>
      <c r="J104" s="226">
        <v>32</v>
      </c>
      <c r="K104" s="227">
        <v>395</v>
      </c>
      <c r="L104" s="37"/>
      <c r="M104" s="185"/>
      <c r="N104" s="192"/>
      <c r="O104" s="193"/>
    </row>
    <row r="105" spans="2:15" ht="12.75" customHeight="1" x14ac:dyDescent="0.3">
      <c r="B105" s="189"/>
      <c r="C105" s="147" t="s">
        <v>348</v>
      </c>
      <c r="D105" s="34" t="s">
        <v>319</v>
      </c>
      <c r="E105" s="174" t="s">
        <v>316</v>
      </c>
      <c r="F105" s="212">
        <v>19</v>
      </c>
      <c r="G105" s="224">
        <v>100</v>
      </c>
      <c r="H105" s="225"/>
      <c r="I105" s="191">
        <v>16</v>
      </c>
      <c r="J105" s="226"/>
      <c r="K105" s="227">
        <v>135</v>
      </c>
      <c r="L105" s="37"/>
      <c r="M105" s="185"/>
      <c r="N105" s="192"/>
      <c r="O105" s="193"/>
    </row>
    <row r="106" spans="2:15" ht="12.75" customHeight="1" x14ac:dyDescent="0.3">
      <c r="B106" s="189"/>
      <c r="C106" s="107" t="s">
        <v>433</v>
      </c>
      <c r="D106" s="34" t="s">
        <v>171</v>
      </c>
      <c r="E106" s="34" t="s">
        <v>15</v>
      </c>
      <c r="F106" s="212">
        <v>8</v>
      </c>
      <c r="G106" s="224">
        <v>300</v>
      </c>
      <c r="H106" s="225"/>
      <c r="I106" s="191">
        <v>17</v>
      </c>
      <c r="J106" s="226"/>
      <c r="K106" s="227">
        <v>325</v>
      </c>
      <c r="L106" s="37"/>
      <c r="M106" s="185"/>
      <c r="N106" s="192"/>
      <c r="O106" s="193"/>
    </row>
    <row r="107" spans="2:15" ht="12.75" customHeight="1" x14ac:dyDescent="0.3">
      <c r="B107" s="189"/>
      <c r="C107" s="107" t="s">
        <v>488</v>
      </c>
      <c r="D107" s="34" t="s">
        <v>68</v>
      </c>
      <c r="E107" s="34" t="s">
        <v>43</v>
      </c>
      <c r="F107" s="212">
        <v>16</v>
      </c>
      <c r="G107" s="224">
        <v>300</v>
      </c>
      <c r="H107" s="225"/>
      <c r="I107" s="191"/>
      <c r="J107" s="226"/>
      <c r="K107" s="227">
        <v>316</v>
      </c>
      <c r="L107" s="37"/>
      <c r="M107" s="185"/>
      <c r="N107" s="192"/>
      <c r="O107" s="193"/>
    </row>
    <row r="108" spans="2:15" ht="12.75" customHeight="1" x14ac:dyDescent="0.3">
      <c r="B108" s="189"/>
      <c r="C108" s="49" t="s">
        <v>96</v>
      </c>
      <c r="D108" s="34" t="s">
        <v>81</v>
      </c>
      <c r="E108" s="35" t="s">
        <v>30</v>
      </c>
      <c r="F108" s="212">
        <v>18</v>
      </c>
      <c r="G108" s="224">
        <v>100</v>
      </c>
      <c r="H108" s="225"/>
      <c r="I108" s="191">
        <v>20</v>
      </c>
      <c r="J108" s="226"/>
      <c r="K108" s="227">
        <v>138</v>
      </c>
      <c r="L108" s="37"/>
      <c r="M108" s="185"/>
      <c r="N108" s="192"/>
      <c r="O108" s="193"/>
    </row>
    <row r="109" spans="2:15" ht="12.75" customHeight="1" x14ac:dyDescent="0.3">
      <c r="B109" s="189"/>
      <c r="C109" s="49" t="s">
        <v>512</v>
      </c>
      <c r="D109" s="34" t="s">
        <v>315</v>
      </c>
      <c r="E109" s="110" t="s">
        <v>29</v>
      </c>
      <c r="F109" s="212"/>
      <c r="G109" s="224">
        <v>200</v>
      </c>
      <c r="H109" s="225"/>
      <c r="I109" s="191">
        <v>16</v>
      </c>
      <c r="J109" s="226"/>
      <c r="K109" s="227">
        <v>216</v>
      </c>
      <c r="L109" s="37"/>
      <c r="M109" s="185"/>
      <c r="N109" s="192"/>
      <c r="O109" s="193"/>
    </row>
    <row r="110" spans="2:15" ht="12.75" customHeight="1" x14ac:dyDescent="0.3">
      <c r="B110" s="189"/>
      <c r="C110" s="107" t="s">
        <v>489</v>
      </c>
      <c r="D110" s="34" t="s">
        <v>490</v>
      </c>
      <c r="E110" s="34" t="s">
        <v>40</v>
      </c>
      <c r="F110" s="212">
        <v>16</v>
      </c>
      <c r="G110" s="224">
        <v>300</v>
      </c>
      <c r="H110" s="225"/>
      <c r="I110" s="191">
        <v>16</v>
      </c>
      <c r="J110" s="226"/>
      <c r="K110" s="227">
        <v>332</v>
      </c>
      <c r="L110" s="37"/>
      <c r="M110" s="185"/>
      <c r="N110" s="192"/>
      <c r="O110" s="193"/>
    </row>
    <row r="111" spans="2:15" ht="12.75" customHeight="1" x14ac:dyDescent="0.3">
      <c r="B111" s="189"/>
      <c r="C111" s="107" t="s">
        <v>436</v>
      </c>
      <c r="D111" s="34" t="s">
        <v>458</v>
      </c>
      <c r="E111" s="34" t="s">
        <v>31</v>
      </c>
      <c r="F111" s="212">
        <v>29</v>
      </c>
      <c r="G111" s="224">
        <v>300</v>
      </c>
      <c r="H111" s="225"/>
      <c r="I111" s="191"/>
      <c r="J111" s="226">
        <v>28</v>
      </c>
      <c r="K111" s="227">
        <v>357</v>
      </c>
      <c r="L111" s="37"/>
      <c r="M111" s="185"/>
      <c r="N111" s="192"/>
      <c r="O111" s="193"/>
    </row>
    <row r="112" spans="2:15" ht="12.75" customHeight="1" x14ac:dyDescent="0.3">
      <c r="B112" s="189"/>
      <c r="C112" s="49" t="s">
        <v>95</v>
      </c>
      <c r="D112" s="34" t="s">
        <v>74</v>
      </c>
      <c r="E112" s="174" t="s">
        <v>36</v>
      </c>
      <c r="F112" s="212"/>
      <c r="G112" s="224">
        <v>100</v>
      </c>
      <c r="H112" s="225"/>
      <c r="I112" s="191"/>
      <c r="J112" s="226">
        <v>22</v>
      </c>
      <c r="K112" s="227">
        <v>122</v>
      </c>
      <c r="L112" s="37"/>
      <c r="M112" s="185"/>
      <c r="N112" s="192"/>
      <c r="O112" s="193"/>
    </row>
    <row r="113" spans="2:15" ht="12.75" customHeight="1" x14ac:dyDescent="0.3">
      <c r="B113" s="189"/>
      <c r="C113" s="37" t="s">
        <v>377</v>
      </c>
      <c r="D113" s="34" t="s">
        <v>332</v>
      </c>
      <c r="E113" s="34" t="s">
        <v>40</v>
      </c>
      <c r="F113" s="212"/>
      <c r="G113" s="224">
        <v>300</v>
      </c>
      <c r="H113" s="225">
        <v>3</v>
      </c>
      <c r="I113" s="191">
        <v>16</v>
      </c>
      <c r="J113" s="226"/>
      <c r="K113" s="227">
        <v>319</v>
      </c>
      <c r="L113" s="37"/>
      <c r="M113" s="185"/>
      <c r="N113" s="192"/>
      <c r="O113" s="193"/>
    </row>
    <row r="114" spans="2:15" ht="12.75" customHeight="1" x14ac:dyDescent="0.3">
      <c r="B114" s="189"/>
      <c r="C114" s="49" t="s">
        <v>377</v>
      </c>
      <c r="D114" s="34" t="s">
        <v>67</v>
      </c>
      <c r="E114" s="110" t="s">
        <v>40</v>
      </c>
      <c r="F114" s="212">
        <v>22</v>
      </c>
      <c r="G114" s="224">
        <v>200</v>
      </c>
      <c r="H114" s="225">
        <v>4</v>
      </c>
      <c r="I114" s="191">
        <v>26</v>
      </c>
      <c r="J114" s="226"/>
      <c r="K114" s="227">
        <v>252</v>
      </c>
      <c r="L114" s="37"/>
      <c r="M114" s="185"/>
      <c r="N114" s="192"/>
      <c r="O114" s="193"/>
    </row>
    <row r="115" spans="2:15" ht="12.75" customHeight="1" x14ac:dyDescent="0.3">
      <c r="B115" s="189"/>
      <c r="C115" s="147" t="s">
        <v>309</v>
      </c>
      <c r="D115" s="34" t="s">
        <v>322</v>
      </c>
      <c r="E115" s="174" t="s">
        <v>15</v>
      </c>
      <c r="F115" s="212">
        <v>17</v>
      </c>
      <c r="G115" s="224">
        <v>100</v>
      </c>
      <c r="H115" s="225"/>
      <c r="I115" s="191">
        <v>8</v>
      </c>
      <c r="J115" s="226"/>
      <c r="K115" s="227">
        <v>125</v>
      </c>
      <c r="L115" s="37"/>
      <c r="M115" s="185"/>
      <c r="N115" s="192"/>
      <c r="O115" s="193"/>
    </row>
    <row r="116" spans="2:15" ht="12.75" customHeight="1" x14ac:dyDescent="0.3">
      <c r="B116" s="189"/>
      <c r="C116" s="49" t="s">
        <v>535</v>
      </c>
      <c r="D116" s="35"/>
      <c r="E116" s="110" t="s">
        <v>536</v>
      </c>
      <c r="F116" s="212">
        <v>8</v>
      </c>
      <c r="G116" s="224">
        <v>100</v>
      </c>
      <c r="H116" s="225"/>
      <c r="I116" s="191"/>
      <c r="J116" s="226"/>
      <c r="K116" s="227">
        <v>108</v>
      </c>
      <c r="L116" s="37"/>
      <c r="M116" s="185"/>
      <c r="N116" s="192"/>
      <c r="O116" s="193"/>
    </row>
    <row r="117" spans="2:15" ht="12.75" customHeight="1" x14ac:dyDescent="0.3">
      <c r="B117" s="189"/>
      <c r="C117" s="107" t="s">
        <v>411</v>
      </c>
      <c r="D117" s="34" t="s">
        <v>67</v>
      </c>
      <c r="E117" s="34" t="s">
        <v>40</v>
      </c>
      <c r="F117" s="212">
        <v>20</v>
      </c>
      <c r="G117" s="224">
        <v>300</v>
      </c>
      <c r="H117" s="225">
        <v>8</v>
      </c>
      <c r="I117" s="191">
        <v>26</v>
      </c>
      <c r="J117" s="226"/>
      <c r="K117" s="227">
        <v>354</v>
      </c>
      <c r="L117" s="37"/>
      <c r="M117" s="185"/>
      <c r="N117" s="192"/>
      <c r="O117" s="193"/>
    </row>
    <row r="118" spans="2:15" ht="12.75" customHeight="1" x14ac:dyDescent="0.3">
      <c r="B118" s="189"/>
      <c r="C118" s="49" t="s">
        <v>411</v>
      </c>
      <c r="D118" s="34" t="s">
        <v>67</v>
      </c>
      <c r="E118" s="110" t="s">
        <v>40</v>
      </c>
      <c r="F118" s="212"/>
      <c r="G118" s="224">
        <v>200</v>
      </c>
      <c r="H118" s="225"/>
      <c r="I118" s="191"/>
      <c r="J118" s="226">
        <v>27</v>
      </c>
      <c r="K118" s="227">
        <v>227</v>
      </c>
      <c r="L118" s="37"/>
      <c r="M118" s="185"/>
      <c r="N118" s="192"/>
      <c r="O118" s="193"/>
    </row>
    <row r="119" spans="2:15" ht="12.75" customHeight="1" x14ac:dyDescent="0.3">
      <c r="B119" s="189"/>
      <c r="C119" s="49" t="s">
        <v>303</v>
      </c>
      <c r="D119" s="35" t="s">
        <v>300</v>
      </c>
      <c r="E119" s="35" t="s">
        <v>44</v>
      </c>
      <c r="F119" s="212">
        <v>8</v>
      </c>
      <c r="G119" s="224">
        <v>100</v>
      </c>
      <c r="H119" s="225"/>
      <c r="I119" s="191">
        <v>16</v>
      </c>
      <c r="J119" s="226"/>
      <c r="K119" s="227">
        <v>124</v>
      </c>
      <c r="L119" s="37"/>
      <c r="M119" s="185"/>
      <c r="N119" s="192"/>
      <c r="O119" s="193"/>
    </row>
    <row r="120" spans="2:15" ht="12.75" customHeight="1" x14ac:dyDescent="0.3">
      <c r="B120" s="189"/>
      <c r="C120" s="37" t="s">
        <v>491</v>
      </c>
      <c r="D120" s="34" t="s">
        <v>371</v>
      </c>
      <c r="E120" s="34" t="s">
        <v>12</v>
      </c>
      <c r="F120" s="212"/>
      <c r="G120" s="224">
        <v>300</v>
      </c>
      <c r="H120" s="225"/>
      <c r="I120" s="191">
        <v>8</v>
      </c>
      <c r="J120" s="226"/>
      <c r="K120" s="227">
        <v>308</v>
      </c>
      <c r="L120" s="37"/>
      <c r="M120" s="185"/>
      <c r="N120" s="192"/>
      <c r="O120" s="193"/>
    </row>
    <row r="121" spans="2:15" ht="12.75" customHeight="1" x14ac:dyDescent="0.3">
      <c r="B121" s="189"/>
      <c r="C121" s="107" t="s">
        <v>492</v>
      </c>
      <c r="D121" s="34" t="s">
        <v>24</v>
      </c>
      <c r="E121" s="34" t="s">
        <v>15</v>
      </c>
      <c r="F121" s="212">
        <v>8</v>
      </c>
      <c r="G121" s="224">
        <v>300</v>
      </c>
      <c r="H121" s="225"/>
      <c r="I121" s="191"/>
      <c r="J121" s="226"/>
      <c r="K121" s="227">
        <v>308</v>
      </c>
      <c r="L121" s="37"/>
      <c r="M121" s="185"/>
      <c r="N121" s="192"/>
      <c r="O121" s="193"/>
    </row>
    <row r="122" spans="2:15" ht="12.75" customHeight="1" x14ac:dyDescent="0.3">
      <c r="B122" s="189"/>
      <c r="C122" s="49" t="s">
        <v>492</v>
      </c>
      <c r="D122" s="34" t="s">
        <v>24</v>
      </c>
      <c r="E122" s="110" t="s">
        <v>15</v>
      </c>
      <c r="F122" s="212"/>
      <c r="G122" s="224">
        <v>200</v>
      </c>
      <c r="H122" s="225"/>
      <c r="I122" s="191"/>
      <c r="J122" s="226">
        <v>26</v>
      </c>
      <c r="K122" s="227">
        <v>226</v>
      </c>
      <c r="L122" s="37"/>
      <c r="M122" s="185"/>
      <c r="N122" s="192"/>
      <c r="O122" s="193"/>
    </row>
    <row r="123" spans="2:15" ht="12.75" customHeight="1" x14ac:dyDescent="0.3">
      <c r="B123" s="189"/>
      <c r="C123" s="49" t="s">
        <v>394</v>
      </c>
      <c r="D123" s="34" t="s">
        <v>395</v>
      </c>
      <c r="E123" s="110" t="s">
        <v>32</v>
      </c>
      <c r="F123" s="212">
        <v>17</v>
      </c>
      <c r="G123" s="224">
        <v>200</v>
      </c>
      <c r="H123" s="225"/>
      <c r="I123" s="191">
        <v>18</v>
      </c>
      <c r="J123" s="226"/>
      <c r="K123" s="227">
        <v>235</v>
      </c>
      <c r="L123" s="37"/>
      <c r="M123" s="185"/>
      <c r="N123" s="192"/>
      <c r="O123" s="193"/>
    </row>
    <row r="124" spans="2:15" ht="12.75" customHeight="1" x14ac:dyDescent="0.3">
      <c r="B124" s="189"/>
      <c r="C124" s="147" t="s">
        <v>112</v>
      </c>
      <c r="D124" s="34" t="s">
        <v>320</v>
      </c>
      <c r="E124" s="174" t="s">
        <v>18</v>
      </c>
      <c r="F124" s="212">
        <v>8</v>
      </c>
      <c r="G124" s="224">
        <v>100</v>
      </c>
      <c r="H124" s="225"/>
      <c r="I124" s="191">
        <v>8</v>
      </c>
      <c r="J124" s="226"/>
      <c r="K124" s="227">
        <v>116</v>
      </c>
      <c r="L124" s="37"/>
      <c r="M124" s="185"/>
      <c r="N124" s="192"/>
      <c r="O124" s="193"/>
    </row>
    <row r="125" spans="2:15" ht="12.75" customHeight="1" x14ac:dyDescent="0.3">
      <c r="B125" s="189"/>
      <c r="C125" s="107" t="s">
        <v>400</v>
      </c>
      <c r="D125" s="34" t="s">
        <v>401</v>
      </c>
      <c r="E125" s="34" t="s">
        <v>35</v>
      </c>
      <c r="F125" s="212">
        <v>26</v>
      </c>
      <c r="G125" s="224">
        <v>300</v>
      </c>
      <c r="H125" s="225">
        <v>30</v>
      </c>
      <c r="I125" s="191">
        <v>30</v>
      </c>
      <c r="J125" s="226">
        <v>26</v>
      </c>
      <c r="K125" s="227">
        <v>412</v>
      </c>
      <c r="L125" s="37"/>
      <c r="M125" s="185"/>
      <c r="N125" s="192"/>
      <c r="O125" s="193"/>
    </row>
    <row r="126" spans="2:15" ht="12.75" customHeight="1" x14ac:dyDescent="0.3">
      <c r="B126" s="189"/>
      <c r="C126" s="49" t="s">
        <v>400</v>
      </c>
      <c r="D126" s="34" t="s">
        <v>42</v>
      </c>
      <c r="E126" s="110" t="s">
        <v>35</v>
      </c>
      <c r="F126" s="212"/>
      <c r="G126" s="224">
        <v>200</v>
      </c>
      <c r="H126" s="225"/>
      <c r="I126" s="191"/>
      <c r="J126" s="226">
        <v>32</v>
      </c>
      <c r="K126" s="227">
        <v>232</v>
      </c>
      <c r="L126" s="37"/>
      <c r="M126" s="185"/>
      <c r="N126" s="192"/>
      <c r="O126" s="193"/>
    </row>
    <row r="127" spans="2:15" ht="12.75" customHeight="1" x14ac:dyDescent="0.3">
      <c r="B127" s="189"/>
      <c r="C127" s="49" t="s">
        <v>94</v>
      </c>
      <c r="E127" s="110"/>
      <c r="F127" s="212"/>
      <c r="G127" s="224">
        <v>200</v>
      </c>
      <c r="H127" s="225">
        <v>4</v>
      </c>
      <c r="I127" s="191"/>
      <c r="J127" s="226"/>
      <c r="K127" s="227">
        <v>204</v>
      </c>
      <c r="L127" s="37"/>
      <c r="M127" s="185"/>
      <c r="N127" s="192"/>
      <c r="O127" s="193"/>
    </row>
    <row r="128" spans="2:15" ht="12.75" customHeight="1" x14ac:dyDescent="0.3">
      <c r="B128" s="189"/>
      <c r="C128" s="49" t="s">
        <v>94</v>
      </c>
      <c r="D128" s="35" t="s">
        <v>444</v>
      </c>
      <c r="E128" s="110" t="s">
        <v>40</v>
      </c>
      <c r="F128" s="212">
        <v>22</v>
      </c>
      <c r="G128" s="224">
        <v>100</v>
      </c>
      <c r="H128" s="225">
        <v>1</v>
      </c>
      <c r="I128" s="191">
        <v>27</v>
      </c>
      <c r="J128" s="226"/>
      <c r="K128" s="227">
        <v>150</v>
      </c>
      <c r="L128" s="37"/>
      <c r="M128" s="185"/>
      <c r="N128" s="192"/>
      <c r="O128" s="193"/>
    </row>
    <row r="129" spans="2:15" ht="12.75" customHeight="1" x14ac:dyDescent="0.3">
      <c r="B129" s="189"/>
      <c r="C129" s="49" t="s">
        <v>92</v>
      </c>
      <c r="D129" s="34" t="s">
        <v>396</v>
      </c>
      <c r="E129" s="110" t="s">
        <v>48</v>
      </c>
      <c r="F129" s="212">
        <v>16</v>
      </c>
      <c r="G129" s="224">
        <v>200</v>
      </c>
      <c r="H129" s="225"/>
      <c r="I129" s="191">
        <v>17</v>
      </c>
      <c r="J129" s="226"/>
      <c r="K129" s="227">
        <v>233</v>
      </c>
      <c r="L129" s="37"/>
      <c r="M129" s="185"/>
      <c r="N129" s="192"/>
      <c r="O129" s="193"/>
    </row>
    <row r="130" spans="2:15" ht="12.75" customHeight="1" x14ac:dyDescent="0.3">
      <c r="B130" s="189"/>
      <c r="C130" s="49" t="s">
        <v>92</v>
      </c>
      <c r="D130" s="34" t="s">
        <v>93</v>
      </c>
      <c r="E130" s="35" t="s">
        <v>48</v>
      </c>
      <c r="F130" s="212"/>
      <c r="G130" s="224">
        <v>100</v>
      </c>
      <c r="H130" s="225"/>
      <c r="I130" s="191"/>
      <c r="J130" s="226">
        <v>24</v>
      </c>
      <c r="K130" s="227">
        <v>124</v>
      </c>
      <c r="L130" s="37"/>
      <c r="M130" s="185"/>
      <c r="N130" s="192"/>
      <c r="O130" s="193"/>
    </row>
    <row r="131" spans="2:15" ht="12.75" customHeight="1" x14ac:dyDescent="0.3">
      <c r="B131" s="189"/>
      <c r="C131" s="107" t="s">
        <v>435</v>
      </c>
      <c r="D131" s="34" t="s">
        <v>24</v>
      </c>
      <c r="E131" s="34" t="s">
        <v>15</v>
      </c>
      <c r="F131" s="212">
        <v>22</v>
      </c>
      <c r="G131" s="224">
        <v>300</v>
      </c>
      <c r="H131" s="225"/>
      <c r="I131" s="191"/>
      <c r="J131" s="226"/>
      <c r="K131" s="227">
        <v>322</v>
      </c>
      <c r="L131" s="37"/>
      <c r="M131" s="185"/>
      <c r="N131" s="192"/>
      <c r="O131" s="193"/>
    </row>
    <row r="132" spans="2:15" ht="12.75" customHeight="1" x14ac:dyDescent="0.3">
      <c r="B132" s="189"/>
      <c r="C132" s="49" t="s">
        <v>507</v>
      </c>
      <c r="E132" s="110"/>
      <c r="F132" s="212">
        <v>16</v>
      </c>
      <c r="G132" s="224">
        <v>200</v>
      </c>
      <c r="H132" s="225"/>
      <c r="I132" s="191">
        <v>8</v>
      </c>
      <c r="J132" s="226"/>
      <c r="K132" s="227">
        <v>224</v>
      </c>
      <c r="L132" s="37"/>
      <c r="M132" s="185"/>
      <c r="N132" s="192"/>
      <c r="O132" s="193"/>
    </row>
    <row r="133" spans="2:15" ht="12.75" customHeight="1" x14ac:dyDescent="0.3">
      <c r="B133" s="189"/>
      <c r="C133" s="49" t="s">
        <v>513</v>
      </c>
      <c r="D133" s="34" t="s">
        <v>74</v>
      </c>
      <c r="E133" s="110" t="s">
        <v>36</v>
      </c>
      <c r="F133" s="212"/>
      <c r="G133" s="224">
        <v>200</v>
      </c>
      <c r="H133" s="225"/>
      <c r="I133" s="191">
        <v>16</v>
      </c>
      <c r="J133" s="226"/>
      <c r="K133" s="227">
        <v>216</v>
      </c>
      <c r="L133" s="37"/>
      <c r="M133" s="185"/>
      <c r="N133" s="192"/>
      <c r="O133" s="193"/>
    </row>
    <row r="134" spans="2:15" ht="12.75" customHeight="1" x14ac:dyDescent="0.3">
      <c r="B134" s="189"/>
      <c r="C134" s="49" t="s">
        <v>91</v>
      </c>
      <c r="D134" s="34" t="s">
        <v>383</v>
      </c>
      <c r="E134" s="110" t="s">
        <v>34</v>
      </c>
      <c r="F134" s="212">
        <v>16</v>
      </c>
      <c r="G134" s="224">
        <v>200</v>
      </c>
      <c r="H134" s="225"/>
      <c r="I134" s="191">
        <v>16</v>
      </c>
      <c r="J134" s="226"/>
      <c r="K134" s="227">
        <v>232</v>
      </c>
      <c r="L134" s="37"/>
      <c r="M134" s="185"/>
      <c r="N134" s="192"/>
      <c r="O134" s="193"/>
    </row>
    <row r="135" spans="2:15" ht="12.75" customHeight="1" x14ac:dyDescent="0.3">
      <c r="B135" s="189"/>
      <c r="C135" s="107" t="s">
        <v>417</v>
      </c>
      <c r="E135" s="34"/>
      <c r="F135" s="212"/>
      <c r="G135" s="224">
        <v>300</v>
      </c>
      <c r="H135" s="225"/>
      <c r="I135" s="191">
        <v>23</v>
      </c>
      <c r="J135" s="226"/>
      <c r="K135" s="227">
        <v>323</v>
      </c>
      <c r="L135" s="37"/>
      <c r="M135" s="185"/>
      <c r="N135" s="192"/>
      <c r="O135" s="193"/>
    </row>
    <row r="136" spans="2:15" ht="12.75" customHeight="1" x14ac:dyDescent="0.3">
      <c r="B136" s="189"/>
      <c r="C136" s="107" t="s">
        <v>66</v>
      </c>
      <c r="D136" s="34" t="s">
        <v>493</v>
      </c>
      <c r="E136" s="34" t="s">
        <v>34</v>
      </c>
      <c r="F136" s="212"/>
      <c r="G136" s="224">
        <v>300</v>
      </c>
      <c r="H136" s="225"/>
      <c r="I136" s="191">
        <v>16</v>
      </c>
      <c r="J136" s="226"/>
      <c r="K136" s="227">
        <v>316</v>
      </c>
      <c r="L136" s="37"/>
      <c r="M136" s="185"/>
      <c r="N136" s="192"/>
      <c r="O136" s="193"/>
    </row>
    <row r="137" spans="2:15" ht="12.75" customHeight="1" x14ac:dyDescent="0.3">
      <c r="B137" s="189"/>
      <c r="C137" s="49" t="s">
        <v>66</v>
      </c>
      <c r="D137" s="34" t="s">
        <v>502</v>
      </c>
      <c r="E137" s="110" t="s">
        <v>34</v>
      </c>
      <c r="F137" s="212">
        <v>24</v>
      </c>
      <c r="G137" s="224">
        <v>200</v>
      </c>
      <c r="H137" s="225"/>
      <c r="I137" s="191">
        <v>23</v>
      </c>
      <c r="J137" s="226"/>
      <c r="K137" s="227">
        <v>247</v>
      </c>
      <c r="L137" s="37"/>
      <c r="M137" s="185"/>
      <c r="N137" s="192"/>
      <c r="O137" s="193"/>
    </row>
    <row r="138" spans="2:15" ht="12.75" customHeight="1" x14ac:dyDescent="0.3">
      <c r="B138" s="189"/>
      <c r="C138" s="49" t="s">
        <v>66</v>
      </c>
      <c r="D138" s="34" t="s">
        <v>90</v>
      </c>
      <c r="E138" s="174" t="s">
        <v>34</v>
      </c>
      <c r="F138" s="212"/>
      <c r="G138" s="224">
        <v>100</v>
      </c>
      <c r="H138" s="225"/>
      <c r="I138" s="191"/>
      <c r="J138" s="226">
        <v>25</v>
      </c>
      <c r="K138" s="227">
        <v>125</v>
      </c>
      <c r="L138" s="37"/>
      <c r="M138" s="185"/>
      <c r="N138" s="192"/>
      <c r="O138" s="193"/>
    </row>
    <row r="139" spans="2:15" ht="12.75" customHeight="1" x14ac:dyDescent="0.3">
      <c r="B139" s="189"/>
      <c r="C139" s="147" t="s">
        <v>88</v>
      </c>
      <c r="D139" s="34" t="s">
        <v>51</v>
      </c>
      <c r="E139" s="34" t="s">
        <v>89</v>
      </c>
      <c r="F139" s="212">
        <v>16</v>
      </c>
      <c r="G139" s="224">
        <v>200</v>
      </c>
      <c r="H139" s="225">
        <v>2</v>
      </c>
      <c r="I139" s="191"/>
      <c r="J139" s="226"/>
      <c r="K139" s="227">
        <v>218</v>
      </c>
      <c r="L139" s="37"/>
      <c r="M139" s="185"/>
      <c r="N139" s="192"/>
      <c r="O139" s="193"/>
    </row>
    <row r="140" spans="2:15" ht="12.75" customHeight="1" x14ac:dyDescent="0.3">
      <c r="B140" s="189"/>
      <c r="C140" s="49" t="s">
        <v>88</v>
      </c>
      <c r="D140" s="34" t="s">
        <v>450</v>
      </c>
      <c r="E140" s="35" t="s">
        <v>39</v>
      </c>
      <c r="F140" s="212">
        <v>24</v>
      </c>
      <c r="G140" s="224">
        <v>100</v>
      </c>
      <c r="H140" s="225">
        <v>6</v>
      </c>
      <c r="I140" s="191">
        <v>30</v>
      </c>
      <c r="J140" s="226"/>
      <c r="K140" s="227">
        <v>160</v>
      </c>
      <c r="L140" s="37"/>
      <c r="M140" s="185"/>
      <c r="N140" s="192"/>
      <c r="O140" s="193"/>
    </row>
    <row r="141" spans="2:15" ht="12.75" customHeight="1" x14ac:dyDescent="0.3">
      <c r="B141" s="189"/>
      <c r="C141" s="147" t="s">
        <v>522</v>
      </c>
      <c r="E141" s="34"/>
      <c r="F141" s="212">
        <v>8</v>
      </c>
      <c r="G141" s="224">
        <v>200</v>
      </c>
      <c r="H141" s="225"/>
      <c r="I141" s="191"/>
      <c r="J141" s="226"/>
      <c r="K141" s="227">
        <v>208</v>
      </c>
      <c r="L141" s="37"/>
      <c r="M141" s="185"/>
      <c r="N141" s="192"/>
      <c r="O141" s="193"/>
    </row>
    <row r="142" spans="2:15" ht="12.75" customHeight="1" x14ac:dyDescent="0.3">
      <c r="B142" s="189"/>
      <c r="C142" s="147" t="s">
        <v>340</v>
      </c>
      <c r="D142" s="34" t="s">
        <v>319</v>
      </c>
      <c r="E142" s="174" t="s">
        <v>316</v>
      </c>
      <c r="F142" s="212"/>
      <c r="G142" s="224">
        <v>100</v>
      </c>
      <c r="H142" s="225"/>
      <c r="I142" s="191">
        <v>16</v>
      </c>
      <c r="J142" s="226"/>
      <c r="K142" s="227">
        <v>116</v>
      </c>
      <c r="L142" s="37"/>
      <c r="M142" s="185"/>
      <c r="N142" s="192"/>
      <c r="O142" s="193"/>
    </row>
    <row r="143" spans="2:15" ht="12.75" customHeight="1" x14ac:dyDescent="0.3">
      <c r="B143" s="189"/>
      <c r="C143" s="49" t="s">
        <v>508</v>
      </c>
      <c r="D143" s="34" t="s">
        <v>327</v>
      </c>
      <c r="E143" s="110" t="s">
        <v>36</v>
      </c>
      <c r="F143" s="212">
        <v>8</v>
      </c>
      <c r="G143" s="224">
        <v>200</v>
      </c>
      <c r="H143" s="225"/>
      <c r="I143" s="191">
        <v>16</v>
      </c>
      <c r="J143" s="226"/>
      <c r="K143" s="227">
        <v>224</v>
      </c>
      <c r="L143" s="37"/>
      <c r="M143" s="185"/>
      <c r="N143" s="192"/>
      <c r="O143" s="193"/>
    </row>
    <row r="144" spans="2:15" ht="12.75" customHeight="1" x14ac:dyDescent="0.3">
      <c r="B144" s="189"/>
      <c r="C144" s="147" t="s">
        <v>87</v>
      </c>
      <c r="D144" s="34" t="s">
        <v>327</v>
      </c>
      <c r="E144" s="174" t="s">
        <v>36</v>
      </c>
      <c r="F144" s="212">
        <v>8</v>
      </c>
      <c r="G144" s="224">
        <v>100</v>
      </c>
      <c r="H144" s="225"/>
      <c r="I144" s="191">
        <v>1</v>
      </c>
      <c r="J144" s="226"/>
      <c r="K144" s="227">
        <v>109</v>
      </c>
      <c r="L144" s="37"/>
      <c r="M144" s="185"/>
      <c r="N144" s="192"/>
      <c r="O144" s="193"/>
    </row>
    <row r="145" spans="2:15" ht="12.75" customHeight="1" x14ac:dyDescent="0.3">
      <c r="B145" s="189"/>
      <c r="C145" s="107" t="s">
        <v>494</v>
      </c>
      <c r="E145" s="34"/>
      <c r="F145" s="212"/>
      <c r="G145" s="224">
        <v>300</v>
      </c>
      <c r="H145" s="225"/>
      <c r="I145" s="191">
        <v>8</v>
      </c>
      <c r="J145" s="226"/>
      <c r="K145" s="227">
        <v>308</v>
      </c>
      <c r="L145" s="37"/>
      <c r="M145" s="185"/>
      <c r="N145" s="192"/>
      <c r="O145" s="193"/>
    </row>
    <row r="146" spans="2:15" ht="12.75" customHeight="1" x14ac:dyDescent="0.3">
      <c r="B146" s="189"/>
      <c r="C146" s="49" t="s">
        <v>86</v>
      </c>
      <c r="E146" s="110"/>
      <c r="F146" s="212">
        <v>25</v>
      </c>
      <c r="G146" s="224">
        <v>200</v>
      </c>
      <c r="H146" s="225"/>
      <c r="I146" s="191">
        <v>21</v>
      </c>
      <c r="J146" s="226"/>
      <c r="K146" s="227">
        <v>246</v>
      </c>
      <c r="L146" s="37"/>
      <c r="M146" s="185"/>
      <c r="N146" s="192"/>
      <c r="O146" s="193"/>
    </row>
    <row r="147" spans="2:15" ht="12.75" customHeight="1" x14ac:dyDescent="0.3">
      <c r="B147" s="189"/>
      <c r="C147" s="37" t="s">
        <v>523</v>
      </c>
      <c r="E147" s="34"/>
      <c r="F147" s="212"/>
      <c r="G147" s="224">
        <v>300</v>
      </c>
      <c r="H147" s="225">
        <v>3</v>
      </c>
      <c r="I147" s="191"/>
      <c r="J147" s="226"/>
      <c r="K147" s="227">
        <v>303</v>
      </c>
      <c r="L147" s="37"/>
      <c r="M147" s="185"/>
      <c r="N147" s="192"/>
      <c r="O147" s="193"/>
    </row>
    <row r="148" spans="2:15" ht="12.75" customHeight="1" x14ac:dyDescent="0.3">
      <c r="B148" s="189"/>
      <c r="C148" s="147" t="s">
        <v>523</v>
      </c>
      <c r="E148" s="34"/>
      <c r="F148" s="212"/>
      <c r="G148" s="224">
        <v>200</v>
      </c>
      <c r="H148" s="225">
        <v>2</v>
      </c>
      <c r="I148" s="191"/>
      <c r="J148" s="226"/>
      <c r="K148" s="227">
        <v>202</v>
      </c>
      <c r="L148" s="37"/>
      <c r="M148" s="185"/>
      <c r="N148" s="192"/>
      <c r="O148" s="193"/>
    </row>
    <row r="149" spans="2:15" ht="12.75" customHeight="1" x14ac:dyDescent="0.3">
      <c r="B149" s="189"/>
      <c r="C149" s="37" t="s">
        <v>495</v>
      </c>
      <c r="D149" s="34" t="s">
        <v>407</v>
      </c>
      <c r="E149" s="34" t="s">
        <v>15</v>
      </c>
      <c r="F149" s="212"/>
      <c r="G149" s="224">
        <v>300</v>
      </c>
      <c r="H149" s="225">
        <v>3</v>
      </c>
      <c r="I149" s="191">
        <v>25</v>
      </c>
      <c r="J149" s="226"/>
      <c r="K149" s="227">
        <v>328</v>
      </c>
      <c r="L149" s="37"/>
      <c r="M149" s="185"/>
      <c r="N149" s="192"/>
      <c r="O149" s="193"/>
    </row>
    <row r="150" spans="2:15" ht="12.75" customHeight="1" x14ac:dyDescent="0.3">
      <c r="B150" s="189"/>
      <c r="C150" s="147" t="s">
        <v>495</v>
      </c>
      <c r="E150" s="34"/>
      <c r="F150" s="212">
        <v>28</v>
      </c>
      <c r="G150" s="224">
        <v>200</v>
      </c>
      <c r="H150" s="225">
        <v>2</v>
      </c>
      <c r="I150" s="191">
        <v>30</v>
      </c>
      <c r="J150" s="226"/>
      <c r="K150" s="227">
        <v>260</v>
      </c>
      <c r="L150" s="37"/>
      <c r="M150" s="185"/>
      <c r="N150" s="192"/>
      <c r="O150" s="193"/>
    </row>
    <row r="151" spans="2:15" ht="12.75" customHeight="1" x14ac:dyDescent="0.3">
      <c r="B151" s="189"/>
      <c r="C151" s="146" t="s">
        <v>84</v>
      </c>
      <c r="D151" s="34" t="s">
        <v>85</v>
      </c>
      <c r="E151" s="174" t="s">
        <v>31</v>
      </c>
      <c r="F151" s="212">
        <v>28</v>
      </c>
      <c r="G151" s="224">
        <v>100</v>
      </c>
      <c r="H151" s="225"/>
      <c r="I151" s="191">
        <v>25</v>
      </c>
      <c r="J151" s="226"/>
      <c r="K151" s="227">
        <v>153</v>
      </c>
      <c r="L151" s="37"/>
      <c r="M151" s="185"/>
      <c r="N151" s="192"/>
      <c r="O151" s="193"/>
    </row>
    <row r="152" spans="2:15" ht="12.75" customHeight="1" x14ac:dyDescent="0.3">
      <c r="B152" s="189"/>
      <c r="C152" s="107" t="s">
        <v>415</v>
      </c>
      <c r="D152" s="34" t="s">
        <v>496</v>
      </c>
      <c r="E152" s="34" t="s">
        <v>15</v>
      </c>
      <c r="F152" s="212">
        <v>8</v>
      </c>
      <c r="G152" s="224">
        <v>300</v>
      </c>
      <c r="H152" s="225"/>
      <c r="I152" s="191">
        <v>24</v>
      </c>
      <c r="J152" s="226"/>
      <c r="K152" s="227">
        <v>332</v>
      </c>
      <c r="L152" s="37"/>
      <c r="M152" s="185"/>
      <c r="N152" s="192"/>
      <c r="O152" s="193"/>
    </row>
    <row r="153" spans="2:15" ht="12.75" customHeight="1" x14ac:dyDescent="0.3">
      <c r="B153" s="189"/>
      <c r="C153" s="49" t="s">
        <v>415</v>
      </c>
      <c r="D153" s="34" t="s">
        <v>509</v>
      </c>
      <c r="E153" s="110" t="s">
        <v>15</v>
      </c>
      <c r="F153" s="212"/>
      <c r="G153" s="224">
        <v>200</v>
      </c>
      <c r="H153" s="225"/>
      <c r="I153" s="191"/>
      <c r="J153" s="226">
        <v>23</v>
      </c>
      <c r="K153" s="227">
        <v>223</v>
      </c>
      <c r="L153" s="37"/>
      <c r="M153" s="185"/>
      <c r="N153" s="192"/>
      <c r="O153" s="193"/>
    </row>
    <row r="154" spans="2:15" ht="12.75" customHeight="1" x14ac:dyDescent="0.3">
      <c r="B154" s="189"/>
      <c r="C154" s="49" t="s">
        <v>537</v>
      </c>
      <c r="D154" s="35"/>
      <c r="E154" s="110" t="s">
        <v>538</v>
      </c>
      <c r="F154" s="212">
        <v>8</v>
      </c>
      <c r="G154" s="224">
        <v>100</v>
      </c>
      <c r="H154" s="225"/>
      <c r="I154" s="191"/>
      <c r="J154" s="226"/>
      <c r="K154" s="227">
        <v>108</v>
      </c>
      <c r="L154" s="37"/>
      <c r="M154" s="185"/>
      <c r="N154" s="192"/>
      <c r="O154" s="193"/>
    </row>
    <row r="155" spans="2:15" ht="12.75" customHeight="1" x14ac:dyDescent="0.3">
      <c r="B155" s="189"/>
      <c r="C155" s="107" t="s">
        <v>497</v>
      </c>
      <c r="E155" s="34"/>
      <c r="F155" s="212"/>
      <c r="G155" s="224">
        <v>300</v>
      </c>
      <c r="H155" s="225"/>
      <c r="I155" s="191">
        <v>8</v>
      </c>
      <c r="J155" s="226"/>
      <c r="K155" s="227">
        <v>308</v>
      </c>
      <c r="L155" s="37"/>
      <c r="M155" s="185"/>
      <c r="N155" s="192"/>
      <c r="O155" s="193"/>
    </row>
    <row r="156" spans="2:15" ht="12.75" customHeight="1" x14ac:dyDescent="0.3">
      <c r="B156" s="189"/>
      <c r="C156" s="49" t="s">
        <v>83</v>
      </c>
      <c r="D156" s="34" t="s">
        <v>514</v>
      </c>
      <c r="E156" s="110" t="s">
        <v>15</v>
      </c>
      <c r="F156" s="212"/>
      <c r="G156" s="224">
        <v>200</v>
      </c>
      <c r="H156" s="225"/>
      <c r="I156" s="191">
        <v>16</v>
      </c>
      <c r="J156" s="226"/>
      <c r="K156" s="227">
        <v>216</v>
      </c>
      <c r="L156" s="37"/>
      <c r="M156" s="185"/>
      <c r="N156" s="192"/>
      <c r="O156" s="193"/>
    </row>
    <row r="157" spans="2:15" ht="12.75" customHeight="1" x14ac:dyDescent="0.3">
      <c r="B157" s="189"/>
      <c r="C157" s="49" t="s">
        <v>82</v>
      </c>
      <c r="E157" s="110"/>
      <c r="F157" s="212"/>
      <c r="G157" s="224">
        <v>200</v>
      </c>
      <c r="H157" s="225"/>
      <c r="I157" s="191">
        <v>16</v>
      </c>
      <c r="J157" s="226"/>
      <c r="K157" s="227">
        <v>216</v>
      </c>
      <c r="L157" s="37"/>
      <c r="M157" s="185"/>
      <c r="N157" s="192"/>
      <c r="O157" s="193"/>
    </row>
    <row r="158" spans="2:15" ht="12.75" customHeight="1" x14ac:dyDescent="0.3">
      <c r="B158" s="189"/>
      <c r="C158" s="147" t="s">
        <v>310</v>
      </c>
      <c r="D158" s="34" t="s">
        <v>311</v>
      </c>
      <c r="E158" s="174" t="s">
        <v>35</v>
      </c>
      <c r="F158" s="212">
        <v>8</v>
      </c>
      <c r="G158" s="224">
        <v>100</v>
      </c>
      <c r="H158" s="225"/>
      <c r="I158" s="191">
        <v>8</v>
      </c>
      <c r="J158" s="226"/>
      <c r="K158" s="227">
        <v>116</v>
      </c>
      <c r="L158" s="37"/>
      <c r="M158" s="185"/>
      <c r="N158" s="192"/>
      <c r="O158" s="193"/>
    </row>
    <row r="159" spans="2:15" ht="12.75" customHeight="1" x14ac:dyDescent="0.3">
      <c r="B159" s="189"/>
      <c r="L159" s="37"/>
      <c r="M159" s="185"/>
      <c r="N159" s="192"/>
      <c r="O159" s="193"/>
    </row>
    <row r="160" spans="2:15" ht="12.75" customHeight="1" x14ac:dyDescent="0.3">
      <c r="B160" s="189"/>
      <c r="L160" s="37"/>
      <c r="M160" s="185"/>
      <c r="N160" s="192"/>
      <c r="O160" s="193"/>
    </row>
    <row r="161" spans="2:15" ht="12.75" customHeight="1" x14ac:dyDescent="0.3">
      <c r="B161" s="189"/>
      <c r="L161" s="37"/>
      <c r="M161" s="185"/>
      <c r="N161" s="192"/>
      <c r="O161" s="193"/>
    </row>
    <row r="162" spans="2:15" ht="12.75" customHeight="1" x14ac:dyDescent="0.3">
      <c r="B162" s="189"/>
      <c r="L162" s="37"/>
      <c r="M162" s="185"/>
      <c r="N162" s="192"/>
      <c r="O162" s="193"/>
    </row>
    <row r="163" spans="2:15" ht="12.75" customHeight="1" x14ac:dyDescent="0.3">
      <c r="B163" s="189"/>
      <c r="L163" s="37"/>
      <c r="M163" s="185"/>
      <c r="N163" s="192"/>
      <c r="O163" s="193"/>
    </row>
    <row r="164" spans="2:15" ht="12.75" customHeight="1" x14ac:dyDescent="0.3">
      <c r="B164" s="189"/>
      <c r="L164" s="37"/>
      <c r="M164" s="185"/>
      <c r="N164" s="192"/>
      <c r="O164" s="193"/>
    </row>
    <row r="165" spans="2:15" ht="12.75" customHeight="1" x14ac:dyDescent="0.3">
      <c r="B165" s="189"/>
      <c r="L165" s="37"/>
      <c r="M165" s="185"/>
      <c r="N165" s="192"/>
      <c r="O165" s="193"/>
    </row>
    <row r="166" spans="2:15" ht="12.75" customHeight="1" x14ac:dyDescent="0.3">
      <c r="B166" s="189"/>
      <c r="L166" s="37"/>
      <c r="M166" s="185"/>
      <c r="N166" s="192"/>
      <c r="O166" s="193"/>
    </row>
    <row r="167" spans="2:15" ht="12.75" customHeight="1" x14ac:dyDescent="0.3">
      <c r="B167" s="189"/>
      <c r="L167" s="37"/>
      <c r="M167" s="185"/>
      <c r="N167" s="192"/>
      <c r="O167" s="193"/>
    </row>
    <row r="168" spans="2:15" ht="12.75" customHeight="1" x14ac:dyDescent="0.3">
      <c r="B168" s="189"/>
      <c r="L168" s="37"/>
      <c r="M168" s="185"/>
      <c r="N168" s="192"/>
      <c r="O168" s="193"/>
    </row>
    <row r="169" spans="2:15" ht="12.75" customHeight="1" x14ac:dyDescent="0.3">
      <c r="B169" s="189"/>
      <c r="L169" s="37"/>
      <c r="M169" s="185"/>
      <c r="N169" s="192"/>
      <c r="O169" s="193"/>
    </row>
    <row r="170" spans="2:15" ht="12.75" customHeight="1" x14ac:dyDescent="0.3">
      <c r="B170" s="189"/>
      <c r="L170" s="37"/>
      <c r="M170" s="185"/>
      <c r="N170" s="192"/>
      <c r="O170" s="193"/>
    </row>
    <row r="171" spans="2:15" ht="12.75" customHeight="1" x14ac:dyDescent="0.3">
      <c r="B171" s="189"/>
      <c r="L171" s="37"/>
      <c r="M171" s="185"/>
      <c r="N171" s="192"/>
      <c r="O171" s="193"/>
    </row>
    <row r="172" spans="2:15" ht="12.75" customHeight="1" x14ac:dyDescent="0.3">
      <c r="B172" s="189"/>
      <c r="L172" s="37"/>
      <c r="M172" s="185"/>
      <c r="N172" s="192"/>
      <c r="O172" s="193"/>
    </row>
    <row r="173" spans="2:15" ht="12.75" customHeight="1" x14ac:dyDescent="0.3">
      <c r="B173" s="189"/>
      <c r="L173" s="37"/>
      <c r="M173" s="185"/>
      <c r="N173" s="192"/>
      <c r="O173" s="193"/>
    </row>
    <row r="174" spans="2:15" ht="12.75" customHeight="1" x14ac:dyDescent="0.3">
      <c r="B174" s="189"/>
      <c r="L174" s="37"/>
      <c r="M174" s="185"/>
      <c r="N174" s="192"/>
      <c r="O174" s="193"/>
    </row>
    <row r="175" spans="2:15" ht="12.75" customHeight="1" x14ac:dyDescent="0.3">
      <c r="B175" s="189"/>
      <c r="L175" s="37"/>
      <c r="M175" s="185"/>
      <c r="N175" s="192"/>
      <c r="O175" s="193"/>
    </row>
    <row r="176" spans="2:15" ht="12.75" customHeight="1" x14ac:dyDescent="0.3">
      <c r="B176" s="189"/>
      <c r="L176" s="37"/>
      <c r="M176" s="185"/>
      <c r="N176" s="192"/>
      <c r="O176" s="193"/>
    </row>
    <row r="177" spans="2:15" ht="12.75" customHeight="1" x14ac:dyDescent="0.3">
      <c r="B177" s="189"/>
      <c r="L177" s="37"/>
      <c r="M177" s="185"/>
      <c r="N177" s="192"/>
      <c r="O177" s="193"/>
    </row>
    <row r="178" spans="2:15" ht="12.75" customHeight="1" x14ac:dyDescent="0.3">
      <c r="B178" s="189"/>
      <c r="L178" s="37"/>
      <c r="M178" s="185"/>
      <c r="N178" s="192"/>
      <c r="O178" s="193"/>
    </row>
    <row r="179" spans="2:15" ht="12.75" customHeight="1" x14ac:dyDescent="0.3">
      <c r="B179" s="189"/>
      <c r="L179" s="37"/>
      <c r="M179" s="185"/>
      <c r="N179" s="192"/>
      <c r="O179" s="193"/>
    </row>
    <row r="180" spans="2:15" ht="12.75" customHeight="1" x14ac:dyDescent="0.3">
      <c r="B180" s="189"/>
      <c r="L180" s="37"/>
      <c r="M180" s="185"/>
      <c r="N180" s="192"/>
      <c r="O180" s="193"/>
    </row>
    <row r="181" spans="2:15" ht="12.75" customHeight="1" x14ac:dyDescent="0.3">
      <c r="B181" s="189"/>
      <c r="L181" s="37"/>
      <c r="M181" s="185"/>
      <c r="N181" s="192"/>
      <c r="O181" s="193"/>
    </row>
    <row r="182" spans="2:15" ht="12.75" customHeight="1" x14ac:dyDescent="0.3">
      <c r="B182" s="189"/>
      <c r="L182" s="37"/>
      <c r="M182" s="185"/>
      <c r="N182" s="192"/>
      <c r="O182" s="193"/>
    </row>
    <row r="183" spans="2:15" ht="12.75" customHeight="1" x14ac:dyDescent="0.3">
      <c r="B183" s="189"/>
      <c r="L183" s="37"/>
      <c r="M183" s="185"/>
      <c r="N183" s="192"/>
      <c r="O183" s="193"/>
    </row>
    <row r="184" spans="2:15" ht="12.75" customHeight="1" x14ac:dyDescent="0.3">
      <c r="B184" s="189"/>
      <c r="L184" s="37"/>
      <c r="M184" s="185"/>
      <c r="N184" s="192"/>
      <c r="O184" s="193"/>
    </row>
    <row r="185" spans="2:15" ht="12.75" customHeight="1" x14ac:dyDescent="0.3">
      <c r="B185" s="189"/>
      <c r="L185" s="37"/>
      <c r="M185" s="185"/>
      <c r="N185" s="192"/>
      <c r="O185" s="193"/>
    </row>
    <row r="186" spans="2:15" ht="12.75" customHeight="1" x14ac:dyDescent="0.3">
      <c r="B186" s="189"/>
      <c r="L186" s="37"/>
      <c r="M186" s="185"/>
      <c r="N186" s="192"/>
      <c r="O186" s="193"/>
    </row>
    <row r="187" spans="2:15" ht="12.75" customHeight="1" x14ac:dyDescent="0.3">
      <c r="B187" s="189"/>
      <c r="L187" s="37"/>
      <c r="M187" s="185"/>
      <c r="N187" s="192"/>
      <c r="O187" s="193"/>
    </row>
    <row r="188" spans="2:15" ht="12.75" customHeight="1" x14ac:dyDescent="0.3">
      <c r="B188" s="189"/>
      <c r="L188" s="37"/>
      <c r="M188" s="185"/>
      <c r="N188" s="192"/>
      <c r="O188" s="193"/>
    </row>
    <row r="189" spans="2:15" ht="12.75" customHeight="1" x14ac:dyDescent="0.3">
      <c r="B189" s="189"/>
      <c r="L189" s="37"/>
      <c r="M189" s="185"/>
      <c r="N189" s="192"/>
      <c r="O189" s="193"/>
    </row>
    <row r="190" spans="2:15" ht="12.75" customHeight="1" x14ac:dyDescent="0.3">
      <c r="B190" s="189"/>
      <c r="L190" s="37"/>
      <c r="M190" s="185"/>
      <c r="N190" s="192"/>
      <c r="O190" s="193"/>
    </row>
    <row r="191" spans="2:15" ht="12.75" customHeight="1" x14ac:dyDescent="0.3">
      <c r="B191" s="189"/>
    </row>
  </sheetData>
  <sortState xmlns:xlrd2="http://schemas.microsoft.com/office/spreadsheetml/2017/richdata2" ref="C2:J194">
    <sortCondition ref="C2:C194"/>
    <sortCondition descending="1" ref="G2:G194"/>
  </sortState>
  <conditionalFormatting sqref="C108:C156">
    <cfRule type="duplicateValues" dxfId="19" priority="1"/>
    <cfRule type="duplicateValues" dxfId="18" priority="2"/>
    <cfRule type="duplicateValues" dxfId="17" priority="3"/>
    <cfRule type="duplicateValues" dxfId="16" priority="4"/>
  </conditionalFormatting>
  <conditionalFormatting sqref="C157:C1048576 C1">
    <cfRule type="duplicateValues" dxfId="15" priority="3083"/>
    <cfRule type="duplicateValues" dxfId="14" priority="3084"/>
    <cfRule type="duplicateValues" dxfId="13" priority="3085"/>
  </conditionalFormatting>
  <conditionalFormatting sqref="C51:C107">
    <cfRule type="duplicateValues" dxfId="12" priority="3093"/>
    <cfRule type="duplicateValues" dxfId="11" priority="3094"/>
    <cfRule type="duplicateValues" dxfId="10" priority="3095"/>
    <cfRule type="duplicateValues" dxfId="9" priority="3096"/>
  </conditionalFormatting>
  <conditionalFormatting sqref="C2:C50">
    <cfRule type="duplicateValues" dxfId="8" priority="3100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ERKEK KATILIM</vt:lpstr>
      <vt:lpstr>KIZ KATILIM</vt:lpstr>
      <vt:lpstr>ÇİFT KIZ</vt:lpstr>
      <vt:lpstr>ÇİFT ERKEK</vt:lpstr>
      <vt:lpstr>KARMA</vt:lpstr>
      <vt:lpstr>ERK TK</vt:lpstr>
      <vt:lpstr>Sayfa1</vt:lpstr>
      <vt:lpstr>KIZ TK</vt:lpstr>
      <vt:lpstr>ERKEK PUAN</vt:lpstr>
      <vt:lpstr>KIZ PUAN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2023-05-19T19:06:43Z</dcterms:modified>
</cp:coreProperties>
</file>