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BuÇalışmaKitabı"/>
  <xr:revisionPtr revIDLastSave="0" documentId="8_{D79C1F28-175D-4322-A43E-C7818269F273}" xr6:coauthVersionLast="47" xr6:coauthVersionMax="47" xr10:uidLastSave="{00000000-0000-0000-0000-000000000000}"/>
  <bookViews>
    <workbookView xWindow="-110" yWindow="-110" windowWidth="19420" windowHeight="10300" tabRatio="764" activeTab="1" xr2:uid="{00000000-000D-0000-FFFF-FFFF00000000}"/>
  </bookViews>
  <sheets>
    <sheet name="ERK" sheetId="1" r:id="rId1"/>
    <sheet name="KADIN" sheetId="2" r:id="rId2"/>
    <sheet name="ÇİFT ERKEK" sheetId="15" r:id="rId3"/>
    <sheet name="ÇİFT KIZ" sheetId="14" r:id="rId4"/>
    <sheet name="KARMA" sheetId="18" r:id="rId5"/>
    <sheet name="Sayfa1" sheetId="20" state="hidden" r:id="rId6"/>
    <sheet name="ERKEK PUAN" sheetId="12" r:id="rId7"/>
    <sheet name="KIZ PUAN" sheetId="13" r:id="rId8"/>
  </sheets>
  <externalReferences>
    <externalReference r:id="rId9"/>
  </externalReferences>
  <definedNames>
    <definedName name="_xlnm._FilterDatabase" localSheetId="0" hidden="1">ERK!#REF!</definedName>
  </definedNames>
  <calcPr calcId="191029"/>
</workbook>
</file>

<file path=xl/calcChain.xml><?xml version="1.0" encoding="utf-8"?>
<calcChain xmlns="http://schemas.openxmlformats.org/spreadsheetml/2006/main">
  <c r="B124" i="13" l="1"/>
  <c r="J123" i="13"/>
  <c r="B123" i="13"/>
  <c r="J122" i="13"/>
  <c r="B122" i="13"/>
  <c r="J121" i="13"/>
  <c r="B121" i="13"/>
  <c r="J120" i="13"/>
  <c r="B120" i="13"/>
  <c r="B119" i="13"/>
  <c r="B118" i="13"/>
  <c r="J117" i="13"/>
  <c r="B117" i="13"/>
  <c r="J116" i="13"/>
  <c r="B116" i="13"/>
  <c r="B115" i="13"/>
  <c r="J114" i="13"/>
  <c r="B114" i="13"/>
  <c r="J113" i="13"/>
  <c r="B113" i="13"/>
  <c r="J112" i="13"/>
  <c r="B112" i="13"/>
  <c r="B111" i="13"/>
  <c r="J110" i="13"/>
  <c r="B110" i="13"/>
  <c r="B109" i="13"/>
  <c r="J108" i="13"/>
  <c r="B108" i="13"/>
  <c r="B107" i="13"/>
  <c r="J106" i="13"/>
  <c r="B106" i="13"/>
  <c r="J105" i="13"/>
  <c r="B105" i="13"/>
  <c r="J104" i="13"/>
  <c r="B104" i="13"/>
  <c r="J103" i="13"/>
  <c r="B103" i="13"/>
  <c r="B102" i="13"/>
  <c r="J101" i="13"/>
  <c r="B101" i="13"/>
  <c r="B100" i="13"/>
  <c r="B99" i="13"/>
  <c r="J98" i="13"/>
  <c r="B98" i="13"/>
  <c r="J97" i="13"/>
  <c r="B97" i="13"/>
  <c r="J96" i="13"/>
  <c r="B96" i="13"/>
  <c r="J95" i="13"/>
  <c r="B95" i="13"/>
  <c r="J94" i="13"/>
  <c r="B94" i="13"/>
  <c r="J93" i="13"/>
  <c r="B93" i="13"/>
  <c r="J92" i="13"/>
  <c r="B92" i="13"/>
  <c r="J91" i="13"/>
  <c r="B91" i="13"/>
  <c r="J90" i="13"/>
  <c r="B90" i="13"/>
  <c r="J89" i="13"/>
  <c r="B89" i="13"/>
  <c r="J88" i="13"/>
  <c r="B88" i="13"/>
  <c r="J87" i="13"/>
  <c r="B87" i="13"/>
  <c r="J86" i="13"/>
  <c r="B86" i="13"/>
  <c r="B85" i="13"/>
  <c r="J84" i="13"/>
  <c r="B84" i="13"/>
  <c r="J83" i="13"/>
  <c r="B83" i="13"/>
  <c r="J82" i="13"/>
  <c r="B82" i="13"/>
  <c r="J81" i="13"/>
  <c r="B81" i="13"/>
  <c r="J80" i="13"/>
  <c r="B80" i="13"/>
  <c r="B79" i="13"/>
  <c r="J78" i="13"/>
  <c r="B78" i="13"/>
  <c r="J77" i="13"/>
  <c r="B77" i="13"/>
  <c r="J76" i="13"/>
  <c r="B76" i="13"/>
  <c r="J75" i="13"/>
  <c r="B75" i="13"/>
  <c r="B74" i="13"/>
  <c r="J73" i="13"/>
  <c r="B73" i="13"/>
  <c r="B72" i="13"/>
  <c r="J71" i="13"/>
  <c r="B71" i="13"/>
  <c r="J70" i="13"/>
  <c r="B70" i="13"/>
  <c r="B69" i="13"/>
  <c r="J68" i="13"/>
  <c r="B68" i="13"/>
  <c r="J67" i="13"/>
  <c r="B67" i="13"/>
  <c r="J66" i="13"/>
  <c r="B66" i="13"/>
  <c r="J65" i="13"/>
  <c r="B65" i="13"/>
  <c r="J64" i="13"/>
  <c r="B64" i="13"/>
  <c r="B63" i="13"/>
  <c r="B62" i="13"/>
  <c r="J61" i="13"/>
  <c r="B61" i="13"/>
  <c r="B60" i="13"/>
  <c r="B59" i="13"/>
  <c r="J58" i="13"/>
  <c r="B58" i="13"/>
  <c r="B57" i="13"/>
  <c r="J56" i="13"/>
  <c r="B56" i="13"/>
  <c r="B55" i="13"/>
  <c r="J54" i="13"/>
  <c r="B54" i="13"/>
  <c r="J53" i="13"/>
  <c r="B53" i="13"/>
  <c r="B52" i="13"/>
  <c r="J51" i="13"/>
  <c r="B51" i="13"/>
  <c r="B50" i="13"/>
  <c r="J49" i="13"/>
  <c r="B49" i="13"/>
  <c r="J48" i="13"/>
  <c r="B48" i="13"/>
  <c r="J47" i="13"/>
  <c r="B47" i="13"/>
  <c r="J46" i="13"/>
  <c r="B46" i="13"/>
  <c r="B45" i="13"/>
  <c r="J44" i="13"/>
  <c r="B44" i="13"/>
  <c r="J43" i="13"/>
  <c r="B43" i="13"/>
  <c r="J42" i="13"/>
  <c r="B42" i="13"/>
  <c r="B41" i="13"/>
  <c r="J40" i="13"/>
  <c r="B40" i="13"/>
  <c r="B39" i="13"/>
  <c r="J38" i="13"/>
  <c r="B38" i="13"/>
  <c r="J37" i="13"/>
  <c r="B37" i="13"/>
  <c r="J36" i="13"/>
  <c r="B36" i="13"/>
  <c r="J35" i="13"/>
  <c r="B35" i="13"/>
  <c r="B34" i="13"/>
  <c r="B33" i="13"/>
  <c r="J32" i="13"/>
  <c r="B32" i="13"/>
  <c r="J31" i="13"/>
  <c r="B31" i="13"/>
  <c r="B30" i="13"/>
  <c r="J29" i="13"/>
  <c r="B29" i="13"/>
  <c r="J28" i="13"/>
  <c r="B28" i="13"/>
  <c r="B27" i="13"/>
  <c r="B26" i="13"/>
  <c r="B25" i="13"/>
  <c r="J24" i="13"/>
  <c r="B24" i="13"/>
  <c r="J23" i="13"/>
  <c r="B23" i="13"/>
  <c r="J22" i="13"/>
  <c r="B22" i="13"/>
  <c r="J21" i="13"/>
  <c r="B21" i="13"/>
  <c r="B20" i="13"/>
  <c r="J19" i="13"/>
  <c r="B19" i="13"/>
  <c r="J18" i="13"/>
  <c r="B18" i="13"/>
  <c r="J17" i="13"/>
  <c r="B17" i="13"/>
  <c r="B16" i="13"/>
  <c r="J15" i="13"/>
  <c r="B15" i="13"/>
  <c r="B14" i="13"/>
  <c r="B13" i="13"/>
  <c r="J12" i="13"/>
  <c r="B12" i="13"/>
  <c r="B11" i="13"/>
  <c r="J10" i="13"/>
  <c r="B10" i="13"/>
  <c r="J9" i="13"/>
  <c r="B9" i="13"/>
  <c r="B8" i="13"/>
  <c r="J7" i="13"/>
  <c r="B7" i="13"/>
  <c r="J6" i="13"/>
  <c r="B6" i="13"/>
  <c r="B5" i="13"/>
  <c r="J4" i="13"/>
  <c r="B4" i="13"/>
  <c r="J3" i="13"/>
  <c r="B3" i="13"/>
  <c r="J2" i="13"/>
  <c r="B2" i="13"/>
  <c r="B129" i="12"/>
  <c r="J128" i="12"/>
  <c r="B128" i="12"/>
  <c r="J127" i="12"/>
  <c r="B127" i="12"/>
  <c r="J126" i="12"/>
  <c r="B126" i="12"/>
  <c r="J125" i="12"/>
  <c r="B125" i="12"/>
  <c r="J124" i="12"/>
  <c r="B124" i="12"/>
  <c r="J123" i="12"/>
  <c r="B123" i="12"/>
  <c r="J122" i="12"/>
  <c r="B122" i="12"/>
  <c r="J121" i="12"/>
  <c r="B121" i="12"/>
  <c r="J120" i="12"/>
  <c r="B120" i="12"/>
  <c r="J119" i="12"/>
  <c r="B119" i="12"/>
  <c r="J118" i="12"/>
  <c r="B118" i="12"/>
  <c r="J117" i="12"/>
  <c r="B117" i="12"/>
  <c r="J116" i="12"/>
  <c r="B116" i="12"/>
  <c r="J115" i="12"/>
  <c r="B115" i="12"/>
  <c r="J114" i="12"/>
  <c r="B114" i="12"/>
  <c r="J113" i="12"/>
  <c r="B113" i="12"/>
  <c r="J112" i="12"/>
  <c r="B112" i="12"/>
  <c r="J111" i="12"/>
  <c r="B111" i="12"/>
  <c r="J110" i="12"/>
  <c r="B110" i="12"/>
  <c r="J109" i="12"/>
  <c r="B109" i="12"/>
  <c r="J108" i="12"/>
  <c r="B108" i="12"/>
  <c r="J107" i="12"/>
  <c r="B107" i="12"/>
  <c r="J106" i="12"/>
  <c r="B106" i="12"/>
  <c r="J105" i="12"/>
  <c r="B105" i="12"/>
  <c r="J104" i="12"/>
  <c r="B104" i="12"/>
  <c r="J103" i="12"/>
  <c r="B103" i="12"/>
  <c r="J102" i="12"/>
  <c r="B102" i="12"/>
  <c r="J101" i="12"/>
  <c r="B101" i="12"/>
  <c r="J100" i="12"/>
  <c r="B100" i="12"/>
  <c r="J99" i="12"/>
  <c r="B99" i="12"/>
  <c r="J98" i="12"/>
  <c r="B98" i="12"/>
  <c r="J97" i="12"/>
  <c r="B97" i="12"/>
  <c r="J96" i="12"/>
  <c r="B96" i="12"/>
  <c r="J95" i="12"/>
  <c r="B95" i="12"/>
  <c r="J94" i="12"/>
  <c r="B94" i="12"/>
  <c r="J93" i="12"/>
  <c r="B93" i="12"/>
  <c r="J92" i="12"/>
  <c r="B92" i="12"/>
  <c r="J91" i="12"/>
  <c r="B91" i="12"/>
  <c r="J90" i="12"/>
  <c r="B90" i="12"/>
  <c r="J89" i="12"/>
  <c r="B89" i="12"/>
  <c r="J88" i="12"/>
  <c r="B88" i="12"/>
  <c r="J87" i="12"/>
  <c r="B87" i="12"/>
  <c r="J86" i="12"/>
  <c r="B86" i="12"/>
  <c r="J85" i="12"/>
  <c r="B85" i="12"/>
  <c r="J84" i="12"/>
  <c r="B84" i="12"/>
  <c r="J83" i="12"/>
  <c r="B83" i="12"/>
  <c r="J82" i="12"/>
  <c r="B82" i="12"/>
  <c r="J81" i="12"/>
  <c r="B81" i="12"/>
  <c r="J80" i="12"/>
  <c r="B80" i="12"/>
  <c r="J79" i="12"/>
  <c r="B79" i="12"/>
  <c r="J78" i="12"/>
  <c r="B78" i="12"/>
  <c r="J77" i="12"/>
  <c r="B77" i="12"/>
  <c r="J76" i="12"/>
  <c r="B76" i="12"/>
  <c r="J75" i="12"/>
  <c r="B75" i="12"/>
  <c r="J74" i="12"/>
  <c r="B74" i="12"/>
  <c r="J73" i="12"/>
  <c r="B73" i="12"/>
  <c r="J72" i="12"/>
  <c r="B72" i="12"/>
  <c r="J71" i="12"/>
  <c r="B71" i="12"/>
  <c r="J70" i="12"/>
  <c r="B70" i="12"/>
  <c r="J69" i="12"/>
  <c r="B69" i="12"/>
  <c r="J68" i="12"/>
  <c r="B68" i="12"/>
  <c r="J67" i="12"/>
  <c r="B67" i="12"/>
  <c r="J66" i="12"/>
  <c r="B66" i="12"/>
  <c r="J65" i="12"/>
  <c r="B65" i="12"/>
  <c r="J64" i="12"/>
  <c r="B64" i="12"/>
  <c r="J63" i="12"/>
  <c r="B63" i="12"/>
  <c r="J62" i="12"/>
  <c r="B62" i="12"/>
  <c r="J61" i="12"/>
  <c r="B61" i="12"/>
  <c r="J60" i="12"/>
  <c r="B60" i="12"/>
  <c r="J59" i="12"/>
  <c r="B59" i="12"/>
  <c r="J58" i="12"/>
  <c r="B58" i="12"/>
  <c r="J57" i="12"/>
  <c r="B57" i="12"/>
  <c r="J56" i="12"/>
  <c r="B56" i="12"/>
  <c r="J55" i="12"/>
  <c r="B55" i="12"/>
  <c r="J54" i="12"/>
  <c r="B54" i="12"/>
  <c r="J53" i="12"/>
  <c r="B53" i="12"/>
  <c r="J52" i="12"/>
  <c r="B52" i="12"/>
  <c r="J51" i="12"/>
  <c r="B51" i="12"/>
  <c r="J50" i="12"/>
  <c r="B50" i="12"/>
  <c r="J49" i="12"/>
  <c r="B49" i="12"/>
  <c r="J48" i="12"/>
  <c r="B48" i="12"/>
  <c r="J47" i="12"/>
  <c r="B47" i="12"/>
  <c r="J46" i="12"/>
  <c r="B46" i="12"/>
  <c r="J45" i="12"/>
  <c r="B45" i="12"/>
  <c r="J44" i="12"/>
  <c r="B44" i="12"/>
  <c r="J43" i="12"/>
  <c r="B43" i="12"/>
  <c r="J42" i="12"/>
  <c r="B42" i="12"/>
  <c r="J41" i="12"/>
  <c r="B41" i="12"/>
  <c r="J40" i="12"/>
  <c r="B40" i="12"/>
  <c r="J39" i="12"/>
  <c r="B39" i="12"/>
  <c r="J38" i="12"/>
  <c r="B38" i="12"/>
  <c r="J37" i="12"/>
  <c r="B37" i="12"/>
  <c r="J36" i="12"/>
  <c r="B36" i="12"/>
  <c r="J35" i="12"/>
  <c r="B35" i="12"/>
  <c r="J34" i="12"/>
  <c r="B34" i="12"/>
  <c r="J33" i="12"/>
  <c r="B33" i="12"/>
  <c r="J32" i="12"/>
  <c r="B32" i="12"/>
  <c r="J31" i="12"/>
  <c r="B31" i="12"/>
  <c r="J30" i="12"/>
  <c r="B30" i="12"/>
  <c r="J29" i="12"/>
  <c r="B29" i="12"/>
  <c r="J28" i="12"/>
  <c r="B28" i="12"/>
  <c r="J27" i="12"/>
  <c r="B27" i="12"/>
  <c r="J26" i="12"/>
  <c r="B26" i="12"/>
  <c r="J25" i="12"/>
  <c r="B25" i="12"/>
  <c r="J24" i="12"/>
  <c r="B24" i="12"/>
  <c r="J23" i="12"/>
  <c r="B23" i="12"/>
  <c r="J22" i="12"/>
  <c r="B22" i="12"/>
  <c r="J21" i="12"/>
  <c r="B21" i="12"/>
  <c r="J20" i="12"/>
  <c r="B20" i="12"/>
  <c r="J19" i="12"/>
  <c r="B19" i="12"/>
  <c r="J18" i="12"/>
  <c r="B18" i="12"/>
  <c r="J17" i="12"/>
  <c r="B17" i="12"/>
  <c r="J16" i="12"/>
  <c r="B16" i="12"/>
  <c r="J15" i="12"/>
  <c r="B15" i="12"/>
  <c r="J14" i="12"/>
  <c r="B14" i="12"/>
  <c r="J13" i="12"/>
  <c r="B13" i="12"/>
  <c r="J12" i="12"/>
  <c r="B12" i="12"/>
  <c r="J11" i="12"/>
  <c r="B11" i="12"/>
  <c r="J10" i="12"/>
  <c r="B10" i="12"/>
  <c r="J9" i="12"/>
  <c r="B9" i="12"/>
  <c r="J8" i="12"/>
  <c r="B8" i="12"/>
  <c r="J7" i="12"/>
  <c r="B7" i="12"/>
  <c r="J6" i="12"/>
  <c r="B6" i="12"/>
  <c r="J5" i="12"/>
  <c r="B5" i="12"/>
  <c r="J4" i="12"/>
  <c r="B4" i="12"/>
  <c r="J3" i="12"/>
  <c r="B3" i="12"/>
  <c r="J2" i="12"/>
  <c r="B2" i="12"/>
  <c r="G29" i="15"/>
  <c r="F29" i="15"/>
  <c r="I29" i="15" s="1"/>
  <c r="E29" i="15"/>
  <c r="D29" i="15"/>
  <c r="H29" i="15" s="1"/>
  <c r="G28" i="15"/>
  <c r="F28" i="15"/>
  <c r="I28" i="15" s="1"/>
  <c r="E28" i="15"/>
  <c r="D28" i="15"/>
  <c r="H28" i="15" s="1"/>
  <c r="G23" i="15"/>
  <c r="F23" i="15"/>
  <c r="I23" i="15" s="1"/>
  <c r="E23" i="15"/>
  <c r="D23" i="15"/>
  <c r="H23" i="15" s="1"/>
  <c r="G19" i="15"/>
  <c r="F19" i="15"/>
  <c r="I19" i="15" s="1"/>
  <c r="E19" i="15"/>
  <c r="D19" i="15"/>
  <c r="H19" i="15" s="1"/>
  <c r="G22" i="15"/>
  <c r="F22" i="15"/>
  <c r="I22" i="15" s="1"/>
  <c r="E22" i="15"/>
  <c r="D22" i="15"/>
  <c r="H22" i="15" s="1"/>
  <c r="J22" i="15" s="1"/>
  <c r="G18" i="15"/>
  <c r="F18" i="15"/>
  <c r="I18" i="15" s="1"/>
  <c r="E18" i="15"/>
  <c r="D18" i="15"/>
  <c r="H18" i="15" s="1"/>
  <c r="G11" i="15"/>
  <c r="F11" i="15"/>
  <c r="I11" i="15" s="1"/>
  <c r="E11" i="15"/>
  <c r="D11" i="15"/>
  <c r="H11" i="15" s="1"/>
  <c r="G17" i="15"/>
  <c r="F17" i="15"/>
  <c r="I17" i="15" s="1"/>
  <c r="E17" i="15"/>
  <c r="D17" i="15"/>
  <c r="H17" i="15" s="1"/>
  <c r="G13" i="15"/>
  <c r="F13" i="15"/>
  <c r="I13" i="15" s="1"/>
  <c r="E13" i="15"/>
  <c r="D13" i="15"/>
  <c r="H13" i="15" s="1"/>
  <c r="G4" i="15"/>
  <c r="F4" i="15"/>
  <c r="I4" i="15" s="1"/>
  <c r="E4" i="15"/>
  <c r="D4" i="15"/>
  <c r="H4" i="15" s="1"/>
  <c r="G15" i="15"/>
  <c r="F15" i="15"/>
  <c r="I15" i="15" s="1"/>
  <c r="E15" i="15"/>
  <c r="D15" i="15"/>
  <c r="H15" i="15" s="1"/>
  <c r="J15" i="15" s="1"/>
  <c r="G10" i="15"/>
  <c r="F10" i="15"/>
  <c r="I10" i="15" s="1"/>
  <c r="E10" i="15"/>
  <c r="D10" i="15"/>
  <c r="H10" i="15" s="1"/>
  <c r="G27" i="15"/>
  <c r="F27" i="15"/>
  <c r="I27" i="15" s="1"/>
  <c r="E27" i="15"/>
  <c r="D27" i="15"/>
  <c r="H27" i="15" s="1"/>
  <c r="G21" i="15"/>
  <c r="F21" i="15"/>
  <c r="I21" i="15" s="1"/>
  <c r="E21" i="15"/>
  <c r="D21" i="15"/>
  <c r="H21" i="15" s="1"/>
  <c r="G14" i="15"/>
  <c r="F14" i="15"/>
  <c r="I14" i="15" s="1"/>
  <c r="E14" i="15"/>
  <c r="D14" i="15"/>
  <c r="H14" i="15" s="1"/>
  <c r="G24" i="15"/>
  <c r="F24" i="15"/>
  <c r="I24" i="15" s="1"/>
  <c r="E24" i="15"/>
  <c r="D24" i="15"/>
  <c r="H24" i="15" s="1"/>
  <c r="G9" i="15"/>
  <c r="F9" i="15"/>
  <c r="I9" i="15" s="1"/>
  <c r="E9" i="15"/>
  <c r="D9" i="15"/>
  <c r="H9" i="15" s="1"/>
  <c r="G26" i="15"/>
  <c r="F26" i="15"/>
  <c r="I26" i="15" s="1"/>
  <c r="E26" i="15"/>
  <c r="D26" i="15"/>
  <c r="H26" i="15" s="1"/>
  <c r="G25" i="15"/>
  <c r="F25" i="15"/>
  <c r="I25" i="15" s="1"/>
  <c r="E25" i="15"/>
  <c r="D25" i="15"/>
  <c r="H25" i="15" s="1"/>
  <c r="G20" i="15"/>
  <c r="F20" i="15"/>
  <c r="I20" i="15" s="1"/>
  <c r="E20" i="15"/>
  <c r="D20" i="15"/>
  <c r="H20" i="15" s="1"/>
  <c r="G6" i="15"/>
  <c r="F6" i="15"/>
  <c r="I6" i="15" s="1"/>
  <c r="E6" i="15"/>
  <c r="D6" i="15"/>
  <c r="H6" i="15" s="1"/>
  <c r="J6" i="15" s="1"/>
  <c r="G3" i="15"/>
  <c r="F3" i="15"/>
  <c r="I3" i="15" s="1"/>
  <c r="E3" i="15"/>
  <c r="D3" i="15"/>
  <c r="H3" i="15" s="1"/>
  <c r="G7" i="15"/>
  <c r="F7" i="15"/>
  <c r="I7" i="15" s="1"/>
  <c r="E7" i="15"/>
  <c r="D7" i="15"/>
  <c r="H7" i="15" s="1"/>
  <c r="G12" i="15"/>
  <c r="F12" i="15"/>
  <c r="I12" i="15" s="1"/>
  <c r="E12" i="15"/>
  <c r="D12" i="15"/>
  <c r="H12" i="15" s="1"/>
  <c r="G16" i="15"/>
  <c r="F16" i="15"/>
  <c r="I16" i="15" s="1"/>
  <c r="E16" i="15"/>
  <c r="D16" i="15"/>
  <c r="H16" i="15" s="1"/>
  <c r="G5" i="15"/>
  <c r="F5" i="15"/>
  <c r="I5" i="15" s="1"/>
  <c r="E5" i="15"/>
  <c r="D5" i="15"/>
  <c r="H5" i="15" s="1"/>
  <c r="G8" i="15"/>
  <c r="F8" i="15"/>
  <c r="I8" i="15" s="1"/>
  <c r="E8" i="15"/>
  <c r="D8" i="15"/>
  <c r="H8" i="15" s="1"/>
  <c r="J5" i="15" l="1"/>
  <c r="J8" i="15"/>
  <c r="J19" i="15"/>
  <c r="J4" i="15"/>
  <c r="J25" i="15"/>
  <c r="J26" i="15"/>
  <c r="J23" i="15"/>
  <c r="J27" i="15"/>
  <c r="J10" i="15"/>
  <c r="J28" i="15"/>
  <c r="J24" i="15"/>
  <c r="J17" i="15"/>
  <c r="J29" i="15"/>
  <c r="J20" i="15"/>
  <c r="J16" i="15"/>
  <c r="J3" i="15"/>
  <c r="J21" i="15"/>
  <c r="J18" i="15"/>
  <c r="J12" i="15"/>
  <c r="J9" i="15"/>
  <c r="J13" i="15"/>
  <c r="J7" i="15"/>
  <c r="J14" i="15"/>
  <c r="J11" i="15"/>
</calcChain>
</file>

<file path=xl/sharedStrings.xml><?xml version="1.0" encoding="utf-8"?>
<sst xmlns="http://schemas.openxmlformats.org/spreadsheetml/2006/main" count="2304" uniqueCount="559">
  <si>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</si>
  <si>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</si>
  <si>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</si>
  <si>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</si>
  <si>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</si>
  <si>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</si>
  <si>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</si>
  <si>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</si>
  <si>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</si>
  <si>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</si>
  <si>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</si>
  <si>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</si>
  <si>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</si>
  <si>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</si>
  <si>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</si>
  <si>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</si>
  <si>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</si>
  <si>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</si>
  <si>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</si>
  <si>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</si>
  <si>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</si>
  <si>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</si>
  <si>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</si>
  <si>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</si>
  <si>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</si>
  <si>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</si>
  <si>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</si>
  <si>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</si>
  <si>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</si>
  <si>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</si>
  <si>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</si>
  <si>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</si>
  <si>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</si>
  <si>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</si>
  <si>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</si>
  <si>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</si>
  <si>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</si>
  <si>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</si>
  <si>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</si>
  <si>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</si>
  <si>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</si>
  <si>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</si>
  <si>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</si>
  <si>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</si>
  <si>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</si>
  <si>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</si>
  <si>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</si>
  <si>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</si>
  <si>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BALIKESİR</t>
  </si>
  <si>
    <t>MARDİN</t>
  </si>
  <si>
    <t>VAN</t>
  </si>
  <si>
    <t>İSTANBUL DSİ SPOR</t>
  </si>
  <si>
    <t>MALATYA</t>
  </si>
  <si>
    <t>1. Oyuncu</t>
  </si>
  <si>
    <t>2. Oyuncu</t>
  </si>
  <si>
    <t>1. Puan</t>
  </si>
  <si>
    <t>2. Puan</t>
  </si>
  <si>
    <t xml:space="preserve">BAYBURT GENÇLİK MERKEZİ </t>
  </si>
  <si>
    <t>İSTANBUL BBSK</t>
  </si>
  <si>
    <t>MUĞLA B.ŞEHİR BLD. SPOR</t>
  </si>
  <si>
    <t>ÇUKUROVA ÜNİV.</t>
  </si>
  <si>
    <t>YEŞİLYURT BELEDİYESPOR</t>
  </si>
  <si>
    <t>FERDİ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</si>
  <si>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</si>
  <si>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</si>
  <si>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</si>
  <si>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</si>
  <si>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</si>
  <si>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</si>
  <si>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</si>
  <si>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</si>
  <si>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</si>
  <si>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</si>
  <si>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ERZURUM</t>
  </si>
  <si>
    <t>ISPARTES GSK</t>
  </si>
  <si>
    <t>FENERBAHÇE SPOR KULÜBÜ</t>
  </si>
  <si>
    <t>İSTANBUL B.ŞEHİR BLD. (A)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</si>
  <si>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</si>
  <si>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</si>
  <si>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</si>
  <si>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</si>
  <si>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</si>
  <si>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</si>
  <si>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</si>
  <si>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</si>
  <si>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</si>
  <si>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</si>
  <si>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</si>
  <si>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</si>
  <si>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</si>
  <si>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</si>
  <si>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</si>
  <si>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</si>
  <si>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</si>
  <si>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</si>
  <si>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</si>
  <si>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</si>
  <si>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</si>
  <si>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</si>
  <si>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</si>
  <si>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</si>
  <si>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</si>
  <si>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</si>
  <si>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</si>
  <si>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</si>
  <si>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</si>
  <si>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</si>
  <si>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</si>
  <si>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</si>
  <si>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</si>
  <si>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</si>
  <si>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</si>
  <si>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</si>
  <si>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</si>
  <si>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</si>
  <si>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</si>
  <si>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</si>
  <si>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</si>
  <si>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>BU PİLİÇ SKD</t>
  </si>
  <si>
    <t>MARMARA</t>
  </si>
  <si>
    <t>TŞ1</t>
  </si>
  <si>
    <t>İÇ ANADOLU</t>
  </si>
  <si>
    <t>TŞ2</t>
  </si>
  <si>
    <t>KARADENİZ</t>
  </si>
  <si>
    <t>TŞ3</t>
  </si>
  <si>
    <t xml:space="preserve">İSTANBUL B.ŞEHİR BLD. </t>
  </si>
  <si>
    <t>TŞ4</t>
  </si>
  <si>
    <t>TŞ5</t>
  </si>
  <si>
    <t>GÜNEYDOĞU ANADOLU</t>
  </si>
  <si>
    <t>TŞ6</t>
  </si>
  <si>
    <t>AKDENİZ</t>
  </si>
  <si>
    <t>TŞ7</t>
  </si>
  <si>
    <t>EGE</t>
  </si>
  <si>
    <t>TŞ8</t>
  </si>
  <si>
    <t>TŞ9</t>
  </si>
  <si>
    <t>TŞ11</t>
  </si>
  <si>
    <t>DOĞU ANADOLU</t>
  </si>
  <si>
    <t>TŞ15</t>
  </si>
  <si>
    <t>KKTC</t>
  </si>
  <si>
    <t xml:space="preserve">ÇORUM BLD. GSK </t>
  </si>
  <si>
    <t>ÇERKEZKÖY BLD. GSK</t>
  </si>
  <si>
    <t>GELEMİYOR</t>
  </si>
  <si>
    <t>İLİ</t>
  </si>
  <si>
    <t>Bölge Sıra</t>
  </si>
  <si>
    <t>Grup Sıra</t>
  </si>
  <si>
    <t>T.Ş. Sıra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</si>
  <si>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</si>
  <si>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</si>
  <si>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</si>
  <si>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</si>
  <si>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</si>
  <si>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</si>
  <si>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</si>
  <si>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>ERKEK TAKIM ADI</t>
  </si>
  <si>
    <t>KIZ TAKIM ADI</t>
  </si>
  <si>
    <t>PUAN</t>
  </si>
  <si>
    <t>TOKAT</t>
  </si>
  <si>
    <t>TRABZON</t>
  </si>
  <si>
    <t>EMEK MASA TENİSİ</t>
  </si>
  <si>
    <t>KARABURUN SU VE DOĞA SPORLARI</t>
  </si>
  <si>
    <t>VAN GENÇLİK VE SPOR</t>
  </si>
  <si>
    <t>İSTANBUL VMT</t>
  </si>
  <si>
    <t>TEK TOPLAM</t>
  </si>
  <si>
    <t>KST</t>
  </si>
  <si>
    <t>KNY</t>
  </si>
  <si>
    <t/>
  </si>
  <si>
    <t>TRAKER</t>
  </si>
  <si>
    <t>FENERBAHÇE (A)</t>
  </si>
  <si>
    <t>MAVİ EGE GSK (A)</t>
  </si>
  <si>
    <t>ÇAYKUR RİZESPOR (A)</t>
  </si>
  <si>
    <t>GRS</t>
  </si>
  <si>
    <t>SAKARYA B. ŞEHİR BLD. SPOR</t>
  </si>
  <si>
    <t>NİL BAŞARAN</t>
  </si>
  <si>
    <t>BUSE KOÇAK</t>
  </si>
  <si>
    <t>EYLÜL ŞEVVAL AYDIN</t>
  </si>
  <si>
    <t>ELA SU YÖNTER</t>
  </si>
  <si>
    <t>ÖZLEM KÖSEOĞLU</t>
  </si>
  <si>
    <t>DURU ŞENDOĞAN</t>
  </si>
  <si>
    <t>ELİF ECE AKYÜREK</t>
  </si>
  <si>
    <t>HATİCE ELİF GÜVELİ</t>
  </si>
  <si>
    <t>GÜLCE DÖNMEZ</t>
  </si>
  <si>
    <t>DURU KIRBAÇ</t>
  </si>
  <si>
    <t>AYTEN CEREN KAHRAMAN</t>
  </si>
  <si>
    <t>ELVİN KALE</t>
  </si>
  <si>
    <t>YALOVA BLD. GENÇLİK SPOR</t>
  </si>
  <si>
    <t>ELİZAN BAŞAR</t>
  </si>
  <si>
    <t>KASTAMONU MTSK</t>
  </si>
  <si>
    <t>ECRİN MELİKE AKSU</t>
  </si>
  <si>
    <t>KOCASİNAN BLD. SPOR</t>
  </si>
  <si>
    <t>NESRİN İREM ALAYBEYOĞLU</t>
  </si>
  <si>
    <t>SELÇUKLU BLD. SPOR</t>
  </si>
  <si>
    <t>ZEYNEP NAZ EKER</t>
  </si>
  <si>
    <t xml:space="preserve">LÜLEBURGAZ ZİRVE SPOR </t>
  </si>
  <si>
    <t>NEHİR ÇINAR</t>
  </si>
  <si>
    <t>HATAYSPOR</t>
  </si>
  <si>
    <t>ZEYNEP ADA ER</t>
  </si>
  <si>
    <t>MERVE MENGENE</t>
  </si>
  <si>
    <t>ÇAYKUR RİZE GSK</t>
  </si>
  <si>
    <t>KENAN EREN KAHRAMAN</t>
  </si>
  <si>
    <t>MUSTAFA NEBHAN</t>
  </si>
  <si>
    <t>BERK ÖZTOPRAK</t>
  </si>
  <si>
    <t>ALİ EREN ULUSAKARYA</t>
  </si>
  <si>
    <t>KUZEY GÜNDOĞDU</t>
  </si>
  <si>
    <t>MUSTAFA GEZER</t>
  </si>
  <si>
    <t>SULTANGAZİ BLD. GSK</t>
  </si>
  <si>
    <t>MERT BİLGEBAY</t>
  </si>
  <si>
    <t>YUNUS EMRE EKREM</t>
  </si>
  <si>
    <t>AHMET ŞAHAN</t>
  </si>
  <si>
    <t>YİĞİT CAN KAYA</t>
  </si>
  <si>
    <t>AHMET ÇELİK</t>
  </si>
  <si>
    <t>ŞAHİNBEY BLD. GSK</t>
  </si>
  <si>
    <t>KAAN BEYZAT TUNA</t>
  </si>
  <si>
    <t>MUHAMMED ÖLMEZ</t>
  </si>
  <si>
    <t>KAAN ATMACA</t>
  </si>
  <si>
    <t>GÖRKEM ÖÇAL</t>
  </si>
  <si>
    <t>ÇUKUROVA ÜNİV. SK.</t>
  </si>
  <si>
    <t>ASAF TAHA EKER</t>
  </si>
  <si>
    <t>MUSTAFA EFE ALAYBEYOĞLU</t>
  </si>
  <si>
    <t>MUHAMMED ENSAR ERDEM</t>
  </si>
  <si>
    <t>ALİ ENES SEREN</t>
  </si>
  <si>
    <t>BÜLENT ATAKAN</t>
  </si>
  <si>
    <t>ANKARA ALT YAPI GELİŞİM SPOR</t>
  </si>
  <si>
    <t>ALİM ZİYA SOYALAN</t>
  </si>
  <si>
    <t>BORA ŞEVKET ÖZÇETİN</t>
  </si>
  <si>
    <t>ARAS AYDIN</t>
  </si>
  <si>
    <t>AHMET BERK TÜKENMEZ</t>
  </si>
  <si>
    <t>ARMİN AYDIN</t>
  </si>
  <si>
    <t>HAYDAR SPOR</t>
  </si>
  <si>
    <t>MAVİ EGE SPOR</t>
  </si>
  <si>
    <t>ÇORUM BLD. SPOR</t>
  </si>
  <si>
    <t>FENERBAHÇE SPOR</t>
  </si>
  <si>
    <t>ISPARTES SPOR</t>
  </si>
  <si>
    <t>BODVED MASATENİSİ.COM</t>
  </si>
  <si>
    <t>GAZİANTEP BLD. SPOR</t>
  </si>
  <si>
    <t>AFAD GSK</t>
  </si>
  <si>
    <t>YILDIZ RAKETLER SPOR</t>
  </si>
  <si>
    <t>PENDİK BLD. SPOR</t>
  </si>
  <si>
    <t>ŞAFAKTEPE GSK</t>
  </si>
  <si>
    <t>AFAD GENÇLİK VE SPOR KULÜBÜ</t>
  </si>
  <si>
    <t>BURSA B. ŞEH. BLD. SPOR</t>
  </si>
  <si>
    <t>ÇORUM ARENA GSK</t>
  </si>
  <si>
    <t>DÖRTYOL BLD. SPOR</t>
  </si>
  <si>
    <t>ESİLA SU YALÇIN</t>
  </si>
  <si>
    <t>BERRA ÖZ</t>
  </si>
  <si>
    <t>AYÇA SAVAŞ</t>
  </si>
  <si>
    <t>BELİNAY DAVUŞ</t>
  </si>
  <si>
    <t>DAMLA AVŞAR</t>
  </si>
  <si>
    <t>ECRİN TAŞKIRAN</t>
  </si>
  <si>
    <t>ELİF DURU BECER</t>
  </si>
  <si>
    <t>EMİNE AYDINAY</t>
  </si>
  <si>
    <t>EMİNE EROĞLU</t>
  </si>
  <si>
    <t>HATİCE RAVZA GÜLCE</t>
  </si>
  <si>
    <t>İDİL TOSUN</t>
  </si>
  <si>
    <t>İPEK ERTUNA</t>
  </si>
  <si>
    <t>İREM ALTUN</t>
  </si>
  <si>
    <t>ÜLKÜECEM PEHLİVAN</t>
  </si>
  <si>
    <t>ARDA SARIASLAN</t>
  </si>
  <si>
    <t>BERAT ÖZDEMİR</t>
  </si>
  <si>
    <t>SALİH EREN YILDIRIM</t>
  </si>
  <si>
    <t>EGE PAKKAN</t>
  </si>
  <si>
    <t>ÖMER TALHA ASLAN</t>
  </si>
  <si>
    <t>İBRAHİM NAZAR</t>
  </si>
  <si>
    <t>MUSTAFA GEDİK</t>
  </si>
  <si>
    <t>ALİ AŞNAS GÜL</t>
  </si>
  <si>
    <t>MUSTAFA YILDIRIM</t>
  </si>
  <si>
    <t>FENERBAHÇE</t>
  </si>
  <si>
    <t>BERRA ARIKAN</t>
  </si>
  <si>
    <t>FİRDEVS NUR BİNGÖL</t>
  </si>
  <si>
    <t>KAREN GÜRBÜZ</t>
  </si>
  <si>
    <t>ELİF ASYA HOCAOĞLU</t>
  </si>
  <si>
    <t>MELİKŞAH ÖZBİLGİ</t>
  </si>
  <si>
    <t>SELMAN ARSLAN</t>
  </si>
  <si>
    <t>AYBİGE FERİDE ÜSTÜNDAĞ</t>
  </si>
  <si>
    <t>B.B.KAĞITSPOR</t>
  </si>
  <si>
    <t>NİĞDE</t>
  </si>
  <si>
    <t>BERK AKSELİ</t>
  </si>
  <si>
    <t xml:space="preserve">2023-24 SEZONU ÇİFT KIZ KATILIM LİSTESİ </t>
  </si>
  <si>
    <t xml:space="preserve">2023-24 SEZONU ÇİFT ERKEK KATILIM LİSTESİ </t>
  </si>
  <si>
    <t xml:space="preserve">2023-24 SEZONU KARMA KATILIM LİSTESİ </t>
  </si>
  <si>
    <t>TK</t>
  </si>
  <si>
    <t>MERT ŞAHİN</t>
  </si>
  <si>
    <t>HAKAN IŞIK</t>
  </si>
  <si>
    <t>ONUR DURAN</t>
  </si>
  <si>
    <t>ARDA MURAT EDİS</t>
  </si>
  <si>
    <t>ALİ EFE DEPE</t>
  </si>
  <si>
    <t>İLKER CESUR YILDIRIM</t>
  </si>
  <si>
    <t>UĞURCAN DURSUN</t>
  </si>
  <si>
    <t>İSTANBUL BBSK (A)</t>
  </si>
  <si>
    <t>MUHAMMED ALİ ATAKUL</t>
  </si>
  <si>
    <t>MUHAMMED ALİ KARACA</t>
  </si>
  <si>
    <t>AHMET EREN ÖZTERLEMEZ</t>
  </si>
  <si>
    <t>YASİN GÜNGÖR</t>
  </si>
  <si>
    <t>BATUHAN DİNÇ</t>
  </si>
  <si>
    <t>SERHAT GÖZÜNKE</t>
  </si>
  <si>
    <t>ALİ ÖZGENÇ</t>
  </si>
  <si>
    <t>MUSTAFA UÇAR</t>
  </si>
  <si>
    <t>ISPARTES GSK (A)</t>
  </si>
  <si>
    <t>ALP ÇELİK</t>
  </si>
  <si>
    <t>EMİR BAHA SÖNMEZ</t>
  </si>
  <si>
    <t>MUĞLA SPOR KULÜBÜ</t>
  </si>
  <si>
    <t>MEHMET TALHA KOÇAK</t>
  </si>
  <si>
    <t>ULAK SPOR</t>
  </si>
  <si>
    <t>ARDA KEKİLLİOĞLU</t>
  </si>
  <si>
    <t>MUHAMMED FATİH CANDAN</t>
  </si>
  <si>
    <t>ABDULLAH GÜRBÜZ</t>
  </si>
  <si>
    <t>YASİN EGEMEN İBİŞ</t>
  </si>
  <si>
    <t>MEHMET AKİF AKTAŞ</t>
  </si>
  <si>
    <t>ABDURRAHMAN GÜRBÜZ</t>
  </si>
  <si>
    <t>EGE BOLAT</t>
  </si>
  <si>
    <t>HALİL İBRAHİM ZER</t>
  </si>
  <si>
    <t>UMUT BAHA DURSUN</t>
  </si>
  <si>
    <t>ARDA KARAKILIÇ</t>
  </si>
  <si>
    <t>MUHAMMED CAN BİLGE</t>
  </si>
  <si>
    <t>TAHA MERT KILIÇOĞLU</t>
  </si>
  <si>
    <t>ERCAN EREN ZER</t>
  </si>
  <si>
    <t>YİĞİT FURKAN ŞİMŞEK</t>
  </si>
  <si>
    <t>YUSUF GAYGISIZ</t>
  </si>
  <si>
    <t>YUNUS GAYGISIZ</t>
  </si>
  <si>
    <t>MEHMET ALİ KARABOĞA</t>
  </si>
  <si>
    <t>SERKAN AVŞAR</t>
  </si>
  <si>
    <t>İSMAİL KEVE</t>
  </si>
  <si>
    <t xml:space="preserve">ÇORUM </t>
  </si>
  <si>
    <t xml:space="preserve">2023-24 SEZONU GENÇ KIZ KATILIM LİSTESİ </t>
  </si>
  <si>
    <t>ELİFNAZ DİNÇER</t>
  </si>
  <si>
    <t>BUPİLİÇ SPOR</t>
  </si>
  <si>
    <t>YAREN KURT</t>
  </si>
  <si>
    <t>BENGİSU KONUK</t>
  </si>
  <si>
    <t>DEFNE KARAOĞLU</t>
  </si>
  <si>
    <t>SELİN AKYÜZ</t>
  </si>
  <si>
    <t>BÜŞRA DEMİR</t>
  </si>
  <si>
    <t>FEYZA DEMİR</t>
  </si>
  <si>
    <t>EBRAR KURT</t>
  </si>
  <si>
    <t>HAYRUNNİSA TOKALAK</t>
  </si>
  <si>
    <t>GÜLİZ ANT</t>
  </si>
  <si>
    <t>HİRANUR BIÇAK</t>
  </si>
  <si>
    <t>ESRA ACER</t>
  </si>
  <si>
    <t>TUANA AKSOY</t>
  </si>
  <si>
    <t>EKİN BURAK</t>
  </si>
  <si>
    <t>KOCAELİ B. ŞEHİR BLD. KAĞITSPOR</t>
  </si>
  <si>
    <t>NİSA NUR KAZAN</t>
  </si>
  <si>
    <t>AYŞE NİSA SEREN</t>
  </si>
  <si>
    <t>CEREN NUR YAKUT</t>
  </si>
  <si>
    <t>EZEL ARSLAN</t>
  </si>
  <si>
    <t>SILA GÜNTEKİ</t>
  </si>
  <si>
    <t>BUSE FİDAN</t>
  </si>
  <si>
    <t>AYBÜKE BANU ŞİMŞEK</t>
  </si>
  <si>
    <t>ASUDE TUBA ŞİMŞEK</t>
  </si>
  <si>
    <t>YAĞMUR YEŞİL</t>
  </si>
  <si>
    <t>BEYZANUR KORKMAZER</t>
  </si>
  <si>
    <t>AYSİMA GÜN</t>
  </si>
  <si>
    <t>BESNİ GSK</t>
  </si>
  <si>
    <t>ADIYAMAN</t>
  </si>
  <si>
    <t>ZİLAN ERDOĞAN</t>
  </si>
  <si>
    <t>SENA KARAGÖZ</t>
  </si>
  <si>
    <t>AYŞE İZEL BİLGİÇ</t>
  </si>
  <si>
    <t>ELİF DUMAN</t>
  </si>
  <si>
    <t>NİHAT NEBHAN</t>
  </si>
  <si>
    <t>CEREN KAKTIN</t>
  </si>
  <si>
    <t>ELİF EDA TAŞTAN</t>
  </si>
  <si>
    <t>NURŞEN BİLİR</t>
  </si>
  <si>
    <t>BEYZA DÜLGE</t>
  </si>
  <si>
    <t>AYSUN KEVE</t>
  </si>
  <si>
    <t>ELİF ÖNER</t>
  </si>
  <si>
    <t>ÇORUM  GENÇLİK SPOR</t>
  </si>
  <si>
    <t xml:space="preserve">KARATAY BLD. SPOR </t>
  </si>
  <si>
    <t>DENİZ BORAN GENÇ</t>
  </si>
  <si>
    <t>İZMİR B.BELEDİYESİ G.S.K.</t>
  </si>
  <si>
    <t>DENİZ KAYA</t>
  </si>
  <si>
    <t>YENİ ÖZVAN GSK</t>
  </si>
  <si>
    <t>ÇORUM  SPOR İHTİSAS</t>
  </si>
  <si>
    <t xml:space="preserve">MERİT GRUP REAL MARDİN </t>
  </si>
  <si>
    <t>BİNNUR YALÇINKAYA</t>
  </si>
  <si>
    <t>NİĞDE GENÇLİK VE SPOR</t>
  </si>
  <si>
    <t>1955 BATMAN BELEDİYE SPOR</t>
  </si>
  <si>
    <t>BÜŞRA YILDIZ</t>
  </si>
  <si>
    <t xml:space="preserve">ÇİLTAR MTİ </t>
  </si>
  <si>
    <t>MUHAMMED TAŞAN</t>
  </si>
  <si>
    <t>MEVLÜT EFE ACER</t>
  </si>
  <si>
    <t>BATIN GÜLER</t>
  </si>
  <si>
    <t>DORUK ŞENDOĞAN</t>
  </si>
  <si>
    <t>MUHAMMED ENES YILDIZ</t>
  </si>
  <si>
    <t>ABDULLAH TALHA YİĞENLER</t>
  </si>
  <si>
    <t>İBRAHİM GÜNDÜZ</t>
  </si>
  <si>
    <t>ALİ AFŞİN GÜL</t>
  </si>
  <si>
    <t>BATUHAN ULUCAK</t>
  </si>
  <si>
    <t>KBS MTD SK</t>
  </si>
  <si>
    <t>ZİVER GÜNDÜZ</t>
  </si>
  <si>
    <t>ZİHNİ BATUHAN ŞAHİN</t>
  </si>
  <si>
    <t>ZABİT KÜRŞAT ÇAĞLAYAN</t>
  </si>
  <si>
    <t>ÇORUM BELEDİYESİ GSK</t>
  </si>
  <si>
    <t>BİLAL SELİM TOK</t>
  </si>
  <si>
    <t>TARIK SAİM ÖZBEK</t>
  </si>
  <si>
    <t>TARIK ULUCAK</t>
  </si>
  <si>
    <t>ÖZGÜR YILMAZ</t>
  </si>
  <si>
    <t>MEHMET BİLGE</t>
  </si>
  <si>
    <t>BU PİLİÇ SPOR</t>
  </si>
  <si>
    <t>OĞUZHAN ÖNER</t>
  </si>
  <si>
    <t>ÇUKUROVA ÜNİVERSİTESİ</t>
  </si>
  <si>
    <t>SİBEL ALTINKAYA</t>
  </si>
  <si>
    <t>ÖZGE YILMAZ</t>
  </si>
  <si>
    <t>SİMAY KULAKÇEKEN</t>
  </si>
  <si>
    <t>BETÜL NUR KAHRAMAN</t>
  </si>
  <si>
    <t>TİGEMSPOR</t>
  </si>
  <si>
    <t>ECE HARAÇ</t>
  </si>
  <si>
    <t>GÜL PEMBE ÖZKAYA</t>
  </si>
  <si>
    <t>MERVE NUR ÖZTÜRK</t>
  </si>
  <si>
    <t>ZEYNEP KARACA</t>
  </si>
  <si>
    <t>GAMZE ÇOTRA</t>
  </si>
  <si>
    <t>ASU AYÇA ŞENYUVA</t>
  </si>
  <si>
    <t>JALE CAN</t>
  </si>
  <si>
    <t>MERVE CANSU DEMİR</t>
  </si>
  <si>
    <t>ÇİĞDEM KÖSE</t>
  </si>
  <si>
    <t>ÇORUM GENÇLİK SPOR</t>
  </si>
  <si>
    <t>İPEK ÖZDEMİR</t>
  </si>
  <si>
    <t>ÇİLTAR MTİ (A)</t>
  </si>
  <si>
    <t>YALOVA BLD. GENÇLİK SPOR (B)</t>
  </si>
  <si>
    <t>ÇİLTAR MTİ (B)</t>
  </si>
  <si>
    <t>TKS</t>
  </si>
  <si>
    <t>BTP</t>
  </si>
  <si>
    <t>MTSY</t>
  </si>
  <si>
    <t>Eİ</t>
  </si>
  <si>
    <t>25-26 Aralık 2021  İSTANBUL</t>
  </si>
  <si>
    <t>KBS MASA TENİSİ DERNEĞİ</t>
  </si>
  <si>
    <t>BAHADIR BULUTLAR</t>
  </si>
  <si>
    <t>DARÜŞŞAFAKA SPOR</t>
  </si>
  <si>
    <t>ÇORUM SPOR İHTİSAS</t>
  </si>
  <si>
    <t>BATUHAN GÜRSES</t>
  </si>
  <si>
    <t>EKİN BAHTİYAR TOPRAK</t>
  </si>
  <si>
    <t xml:space="preserve">YALOVA BLD. GENÇLİK SPOR </t>
  </si>
  <si>
    <t>BAYRAM TACİ MENTEŞ</t>
  </si>
  <si>
    <t>MİRAÇ KAHRAMAN</t>
  </si>
  <si>
    <t>CAN ÜNSAL</t>
  </si>
  <si>
    <t xml:space="preserve">BALIKESİR B.ŞEHİR BLD. SPOR </t>
  </si>
  <si>
    <t>UMUT EMRE BAŞSAN</t>
  </si>
  <si>
    <t>YÜCEL OCAK</t>
  </si>
  <si>
    <t>TENİS ESKRİM DAĞCILIK</t>
  </si>
  <si>
    <t>EMİR HAKTAN YÖNEY</t>
  </si>
  <si>
    <t>ONUR GERMEYANOĞLU</t>
  </si>
  <si>
    <t>ESER ERENLER</t>
  </si>
  <si>
    <t>RIZA SEYDA KOLAYLI</t>
  </si>
  <si>
    <t xml:space="preserve">TOKAT BELEDİYE PLEVNE SPOR </t>
  </si>
  <si>
    <t>HAKAN ERBAY</t>
  </si>
  <si>
    <t>BURSA B.ŞEHİR BLD. SPOR</t>
  </si>
  <si>
    <t>UFUK ALTINKAYA</t>
  </si>
  <si>
    <t>MUHAMMED TAHA KAYA</t>
  </si>
  <si>
    <t xml:space="preserve">KAYSERİ </t>
  </si>
  <si>
    <t>METİN BEKAR</t>
  </si>
  <si>
    <t>TRABZONSPOR</t>
  </si>
  <si>
    <t>ÇORUM GENÇLİKSPOR</t>
  </si>
  <si>
    <t>AYBÜKE ÖNER</t>
  </si>
  <si>
    <t>AYSU YILMAZ</t>
  </si>
  <si>
    <t>AYŞEGÜL ÜNAL</t>
  </si>
  <si>
    <t>ELAZIĞ BELEDİYESİ EBUAŞ</t>
  </si>
  <si>
    <t>YAĞMUR ŞEVVAL KARACA</t>
  </si>
  <si>
    <t>ECEM ÖZORAL</t>
  </si>
  <si>
    <t>CANSU CENGİZ</t>
  </si>
  <si>
    <t>ÇAĞLA ÖZDENİZER</t>
  </si>
  <si>
    <t>İZMİR B.ŞEHİR BLD. SPOR (B)</t>
  </si>
  <si>
    <t>SENA KAPLAN</t>
  </si>
  <si>
    <t>SUDENAZ HARSA</t>
  </si>
  <si>
    <t>NURSEMA ÇOKLAR</t>
  </si>
  <si>
    <t>ÇERKEZKÖY BLD.GSK</t>
  </si>
  <si>
    <t xml:space="preserve"> (İST)</t>
  </si>
  <si>
    <t xml:space="preserve"> (KNY)</t>
  </si>
  <si>
    <t xml:space="preserve"> (TKD)</t>
  </si>
  <si>
    <t>HÜSEYİN OSMANOĞLU</t>
  </si>
  <si>
    <t>ADANA GENÇLİK SPOR</t>
  </si>
  <si>
    <t>İSTANBUL DSİ SPOR (A)</t>
  </si>
  <si>
    <t>(KYS)</t>
  </si>
  <si>
    <t>(ANK)</t>
  </si>
  <si>
    <t>(KNY)</t>
  </si>
  <si>
    <t>(İST)</t>
  </si>
  <si>
    <t>MUĞLA B. ŞEH. BLD. GSK (A)</t>
  </si>
  <si>
    <t>ELA DIZMAN</t>
  </si>
  <si>
    <t>HAFSA YURTERİ (İZM)</t>
  </si>
  <si>
    <t>HAYRUNNİSA ÇOBAN</t>
  </si>
  <si>
    <t>YÜKSELEN GENÇLİK SPOR (B)</t>
  </si>
  <si>
    <t>BİNGÖL</t>
  </si>
  <si>
    <t>MELİKE AYRAÇ</t>
  </si>
  <si>
    <t>YÜKSELEN GENÇLİK SPOR (A)</t>
  </si>
  <si>
    <t>ZEYNEP SUDE YILMAZ</t>
  </si>
  <si>
    <t>CELAL SAMİ TÜFEKCİ</t>
  </si>
  <si>
    <t>TUGAY ŞİRZAT YILMAZ</t>
  </si>
  <si>
    <t>ARDA TEMEL</t>
  </si>
  <si>
    <t>ÇORUM BELEDİYESİ SPOR KULÜBÜ</t>
  </si>
  <si>
    <t>İSTANBUL ÜNİVERSİTESİ SPOR BİRLIĞİ</t>
  </si>
  <si>
    <t>KCL</t>
  </si>
  <si>
    <t>EMİR YALÇIN PEHLİVAN</t>
  </si>
  <si>
    <t>TRB</t>
  </si>
  <si>
    <t>MERİT GRUP REAL MARDİN</t>
  </si>
  <si>
    <t>TUANA GÜLER</t>
  </si>
  <si>
    <t>NESLİHAN KAVAS</t>
  </si>
  <si>
    <t>DEREN TOKÖZ</t>
  </si>
  <si>
    <t>İZMİR B. ŞEHİR BLD. GSK</t>
  </si>
  <si>
    <t>AKIŞ TUĞRA ÇARIYEV</t>
  </si>
  <si>
    <t>SERKAN ERDOĞAN</t>
  </si>
  <si>
    <t>ABDULKADİR ERTAÇ</t>
  </si>
  <si>
    <t>ZEHRA ÖZBİLGİ</t>
  </si>
  <si>
    <t>BAYBURT GENÇLİK MERKEZİ</t>
  </si>
  <si>
    <t>YAKUTİYE SPOR</t>
  </si>
  <si>
    <t>KON</t>
  </si>
  <si>
    <t>L</t>
  </si>
  <si>
    <t>AHMET GÖKDEMİR</t>
  </si>
  <si>
    <t xml:space="preserve">ULAK SPOR </t>
  </si>
  <si>
    <t>KAP-OFF</t>
  </si>
  <si>
    <t xml:space="preserve">İBB SPOR </t>
  </si>
  <si>
    <t>NEVŞEHİR</t>
  </si>
  <si>
    <t>NVŞ</t>
  </si>
  <si>
    <t>MT MASTERS SPOR (A)</t>
  </si>
  <si>
    <t>CEYLİN KILIÇ</t>
  </si>
  <si>
    <t>ALİ DURAĞI GSK</t>
  </si>
  <si>
    <t>GİRESUN</t>
  </si>
  <si>
    <t>MUSTAFA GÜNEŞ</t>
  </si>
  <si>
    <t>EVLİYA ÖZDEMİR</t>
  </si>
  <si>
    <t>EFE HARAÇ</t>
  </si>
  <si>
    <t>BURSA BBSPOR</t>
  </si>
  <si>
    <t>ALTINAT HATUN BULUT</t>
  </si>
  <si>
    <t>TŞS</t>
  </si>
  <si>
    <t>MUHAMMED GÜNER</t>
  </si>
  <si>
    <t xml:space="preserve">2023-24 SEZONU TEK ERKEK KATILIM LİSTESİ </t>
  </si>
  <si>
    <t>ÇORUM BLD. GSK (A)</t>
  </si>
  <si>
    <t>ÇORUM BLD. GSK (B)</t>
  </si>
  <si>
    <t>il</t>
  </si>
  <si>
    <t>MEHMET SERKAN ALDOĞAN</t>
  </si>
  <si>
    <t>İST.ÜNİ. SPOR BİRLİĞİ</t>
  </si>
  <si>
    <t>UMUT AYHAN</t>
  </si>
  <si>
    <t>KRL</t>
  </si>
  <si>
    <t>ONUR EFİLOĞLU</t>
  </si>
  <si>
    <t>ORD</t>
  </si>
  <si>
    <t>ADNAN MENDERES MTAL SK</t>
  </si>
  <si>
    <t>ORDU</t>
  </si>
  <si>
    <t>ESAT ÖZDEMİR</t>
  </si>
  <si>
    <t>ORDU GENÇLİK VE SPOR İL MÜDÜRLÜĞÜ S.K</t>
  </si>
  <si>
    <t>ADY</t>
  </si>
  <si>
    <t>BESNİ GENÇLİK SPOR</t>
  </si>
  <si>
    <t>VAN GENÇLİKSPOR</t>
  </si>
  <si>
    <t xml:space="preserve">TRAKER </t>
  </si>
  <si>
    <t>BERİL ECE ÇARKÇI</t>
  </si>
  <si>
    <t>ORDU GSİMSK</t>
  </si>
  <si>
    <t>TUĞBA KURT</t>
  </si>
  <si>
    <t>MEHMET REFİK GÜVEN ANADOLU LİSESİ S.K</t>
  </si>
  <si>
    <t>ADI VE SOYADI</t>
  </si>
  <si>
    <t>08-11 HAZİRAN 2023  KOCAELİ</t>
  </si>
  <si>
    <t>İBBSK</t>
  </si>
  <si>
    <t>TUGAY SİRZAT YILMAZ</t>
  </si>
  <si>
    <t>BEYOĞLUSPOR</t>
  </si>
  <si>
    <t>ALİ DAYANÇ</t>
  </si>
  <si>
    <t>SAKARYA B.ŞEH.BLD. SPOR</t>
  </si>
  <si>
    <t>BUPİLİÇ SPOR KULÜBÜ</t>
  </si>
  <si>
    <t>SİNAN ÇAVUŞOĞLU</t>
  </si>
  <si>
    <t>MUĞLA SPOR</t>
  </si>
  <si>
    <t>TOLUNAY ATILGAN</t>
  </si>
  <si>
    <t>LEFKE AVRUPA ÜNİVERSİTESİ</t>
  </si>
  <si>
    <t>BETÜL TÖZ</t>
  </si>
  <si>
    <t>DUYGU DÖNMEZ</t>
  </si>
  <si>
    <t>BURSA BBSPOR KULÜBÜ</t>
  </si>
  <si>
    <t xml:space="preserve">PENDİK BLD. (A)  </t>
  </si>
  <si>
    <t>İSTANBUL KARABURUN SU VE DOĞA SKD</t>
  </si>
  <si>
    <t>ELAZIĞ BLD.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</si>
</sst>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#"/>
    <numFmt numFmtId="165" formatCode="[$-41F]General"/>
    <numFmt numFmtId="166" formatCode="#,##0.00[$YTL-41F];[Red]&quot;-&quot;#,##0.00[$YTL-41F]"/>
    <numFmt numFmtId="167" formatCode="0;\-0;;@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u/>
      <sz val="11"/>
      <color rgb="FF0000FF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9"/>
      <color rgb="FFFF0000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sz val="10"/>
      <name val="Arial"/>
      <family val="2"/>
      <charset val="161"/>
    </font>
    <font>
      <b/>
      <i/>
      <u/>
      <sz val="9"/>
      <color indexed="8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76">
    <xf numFmtId="0" fontId="0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64" fillId="0" borderId="0"/>
    <xf numFmtId="0" fontId="52" fillId="0" borderId="0"/>
    <xf numFmtId="0" fontId="51" fillId="0" borderId="0"/>
    <xf numFmtId="0" fontId="74" fillId="0" borderId="0" applyNumberFormat="0" applyFill="0" applyBorder="0" applyAlignment="0" applyProtection="0"/>
    <xf numFmtId="0" fontId="50" fillId="0" borderId="0"/>
    <xf numFmtId="0" fontId="49" fillId="0" borderId="0"/>
    <xf numFmtId="0" fontId="75" fillId="0" borderId="0"/>
    <xf numFmtId="165" fontId="77" fillId="0" borderId="0"/>
    <xf numFmtId="165" fontId="76" fillId="0" borderId="0"/>
    <xf numFmtId="0" fontId="78" fillId="0" borderId="0">
      <alignment horizontal="center"/>
    </xf>
    <xf numFmtId="0" fontId="78" fillId="0" borderId="0">
      <alignment horizontal="center" textRotation="90"/>
    </xf>
    <xf numFmtId="0" fontId="79" fillId="0" borderId="0"/>
    <xf numFmtId="166" fontId="79" fillId="0" borderId="0"/>
    <xf numFmtId="0" fontId="76" fillId="0" borderId="0"/>
    <xf numFmtId="0" fontId="80" fillId="0" borderId="0">
      <alignment vertical="center"/>
    </xf>
    <xf numFmtId="0" fontId="77" fillId="0" borderId="0">
      <protection locked="0"/>
    </xf>
    <xf numFmtId="0" fontId="48" fillId="0" borderId="0"/>
    <xf numFmtId="0" fontId="47" fillId="0" borderId="0"/>
    <xf numFmtId="0" fontId="46" fillId="0" borderId="0"/>
    <xf numFmtId="0" fontId="74" fillId="0" borderId="0" applyNumberFormat="0" applyFill="0" applyBorder="0" applyAlignment="0" applyProtection="0"/>
    <xf numFmtId="0" fontId="45" fillId="0" borderId="0"/>
    <xf numFmtId="0" fontId="44" fillId="0" borderId="0"/>
    <xf numFmtId="0" fontId="77" fillId="0" borderId="0">
      <alignment vertical="top"/>
      <protection locked="0"/>
    </xf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81" fillId="0" borderId="0">
      <alignment vertical="center"/>
    </xf>
    <xf numFmtId="0" fontId="82" fillId="0" borderId="0">
      <protection locked="0"/>
    </xf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84" fillId="0" borderId="0"/>
    <xf numFmtId="0" fontId="15" fillId="0" borderId="0"/>
    <xf numFmtId="0" fontId="14" fillId="0" borderId="0"/>
    <xf numFmtId="0" fontId="13" fillId="0" borderId="0"/>
    <xf numFmtId="0" fontId="8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1" fillId="0" borderId="0"/>
  </cellStyleXfs>
  <cellXfs count="174">
    <xf numFmtId="0" fontId="0" fillId="0" borderId="0" xfId="0"/>
    <xf numFmtId="0" fontId="59" fillId="0" borderId="0" xfId="0" applyFont="1" applyAlignment="1">
      <alignment vertical="center"/>
    </xf>
    <xf numFmtId="0" fontId="57" fillId="2" borderId="0" xfId="0" applyFont="1" applyFill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7" fillId="0" borderId="0" xfId="0" applyFont="1" applyAlignment="1">
      <alignment horizontal="right"/>
    </xf>
    <xf numFmtId="0" fontId="53" fillId="0" borderId="0" xfId="0" applyFont="1"/>
    <xf numFmtId="0" fontId="54" fillId="0" borderId="0" xfId="0" applyFont="1" applyAlignment="1">
      <alignment horizontal="left"/>
    </xf>
    <xf numFmtId="49" fontId="67" fillId="0" borderId="0" xfId="0" applyNumberFormat="1" applyFont="1" applyAlignment="1">
      <alignment horizontal="right"/>
    </xf>
    <xf numFmtId="0" fontId="54" fillId="0" borderId="0" xfId="0" applyFont="1"/>
    <xf numFmtId="0" fontId="55" fillId="0" borderId="0" xfId="0" applyFont="1"/>
    <xf numFmtId="0" fontId="58" fillId="0" borderId="0" xfId="0" applyFont="1"/>
    <xf numFmtId="0" fontId="59" fillId="0" borderId="0" xfId="0" applyFont="1"/>
    <xf numFmtId="0" fontId="58" fillId="0" borderId="0" xfId="0" applyFont="1" applyAlignment="1">
      <alignment horizontal="left"/>
    </xf>
    <xf numFmtId="0" fontId="63" fillId="0" borderId="0" xfId="0" applyFont="1"/>
    <xf numFmtId="49" fontId="58" fillId="0" borderId="0" xfId="0" applyNumberFormat="1" applyFont="1"/>
    <xf numFmtId="0" fontId="57" fillId="0" borderId="0" xfId="0" applyFont="1" applyAlignment="1">
      <alignment vertical="center"/>
    </xf>
    <xf numFmtId="0" fontId="58" fillId="2" borderId="0" xfId="0" applyFont="1" applyFill="1" applyAlignment="1">
      <alignment vertical="center"/>
    </xf>
    <xf numFmtId="0" fontId="58" fillId="0" borderId="0" xfId="0" applyFont="1" applyAlignment="1">
      <alignment vertical="center"/>
    </xf>
    <xf numFmtId="0" fontId="57" fillId="7" borderId="0" xfId="0" applyFont="1" applyFill="1" applyAlignment="1">
      <alignment horizontal="right" vertical="center"/>
    </xf>
    <xf numFmtId="0" fontId="67" fillId="0" borderId="0" xfId="0" applyFont="1"/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57" fillId="0" borderId="0" xfId="0" applyFont="1"/>
    <xf numFmtId="0" fontId="58" fillId="7" borderId="0" xfId="0" applyFont="1" applyFill="1" applyAlignment="1">
      <alignment horizontal="center"/>
    </xf>
    <xf numFmtId="0" fontId="58" fillId="10" borderId="0" xfId="0" applyFont="1" applyFill="1"/>
    <xf numFmtId="0" fontId="58" fillId="10" borderId="0" xfId="0" applyFont="1" applyFill="1" applyAlignment="1">
      <alignment horizontal="center"/>
    </xf>
    <xf numFmtId="0" fontId="57" fillId="10" borderId="0" xfId="0" applyFont="1" applyFill="1" applyAlignment="1">
      <alignment horizontal="right"/>
    </xf>
    <xf numFmtId="0" fontId="57" fillId="10" borderId="0" xfId="0" applyFont="1" applyFill="1"/>
    <xf numFmtId="0" fontId="58" fillId="10" borderId="0" xfId="0" applyFont="1" applyFill="1" applyAlignment="1">
      <alignment horizontal="left"/>
    </xf>
    <xf numFmtId="0" fontId="58" fillId="8" borderId="0" xfId="0" applyFont="1" applyFill="1"/>
    <xf numFmtId="0" fontId="58" fillId="8" borderId="0" xfId="0" applyFont="1" applyFill="1" applyAlignment="1">
      <alignment horizontal="center"/>
    </xf>
    <xf numFmtId="0" fontId="57" fillId="8" borderId="0" xfId="0" applyFont="1" applyFill="1" applyAlignment="1">
      <alignment vertical="center"/>
    </xf>
    <xf numFmtId="0" fontId="58" fillId="11" borderId="0" xfId="0" applyFont="1" applyFill="1"/>
    <xf numFmtId="0" fontId="58" fillId="11" borderId="0" xfId="0" applyFont="1" applyFill="1" applyAlignment="1">
      <alignment horizontal="center"/>
    </xf>
    <xf numFmtId="0" fontId="57" fillId="11" borderId="0" xfId="0" applyFont="1" applyFill="1" applyAlignment="1">
      <alignment vertical="center"/>
    </xf>
    <xf numFmtId="0" fontId="63" fillId="0" borderId="0" xfId="0" applyFont="1" applyAlignment="1">
      <alignment horizontal="center"/>
    </xf>
    <xf numFmtId="0" fontId="61" fillId="2" borderId="0" xfId="0" applyFont="1" applyFill="1" applyAlignment="1">
      <alignment horizontal="center"/>
    </xf>
    <xf numFmtId="0" fontId="61" fillId="0" borderId="0" xfId="0" applyFont="1" applyAlignment="1">
      <alignment horizontal="center"/>
    </xf>
    <xf numFmtId="0" fontId="58" fillId="7" borderId="0" xfId="0" applyFont="1" applyFill="1"/>
    <xf numFmtId="164" fontId="67" fillId="2" borderId="0" xfId="0" applyNumberFormat="1" applyFont="1" applyFill="1" applyAlignment="1">
      <alignment horizontal="center"/>
    </xf>
    <xf numFmtId="0" fontId="67" fillId="2" borderId="0" xfId="0" applyFont="1" applyFill="1" applyAlignment="1">
      <alignment horizontal="left" wrapText="1"/>
    </xf>
    <xf numFmtId="0" fontId="67" fillId="2" borderId="0" xfId="0" applyFont="1" applyFill="1" applyAlignment="1">
      <alignment horizontal="center"/>
    </xf>
    <xf numFmtId="49" fontId="67" fillId="10" borderId="0" xfId="0" applyNumberFormat="1" applyFont="1" applyFill="1" applyAlignment="1">
      <alignment horizontal="right"/>
    </xf>
    <xf numFmtId="0" fontId="67" fillId="10" borderId="0" xfId="0" applyFont="1" applyFill="1" applyAlignment="1">
      <alignment horizontal="right"/>
    </xf>
    <xf numFmtId="49" fontId="67" fillId="12" borderId="0" xfId="0" applyNumberFormat="1" applyFont="1" applyFill="1" applyAlignment="1">
      <alignment horizontal="right"/>
    </xf>
    <xf numFmtId="0" fontId="67" fillId="12" borderId="0" xfId="0" applyFont="1" applyFill="1" applyAlignment="1">
      <alignment horizontal="right"/>
    </xf>
    <xf numFmtId="49" fontId="67" fillId="11" borderId="0" xfId="0" applyNumberFormat="1" applyFont="1" applyFill="1" applyAlignment="1">
      <alignment horizontal="right"/>
    </xf>
    <xf numFmtId="0" fontId="57" fillId="0" borderId="0" xfId="0" applyFont="1" applyAlignment="1">
      <alignment horizontal="left"/>
    </xf>
    <xf numFmtId="49" fontId="67" fillId="2" borderId="0" xfId="0" applyNumberFormat="1" applyFont="1" applyFill="1" applyAlignment="1">
      <alignment horizontal="left"/>
    </xf>
    <xf numFmtId="0" fontId="67" fillId="2" borderId="0" xfId="0" applyFont="1" applyFill="1"/>
    <xf numFmtId="0" fontId="54" fillId="10" borderId="0" xfId="0" applyFont="1" applyFill="1"/>
    <xf numFmtId="0" fontId="67" fillId="10" borderId="0" xfId="0" applyFont="1" applyFill="1"/>
    <xf numFmtId="0" fontId="54" fillId="12" borderId="0" xfId="0" applyFont="1" applyFill="1"/>
    <xf numFmtId="0" fontId="57" fillId="12" borderId="0" xfId="0" applyFont="1" applyFill="1"/>
    <xf numFmtId="0" fontId="67" fillId="12" borderId="0" xfId="0" applyFont="1" applyFill="1"/>
    <xf numFmtId="0" fontId="54" fillId="2" borderId="0" xfId="0" applyFont="1" applyFill="1"/>
    <xf numFmtId="0" fontId="54" fillId="11" borderId="0" xfId="0" applyFont="1" applyFill="1"/>
    <xf numFmtId="0" fontId="57" fillId="11" borderId="0" xfId="0" applyFont="1" applyFill="1"/>
    <xf numFmtId="0" fontId="58" fillId="2" borderId="0" xfId="0" applyFont="1" applyFill="1"/>
    <xf numFmtId="0" fontId="57" fillId="2" borderId="0" xfId="0" applyFont="1" applyFill="1"/>
    <xf numFmtId="0" fontId="61" fillId="10" borderId="0" xfId="0" applyFont="1" applyFill="1"/>
    <xf numFmtId="0" fontId="62" fillId="11" borderId="0" xfId="0" applyFont="1" applyFill="1"/>
    <xf numFmtId="0" fontId="57" fillId="4" borderId="0" xfId="0" applyFont="1" applyFill="1" applyAlignment="1">
      <alignment vertical="center"/>
    </xf>
    <xf numFmtId="0" fontId="58" fillId="4" borderId="0" xfId="0" applyFont="1" applyFill="1"/>
    <xf numFmtId="0" fontId="58" fillId="4" borderId="0" xfId="0" applyFont="1" applyFill="1" applyAlignment="1">
      <alignment horizontal="center"/>
    </xf>
    <xf numFmtId="164" fontId="67" fillId="3" borderId="0" xfId="0" applyNumberFormat="1" applyFont="1" applyFill="1" applyAlignment="1">
      <alignment horizontal="center"/>
    </xf>
    <xf numFmtId="49" fontId="67" fillId="3" borderId="0" xfId="0" applyNumberFormat="1" applyFont="1" applyFill="1" applyAlignment="1">
      <alignment horizontal="left"/>
    </xf>
    <xf numFmtId="0" fontId="67" fillId="3" borderId="0" xfId="0" applyFont="1" applyFill="1"/>
    <xf numFmtId="0" fontId="67" fillId="3" borderId="0" xfId="0" applyFont="1" applyFill="1" applyAlignment="1">
      <alignment horizontal="left" wrapText="1"/>
    </xf>
    <xf numFmtId="0" fontId="67" fillId="3" borderId="0" xfId="0" applyFont="1" applyFill="1" applyAlignment="1">
      <alignment horizontal="center"/>
    </xf>
    <xf numFmtId="0" fontId="57" fillId="0" borderId="0" xfId="0" applyFont="1" applyAlignment="1">
      <alignment horizontal="center" vertical="center"/>
    </xf>
    <xf numFmtId="0" fontId="72" fillId="0" borderId="0" xfId="0" applyFont="1" applyAlignment="1">
      <alignment wrapText="1"/>
    </xf>
    <xf numFmtId="0" fontId="71" fillId="0" borderId="0" xfId="0" applyFont="1" applyAlignment="1">
      <alignment wrapText="1"/>
    </xf>
    <xf numFmtId="1" fontId="53" fillId="0" borderId="0" xfId="0" applyNumberFormat="1" applyFont="1" applyAlignment="1">
      <alignment horizontal="right"/>
    </xf>
    <xf numFmtId="0" fontId="73" fillId="0" borderId="0" xfId="0" applyFont="1" applyAlignment="1">
      <alignment wrapText="1"/>
    </xf>
    <xf numFmtId="1" fontId="59" fillId="0" borderId="0" xfId="0" applyNumberFormat="1" applyFont="1" applyAlignment="1">
      <alignment horizontal="right"/>
    </xf>
    <xf numFmtId="1" fontId="53" fillId="0" borderId="0" xfId="0" applyNumberFormat="1" applyFont="1"/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49" fontId="54" fillId="0" borderId="0" xfId="0" applyNumberFormat="1" applyFont="1"/>
    <xf numFmtId="0" fontId="67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71" fillId="2" borderId="0" xfId="0" applyFont="1" applyFill="1" applyAlignment="1">
      <alignment vertical="center"/>
    </xf>
    <xf numFmtId="0" fontId="53" fillId="0" borderId="0" xfId="0" applyFont="1" applyAlignment="1">
      <alignment horizontal="left" vertical="center"/>
    </xf>
    <xf numFmtId="49" fontId="57" fillId="0" borderId="0" xfId="0" applyNumberFormat="1" applyFont="1" applyAlignment="1">
      <alignment horizontal="right"/>
    </xf>
    <xf numFmtId="0" fontId="67" fillId="0" borderId="0" xfId="0" applyFont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67" fillId="0" borderId="0" xfId="0" applyFont="1" applyAlignment="1">
      <alignment vertical="center"/>
    </xf>
    <xf numFmtId="49" fontId="54" fillId="0" borderId="0" xfId="0" applyNumberFormat="1" applyFont="1" applyAlignment="1">
      <alignment horizontal="left"/>
    </xf>
    <xf numFmtId="0" fontId="67" fillId="2" borderId="0" xfId="0" applyFont="1" applyFill="1" applyAlignment="1">
      <alignment horizontal="center" vertical="center"/>
    </xf>
    <xf numFmtId="1" fontId="85" fillId="0" borderId="0" xfId="0" applyNumberFormat="1" applyFont="1" applyAlignment="1">
      <alignment horizontal="center" vertical="center"/>
    </xf>
    <xf numFmtId="0" fontId="67" fillId="7" borderId="0" xfId="0" applyFont="1" applyFill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54" fillId="2" borderId="0" xfId="0" applyFont="1" applyFill="1" applyAlignment="1">
      <alignment horizontal="center"/>
    </xf>
    <xf numFmtId="1" fontId="57" fillId="5" borderId="0" xfId="0" applyNumberFormat="1" applyFont="1" applyFill="1" applyAlignment="1">
      <alignment horizontal="center"/>
    </xf>
    <xf numFmtId="0" fontId="58" fillId="2" borderId="0" xfId="0" applyFont="1" applyFill="1" applyAlignment="1">
      <alignment horizontal="center"/>
    </xf>
    <xf numFmtId="1" fontId="57" fillId="8" borderId="0" xfId="0" applyNumberFormat="1" applyFont="1" applyFill="1" applyAlignment="1">
      <alignment horizontal="center"/>
    </xf>
    <xf numFmtId="0" fontId="57" fillId="2" borderId="0" xfId="0" applyFont="1" applyFill="1" applyAlignment="1">
      <alignment horizontal="center"/>
    </xf>
    <xf numFmtId="1" fontId="59" fillId="2" borderId="0" xfId="0" applyNumberFormat="1" applyFont="1" applyFill="1" applyAlignment="1">
      <alignment horizontal="center"/>
    </xf>
    <xf numFmtId="1" fontId="63" fillId="6" borderId="0" xfId="0" applyNumberFormat="1" applyFont="1" applyFill="1"/>
    <xf numFmtId="0" fontId="63" fillId="6" borderId="0" xfId="0" applyFont="1" applyFill="1" applyAlignment="1">
      <alignment horizontal="center"/>
    </xf>
    <xf numFmtId="1" fontId="63" fillId="6" borderId="0" xfId="0" applyNumberFormat="1" applyFont="1" applyFill="1" applyAlignment="1">
      <alignment horizontal="center"/>
    </xf>
    <xf numFmtId="0" fontId="57" fillId="6" borderId="0" xfId="0" applyFont="1" applyFill="1" applyAlignment="1">
      <alignment horizontal="center"/>
    </xf>
    <xf numFmtId="1" fontId="59" fillId="0" borderId="0" xfId="0" applyNumberFormat="1" applyFont="1"/>
    <xf numFmtId="1" fontId="58" fillId="0" borderId="0" xfId="0" applyNumberFormat="1" applyFont="1" applyAlignment="1">
      <alignment horizontal="center"/>
    </xf>
    <xf numFmtId="1" fontId="57" fillId="0" borderId="0" xfId="0" applyNumberFormat="1" applyFont="1" applyAlignment="1">
      <alignment horizontal="center"/>
    </xf>
    <xf numFmtId="1" fontId="59" fillId="0" borderId="0" xfId="0" applyNumberFormat="1" applyFont="1" applyAlignment="1">
      <alignment horizontal="center"/>
    </xf>
    <xf numFmtId="1" fontId="67" fillId="5" borderId="0" xfId="0" applyNumberFormat="1" applyFont="1" applyFill="1" applyAlignment="1">
      <alignment horizontal="center"/>
    </xf>
    <xf numFmtId="0" fontId="53" fillId="0" borderId="0" xfId="0" applyFont="1" applyAlignment="1">
      <alignment horizontal="center"/>
    </xf>
    <xf numFmtId="0" fontId="53" fillId="2" borderId="0" xfId="0" applyFont="1" applyFill="1" applyAlignment="1">
      <alignment horizontal="center"/>
    </xf>
    <xf numFmtId="1" fontId="55" fillId="6" borderId="0" xfId="0" applyNumberFormat="1" applyFont="1" applyFill="1"/>
    <xf numFmtId="0" fontId="55" fillId="6" borderId="0" xfId="0" applyFont="1" applyFill="1" applyAlignment="1">
      <alignment horizontal="center"/>
    </xf>
    <xf numFmtId="1" fontId="57" fillId="6" borderId="0" xfId="0" applyNumberFormat="1" applyFont="1" applyFill="1" applyAlignment="1">
      <alignment horizontal="center"/>
    </xf>
    <xf numFmtId="1" fontId="53" fillId="2" borderId="0" xfId="0" applyNumberFormat="1" applyFont="1" applyFill="1" applyAlignment="1">
      <alignment horizontal="center"/>
    </xf>
    <xf numFmtId="1" fontId="55" fillId="6" borderId="0" xfId="0" applyNumberFormat="1" applyFont="1" applyFill="1" applyAlignment="1">
      <alignment horizontal="center"/>
    </xf>
    <xf numFmtId="1" fontId="53" fillId="0" borderId="0" xfId="0" applyNumberFormat="1" applyFont="1" applyAlignment="1">
      <alignment horizontal="center"/>
    </xf>
    <xf numFmtId="0" fontId="67" fillId="6" borderId="0" xfId="0" applyFont="1" applyFill="1" applyAlignment="1">
      <alignment horizontal="center"/>
    </xf>
    <xf numFmtId="1" fontId="67" fillId="8" borderId="0" xfId="0" applyNumberFormat="1" applyFont="1" applyFill="1" applyAlignment="1">
      <alignment horizontal="center"/>
    </xf>
    <xf numFmtId="0" fontId="86" fillId="0" borderId="0" xfId="0" applyFont="1" applyAlignment="1">
      <alignment wrapText="1"/>
    </xf>
    <xf numFmtId="1" fontId="68" fillId="0" borderId="0" xfId="0" applyNumberFormat="1" applyFont="1" applyAlignment="1">
      <alignment horizontal="right" wrapText="1"/>
    </xf>
    <xf numFmtId="0" fontId="65" fillId="2" borderId="0" xfId="0" applyFont="1" applyFill="1" applyAlignment="1">
      <alignment wrapText="1"/>
    </xf>
    <xf numFmtId="1" fontId="55" fillId="0" borderId="0" xfId="0" applyNumberFormat="1" applyFont="1"/>
    <xf numFmtId="1" fontId="53" fillId="3" borderId="0" xfId="0" applyNumberFormat="1" applyFont="1" applyFill="1"/>
    <xf numFmtId="1" fontId="55" fillId="2" borderId="0" xfId="0" applyNumberFormat="1" applyFont="1" applyFill="1"/>
    <xf numFmtId="1" fontId="70" fillId="10" borderId="0" xfId="0" applyNumberFormat="1" applyFont="1" applyFill="1"/>
    <xf numFmtId="49" fontId="67" fillId="0" borderId="0" xfId="0" applyNumberFormat="1" applyFont="1" applyAlignment="1">
      <alignment horizontal="left"/>
    </xf>
    <xf numFmtId="0" fontId="55" fillId="0" borderId="0" xfId="0" applyFont="1" applyAlignment="1">
      <alignment horizontal="right"/>
    </xf>
    <xf numFmtId="1" fontId="70" fillId="0" borderId="0" xfId="0" applyNumberFormat="1" applyFont="1" applyAlignment="1">
      <alignment horizontal="center"/>
    </xf>
    <xf numFmtId="1" fontId="69" fillId="0" borderId="0" xfId="0" applyNumberFormat="1" applyFont="1" applyAlignment="1">
      <alignment horizontal="right" wrapText="1"/>
    </xf>
    <xf numFmtId="0" fontId="60" fillId="2" borderId="0" xfId="0" applyFont="1" applyFill="1" applyAlignment="1">
      <alignment wrapText="1"/>
    </xf>
    <xf numFmtId="0" fontId="89" fillId="0" borderId="0" xfId="0" applyFont="1" applyAlignment="1">
      <alignment wrapText="1"/>
    </xf>
    <xf numFmtId="1" fontId="63" fillId="0" borderId="0" xfId="0" applyNumberFormat="1" applyFont="1"/>
    <xf numFmtId="49" fontId="58" fillId="0" borderId="0" xfId="0" applyNumberFormat="1" applyFont="1" applyAlignment="1">
      <alignment horizontal="left"/>
    </xf>
    <xf numFmtId="49" fontId="57" fillId="0" borderId="0" xfId="0" applyNumberFormat="1" applyFont="1" applyAlignment="1">
      <alignment horizontal="left"/>
    </xf>
    <xf numFmtId="0" fontId="63" fillId="0" borderId="0" xfId="0" applyFont="1" applyAlignment="1">
      <alignment horizontal="right"/>
    </xf>
    <xf numFmtId="0" fontId="90" fillId="0" borderId="0" xfId="0" applyFont="1" applyAlignment="1">
      <alignment wrapText="1"/>
    </xf>
    <xf numFmtId="0" fontId="91" fillId="0" borderId="0" xfId="0" applyFont="1"/>
    <xf numFmtId="0" fontId="92" fillId="0" borderId="0" xfId="0" applyFont="1"/>
    <xf numFmtId="0" fontId="61" fillId="0" borderId="0" xfId="0" applyFont="1" applyAlignment="1">
      <alignment horizontal="center" vertical="center"/>
    </xf>
    <xf numFmtId="1" fontId="70" fillId="0" borderId="0" xfId="0" applyNumberFormat="1" applyFont="1" applyAlignment="1">
      <alignment horizontal="right" vertical="center"/>
    </xf>
    <xf numFmtId="0" fontId="57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72" fillId="2" borderId="0" xfId="0" applyFont="1" applyFill="1" applyAlignment="1">
      <alignment vertical="center"/>
    </xf>
    <xf numFmtId="0" fontId="67" fillId="2" borderId="0" xfId="0" applyFont="1" applyFill="1" applyAlignment="1">
      <alignment horizontal="left" vertical="center"/>
    </xf>
    <xf numFmtId="49" fontId="58" fillId="0" borderId="0" xfId="0" applyNumberFormat="1" applyFont="1" applyAlignment="1">
      <alignment horizontal="center"/>
    </xf>
    <xf numFmtId="0" fontId="59" fillId="0" borderId="0" xfId="0" applyFont="1" applyAlignment="1">
      <alignment horizontal="center" vertical="center"/>
    </xf>
    <xf numFmtId="49" fontId="54" fillId="0" borderId="0" xfId="0" applyNumberFormat="1" applyFont="1" applyAlignment="1">
      <alignment horizontal="center"/>
    </xf>
    <xf numFmtId="0" fontId="72" fillId="0" borderId="0" xfId="0" applyFont="1" applyAlignment="1">
      <alignment horizontal="right" wrapText="1"/>
    </xf>
    <xf numFmtId="0" fontId="72" fillId="3" borderId="0" xfId="0" applyFont="1" applyFill="1" applyAlignment="1">
      <alignment horizontal="center" wrapText="1"/>
    </xf>
    <xf numFmtId="0" fontId="72" fillId="0" borderId="0" xfId="0" applyFont="1" applyAlignment="1">
      <alignment horizontal="center" wrapText="1"/>
    </xf>
    <xf numFmtId="1" fontId="87" fillId="10" borderId="0" xfId="3" applyNumberFormat="1" applyFont="1" applyFill="1" applyAlignment="1">
      <alignment horizontal="center" vertical="center" wrapText="1"/>
    </xf>
    <xf numFmtId="167" fontId="55" fillId="0" borderId="0" xfId="0" applyNumberFormat="1" applyFont="1" applyAlignment="1">
      <alignment vertical="center"/>
    </xf>
    <xf numFmtId="167" fontId="53" fillId="0" borderId="0" xfId="0" quotePrefix="1" applyNumberFormat="1" applyFont="1" applyAlignment="1">
      <alignment vertical="center"/>
    </xf>
    <xf numFmtId="167" fontId="53" fillId="0" borderId="0" xfId="0" applyNumberFormat="1" applyFont="1" applyAlignment="1">
      <alignment vertical="center"/>
    </xf>
    <xf numFmtId="0" fontId="67" fillId="0" borderId="0" xfId="0" applyFont="1" applyProtection="1">
      <protection locked="0"/>
    </xf>
    <xf numFmtId="0" fontId="93" fillId="0" borderId="0" xfId="0" applyFont="1"/>
    <xf numFmtId="0" fontId="55" fillId="9" borderId="0" xfId="0" applyFont="1" applyFill="1"/>
    <xf numFmtId="0" fontId="71" fillId="0" borderId="0" xfId="0" applyFont="1" applyAlignment="1">
      <alignment horizontal="right" wrapText="1"/>
    </xf>
    <xf numFmtId="0" fontId="57" fillId="0" borderId="0" xfId="0" applyFont="1" applyProtection="1">
      <protection locked="0"/>
    </xf>
    <xf numFmtId="167" fontId="59" fillId="0" borderId="0" xfId="0" quotePrefix="1" applyNumberFormat="1" applyFont="1" applyAlignment="1">
      <alignment vertical="center"/>
    </xf>
    <xf numFmtId="167" fontId="59" fillId="0" borderId="0" xfId="0" applyNumberFormat="1" applyFont="1" applyAlignment="1">
      <alignment vertical="center"/>
    </xf>
    <xf numFmtId="167" fontId="63" fillId="0" borderId="0" xfId="0" applyNumberFormat="1" applyFont="1" applyAlignment="1">
      <alignment vertical="center"/>
    </xf>
    <xf numFmtId="0" fontId="70" fillId="8" borderId="0" xfId="0" applyFont="1" applyFill="1" applyAlignment="1">
      <alignment horizontal="center" vertical="center"/>
    </xf>
    <xf numFmtId="1" fontId="70" fillId="8" borderId="0" xfId="3" applyNumberFormat="1" applyFont="1" applyFill="1" applyAlignment="1">
      <alignment horizontal="center" vertical="center"/>
    </xf>
    <xf numFmtId="1" fontId="70" fillId="8" borderId="0" xfId="3" applyNumberFormat="1" applyFont="1" applyFill="1" applyAlignment="1">
      <alignment horizontal="right" vertical="center"/>
    </xf>
    <xf numFmtId="0" fontId="61" fillId="3" borderId="0" xfId="0" applyFont="1" applyFill="1" applyAlignment="1">
      <alignment horizontal="center" vertical="center"/>
    </xf>
    <xf numFmtId="0" fontId="60" fillId="3" borderId="0" xfId="0" applyFont="1" applyFill="1" applyAlignment="1">
      <alignment horizontal="center"/>
    </xf>
    <xf numFmtId="0" fontId="57" fillId="2" borderId="0" xfId="0" applyFont="1" applyFill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57" fillId="2" borderId="0" xfId="0" applyFont="1" applyFill="1" applyAlignment="1">
      <alignment horizontal="center"/>
    </xf>
  </cellXfs>
  <cellStyles count="76">
    <cellStyle name="Excel Built-in Hyperlink" xfId="12" xr:uid="{00000000-0005-0000-0000-000000000000}"/>
    <cellStyle name="Excel Built-in Normal" xfId="13" xr:uid="{00000000-0005-0000-0000-000001000000}"/>
    <cellStyle name="Heading" xfId="14" xr:uid="{00000000-0005-0000-0000-000002000000}"/>
    <cellStyle name="Heading1" xfId="15" xr:uid="{00000000-0005-0000-0000-000003000000}"/>
    <cellStyle name="Hyperlink" xfId="24" xr:uid="{00000000-0005-0000-0000-000004000000}"/>
    <cellStyle name="Köprü 2" xfId="8" xr:uid="{00000000-0005-0000-0000-000005000000}"/>
    <cellStyle name="Köprü 3" xfId="20" xr:uid="{00000000-0005-0000-0000-000006000000}"/>
    <cellStyle name="Köprü 4" xfId="27" xr:uid="{00000000-0005-0000-0000-000007000000}"/>
    <cellStyle name="Köprü 5" xfId="40" xr:uid="{00000000-0005-0000-0000-000008000000}"/>
    <cellStyle name="Normal" xfId="0" builtinId="0"/>
    <cellStyle name="Normal 10" xfId="19" xr:uid="{00000000-0005-0000-0000-00000A000000}"/>
    <cellStyle name="Normal 11" xfId="21" xr:uid="{00000000-0005-0000-0000-00000B000000}"/>
    <cellStyle name="Normal 12" xfId="22" xr:uid="{00000000-0005-0000-0000-00000C000000}"/>
    <cellStyle name="Normal 13" xfId="23" xr:uid="{00000000-0005-0000-0000-00000D000000}"/>
    <cellStyle name="Normal 14" xfId="25" xr:uid="{00000000-0005-0000-0000-00000E000000}"/>
    <cellStyle name="Normal 15" xfId="26" xr:uid="{00000000-0005-0000-0000-00000F000000}"/>
    <cellStyle name="Normal 16" xfId="28" xr:uid="{00000000-0005-0000-0000-000010000000}"/>
    <cellStyle name="Normal 17" xfId="29" xr:uid="{00000000-0005-0000-0000-000011000000}"/>
    <cellStyle name="Normal 18" xfId="30" xr:uid="{00000000-0005-0000-0000-000012000000}"/>
    <cellStyle name="Normal 19" xfId="31" xr:uid="{00000000-0005-0000-0000-000013000000}"/>
    <cellStyle name="Normal 2" xfId="4" xr:uid="{00000000-0005-0000-0000-000014000000}"/>
    <cellStyle name="Normal 2 2" xfId="6" xr:uid="{00000000-0005-0000-0000-000015000000}"/>
    <cellStyle name="Normal 2 4" xfId="3" xr:uid="{00000000-0005-0000-0000-000016000000}"/>
    <cellStyle name="Normal 20" xfId="32" xr:uid="{00000000-0005-0000-0000-000017000000}"/>
    <cellStyle name="Normal 21" xfId="33" xr:uid="{00000000-0005-0000-0000-000018000000}"/>
    <cellStyle name="Normal 22" xfId="34" xr:uid="{00000000-0005-0000-0000-000019000000}"/>
    <cellStyle name="Normal 23" xfId="35" xr:uid="{00000000-0005-0000-0000-00001A000000}"/>
    <cellStyle name="Normal 24" xfId="36" xr:uid="{00000000-0005-0000-0000-00001B000000}"/>
    <cellStyle name="Normal 25" xfId="37" xr:uid="{00000000-0005-0000-0000-00001C000000}"/>
    <cellStyle name="Normal 26" xfId="38" xr:uid="{00000000-0005-0000-0000-00001D000000}"/>
    <cellStyle name="Normal 27" xfId="39" xr:uid="{00000000-0005-0000-0000-00001E000000}"/>
    <cellStyle name="Normal 28" xfId="41" xr:uid="{00000000-0005-0000-0000-00001F000000}"/>
    <cellStyle name="Normal 29" xfId="42" xr:uid="{00000000-0005-0000-0000-000020000000}"/>
    <cellStyle name="Normal 3" xfId="7" xr:uid="{00000000-0005-0000-0000-000021000000}"/>
    <cellStyle name="Normal 30" xfId="43" xr:uid="{00000000-0005-0000-0000-000022000000}"/>
    <cellStyle name="Normal 31" xfId="44" xr:uid="{00000000-0005-0000-0000-000023000000}"/>
    <cellStyle name="Normal 32" xfId="45" xr:uid="{00000000-0005-0000-0000-000024000000}"/>
    <cellStyle name="Normal 33" xfId="46" xr:uid="{00000000-0005-0000-0000-000025000000}"/>
    <cellStyle name="Normal 34" xfId="47" xr:uid="{00000000-0005-0000-0000-000026000000}"/>
    <cellStyle name="Normal 35" xfId="48" xr:uid="{00000000-0005-0000-0000-000027000000}"/>
    <cellStyle name="Normal 36" xfId="49" xr:uid="{00000000-0005-0000-0000-000028000000}"/>
    <cellStyle name="Normal 37" xfId="50" xr:uid="{00000000-0005-0000-0000-000029000000}"/>
    <cellStyle name="Normal 38" xfId="51" xr:uid="{00000000-0005-0000-0000-00002A000000}"/>
    <cellStyle name="Normal 39" xfId="52" xr:uid="{00000000-0005-0000-0000-00002B000000}"/>
    <cellStyle name="Normal 4" xfId="5" xr:uid="{00000000-0005-0000-0000-00002C000000}"/>
    <cellStyle name="Normal 40" xfId="53" xr:uid="{00000000-0005-0000-0000-00002D000000}"/>
    <cellStyle name="Normal 41" xfId="54" xr:uid="{00000000-0005-0000-0000-00002E000000}"/>
    <cellStyle name="Normal 42" xfId="55" xr:uid="{00000000-0005-0000-0000-00002F000000}"/>
    <cellStyle name="Normal 43" xfId="56" xr:uid="{00000000-0005-0000-0000-000030000000}"/>
    <cellStyle name="Normal 44" xfId="57" xr:uid="{00000000-0005-0000-0000-000031000000}"/>
    <cellStyle name="Normal 45" xfId="58" xr:uid="{00000000-0005-0000-0000-000032000000}"/>
    <cellStyle name="Normal 46" xfId="1" xr:uid="{00000000-0005-0000-0000-000033000000}"/>
    <cellStyle name="Normal 47" xfId="59" xr:uid="{00000000-0005-0000-0000-000034000000}"/>
    <cellStyle name="Normal 48" xfId="60" xr:uid="{00000000-0005-0000-0000-000035000000}"/>
    <cellStyle name="Normal 49" xfId="61" xr:uid="{00000000-0005-0000-0000-000036000000}"/>
    <cellStyle name="Normal 5" xfId="9" xr:uid="{00000000-0005-0000-0000-000037000000}"/>
    <cellStyle name="Normal 50" xfId="62" xr:uid="{00000000-0005-0000-0000-000038000000}"/>
    <cellStyle name="Normal 51" xfId="63" xr:uid="{00000000-0005-0000-0000-000039000000}"/>
    <cellStyle name="Normal 52" xfId="64" xr:uid="{00000000-0005-0000-0000-00003A000000}"/>
    <cellStyle name="Normal 53" xfId="65" xr:uid="{00000000-0005-0000-0000-00003B000000}"/>
    <cellStyle name="Normal 54" xfId="66" xr:uid="{00000000-0005-0000-0000-00003C000000}"/>
    <cellStyle name="Normal 55" xfId="67" xr:uid="{00000000-0005-0000-0000-00003D000000}"/>
    <cellStyle name="Normal 56" xfId="68" xr:uid="{00000000-0005-0000-0000-00003E000000}"/>
    <cellStyle name="Normal 57" xfId="69" xr:uid="{00000000-0005-0000-0000-00003F000000}"/>
    <cellStyle name="Normal 58" xfId="70" xr:uid="{00000000-0005-0000-0000-000040000000}"/>
    <cellStyle name="Normal 59" xfId="71" xr:uid="{00000000-0005-0000-0000-000041000000}"/>
    <cellStyle name="Normal 6" xfId="10" xr:uid="{00000000-0005-0000-0000-000042000000}"/>
    <cellStyle name="Normal 60" xfId="72" xr:uid="{00000000-0005-0000-0000-000043000000}"/>
    <cellStyle name="Normal 61" xfId="73" xr:uid="{00000000-0005-0000-0000-000044000000}"/>
    <cellStyle name="Normal 62" xfId="75" xr:uid="{00000000-0005-0000-0000-000045000000}"/>
    <cellStyle name="Normal 7" xfId="11" xr:uid="{00000000-0005-0000-0000-000046000000}"/>
    <cellStyle name="Normal 7 2" xfId="74" xr:uid="{00000000-0005-0000-0000-000047000000}"/>
    <cellStyle name="Normal 8" xfId="2" xr:uid="{00000000-0005-0000-0000-000048000000}"/>
    <cellStyle name="Normal 9" xfId="18" xr:uid="{00000000-0005-0000-0000-000049000000}"/>
    <cellStyle name="Result" xfId="16" xr:uid="{00000000-0005-0000-0000-00004A000000}"/>
    <cellStyle name="Result2" xfId="17" xr:uid="{00000000-0005-0000-0000-00004B000000}"/>
  </cellStyles>
  <dxfs count="132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&#304;ndirilenler\B&#220;Y&#220;KLER%20KATILIM%20L&#304;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ERK"/>
      <sheetName val="KADIN"/>
      <sheetName val="ÇİFT ERKEK"/>
      <sheetName val="ÇİFT KADIN"/>
      <sheetName val="KARMA"/>
      <sheetName val="MAİL"/>
      <sheetName val="Sayfa1"/>
      <sheetName val="ERKEK PUAN"/>
      <sheetName val="KIZ PUAN"/>
      <sheetName val="İCMAL"/>
      <sheetName val="Sayfa2"/>
    </sheetNames>
    <sheetDataSet>
      <sheetData sheetId="0"/>
      <sheetData sheetId="1">
        <row r="2">
          <cell r="B2" t="str">
            <v>NO</v>
          </cell>
          <cell r="C2" t="str">
            <v xml:space="preserve">SPORCU ADI </v>
          </cell>
          <cell r="D2" t="str">
            <v>İL</v>
          </cell>
          <cell r="E2" t="str">
            <v>TAKIM ADI</v>
          </cell>
          <cell r="F2" t="str">
            <v>İL</v>
          </cell>
          <cell r="G2" t="str">
            <v>KON</v>
          </cell>
          <cell r="H2" t="str">
            <v>TOPLAM</v>
          </cell>
        </row>
        <row r="3">
          <cell r="B3">
            <v>221</v>
          </cell>
          <cell r="C3" t="str">
            <v>ZİVER GÜNDÜZ</v>
          </cell>
          <cell r="D3" t="str">
            <v>ADN</v>
          </cell>
          <cell r="E3" t="str">
            <v>ÇİLTAR MTİ</v>
          </cell>
          <cell r="F3" t="str">
            <v>ADANA</v>
          </cell>
          <cell r="G3" t="str">
            <v>L</v>
          </cell>
          <cell r="H3">
            <v>561</v>
          </cell>
          <cell r="J3">
            <v>221</v>
          </cell>
        </row>
        <row r="4">
          <cell r="B4">
            <v>218</v>
          </cell>
          <cell r="C4" t="str">
            <v>ABDULLAH TALHA YİĞENLER</v>
          </cell>
          <cell r="D4" t="str">
            <v>ADN</v>
          </cell>
          <cell r="E4" t="str">
            <v>FERDİ</v>
          </cell>
          <cell r="F4" t="str">
            <v>ADANA</v>
          </cell>
          <cell r="G4" t="str">
            <v>L</v>
          </cell>
          <cell r="H4">
            <v>564</v>
          </cell>
          <cell r="J4">
            <v>218</v>
          </cell>
        </row>
        <row r="5">
          <cell r="B5">
            <v>209</v>
          </cell>
          <cell r="C5" t="str">
            <v>TUGAY ŞİRZAT YILMAZ</v>
          </cell>
          <cell r="D5" t="str">
            <v>ANK</v>
          </cell>
          <cell r="E5" t="str">
            <v xml:space="preserve">ULAK SPOR </v>
          </cell>
          <cell r="F5" t="str">
            <v>ANKARA</v>
          </cell>
          <cell r="G5" t="str">
            <v>L</v>
          </cell>
          <cell r="H5">
            <v>554</v>
          </cell>
          <cell r="J5">
            <v>209</v>
          </cell>
        </row>
        <row r="6">
          <cell r="B6">
            <v>210</v>
          </cell>
          <cell r="C6" t="str">
            <v>AHMET GÖKDEMİR</v>
          </cell>
          <cell r="D6" t="str">
            <v>ANK</v>
          </cell>
          <cell r="E6" t="str">
            <v xml:space="preserve">ULAK SPOR </v>
          </cell>
          <cell r="F6" t="str">
            <v>ANKARA</v>
          </cell>
          <cell r="G6" t="str">
            <v>L</v>
          </cell>
          <cell r="H6" t="str">
            <v/>
          </cell>
          <cell r="J6">
            <v>210</v>
          </cell>
        </row>
        <row r="7">
          <cell r="B7">
            <v>211</v>
          </cell>
          <cell r="C7" t="str">
            <v>MEHMET TALHA KOÇAK</v>
          </cell>
          <cell r="D7" t="str">
            <v>ANK</v>
          </cell>
          <cell r="E7" t="str">
            <v xml:space="preserve">ULAK SPOR </v>
          </cell>
          <cell r="F7" t="str">
            <v>ANKARA</v>
          </cell>
          <cell r="G7" t="str">
            <v>L</v>
          </cell>
          <cell r="H7">
            <v>446</v>
          </cell>
          <cell r="J7">
            <v>211</v>
          </cell>
        </row>
        <row r="8">
          <cell r="B8">
            <v>212</v>
          </cell>
          <cell r="C8" t="str">
            <v>CELAL SAMİ TÜFEKCİ</v>
          </cell>
          <cell r="D8" t="str">
            <v>ANK</v>
          </cell>
          <cell r="E8" t="str">
            <v xml:space="preserve">ULAK SPOR </v>
          </cell>
          <cell r="F8" t="str">
            <v>ANKARA</v>
          </cell>
          <cell r="G8" t="str">
            <v>L</v>
          </cell>
          <cell r="H8" t="str">
            <v/>
          </cell>
          <cell r="J8">
            <v>212</v>
          </cell>
        </row>
        <row r="9">
          <cell r="B9">
            <v>201</v>
          </cell>
          <cell r="C9" t="str">
            <v>ARDA TEMEL</v>
          </cell>
          <cell r="D9" t="str">
            <v>ANT</v>
          </cell>
          <cell r="E9" t="str">
            <v>ANTALYASPOR</v>
          </cell>
          <cell r="F9" t="str">
            <v>ANTALYA</v>
          </cell>
          <cell r="G9" t="str">
            <v>L</v>
          </cell>
          <cell r="H9">
            <v>521</v>
          </cell>
          <cell r="J9">
            <v>201</v>
          </cell>
        </row>
        <row r="10">
          <cell r="B10">
            <v>205</v>
          </cell>
          <cell r="C10" t="str">
            <v>SELMAN ARSLAN</v>
          </cell>
          <cell r="D10" t="str">
            <v>BYB</v>
          </cell>
          <cell r="E10" t="str">
            <v>BAYBURT GENÇLİK MERKEZİ</v>
          </cell>
          <cell r="F10" t="str">
            <v>BAYBURT</v>
          </cell>
          <cell r="G10" t="str">
            <v>İL</v>
          </cell>
          <cell r="H10" t="str">
            <v/>
          </cell>
          <cell r="J10">
            <v>205</v>
          </cell>
        </row>
        <row r="11">
          <cell r="B11">
            <v>206</v>
          </cell>
          <cell r="C11" t="str">
            <v>MELİKŞAH ÖZBİLGİ</v>
          </cell>
          <cell r="D11" t="str">
            <v>BYB</v>
          </cell>
          <cell r="E11" t="str">
            <v>BAYBURT GENÇLİK MERKEZİ</v>
          </cell>
          <cell r="F11" t="str">
            <v>BAYBURT</v>
          </cell>
          <cell r="G11" t="str">
            <v>İL</v>
          </cell>
          <cell r="H11" t="str">
            <v/>
          </cell>
          <cell r="J11">
            <v>206</v>
          </cell>
        </row>
        <row r="12">
          <cell r="B12">
            <v>223</v>
          </cell>
          <cell r="C12" t="str">
            <v>ASAF TAHA EKER</v>
          </cell>
          <cell r="D12" t="str">
            <v>BRS</v>
          </cell>
          <cell r="E12" t="str">
            <v>FERDİ</v>
          </cell>
          <cell r="F12" t="str">
            <v>BURSA</v>
          </cell>
          <cell r="G12" t="str">
            <v>L</v>
          </cell>
          <cell r="H12">
            <v>380</v>
          </cell>
          <cell r="J12">
            <v>223</v>
          </cell>
        </row>
        <row r="13">
          <cell r="B13">
            <v>248</v>
          </cell>
          <cell r="C13" t="str">
            <v>HALİL İBRAHİM ZER</v>
          </cell>
          <cell r="D13" t="str">
            <v>ÇRM</v>
          </cell>
          <cell r="E13" t="str">
            <v>ÇORUM GENÇLİK SPOR</v>
          </cell>
          <cell r="F13" t="str">
            <v>ÇORUM</v>
          </cell>
          <cell r="G13" t="str">
            <v>L</v>
          </cell>
          <cell r="H13">
            <v>479</v>
          </cell>
          <cell r="J13">
            <v>248</v>
          </cell>
        </row>
        <row r="14">
          <cell r="B14">
            <v>255</v>
          </cell>
          <cell r="C14" t="str">
            <v>EGE BOLAT</v>
          </cell>
          <cell r="D14" t="str">
            <v>ÇRM</v>
          </cell>
          <cell r="E14" t="str">
            <v>ÇORUM GENÇLİK SPOR</v>
          </cell>
          <cell r="F14" t="str">
            <v>ÇORUM</v>
          </cell>
          <cell r="G14" t="str">
            <v>L</v>
          </cell>
          <cell r="H14">
            <v>416</v>
          </cell>
          <cell r="J14">
            <v>255</v>
          </cell>
        </row>
        <row r="15">
          <cell r="B15">
            <v>215</v>
          </cell>
          <cell r="C15" t="str">
            <v>ARDA KEKİLLİOĞLU</v>
          </cell>
          <cell r="D15" t="str">
            <v>ÇRM</v>
          </cell>
          <cell r="E15" t="str">
            <v>ÇORUM BLD. GSK (A)</v>
          </cell>
          <cell r="F15" t="str">
            <v>ÇORUM</v>
          </cell>
          <cell r="G15" t="str">
            <v>L</v>
          </cell>
          <cell r="H15">
            <v>516</v>
          </cell>
          <cell r="J15">
            <v>215</v>
          </cell>
        </row>
        <row r="16">
          <cell r="B16">
            <v>226</v>
          </cell>
          <cell r="C16" t="str">
            <v>ALİ AŞNAS GÜL</v>
          </cell>
          <cell r="D16" t="str">
            <v>ÇRM</v>
          </cell>
          <cell r="E16" t="str">
            <v>ÇORUM BLD. GSK (A)</v>
          </cell>
          <cell r="F16" t="str">
            <v xml:space="preserve">ÇORUM </v>
          </cell>
          <cell r="G16" t="str">
            <v>L</v>
          </cell>
          <cell r="H16">
            <v>316</v>
          </cell>
          <cell r="J16">
            <v>226</v>
          </cell>
        </row>
        <row r="17">
          <cell r="B17">
            <v>227</v>
          </cell>
          <cell r="C17" t="str">
            <v>ABDULLAH GÜRBÜZ</v>
          </cell>
          <cell r="D17" t="str">
            <v>ÇRM</v>
          </cell>
          <cell r="E17" t="str">
            <v>ÇORUM BLD. GSK (B)</v>
          </cell>
          <cell r="F17" t="str">
            <v xml:space="preserve">ÇORUM </v>
          </cell>
          <cell r="G17" t="str">
            <v>L</v>
          </cell>
          <cell r="H17">
            <v>508</v>
          </cell>
          <cell r="J17">
            <v>227</v>
          </cell>
        </row>
        <row r="18">
          <cell r="B18">
            <v>228</v>
          </cell>
          <cell r="C18" t="str">
            <v>ABDURRAHMAN GÜRBÜZ</v>
          </cell>
          <cell r="D18" t="str">
            <v>ÇRM</v>
          </cell>
          <cell r="E18" t="str">
            <v>ÇORUM BELEDİYESİ SPOR KULÜBÜ</v>
          </cell>
          <cell r="F18" t="str">
            <v xml:space="preserve">ÇORUM </v>
          </cell>
          <cell r="G18" t="str">
            <v>İL</v>
          </cell>
          <cell r="H18" t="str">
            <v/>
          </cell>
          <cell r="J18">
            <v>228</v>
          </cell>
        </row>
        <row r="19">
          <cell r="B19">
            <v>229</v>
          </cell>
          <cell r="C19" t="str">
            <v>BERAT ÖZDEMİR</v>
          </cell>
          <cell r="D19" t="str">
            <v>ÇRM</v>
          </cell>
          <cell r="E19" t="str">
            <v>ÇORUM BLD. GSK (B)</v>
          </cell>
          <cell r="F19" t="str">
            <v xml:space="preserve">ÇORUM </v>
          </cell>
          <cell r="G19" t="str">
            <v>L</v>
          </cell>
          <cell r="H19">
            <v>339</v>
          </cell>
          <cell r="J19">
            <v>229</v>
          </cell>
        </row>
        <row r="20">
          <cell r="B20">
            <v>230</v>
          </cell>
          <cell r="C20" t="str">
            <v>MEHMET AKİF AKTAŞ</v>
          </cell>
          <cell r="D20" t="str">
            <v>ÇRM</v>
          </cell>
          <cell r="E20" t="str">
            <v>ÇORUM BLD. GSK (A)</v>
          </cell>
          <cell r="F20" t="str">
            <v xml:space="preserve">ÇORUM </v>
          </cell>
          <cell r="G20" t="str">
            <v>İL</v>
          </cell>
          <cell r="H20">
            <v>408</v>
          </cell>
          <cell r="J20">
            <v>230</v>
          </cell>
        </row>
        <row r="21">
          <cell r="B21">
            <v>231</v>
          </cell>
          <cell r="C21" t="str">
            <v>MUHAMMED FATİH CANDAN</v>
          </cell>
          <cell r="D21" t="str">
            <v>ÇRM</v>
          </cell>
          <cell r="E21" t="str">
            <v>ÇORUM BLD. GSK (B)</v>
          </cell>
          <cell r="F21" t="str">
            <v>ÇORUM</v>
          </cell>
          <cell r="G21" t="str">
            <v>L</v>
          </cell>
          <cell r="H21">
            <v>518</v>
          </cell>
          <cell r="J21">
            <v>231</v>
          </cell>
        </row>
        <row r="22">
          <cell r="B22">
            <v>233</v>
          </cell>
          <cell r="C22" t="str">
            <v>YASİN EGEMEN İBİŞ</v>
          </cell>
          <cell r="D22" t="str">
            <v>ÇRM</v>
          </cell>
          <cell r="E22" t="str">
            <v>ÇORUM BLD. GSK (A)</v>
          </cell>
          <cell r="F22" t="str">
            <v xml:space="preserve">ÇORUM </v>
          </cell>
          <cell r="G22" t="str">
            <v>L</v>
          </cell>
          <cell r="H22" t="str">
            <v/>
          </cell>
          <cell r="J22">
            <v>233</v>
          </cell>
        </row>
        <row r="23">
          <cell r="B23">
            <v>232</v>
          </cell>
          <cell r="C23" t="str">
            <v>MUSTAFA GÜNEŞ</v>
          </cell>
          <cell r="D23" t="str">
            <v>ÇRM</v>
          </cell>
          <cell r="E23" t="str">
            <v>FERDİ</v>
          </cell>
          <cell r="F23" t="str">
            <v xml:space="preserve">ÇORUM </v>
          </cell>
          <cell r="G23" t="str">
            <v>İL</v>
          </cell>
          <cell r="H23" t="str">
            <v/>
          </cell>
          <cell r="J23">
            <v>232</v>
          </cell>
        </row>
        <row r="24">
          <cell r="B24">
            <v>204</v>
          </cell>
          <cell r="C24" t="str">
            <v>ABDULKADİR ERTAÇ</v>
          </cell>
          <cell r="D24" t="str">
            <v>ERZ</v>
          </cell>
          <cell r="E24" t="str">
            <v>YAKUTİYE SPOR</v>
          </cell>
          <cell r="F24" t="str">
            <v>ERZURUM</v>
          </cell>
          <cell r="G24" t="str">
            <v>L</v>
          </cell>
          <cell r="H24" t="str">
            <v/>
          </cell>
          <cell r="J24">
            <v>204</v>
          </cell>
        </row>
        <row r="25">
          <cell r="B25">
            <v>249</v>
          </cell>
          <cell r="C25" t="str">
            <v>TAHA MERT KILIÇOĞLU</v>
          </cell>
          <cell r="D25" t="str">
            <v>GZT</v>
          </cell>
          <cell r="E25" t="str">
            <v>FERDİ</v>
          </cell>
          <cell r="F25" t="str">
            <v>GAZİANTEP</v>
          </cell>
          <cell r="G25" t="str">
            <v>il</v>
          </cell>
          <cell r="H25">
            <v>508</v>
          </cell>
          <cell r="J25">
            <v>249</v>
          </cell>
        </row>
        <row r="26">
          <cell r="B26">
            <v>224</v>
          </cell>
          <cell r="C26" t="str">
            <v>ARDA KARAKILIÇ</v>
          </cell>
          <cell r="D26" t="str">
            <v>GRS</v>
          </cell>
          <cell r="E26" t="str">
            <v>ALİ DURAĞI GSK</v>
          </cell>
          <cell r="F26" t="str">
            <v>GİRESUN</v>
          </cell>
          <cell r="G26" t="str">
            <v>İL</v>
          </cell>
          <cell r="H26" t="str">
            <v/>
          </cell>
          <cell r="J26">
            <v>224</v>
          </cell>
        </row>
        <row r="27">
          <cell r="B27">
            <v>225</v>
          </cell>
          <cell r="C27" t="str">
            <v>MUHAMMED GÜNER</v>
          </cell>
          <cell r="D27" t="str">
            <v>GRS</v>
          </cell>
          <cell r="E27" t="str">
            <v>ALİ DURAĞI GSK</v>
          </cell>
          <cell r="F27" t="str">
            <v>GİRESUN</v>
          </cell>
          <cell r="G27" t="str">
            <v>İL</v>
          </cell>
          <cell r="H27" t="str">
            <v/>
          </cell>
          <cell r="J27">
            <v>225</v>
          </cell>
        </row>
        <row r="28">
          <cell r="B28">
            <v>250</v>
          </cell>
          <cell r="C28" t="str">
            <v>YİĞİT FURKAN ŞİMŞEK</v>
          </cell>
          <cell r="D28" t="str">
            <v>HTY</v>
          </cell>
          <cell r="E28" t="str">
            <v>HATAYSPOR</v>
          </cell>
          <cell r="F28" t="str">
            <v>HATAY</v>
          </cell>
          <cell r="G28" t="str">
            <v>L</v>
          </cell>
          <cell r="H28">
            <v>486</v>
          </cell>
          <cell r="J28">
            <v>250</v>
          </cell>
        </row>
        <row r="29">
          <cell r="B29">
            <v>219</v>
          </cell>
          <cell r="C29" t="str">
            <v>ZİHNİ BATUHAN ŞAHİN</v>
          </cell>
          <cell r="D29" t="str">
            <v>İST</v>
          </cell>
          <cell r="E29" t="str">
            <v>FENERBAHÇE SPOR KULÜBÜ</v>
          </cell>
          <cell r="F29" t="str">
            <v>İSTANBUL</v>
          </cell>
          <cell r="G29" t="str">
            <v>L</v>
          </cell>
          <cell r="H29">
            <v>553</v>
          </cell>
          <cell r="J29">
            <v>219</v>
          </cell>
        </row>
        <row r="30">
          <cell r="B30">
            <v>239</v>
          </cell>
          <cell r="C30" t="str">
            <v>ARDA MURAT EDİS</v>
          </cell>
          <cell r="D30" t="str">
            <v>İST</v>
          </cell>
          <cell r="E30" t="str">
            <v>FENERBAHÇE SPOR KULÜBÜ</v>
          </cell>
          <cell r="F30" t="str">
            <v>İSTANBUL</v>
          </cell>
          <cell r="G30" t="str">
            <v>L</v>
          </cell>
          <cell r="H30">
            <v>532</v>
          </cell>
          <cell r="J30">
            <v>239</v>
          </cell>
        </row>
        <row r="31">
          <cell r="B31">
            <v>240</v>
          </cell>
          <cell r="C31" t="str">
            <v>BİLAL SELİM TOK</v>
          </cell>
          <cell r="D31" t="str">
            <v>İST</v>
          </cell>
          <cell r="E31" t="str">
            <v>FENERBAHÇE SPOR KULÜBÜ</v>
          </cell>
          <cell r="F31" t="str">
            <v>İSTANBUL</v>
          </cell>
          <cell r="G31" t="str">
            <v>L</v>
          </cell>
          <cell r="H31">
            <v>548</v>
          </cell>
          <cell r="J31">
            <v>240</v>
          </cell>
        </row>
        <row r="32">
          <cell r="B32">
            <v>241</v>
          </cell>
          <cell r="C32" t="str">
            <v>HAKAN IŞIK</v>
          </cell>
          <cell r="D32" t="str">
            <v>İST</v>
          </cell>
          <cell r="E32" t="str">
            <v>FENERBAHÇE SPOR KULÜBÜ</v>
          </cell>
          <cell r="F32" t="str">
            <v>İSTANBUL</v>
          </cell>
          <cell r="G32" t="str">
            <v>L</v>
          </cell>
          <cell r="H32">
            <v>552</v>
          </cell>
          <cell r="J32">
            <v>241</v>
          </cell>
        </row>
        <row r="33">
          <cell r="B33">
            <v>242</v>
          </cell>
          <cell r="C33" t="str">
            <v>İBRAHİM GÜNDÜZ</v>
          </cell>
          <cell r="D33" t="str">
            <v>İST</v>
          </cell>
          <cell r="E33" t="str">
            <v>FENERBAHÇE SPOR KULÜBÜ</v>
          </cell>
          <cell r="F33" t="str">
            <v>İSTANBUL</v>
          </cell>
          <cell r="G33" t="str">
            <v>L</v>
          </cell>
          <cell r="H33">
            <v>561</v>
          </cell>
          <cell r="J33">
            <v>242</v>
          </cell>
        </row>
        <row r="34">
          <cell r="B34">
            <v>243</v>
          </cell>
          <cell r="C34" t="str">
            <v>ONUR DURAN</v>
          </cell>
          <cell r="D34" t="str">
            <v>İST</v>
          </cell>
          <cell r="E34" t="str">
            <v>FENERBAHÇE SPOR KULÜBÜ</v>
          </cell>
          <cell r="F34" t="str">
            <v>İSTANBUL</v>
          </cell>
          <cell r="G34" t="str">
            <v>L</v>
          </cell>
          <cell r="H34">
            <v>472</v>
          </cell>
          <cell r="J34">
            <v>243</v>
          </cell>
        </row>
        <row r="35">
          <cell r="B35">
            <v>214</v>
          </cell>
          <cell r="C35" t="str">
            <v>ALİ AFŞİN GÜL</v>
          </cell>
          <cell r="D35" t="str">
            <v>İST</v>
          </cell>
          <cell r="E35" t="str">
            <v xml:space="preserve">İBB SPOR </v>
          </cell>
          <cell r="F35" t="str">
            <v>İSTANBUL</v>
          </cell>
          <cell r="G35" t="str">
            <v>L</v>
          </cell>
          <cell r="H35">
            <v>545</v>
          </cell>
          <cell r="J35">
            <v>214</v>
          </cell>
        </row>
        <row r="36">
          <cell r="B36">
            <v>216</v>
          </cell>
          <cell r="C36" t="str">
            <v>UĞURCAN DURSUN</v>
          </cell>
          <cell r="D36" t="str">
            <v>İST</v>
          </cell>
          <cell r="E36" t="str">
            <v xml:space="preserve">İBB SPOR </v>
          </cell>
          <cell r="F36" t="str">
            <v>İSTANBUL</v>
          </cell>
          <cell r="G36" t="str">
            <v>L</v>
          </cell>
          <cell r="H36">
            <v>547</v>
          </cell>
          <cell r="J36">
            <v>216</v>
          </cell>
        </row>
        <row r="37">
          <cell r="B37">
            <v>244</v>
          </cell>
          <cell r="C37" t="str">
            <v>TARIK SAİM ÖZBEK</v>
          </cell>
          <cell r="D37" t="str">
            <v>İST</v>
          </cell>
          <cell r="E37" t="str">
            <v xml:space="preserve">İBB SPOR </v>
          </cell>
          <cell r="F37" t="str">
            <v>İSTANBUL</v>
          </cell>
          <cell r="G37" t="str">
            <v>L</v>
          </cell>
          <cell r="H37">
            <v>540</v>
          </cell>
          <cell r="J37">
            <v>244</v>
          </cell>
        </row>
        <row r="38">
          <cell r="B38">
            <v>245</v>
          </cell>
          <cell r="C38" t="str">
            <v>BERK ÖZTOPRAK</v>
          </cell>
          <cell r="D38" t="str">
            <v>İST</v>
          </cell>
          <cell r="E38" t="str">
            <v xml:space="preserve">İBB SPOR </v>
          </cell>
          <cell r="F38" t="str">
            <v>İSTANBUL</v>
          </cell>
          <cell r="G38" t="str">
            <v>L</v>
          </cell>
          <cell r="H38">
            <v>422</v>
          </cell>
          <cell r="J38">
            <v>245</v>
          </cell>
        </row>
        <row r="39">
          <cell r="B39">
            <v>246</v>
          </cell>
          <cell r="C39" t="str">
            <v>MUHAMMED TAŞAN</v>
          </cell>
          <cell r="D39" t="str">
            <v>İST</v>
          </cell>
          <cell r="E39" t="str">
            <v xml:space="preserve">İBB SPOR </v>
          </cell>
          <cell r="F39" t="str">
            <v>İSTANBUL</v>
          </cell>
          <cell r="G39" t="str">
            <v>L</v>
          </cell>
          <cell r="H39" t="str">
            <v/>
          </cell>
          <cell r="J39">
            <v>246</v>
          </cell>
        </row>
        <row r="40">
          <cell r="B40">
            <v>247</v>
          </cell>
          <cell r="C40" t="str">
            <v>MUHAMMED ALİ ATAKUL</v>
          </cell>
          <cell r="D40" t="str">
            <v>İST</v>
          </cell>
          <cell r="E40" t="str">
            <v xml:space="preserve">İBB SPOR </v>
          </cell>
          <cell r="F40" t="str">
            <v>İSTANBUL</v>
          </cell>
          <cell r="G40" t="str">
            <v>L</v>
          </cell>
          <cell r="H40">
            <v>516</v>
          </cell>
          <cell r="J40">
            <v>247</v>
          </cell>
        </row>
        <row r="41">
          <cell r="B41">
            <v>254</v>
          </cell>
          <cell r="C41" t="str">
            <v>MEHMET SERKAN ALDOĞAN</v>
          </cell>
          <cell r="D41" t="str">
            <v>İST</v>
          </cell>
          <cell r="E41" t="str">
            <v>İST.ÜNİ. SPOR BİRLİĞİ</v>
          </cell>
          <cell r="F41" t="str">
            <v>İSTANBUL</v>
          </cell>
          <cell r="G41" t="str">
            <v>L</v>
          </cell>
          <cell r="H41" t="str">
            <v/>
          </cell>
          <cell r="J41">
            <v>254</v>
          </cell>
        </row>
        <row r="42">
          <cell r="B42">
            <v>203</v>
          </cell>
          <cell r="C42" t="str">
            <v>SERKAN ERDOĞAN</v>
          </cell>
          <cell r="D42" t="str">
            <v>İST</v>
          </cell>
          <cell r="E42" t="str">
            <v>İSTANBUL ÜNİVERSİTESİ SPOR BİRLIĞİ</v>
          </cell>
          <cell r="F42" t="str">
            <v>İSTANBUL</v>
          </cell>
          <cell r="G42" t="str">
            <v>L</v>
          </cell>
          <cell r="H42" t="str">
            <v/>
          </cell>
          <cell r="J42">
            <v>203</v>
          </cell>
        </row>
        <row r="43">
          <cell r="B43">
            <v>222</v>
          </cell>
          <cell r="C43" t="str">
            <v>AHMET EREN ÖZTERLEMEZ</v>
          </cell>
          <cell r="D43" t="str">
            <v>İST</v>
          </cell>
          <cell r="E43" t="str">
            <v>MT MASTERS SPOR (A)</v>
          </cell>
          <cell r="F43" t="str">
            <v>İSTANBUL</v>
          </cell>
          <cell r="G43" t="str">
            <v>L</v>
          </cell>
          <cell r="H43">
            <v>416</v>
          </cell>
          <cell r="J43">
            <v>222</v>
          </cell>
        </row>
        <row r="44">
          <cell r="B44">
            <v>202</v>
          </cell>
          <cell r="C44" t="str">
            <v>MEHMET ALİ KARABOĞA</v>
          </cell>
          <cell r="D44" t="str">
            <v>KYS</v>
          </cell>
          <cell r="E44" t="str">
            <v>KOCASİNAN BLD. SPOR</v>
          </cell>
          <cell r="F44" t="str">
            <v>KAYSERİ</v>
          </cell>
          <cell r="G44" t="str">
            <v>L</v>
          </cell>
          <cell r="H44">
            <v>531</v>
          </cell>
          <cell r="J44">
            <v>202</v>
          </cell>
        </row>
        <row r="45">
          <cell r="B45">
            <v>220</v>
          </cell>
          <cell r="C45" t="str">
            <v>BATUHAN ULUCAK</v>
          </cell>
          <cell r="D45" t="str">
            <v>KCL</v>
          </cell>
          <cell r="E45" t="str">
            <v>KBS MTD SK</v>
          </cell>
          <cell r="F45" t="str">
            <v>KOCAELİ</v>
          </cell>
          <cell r="G45" t="str">
            <v>L</v>
          </cell>
          <cell r="H45">
            <v>537</v>
          </cell>
          <cell r="J45">
            <v>220</v>
          </cell>
        </row>
        <row r="46">
          <cell r="B46">
            <v>213</v>
          </cell>
          <cell r="C46" t="str">
            <v>ZABİT KÜRŞAT ÇAĞLAYAN</v>
          </cell>
          <cell r="D46" t="str">
            <v>NVŞ</v>
          </cell>
          <cell r="E46" t="str">
            <v>KAP-OFF</v>
          </cell>
          <cell r="F46" t="str">
            <v>NEVŞEHİR</v>
          </cell>
          <cell r="G46" t="str">
            <v>L</v>
          </cell>
          <cell r="H46">
            <v>552</v>
          </cell>
          <cell r="J46">
            <v>213</v>
          </cell>
        </row>
        <row r="47">
          <cell r="B47">
            <v>251</v>
          </cell>
          <cell r="C47" t="str">
            <v>SERHAT GÖZÜNKE</v>
          </cell>
          <cell r="D47" t="str">
            <v>TKD</v>
          </cell>
          <cell r="E47" t="str">
            <v>ÇERKEZKÖY BLD. GSK</v>
          </cell>
          <cell r="F47" t="str">
            <v>TEKİRDAĞ</v>
          </cell>
          <cell r="G47" t="str">
            <v>L</v>
          </cell>
          <cell r="H47">
            <v>416</v>
          </cell>
          <cell r="J47">
            <v>251</v>
          </cell>
        </row>
        <row r="48">
          <cell r="B48">
            <v>252</v>
          </cell>
          <cell r="C48" t="str">
            <v>YASİN GÜNGÖR</v>
          </cell>
          <cell r="D48" t="str">
            <v>TKD</v>
          </cell>
          <cell r="E48" t="str">
            <v>ÇERKEZKÖY BLD. GSK</v>
          </cell>
          <cell r="F48" t="str">
            <v>TEKİRDAĞ</v>
          </cell>
          <cell r="G48" t="str">
            <v>İL</v>
          </cell>
          <cell r="H48">
            <v>424</v>
          </cell>
          <cell r="J48">
            <v>252</v>
          </cell>
        </row>
        <row r="49">
          <cell r="B49">
            <v>253</v>
          </cell>
          <cell r="C49" t="str">
            <v>UMUT AYHAN</v>
          </cell>
          <cell r="D49" t="str">
            <v>TKD</v>
          </cell>
          <cell r="E49" t="str">
            <v>ÇERKEZKÖY BLD. GSK</v>
          </cell>
          <cell r="F49" t="str">
            <v>TEKİRDAĞ</v>
          </cell>
          <cell r="G49" t="str">
            <v>İL</v>
          </cell>
          <cell r="H49" t="str">
            <v/>
          </cell>
          <cell r="J49">
            <v>253</v>
          </cell>
        </row>
        <row r="50">
          <cell r="B50">
            <v>217</v>
          </cell>
          <cell r="C50" t="str">
            <v>METİN BEKAR</v>
          </cell>
          <cell r="D50" t="str">
            <v>ÇRM</v>
          </cell>
          <cell r="E50" t="str">
            <v>ÇORUM BLD. GSK (A)</v>
          </cell>
          <cell r="F50" t="str">
            <v>ÇORUM</v>
          </cell>
          <cell r="G50" t="str">
            <v>L</v>
          </cell>
          <cell r="H50">
            <v>524</v>
          </cell>
          <cell r="J50">
            <v>217</v>
          </cell>
        </row>
        <row r="51">
          <cell r="B51">
            <v>234</v>
          </cell>
          <cell r="C51" t="str">
            <v>EVLİYA ÖZDEMİR</v>
          </cell>
          <cell r="D51" t="str">
            <v>VAN</v>
          </cell>
          <cell r="E51" t="str">
            <v>YENİ ÖZVAN GSK</v>
          </cell>
          <cell r="F51" t="str">
            <v>VAN</v>
          </cell>
          <cell r="G51" t="str">
            <v>L</v>
          </cell>
          <cell r="H51" t="str">
            <v/>
          </cell>
          <cell r="J51">
            <v>234</v>
          </cell>
        </row>
        <row r="52">
          <cell r="B52">
            <v>235</v>
          </cell>
          <cell r="C52" t="str">
            <v>İSMAİL KEVE</v>
          </cell>
          <cell r="D52" t="str">
            <v>VAN</v>
          </cell>
          <cell r="E52" t="str">
            <v>YENİ ÖZVAN GSK</v>
          </cell>
          <cell r="F52" t="str">
            <v>VAN</v>
          </cell>
          <cell r="G52" t="str">
            <v>L</v>
          </cell>
          <cell r="H52" t="str">
            <v/>
          </cell>
          <cell r="J52">
            <v>235</v>
          </cell>
        </row>
        <row r="53">
          <cell r="B53">
            <v>236</v>
          </cell>
          <cell r="C53" t="str">
            <v>MUHAMMED ENES YILDIZ</v>
          </cell>
          <cell r="D53" t="str">
            <v>VAN</v>
          </cell>
          <cell r="E53" t="str">
            <v>YENİ ÖZVAN GSK</v>
          </cell>
          <cell r="F53" t="str">
            <v>VAN</v>
          </cell>
          <cell r="G53" t="str">
            <v>İL</v>
          </cell>
          <cell r="H53" t="str">
            <v/>
          </cell>
          <cell r="J53">
            <v>236</v>
          </cell>
        </row>
        <row r="54">
          <cell r="B54">
            <v>237</v>
          </cell>
          <cell r="C54" t="str">
            <v>SERKAN AVŞAR</v>
          </cell>
          <cell r="D54" t="str">
            <v>VAN</v>
          </cell>
          <cell r="E54" t="str">
            <v>YENİ ÖZVAN GSK</v>
          </cell>
          <cell r="F54" t="str">
            <v>VAN</v>
          </cell>
          <cell r="G54" t="str">
            <v>L</v>
          </cell>
          <cell r="H54">
            <v>416</v>
          </cell>
          <cell r="J54">
            <v>237</v>
          </cell>
        </row>
        <row r="55">
          <cell r="B55">
            <v>238</v>
          </cell>
          <cell r="C55" t="str">
            <v>EFE HARAÇ</v>
          </cell>
          <cell r="D55" t="str">
            <v>YLV</v>
          </cell>
          <cell r="E55" t="str">
            <v>YALOVA BLD. GENÇLİK SPOR</v>
          </cell>
          <cell r="F55" t="str">
            <v>YALOVA</v>
          </cell>
          <cell r="G55" t="str">
            <v>L</v>
          </cell>
          <cell r="H55" t="str">
            <v/>
          </cell>
          <cell r="J55">
            <v>238</v>
          </cell>
        </row>
        <row r="56">
          <cell r="B56">
            <v>207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str">
            <v/>
          </cell>
          <cell r="J56">
            <v>207</v>
          </cell>
        </row>
        <row r="57">
          <cell r="B57">
            <v>208</v>
          </cell>
          <cell r="C57" t="str">
            <v>ONUR EFİLOĞLU</v>
          </cell>
          <cell r="D57" t="str">
            <v>ORD</v>
          </cell>
          <cell r="E57" t="str">
            <v>ADNAN MENDERES MTAL SK</v>
          </cell>
          <cell r="F57" t="str">
            <v>ORDU</v>
          </cell>
          <cell r="G57" t="str">
            <v>İL</v>
          </cell>
          <cell r="H57" t="str">
            <v/>
          </cell>
          <cell r="J57">
            <v>208</v>
          </cell>
        </row>
        <row r="58">
          <cell r="B58">
            <v>256</v>
          </cell>
          <cell r="C58" t="str">
            <v>ESAT ÖZDEMİR</v>
          </cell>
          <cell r="D58" t="str">
            <v>ORD</v>
          </cell>
          <cell r="E58" t="str">
            <v>ORDU GENÇLİK VE SPOR İL MÜDÜRLÜĞÜ S.K</v>
          </cell>
          <cell r="F58" t="str">
            <v>ORDU</v>
          </cell>
          <cell r="G58" t="str">
            <v>İL</v>
          </cell>
          <cell r="H58" t="str">
            <v/>
          </cell>
          <cell r="J58">
            <v>256</v>
          </cell>
        </row>
        <row r="59">
          <cell r="B59">
            <v>257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>
            <v>257</v>
          </cell>
        </row>
        <row r="60">
          <cell r="B60">
            <v>258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>
            <v>258</v>
          </cell>
        </row>
        <row r="61">
          <cell r="B61">
            <v>259</v>
          </cell>
          <cell r="C61" t="str">
            <v/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>
            <v>259</v>
          </cell>
        </row>
        <row r="62">
          <cell r="B62">
            <v>260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260</v>
          </cell>
        </row>
        <row r="63">
          <cell r="B63">
            <v>261</v>
          </cell>
          <cell r="C63" t="str">
            <v/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261</v>
          </cell>
        </row>
        <row r="64">
          <cell r="B64">
            <v>262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262</v>
          </cell>
        </row>
        <row r="65">
          <cell r="B65">
            <v>263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263</v>
          </cell>
        </row>
        <row r="66">
          <cell r="B66">
            <v>264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264</v>
          </cell>
        </row>
        <row r="67">
          <cell r="B67">
            <v>265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265</v>
          </cell>
        </row>
        <row r="68">
          <cell r="B68">
            <v>266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266</v>
          </cell>
        </row>
        <row r="69">
          <cell r="B69">
            <v>267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267</v>
          </cell>
        </row>
        <row r="70">
          <cell r="B70">
            <v>268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J70">
            <v>268</v>
          </cell>
        </row>
        <row r="71">
          <cell r="B71">
            <v>269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269</v>
          </cell>
        </row>
        <row r="72">
          <cell r="B72">
            <v>270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>
            <v>270</v>
          </cell>
        </row>
        <row r="73">
          <cell r="B73">
            <v>271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>
            <v>271</v>
          </cell>
        </row>
        <row r="74">
          <cell r="B74">
            <v>272</v>
          </cell>
          <cell r="C74" t="str">
            <v/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272</v>
          </cell>
        </row>
        <row r="75">
          <cell r="B75">
            <v>273</v>
          </cell>
          <cell r="C75" t="str">
            <v/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J75">
            <v>273</v>
          </cell>
        </row>
        <row r="76">
          <cell r="B76">
            <v>274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274</v>
          </cell>
        </row>
        <row r="77">
          <cell r="B77">
            <v>275</v>
          </cell>
          <cell r="C77" t="str">
            <v/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275</v>
          </cell>
        </row>
        <row r="78">
          <cell r="B78">
            <v>276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J78">
            <v>276</v>
          </cell>
        </row>
        <row r="79">
          <cell r="B79">
            <v>277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J79">
            <v>277</v>
          </cell>
        </row>
        <row r="80">
          <cell r="B80">
            <v>278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278</v>
          </cell>
        </row>
        <row r="81">
          <cell r="B81">
            <v>279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279</v>
          </cell>
        </row>
        <row r="82">
          <cell r="B82">
            <v>280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>
            <v>280</v>
          </cell>
        </row>
        <row r="83">
          <cell r="B83">
            <v>281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>
            <v>281</v>
          </cell>
        </row>
        <row r="84">
          <cell r="B84">
            <v>282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282</v>
          </cell>
        </row>
        <row r="85">
          <cell r="B85">
            <v>283</v>
          </cell>
          <cell r="C85" t="str">
            <v/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283</v>
          </cell>
        </row>
        <row r="86">
          <cell r="B86">
            <v>284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J86">
            <v>284</v>
          </cell>
        </row>
        <row r="87">
          <cell r="B87">
            <v>285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285</v>
          </cell>
        </row>
        <row r="88">
          <cell r="B88">
            <v>286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286</v>
          </cell>
        </row>
        <row r="89">
          <cell r="B89">
            <v>287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287</v>
          </cell>
        </row>
        <row r="90">
          <cell r="B90">
            <v>288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288</v>
          </cell>
        </row>
        <row r="91">
          <cell r="B91">
            <v>289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J91">
            <v>289</v>
          </cell>
        </row>
        <row r="92">
          <cell r="B92">
            <v>290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J92">
            <v>290</v>
          </cell>
        </row>
        <row r="93">
          <cell r="B93">
            <v>291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J93">
            <v>291</v>
          </cell>
        </row>
        <row r="94">
          <cell r="B94">
            <v>292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292</v>
          </cell>
        </row>
        <row r="95">
          <cell r="B95">
            <v>293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J95">
            <v>293</v>
          </cell>
        </row>
        <row r="96">
          <cell r="B96">
            <v>294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J96">
            <v>294</v>
          </cell>
        </row>
        <row r="97">
          <cell r="B97">
            <v>295</v>
          </cell>
          <cell r="C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J97">
            <v>295</v>
          </cell>
        </row>
        <row r="98">
          <cell r="B98">
            <v>296</v>
          </cell>
          <cell r="C98" t="str">
            <v/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J98">
            <v>296</v>
          </cell>
        </row>
        <row r="99">
          <cell r="B99">
            <v>297</v>
          </cell>
          <cell r="C99" t="str">
            <v/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297</v>
          </cell>
        </row>
        <row r="100">
          <cell r="B100">
            <v>298</v>
          </cell>
          <cell r="C100" t="str">
            <v/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298</v>
          </cell>
        </row>
        <row r="101">
          <cell r="B101">
            <v>299</v>
          </cell>
          <cell r="C101" t="str">
            <v/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J101">
            <v>299</v>
          </cell>
        </row>
        <row r="102">
          <cell r="B102">
            <v>300</v>
          </cell>
          <cell r="C102" t="str">
            <v/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J102">
            <v>300</v>
          </cell>
        </row>
        <row r="103">
          <cell r="B103">
            <v>301</v>
          </cell>
          <cell r="C103" t="str">
            <v/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J103">
            <v>301</v>
          </cell>
        </row>
        <row r="104">
          <cell r="B104">
            <v>302</v>
          </cell>
          <cell r="C104" t="str">
            <v/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302</v>
          </cell>
        </row>
        <row r="105">
          <cell r="B105">
            <v>303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303</v>
          </cell>
        </row>
        <row r="106">
          <cell r="B106">
            <v>304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304</v>
          </cell>
        </row>
        <row r="107">
          <cell r="B107">
            <v>305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305</v>
          </cell>
        </row>
        <row r="108">
          <cell r="B108">
            <v>306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J108">
            <v>306</v>
          </cell>
        </row>
        <row r="109">
          <cell r="B109">
            <v>307</v>
          </cell>
          <cell r="C109" t="str">
            <v/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J109">
            <v>307</v>
          </cell>
        </row>
        <row r="110">
          <cell r="B110">
            <v>308</v>
          </cell>
          <cell r="C110" t="str">
            <v/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J110">
            <v>308</v>
          </cell>
        </row>
        <row r="111">
          <cell r="B111">
            <v>309</v>
          </cell>
          <cell r="C111" t="str">
            <v/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J111">
            <v>309</v>
          </cell>
        </row>
        <row r="112">
          <cell r="B112">
            <v>310</v>
          </cell>
          <cell r="C112" t="str">
            <v/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J112">
            <v>310</v>
          </cell>
        </row>
        <row r="113">
          <cell r="B113">
            <v>311</v>
          </cell>
          <cell r="C113" t="str">
            <v/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J113">
            <v>311</v>
          </cell>
        </row>
        <row r="114">
          <cell r="B114">
            <v>312</v>
          </cell>
          <cell r="C114" t="str">
            <v/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J114">
            <v>312</v>
          </cell>
        </row>
        <row r="115">
          <cell r="B115">
            <v>313</v>
          </cell>
          <cell r="C115" t="str">
            <v/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J115">
            <v>313</v>
          </cell>
        </row>
        <row r="116">
          <cell r="B116">
            <v>314</v>
          </cell>
          <cell r="C116" t="str">
            <v/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J116">
            <v>314</v>
          </cell>
        </row>
        <row r="117">
          <cell r="B117">
            <v>315</v>
          </cell>
          <cell r="C117" t="str">
            <v/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J117">
            <v>315</v>
          </cell>
        </row>
        <row r="118">
          <cell r="B118">
            <v>316</v>
          </cell>
          <cell r="C118" t="str">
            <v/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J118">
            <v>316</v>
          </cell>
        </row>
        <row r="119">
          <cell r="B119">
            <v>317</v>
          </cell>
          <cell r="C119" t="str">
            <v/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J119">
            <v>317</v>
          </cell>
        </row>
        <row r="120">
          <cell r="B120">
            <v>318</v>
          </cell>
          <cell r="C120" t="str">
            <v/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J120">
            <v>318</v>
          </cell>
        </row>
        <row r="121">
          <cell r="B121">
            <v>319</v>
          </cell>
          <cell r="C121" t="str">
            <v/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J121">
            <v>319</v>
          </cell>
        </row>
        <row r="122">
          <cell r="B122">
            <v>320</v>
          </cell>
          <cell r="C122" t="str">
            <v/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J122">
            <v>320</v>
          </cell>
        </row>
        <row r="123">
          <cell r="B123">
            <v>321</v>
          </cell>
          <cell r="C123" t="str">
            <v/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J123">
            <v>321</v>
          </cell>
        </row>
        <row r="124">
          <cell r="B124">
            <v>322</v>
          </cell>
          <cell r="C124" t="str">
            <v/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J124">
            <v>322</v>
          </cell>
        </row>
        <row r="125">
          <cell r="B125">
            <v>323</v>
          </cell>
          <cell r="C125" t="str">
            <v/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J125">
            <v>323</v>
          </cell>
        </row>
        <row r="126">
          <cell r="B126">
            <v>324</v>
          </cell>
          <cell r="C126" t="str">
            <v/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J126">
            <v>324</v>
          </cell>
        </row>
        <row r="127">
          <cell r="B127">
            <v>325</v>
          </cell>
          <cell r="C127" t="str">
            <v/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J127">
            <v>325</v>
          </cell>
        </row>
        <row r="128">
          <cell r="B128">
            <v>326</v>
          </cell>
          <cell r="C128" t="str">
            <v/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J128">
            <v>326</v>
          </cell>
        </row>
        <row r="129">
          <cell r="B129">
            <v>327</v>
          </cell>
          <cell r="C129" t="str">
            <v/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J129">
            <v>327</v>
          </cell>
        </row>
        <row r="130">
          <cell r="B130">
            <v>328</v>
          </cell>
          <cell r="C130" t="str">
            <v/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J130">
            <v>328</v>
          </cell>
        </row>
        <row r="131">
          <cell r="B131">
            <v>329</v>
          </cell>
          <cell r="C131" t="str">
            <v/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J131">
            <v>329</v>
          </cell>
        </row>
        <row r="132">
          <cell r="B132">
            <v>330</v>
          </cell>
          <cell r="C132" t="str">
            <v/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J132">
            <v>330</v>
          </cell>
        </row>
        <row r="133">
          <cell r="B133">
            <v>331</v>
          </cell>
          <cell r="C133" t="str">
            <v/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J133">
            <v>331</v>
          </cell>
        </row>
        <row r="134">
          <cell r="B134">
            <v>332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J134">
            <v>332</v>
          </cell>
        </row>
        <row r="135">
          <cell r="B135">
            <v>333</v>
          </cell>
          <cell r="C135" t="str">
            <v/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J135">
            <v>333</v>
          </cell>
        </row>
        <row r="136">
          <cell r="B136">
            <v>334</v>
          </cell>
          <cell r="C136" t="str">
            <v/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J136">
            <v>334</v>
          </cell>
        </row>
        <row r="137">
          <cell r="B137">
            <v>335</v>
          </cell>
          <cell r="C137" t="str">
            <v/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J137">
            <v>335</v>
          </cell>
        </row>
        <row r="138">
          <cell r="B138">
            <v>336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J138">
            <v>336</v>
          </cell>
        </row>
        <row r="139">
          <cell r="B139">
            <v>337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J139">
            <v>337</v>
          </cell>
        </row>
        <row r="140">
          <cell r="B140">
            <v>338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J140">
            <v>338</v>
          </cell>
        </row>
        <row r="141">
          <cell r="B141">
            <v>339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J141">
            <v>339</v>
          </cell>
        </row>
        <row r="142">
          <cell r="B142">
            <v>340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J142">
            <v>340</v>
          </cell>
        </row>
        <row r="143">
          <cell r="B143">
            <v>341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341</v>
          </cell>
        </row>
        <row r="144">
          <cell r="B144">
            <v>342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J144">
            <v>342</v>
          </cell>
        </row>
        <row r="145">
          <cell r="B145">
            <v>343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J145">
            <v>343</v>
          </cell>
        </row>
        <row r="146">
          <cell r="B146">
            <v>344</v>
          </cell>
          <cell r="C146" t="str">
            <v/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J146">
            <v>344</v>
          </cell>
        </row>
        <row r="147">
          <cell r="B147">
            <v>345</v>
          </cell>
          <cell r="C147" t="str">
            <v/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J147">
            <v>345</v>
          </cell>
        </row>
        <row r="148">
          <cell r="B148">
            <v>346</v>
          </cell>
          <cell r="C148" t="str">
            <v/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J148">
            <v>346</v>
          </cell>
        </row>
        <row r="149">
          <cell r="B149">
            <v>347</v>
          </cell>
          <cell r="C149" t="str">
            <v/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J149">
            <v>347</v>
          </cell>
        </row>
        <row r="150">
          <cell r="B150">
            <v>348</v>
          </cell>
          <cell r="C150" t="str">
            <v/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348</v>
          </cell>
        </row>
        <row r="151">
          <cell r="B151">
            <v>349</v>
          </cell>
          <cell r="C151" t="str">
            <v/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349</v>
          </cell>
        </row>
        <row r="152">
          <cell r="B152">
            <v>350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J152">
            <v>350</v>
          </cell>
        </row>
        <row r="153">
          <cell r="B153">
            <v>351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J153">
            <v>351</v>
          </cell>
        </row>
        <row r="154">
          <cell r="B154">
            <v>352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J154">
            <v>352</v>
          </cell>
        </row>
        <row r="155">
          <cell r="B155">
            <v>353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J155">
            <v>353</v>
          </cell>
        </row>
        <row r="156">
          <cell r="B156">
            <v>354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J156">
            <v>354</v>
          </cell>
        </row>
        <row r="157">
          <cell r="B157">
            <v>355</v>
          </cell>
          <cell r="C157" t="str">
            <v/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J157">
            <v>355</v>
          </cell>
        </row>
        <row r="158">
          <cell r="B158">
            <v>356</v>
          </cell>
          <cell r="C158" t="str">
            <v/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J158">
            <v>356</v>
          </cell>
        </row>
        <row r="159">
          <cell r="B159">
            <v>357</v>
          </cell>
          <cell r="C159" t="str">
            <v/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357</v>
          </cell>
        </row>
        <row r="160">
          <cell r="B160">
            <v>358</v>
          </cell>
          <cell r="C160" t="str">
            <v/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J160">
            <v>358</v>
          </cell>
        </row>
        <row r="161">
          <cell r="B161">
            <v>359</v>
          </cell>
          <cell r="C161" t="str">
            <v/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J161">
            <v>359</v>
          </cell>
        </row>
        <row r="162">
          <cell r="B162">
            <v>360</v>
          </cell>
          <cell r="C162" t="str">
            <v/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J162">
            <v>360</v>
          </cell>
        </row>
        <row r="163">
          <cell r="B163">
            <v>361</v>
          </cell>
          <cell r="C163" t="str">
            <v/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J163">
            <v>361</v>
          </cell>
        </row>
        <row r="164">
          <cell r="B164">
            <v>362</v>
          </cell>
          <cell r="C164" t="str">
            <v/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J164">
            <v>362</v>
          </cell>
        </row>
        <row r="165">
          <cell r="B165">
            <v>363</v>
          </cell>
          <cell r="C165" t="str">
            <v/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363</v>
          </cell>
        </row>
        <row r="166">
          <cell r="B166">
            <v>364</v>
          </cell>
          <cell r="C166" t="str">
            <v/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364</v>
          </cell>
        </row>
        <row r="167">
          <cell r="B167">
            <v>365</v>
          </cell>
          <cell r="C167" t="str">
            <v/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J167">
            <v>365</v>
          </cell>
        </row>
        <row r="168">
          <cell r="B168">
            <v>366</v>
          </cell>
          <cell r="C168" t="str">
            <v/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J168">
            <v>366</v>
          </cell>
        </row>
        <row r="169">
          <cell r="B169">
            <v>367</v>
          </cell>
          <cell r="C169" t="str">
            <v/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J169">
            <v>367</v>
          </cell>
        </row>
        <row r="170">
          <cell r="B170">
            <v>368</v>
          </cell>
          <cell r="C170" t="str">
            <v/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J170">
            <v>368</v>
          </cell>
        </row>
        <row r="171">
          <cell r="B171">
            <v>369</v>
          </cell>
          <cell r="C171" t="str">
            <v/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J171">
            <v>369</v>
          </cell>
        </row>
        <row r="172">
          <cell r="B172">
            <v>370</v>
          </cell>
          <cell r="C172" t="str">
            <v/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J172">
            <v>370</v>
          </cell>
        </row>
        <row r="173">
          <cell r="B173">
            <v>371</v>
          </cell>
          <cell r="C173" t="str">
            <v/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J173">
            <v>371</v>
          </cell>
        </row>
        <row r="174">
          <cell r="B174">
            <v>372</v>
          </cell>
          <cell r="C174" t="str">
            <v/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J174">
            <v>372</v>
          </cell>
        </row>
        <row r="175">
          <cell r="B175">
            <v>373</v>
          </cell>
          <cell r="C175" t="str">
            <v/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J175">
            <v>373</v>
          </cell>
        </row>
        <row r="176">
          <cell r="B176">
            <v>374</v>
          </cell>
          <cell r="C176" t="str">
            <v/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J176">
            <v>374</v>
          </cell>
        </row>
        <row r="177">
          <cell r="B177">
            <v>375</v>
          </cell>
          <cell r="C177" t="str">
            <v/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J177">
            <v>375</v>
          </cell>
        </row>
        <row r="178">
          <cell r="B178">
            <v>376</v>
          </cell>
          <cell r="C178" t="str">
            <v/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J178">
            <v>376</v>
          </cell>
        </row>
        <row r="179">
          <cell r="B179">
            <v>377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J179">
            <v>377</v>
          </cell>
        </row>
        <row r="180">
          <cell r="B180">
            <v>378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J180">
            <v>378</v>
          </cell>
        </row>
        <row r="181">
          <cell r="B181">
            <v>379</v>
          </cell>
          <cell r="C181" t="str">
            <v/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J181">
            <v>379</v>
          </cell>
        </row>
        <row r="182">
          <cell r="B182">
            <v>380</v>
          </cell>
          <cell r="C182" t="str">
            <v/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J182">
            <v>380</v>
          </cell>
        </row>
        <row r="183">
          <cell r="B183">
            <v>381</v>
          </cell>
          <cell r="C183" t="str">
            <v/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J183">
            <v>381</v>
          </cell>
        </row>
        <row r="184">
          <cell r="B184">
            <v>382</v>
          </cell>
          <cell r="C184" t="str">
            <v/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J184">
            <v>382</v>
          </cell>
        </row>
        <row r="185">
          <cell r="B185">
            <v>383</v>
          </cell>
          <cell r="C185" t="str">
            <v/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J185">
            <v>383</v>
          </cell>
        </row>
        <row r="186">
          <cell r="B186">
            <v>384</v>
          </cell>
          <cell r="C186" t="str">
            <v/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J186">
            <v>384</v>
          </cell>
        </row>
        <row r="187">
          <cell r="B187">
            <v>385</v>
          </cell>
          <cell r="C187" t="str">
            <v/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J187">
            <v>385</v>
          </cell>
        </row>
        <row r="188">
          <cell r="B188">
            <v>386</v>
          </cell>
          <cell r="C188" t="str">
            <v/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J188">
            <v>386</v>
          </cell>
        </row>
        <row r="189">
          <cell r="B189">
            <v>387</v>
          </cell>
          <cell r="C189" t="str">
            <v/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J189">
            <v>387</v>
          </cell>
        </row>
        <row r="190">
          <cell r="B190">
            <v>388</v>
          </cell>
          <cell r="C190" t="str">
            <v/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J190">
            <v>388</v>
          </cell>
        </row>
        <row r="191">
          <cell r="B191">
            <v>389</v>
          </cell>
          <cell r="C191" t="str">
            <v/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J191">
            <v>389</v>
          </cell>
        </row>
        <row r="192">
          <cell r="B192">
            <v>390</v>
          </cell>
          <cell r="C192" t="str">
            <v/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390</v>
          </cell>
        </row>
        <row r="193">
          <cell r="B193">
            <v>391</v>
          </cell>
          <cell r="C193" t="str">
            <v/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391</v>
          </cell>
        </row>
        <row r="194">
          <cell r="B194">
            <v>392</v>
          </cell>
          <cell r="C194" t="str">
            <v/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J194">
            <v>392</v>
          </cell>
        </row>
        <row r="195">
          <cell r="B195">
            <v>393</v>
          </cell>
          <cell r="C195" t="str">
            <v/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J195">
            <v>393</v>
          </cell>
        </row>
        <row r="196">
          <cell r="B196">
            <v>394</v>
          </cell>
          <cell r="C196" t="str">
            <v/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J196">
            <v>394</v>
          </cell>
        </row>
        <row r="197">
          <cell r="B197">
            <v>395</v>
          </cell>
          <cell r="C197" t="str">
            <v/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J197">
            <v>395</v>
          </cell>
        </row>
        <row r="198">
          <cell r="B198">
            <v>396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J198">
            <v>396</v>
          </cell>
        </row>
        <row r="199">
          <cell r="B199">
            <v>397</v>
          </cell>
          <cell r="C199" t="str">
            <v/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J199">
            <v>397</v>
          </cell>
        </row>
        <row r="200">
          <cell r="B200">
            <v>398</v>
          </cell>
          <cell r="C200" t="str">
            <v/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J200">
            <v>398</v>
          </cell>
        </row>
        <row r="201">
          <cell r="B201">
            <v>399</v>
          </cell>
          <cell r="C201" t="str">
            <v/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J201">
            <v>399</v>
          </cell>
        </row>
        <row r="202">
          <cell r="B202">
            <v>400</v>
          </cell>
          <cell r="C202" t="str">
            <v/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J202">
            <v>400</v>
          </cell>
        </row>
        <row r="203">
          <cell r="B203">
            <v>401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J203">
            <v>401</v>
          </cell>
        </row>
        <row r="204">
          <cell r="B204">
            <v>402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J204">
            <v>402</v>
          </cell>
        </row>
        <row r="205">
          <cell r="B205">
            <v>403</v>
          </cell>
          <cell r="C205" t="str">
            <v/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J205">
            <v>403</v>
          </cell>
        </row>
        <row r="206">
          <cell r="B206">
            <v>404</v>
          </cell>
          <cell r="C206" t="str">
            <v/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J206">
            <v>404</v>
          </cell>
        </row>
        <row r="207">
          <cell r="B207">
            <v>405</v>
          </cell>
          <cell r="C207" t="str">
            <v/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J207">
            <v>405</v>
          </cell>
        </row>
        <row r="208">
          <cell r="B208">
            <v>406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J208">
            <v>406</v>
          </cell>
        </row>
        <row r="209">
          <cell r="B209">
            <v>407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J209">
            <v>407</v>
          </cell>
        </row>
        <row r="210">
          <cell r="B210">
            <v>408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J210">
            <v>408</v>
          </cell>
        </row>
        <row r="211">
          <cell r="B211">
            <v>409</v>
          </cell>
          <cell r="C211" t="str">
            <v/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J211">
            <v>409</v>
          </cell>
        </row>
        <row r="212">
          <cell r="B212">
            <v>409</v>
          </cell>
          <cell r="C212" t="str">
            <v/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J212">
            <v>410</v>
          </cell>
        </row>
        <row r="213">
          <cell r="B213">
            <v>410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J213">
            <v>411</v>
          </cell>
        </row>
        <row r="214">
          <cell r="B214">
            <v>411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J214">
            <v>412</v>
          </cell>
        </row>
        <row r="215">
          <cell r="B215">
            <v>412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J215">
            <v>413</v>
          </cell>
        </row>
        <row r="216">
          <cell r="B216">
            <v>413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J216">
            <v>414</v>
          </cell>
        </row>
        <row r="217">
          <cell r="B217">
            <v>414</v>
          </cell>
          <cell r="C217" t="str">
            <v/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J217">
            <v>415</v>
          </cell>
        </row>
        <row r="218">
          <cell r="B218">
            <v>415</v>
          </cell>
          <cell r="C218" t="str">
            <v/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J218">
            <v>416</v>
          </cell>
        </row>
        <row r="219">
          <cell r="B219">
            <v>416</v>
          </cell>
          <cell r="C219" t="str">
            <v/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J219">
            <v>417</v>
          </cell>
        </row>
        <row r="220">
          <cell r="B220">
            <v>417</v>
          </cell>
          <cell r="C220" t="str">
            <v/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J220">
            <v>418</v>
          </cell>
        </row>
        <row r="221">
          <cell r="B221">
            <v>418</v>
          </cell>
          <cell r="C221" t="str">
            <v/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J221">
            <v>419</v>
          </cell>
        </row>
        <row r="222">
          <cell r="B222">
            <v>419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J222">
            <v>420</v>
          </cell>
        </row>
        <row r="223">
          <cell r="B223">
            <v>420</v>
          </cell>
          <cell r="C223" t="str">
            <v/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J223">
            <v>421</v>
          </cell>
        </row>
        <row r="224">
          <cell r="B224">
            <v>421</v>
          </cell>
          <cell r="C224" t="str">
            <v/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J224">
            <v>422</v>
          </cell>
        </row>
        <row r="225">
          <cell r="B225">
            <v>422</v>
          </cell>
          <cell r="C225" t="str">
            <v/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J225">
            <v>423</v>
          </cell>
        </row>
        <row r="226">
          <cell r="B226">
            <v>423</v>
          </cell>
          <cell r="C226" t="str">
            <v/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J226">
            <v>424</v>
          </cell>
        </row>
        <row r="227">
          <cell r="B227">
            <v>424</v>
          </cell>
          <cell r="C227" t="str">
            <v/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J227">
            <v>425</v>
          </cell>
        </row>
        <row r="228">
          <cell r="B228">
            <v>425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J228">
            <v>426</v>
          </cell>
        </row>
        <row r="229">
          <cell r="B229">
            <v>426</v>
          </cell>
          <cell r="C229" t="str">
            <v/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J229">
            <v>427</v>
          </cell>
        </row>
        <row r="230">
          <cell r="B230">
            <v>427</v>
          </cell>
          <cell r="C230" t="str">
            <v/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J230">
            <v>428</v>
          </cell>
        </row>
        <row r="231">
          <cell r="B231">
            <v>428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J231">
            <v>429</v>
          </cell>
        </row>
        <row r="232">
          <cell r="B232">
            <v>429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J232">
            <v>430</v>
          </cell>
        </row>
        <row r="233">
          <cell r="B233">
            <v>430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J233">
            <v>431</v>
          </cell>
        </row>
        <row r="234">
          <cell r="B234">
            <v>431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J234">
            <v>432</v>
          </cell>
        </row>
        <row r="235">
          <cell r="B235">
            <v>432</v>
          </cell>
          <cell r="C235" t="str">
            <v/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J235">
            <v>433</v>
          </cell>
        </row>
        <row r="236">
          <cell r="B236">
            <v>433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J236">
            <v>434</v>
          </cell>
        </row>
        <row r="237">
          <cell r="B237">
            <v>434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J237">
            <v>435</v>
          </cell>
        </row>
        <row r="238">
          <cell r="B238">
            <v>435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J238">
            <v>436</v>
          </cell>
        </row>
        <row r="239">
          <cell r="B239">
            <v>436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J239">
            <v>437</v>
          </cell>
        </row>
        <row r="240">
          <cell r="B240">
            <v>437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J240">
            <v>438</v>
          </cell>
        </row>
        <row r="241">
          <cell r="B241">
            <v>438</v>
          </cell>
          <cell r="C241" t="str">
            <v/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J241">
            <v>439</v>
          </cell>
        </row>
        <row r="242">
          <cell r="B242">
            <v>439</v>
          </cell>
          <cell r="C242" t="str">
            <v/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J242">
            <v>440</v>
          </cell>
        </row>
        <row r="243">
          <cell r="B243">
            <v>440</v>
          </cell>
          <cell r="C243" t="str">
            <v/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J243">
            <v>441</v>
          </cell>
        </row>
        <row r="244">
          <cell r="B244">
            <v>441</v>
          </cell>
          <cell r="C244" t="str">
            <v/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J244">
            <v>442</v>
          </cell>
        </row>
        <row r="245">
          <cell r="B245">
            <v>442</v>
          </cell>
          <cell r="C245" t="str">
            <v/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J245">
            <v>443</v>
          </cell>
        </row>
        <row r="246">
          <cell r="B246">
            <v>443</v>
          </cell>
          <cell r="C246" t="str">
            <v/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J246">
            <v>444</v>
          </cell>
        </row>
        <row r="247">
          <cell r="B247">
            <v>444</v>
          </cell>
          <cell r="C247" t="str">
            <v/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J247">
            <v>445</v>
          </cell>
        </row>
        <row r="248">
          <cell r="B248">
            <v>445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J248">
            <v>446</v>
          </cell>
        </row>
        <row r="249">
          <cell r="B249">
            <v>446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J249">
            <v>447</v>
          </cell>
        </row>
        <row r="250">
          <cell r="B250">
            <v>447</v>
          </cell>
          <cell r="C250" t="str">
            <v/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J250">
            <v>448</v>
          </cell>
        </row>
        <row r="251">
          <cell r="B251">
            <v>448</v>
          </cell>
          <cell r="C251" t="str">
            <v/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J251">
            <v>449</v>
          </cell>
        </row>
        <row r="252">
          <cell r="B252">
            <v>449</v>
          </cell>
          <cell r="C252" t="str">
            <v/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J252">
            <v>450</v>
          </cell>
        </row>
        <row r="253">
          <cell r="B253">
            <v>450</v>
          </cell>
          <cell r="C253" t="str">
            <v/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J253">
            <v>451</v>
          </cell>
        </row>
        <row r="254">
          <cell r="B254">
            <v>451</v>
          </cell>
          <cell r="C254" t="str">
            <v/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J254">
            <v>452</v>
          </cell>
        </row>
        <row r="255">
          <cell r="B255">
            <v>452</v>
          </cell>
          <cell r="C255" t="str">
            <v/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J255">
            <v>453</v>
          </cell>
        </row>
        <row r="256">
          <cell r="B256">
            <v>453</v>
          </cell>
          <cell r="C256" t="str">
            <v/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J256">
            <v>454</v>
          </cell>
        </row>
        <row r="257">
          <cell r="B257">
            <v>454</v>
          </cell>
          <cell r="C257" t="str">
            <v/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J257">
            <v>455</v>
          </cell>
        </row>
        <row r="258">
          <cell r="B258">
            <v>455</v>
          </cell>
          <cell r="C258" t="str">
            <v/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J258">
            <v>456</v>
          </cell>
        </row>
        <row r="259">
          <cell r="B259">
            <v>456</v>
          </cell>
          <cell r="C259" t="str">
            <v/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J259">
            <v>457</v>
          </cell>
        </row>
        <row r="260">
          <cell r="B260">
            <v>457</v>
          </cell>
          <cell r="C260" t="str">
            <v/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J260">
            <v>458</v>
          </cell>
        </row>
        <row r="261">
          <cell r="B261">
            <v>458</v>
          </cell>
          <cell r="C261" t="str">
            <v/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J261">
            <v>459</v>
          </cell>
        </row>
        <row r="262">
          <cell r="B262">
            <v>459</v>
          </cell>
          <cell r="C262" t="str">
            <v/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J262">
            <v>460</v>
          </cell>
        </row>
        <row r="263">
          <cell r="B263">
            <v>460</v>
          </cell>
          <cell r="C263" t="str">
            <v/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J263">
            <v>461</v>
          </cell>
        </row>
        <row r="264">
          <cell r="B264">
            <v>461</v>
          </cell>
          <cell r="C264" t="str">
            <v/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J264">
            <v>462</v>
          </cell>
        </row>
        <row r="265">
          <cell r="B265">
            <v>462</v>
          </cell>
          <cell r="C265" t="str">
            <v/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J265">
            <v>463</v>
          </cell>
        </row>
        <row r="266">
          <cell r="B266">
            <v>463</v>
          </cell>
          <cell r="C266" t="str">
            <v/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J266">
            <v>464</v>
          </cell>
        </row>
        <row r="267">
          <cell r="B267">
            <v>464</v>
          </cell>
          <cell r="C267" t="str">
            <v/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J267">
            <v>465</v>
          </cell>
        </row>
        <row r="268">
          <cell r="B268">
            <v>465</v>
          </cell>
          <cell r="C268" t="str">
            <v/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J268">
            <v>466</v>
          </cell>
        </row>
        <row r="269">
          <cell r="B269">
            <v>466</v>
          </cell>
          <cell r="C269" t="str">
            <v/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J269">
            <v>467</v>
          </cell>
        </row>
        <row r="270">
          <cell r="B270">
            <v>467</v>
          </cell>
          <cell r="C270" t="str">
            <v/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J270">
            <v>468</v>
          </cell>
        </row>
        <row r="271">
          <cell r="B271">
            <v>468</v>
          </cell>
          <cell r="C271" t="str">
            <v/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J271">
            <v>469</v>
          </cell>
        </row>
        <row r="272">
          <cell r="B272">
            <v>469</v>
          </cell>
          <cell r="C272" t="str">
            <v/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J272">
            <v>470</v>
          </cell>
        </row>
        <row r="273">
          <cell r="B273">
            <v>470</v>
          </cell>
          <cell r="C273" t="str">
            <v/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J273">
            <v>471</v>
          </cell>
        </row>
        <row r="274">
          <cell r="B274">
            <v>471</v>
          </cell>
          <cell r="C274" t="str">
            <v/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J274">
            <v>472</v>
          </cell>
        </row>
        <row r="275">
          <cell r="B275">
            <v>472</v>
          </cell>
          <cell r="C275" t="str">
            <v/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J275">
            <v>473</v>
          </cell>
        </row>
        <row r="276">
          <cell r="B276">
            <v>473</v>
          </cell>
          <cell r="C276" t="str">
            <v/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J276">
            <v>474</v>
          </cell>
        </row>
        <row r="277">
          <cell r="B277">
            <v>474</v>
          </cell>
          <cell r="C277" t="str">
            <v/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J277">
            <v>475</v>
          </cell>
        </row>
        <row r="278">
          <cell r="B278">
            <v>475</v>
          </cell>
          <cell r="C278" t="str">
            <v/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J278">
            <v>476</v>
          </cell>
        </row>
        <row r="279">
          <cell r="B279">
            <v>476</v>
          </cell>
          <cell r="C279" t="str">
            <v/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J279">
            <v>477</v>
          </cell>
        </row>
        <row r="280">
          <cell r="B280">
            <v>477</v>
          </cell>
          <cell r="C280" t="str">
            <v/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J280">
            <v>478</v>
          </cell>
        </row>
        <row r="281">
          <cell r="B281">
            <v>478</v>
          </cell>
          <cell r="C281" t="str">
            <v/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J281">
            <v>479</v>
          </cell>
        </row>
        <row r="282">
          <cell r="B282">
            <v>479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J282">
            <v>480</v>
          </cell>
        </row>
        <row r="283">
          <cell r="B283">
            <v>480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B284">
            <v>0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B285">
            <v>0</v>
          </cell>
          <cell r="C285" t="str">
            <v/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B286">
            <v>0</v>
          </cell>
          <cell r="C286" t="str">
            <v/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>
            <v>0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0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B289">
            <v>0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B290">
            <v>0</v>
          </cell>
          <cell r="C290" t="str">
            <v/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B291">
            <v>0</v>
          </cell>
          <cell r="C291" t="str">
            <v/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B292">
            <v>0</v>
          </cell>
          <cell r="C292" t="str">
            <v/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B293">
            <v>0</v>
          </cell>
          <cell r="C293" t="str">
            <v/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B294">
            <v>0</v>
          </cell>
          <cell r="C294" t="str">
            <v/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0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0</v>
          </cell>
          <cell r="C296" t="str">
            <v/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0</v>
          </cell>
          <cell r="C297" t="str">
            <v/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0</v>
          </cell>
          <cell r="C298" t="str">
            <v/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0</v>
          </cell>
          <cell r="C299" t="str">
            <v/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0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0</v>
          </cell>
          <cell r="C301" t="str">
            <v/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B302">
            <v>0</v>
          </cell>
          <cell r="C302" t="str">
            <v/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B303">
            <v>0</v>
          </cell>
          <cell r="C303" t="str">
            <v/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0</v>
          </cell>
          <cell r="C304" t="str">
            <v/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0</v>
          </cell>
          <cell r="C305" t="str">
            <v/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0</v>
          </cell>
          <cell r="C306" t="str">
            <v/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0</v>
          </cell>
          <cell r="C307" t="str">
            <v/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0</v>
          </cell>
          <cell r="C308" t="str">
            <v/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0</v>
          </cell>
          <cell r="C309" t="str">
            <v/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0</v>
          </cell>
          <cell r="C310" t="str">
            <v/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0</v>
          </cell>
          <cell r="C311" t="str">
            <v/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0</v>
          </cell>
          <cell r="C312" t="str">
            <v/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B313">
            <v>0</v>
          </cell>
          <cell r="C313" t="str">
            <v/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0</v>
          </cell>
          <cell r="C314" t="str">
            <v/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0</v>
          </cell>
          <cell r="C315" t="str">
            <v/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0</v>
          </cell>
          <cell r="C316" t="str">
            <v/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0</v>
          </cell>
          <cell r="C317" t="str">
            <v/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0</v>
          </cell>
          <cell r="C318" t="str">
            <v/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0</v>
          </cell>
          <cell r="C319" t="str">
            <v/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0</v>
          </cell>
          <cell r="C320" t="str">
            <v/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0</v>
          </cell>
          <cell r="C321" t="str">
            <v/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0</v>
          </cell>
          <cell r="C322" t="str">
            <v/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0</v>
          </cell>
          <cell r="C323" t="str">
            <v/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0</v>
          </cell>
          <cell r="C324" t="str">
            <v/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0</v>
          </cell>
          <cell r="C325" t="str">
            <v/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0</v>
          </cell>
          <cell r="C326" t="str">
            <v/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0</v>
          </cell>
          <cell r="C327" t="str">
            <v/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0</v>
          </cell>
          <cell r="C328" t="str">
            <v/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0</v>
          </cell>
          <cell r="C329" t="str">
            <v/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>
            <v>0</v>
          </cell>
          <cell r="C330" t="str">
            <v/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B331">
            <v>0</v>
          </cell>
          <cell r="C331" t="str">
            <v/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B332">
            <v>0</v>
          </cell>
          <cell r="C332" t="str">
            <v/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B333">
            <v>0</v>
          </cell>
          <cell r="C333" t="str">
            <v/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>
            <v>0</v>
          </cell>
          <cell r="C334" t="str">
            <v/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0</v>
          </cell>
          <cell r="C335" t="str">
            <v/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0</v>
          </cell>
          <cell r="C336" t="str">
            <v/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C337" t="str">
            <v/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C338" t="str">
            <v/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/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C340" t="str">
            <v/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C341" t="str">
            <v/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C342" t="str">
            <v/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C346" t="str">
            <v/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C347" t="str">
            <v/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C348" t="str">
            <v/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</row>
        <row r="349">
          <cell r="C349" t="str">
            <v/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C350" t="str">
            <v/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C351" t="str">
            <v/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C352" t="str">
            <v/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C353" t="str">
            <v/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C354" t="str">
            <v/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C355" t="str">
            <v/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C356" t="str">
            <v/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C357" t="str">
            <v/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C358" t="str">
            <v/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C359" t="str">
            <v/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C360" t="str">
            <v/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C361" t="str">
            <v/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C362" t="str">
            <v/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C363" t="str">
            <v/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C364" t="str">
            <v/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C365" t="str">
            <v/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C366" t="str">
            <v/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C367" t="str">
            <v/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C368" t="str">
            <v/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/>
          </cell>
          <cell r="D369">
            <v>0</v>
          </cell>
          <cell r="E369">
            <v>0</v>
          </cell>
          <cell r="F369">
            <v>0</v>
          </cell>
          <cell r="H36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3">
    <tabColor theme="5" tint="-0.249977111117893"/>
  </sheetPr>
  <dimension ref="A1:I58"/>
  <sheetViews>
    <sheetView topLeftCell="A40" zoomScale="90" zoomScaleNormal="90" workbookViewId="0">
      <selection activeCell="C50" sqref="C50"/>
    </sheetView>
  </sheetViews>
  <sheetFormatPr defaultColWidth="9.1796875" defaultRowHeight="12.75" customHeight="1" x14ac:dyDescent="0.35"/>
  <cols>
    <col min="1" max="1" width="4.453125" style="79" customWidth="1"/>
    <col min="2" max="2" width="4.7265625" style="79" bestFit="1" customWidth="1"/>
    <col min="3" max="3" width="22.54296875" style="79" bestFit="1" customWidth="1"/>
    <col min="4" max="4" width="5.7265625" style="86" bestFit="1" customWidth="1"/>
    <col min="5" max="5" width="42.81640625" style="79" bestFit="1" customWidth="1"/>
    <col min="6" max="6" width="10.81640625" style="79" bestFit="1" customWidth="1"/>
    <col min="7" max="7" width="4.26953125" style="80" bestFit="1" customWidth="1"/>
    <col min="8" max="8" width="7.54296875" style="143" bestFit="1" customWidth="1"/>
    <col min="9" max="9" width="3.1796875" style="93" customWidth="1"/>
    <col min="10" max="16384" width="9.1796875" style="79"/>
  </cols>
  <sheetData>
    <row r="1" spans="1:9" s="81" customFormat="1" ht="12.75" customHeight="1" x14ac:dyDescent="0.35">
      <c r="B1" s="89"/>
      <c r="C1" s="83" t="s">
        <v>519</v>
      </c>
      <c r="D1" s="83"/>
      <c r="E1" s="83"/>
      <c r="F1" s="83"/>
      <c r="G1" s="92"/>
      <c r="H1" s="167"/>
      <c r="I1" s="93"/>
    </row>
    <row r="2" spans="1:9" s="81" customFormat="1" ht="12" x14ac:dyDescent="0.35">
      <c r="B2" s="92" t="s">
        <v>3</v>
      </c>
      <c r="C2" s="146" t="s">
        <v>2</v>
      </c>
      <c r="D2" s="147" t="s">
        <v>0</v>
      </c>
      <c r="E2" s="92" t="s">
        <v>1</v>
      </c>
      <c r="F2" s="92" t="s">
        <v>0</v>
      </c>
      <c r="G2" s="92" t="s">
        <v>500</v>
      </c>
      <c r="H2" s="168" t="s">
        <v>4</v>
      </c>
      <c r="I2" s="93"/>
    </row>
    <row r="3" spans="1:9" ht="12.75" customHeight="1" x14ac:dyDescent="0.3">
      <c r="A3" s="88">
        <v>1</v>
      </c>
      <c r="B3" s="94">
        <v>218</v>
      </c>
      <c r="C3" s="20" t="s">
        <v>381</v>
      </c>
      <c r="D3" s="82" t="s">
        <v>86</v>
      </c>
      <c r="E3" s="82" t="s">
        <v>62</v>
      </c>
      <c r="F3" s="82" t="s">
        <v>42</v>
      </c>
      <c r="G3" s="150" t="s">
        <v>501</v>
      </c>
      <c r="H3" s="166">
        <v>564</v>
      </c>
    </row>
    <row r="4" spans="1:9" ht="12.75" customHeight="1" x14ac:dyDescent="0.3">
      <c r="A4" s="88">
        <v>2</v>
      </c>
      <c r="B4" s="94">
        <v>221</v>
      </c>
      <c r="C4" s="20" t="s">
        <v>386</v>
      </c>
      <c r="D4" s="82" t="s">
        <v>86</v>
      </c>
      <c r="E4" s="82" t="s">
        <v>63</v>
      </c>
      <c r="F4" s="82" t="s">
        <v>42</v>
      </c>
      <c r="G4" s="150" t="s">
        <v>501</v>
      </c>
      <c r="H4" s="166">
        <v>561</v>
      </c>
    </row>
    <row r="5" spans="1:9" ht="12.75" customHeight="1" x14ac:dyDescent="0.3">
      <c r="A5" s="88">
        <v>3</v>
      </c>
      <c r="B5" s="94">
        <v>242</v>
      </c>
      <c r="C5" s="20" t="s">
        <v>382</v>
      </c>
      <c r="D5" s="82" t="s">
        <v>65</v>
      </c>
      <c r="E5" s="82" t="s">
        <v>75</v>
      </c>
      <c r="F5" s="82" t="s">
        <v>14</v>
      </c>
      <c r="G5" s="150" t="s">
        <v>501</v>
      </c>
      <c r="H5" s="166">
        <v>561</v>
      </c>
    </row>
    <row r="6" spans="1:9" ht="12.75" customHeight="1" x14ac:dyDescent="0.3">
      <c r="A6" s="88">
        <v>4</v>
      </c>
      <c r="B6" s="94">
        <v>209</v>
      </c>
      <c r="C6" s="20" t="s">
        <v>482</v>
      </c>
      <c r="D6" s="82" t="s">
        <v>87</v>
      </c>
      <c r="E6" s="82" t="s">
        <v>503</v>
      </c>
      <c r="F6" s="82" t="s">
        <v>11</v>
      </c>
      <c r="G6" s="150" t="s">
        <v>501</v>
      </c>
      <c r="H6" s="166">
        <v>554</v>
      </c>
    </row>
    <row r="7" spans="1:9" ht="12.75" customHeight="1" x14ac:dyDescent="0.3">
      <c r="A7" s="88">
        <v>5</v>
      </c>
      <c r="B7" s="94">
        <v>219</v>
      </c>
      <c r="C7" s="20" t="s">
        <v>387</v>
      </c>
      <c r="D7" s="82" t="s">
        <v>65</v>
      </c>
      <c r="E7" s="82" t="s">
        <v>75</v>
      </c>
      <c r="F7" s="82" t="s">
        <v>14</v>
      </c>
      <c r="G7" s="150" t="s">
        <v>501</v>
      </c>
      <c r="H7" s="166">
        <v>553</v>
      </c>
    </row>
    <row r="8" spans="1:9" ht="12.75" customHeight="1" x14ac:dyDescent="0.3">
      <c r="A8" s="88">
        <v>6</v>
      </c>
      <c r="B8" s="94">
        <v>241</v>
      </c>
      <c r="C8" s="20" t="s">
        <v>281</v>
      </c>
      <c r="D8" s="82" t="s">
        <v>65</v>
      </c>
      <c r="E8" s="82" t="s">
        <v>75</v>
      </c>
      <c r="F8" s="82" t="s">
        <v>14</v>
      </c>
      <c r="G8" s="150" t="s">
        <v>501</v>
      </c>
      <c r="H8" s="166">
        <v>552</v>
      </c>
    </row>
    <row r="9" spans="1:9" ht="12.75" customHeight="1" x14ac:dyDescent="0.3">
      <c r="A9" s="88">
        <v>7</v>
      </c>
      <c r="B9" s="94">
        <v>213</v>
      </c>
      <c r="C9" s="20" t="s">
        <v>388</v>
      </c>
      <c r="D9" s="82" t="s">
        <v>507</v>
      </c>
      <c r="E9" s="82" t="s">
        <v>504</v>
      </c>
      <c r="F9" s="82" t="s">
        <v>506</v>
      </c>
      <c r="G9" s="150" t="s">
        <v>501</v>
      </c>
      <c r="H9" s="166">
        <v>552</v>
      </c>
    </row>
    <row r="10" spans="1:9" ht="12.75" customHeight="1" x14ac:dyDescent="0.3">
      <c r="A10" s="88">
        <v>8</v>
      </c>
      <c r="B10" s="94">
        <v>240</v>
      </c>
      <c r="C10" s="20" t="s">
        <v>390</v>
      </c>
      <c r="D10" s="82" t="s">
        <v>65</v>
      </c>
      <c r="E10" s="82" t="s">
        <v>75</v>
      </c>
      <c r="F10" s="82" t="s">
        <v>14</v>
      </c>
      <c r="G10" s="150" t="s">
        <v>501</v>
      </c>
      <c r="H10" s="166">
        <v>548</v>
      </c>
    </row>
    <row r="11" spans="1:9" ht="12.75" customHeight="1" x14ac:dyDescent="0.3">
      <c r="A11" s="88">
        <v>9</v>
      </c>
      <c r="B11" s="94">
        <v>216</v>
      </c>
      <c r="C11" s="20" t="s">
        <v>286</v>
      </c>
      <c r="D11" s="82" t="s">
        <v>65</v>
      </c>
      <c r="E11" s="82" t="s">
        <v>505</v>
      </c>
      <c r="F11" s="82" t="s">
        <v>14</v>
      </c>
      <c r="G11" s="150" t="s">
        <v>501</v>
      </c>
      <c r="H11" s="166">
        <v>547</v>
      </c>
    </row>
    <row r="12" spans="1:9" ht="12.75" customHeight="1" x14ac:dyDescent="0.3">
      <c r="A12" s="88">
        <v>10</v>
      </c>
      <c r="B12" s="94">
        <v>214</v>
      </c>
      <c r="C12" s="20" t="s">
        <v>383</v>
      </c>
      <c r="D12" s="82" t="s">
        <v>65</v>
      </c>
      <c r="E12" s="82" t="s">
        <v>505</v>
      </c>
      <c r="F12" s="82" t="s">
        <v>14</v>
      </c>
      <c r="G12" s="150" t="s">
        <v>501</v>
      </c>
      <c r="H12" s="166">
        <v>545</v>
      </c>
    </row>
    <row r="13" spans="1:9" ht="12.75" customHeight="1" x14ac:dyDescent="0.3">
      <c r="A13" s="88">
        <v>11</v>
      </c>
      <c r="B13" s="94">
        <v>244</v>
      </c>
      <c r="C13" s="20" t="s">
        <v>391</v>
      </c>
      <c r="D13" s="82" t="s">
        <v>65</v>
      </c>
      <c r="E13" s="82" t="s">
        <v>505</v>
      </c>
      <c r="F13" s="82" t="s">
        <v>14</v>
      </c>
      <c r="G13" s="150" t="s">
        <v>501</v>
      </c>
      <c r="H13" s="166">
        <v>540</v>
      </c>
    </row>
    <row r="14" spans="1:9" ht="12.75" customHeight="1" x14ac:dyDescent="0.3">
      <c r="A14" s="88">
        <v>12</v>
      </c>
      <c r="B14" s="94">
        <v>220</v>
      </c>
      <c r="C14" s="20" t="s">
        <v>384</v>
      </c>
      <c r="D14" s="82" t="s">
        <v>486</v>
      </c>
      <c r="E14" s="82" t="s">
        <v>385</v>
      </c>
      <c r="F14" s="82" t="s">
        <v>30</v>
      </c>
      <c r="G14" s="150" t="s">
        <v>501</v>
      </c>
      <c r="H14" s="166">
        <v>537</v>
      </c>
    </row>
    <row r="15" spans="1:9" ht="12.75" customHeight="1" x14ac:dyDescent="0.3">
      <c r="A15" s="88">
        <v>13</v>
      </c>
      <c r="B15" s="94">
        <v>239</v>
      </c>
      <c r="C15" s="20" t="s">
        <v>283</v>
      </c>
      <c r="D15" s="82" t="s">
        <v>65</v>
      </c>
      <c r="E15" s="82" t="s">
        <v>75</v>
      </c>
      <c r="F15" s="82" t="s">
        <v>14</v>
      </c>
      <c r="G15" s="150" t="s">
        <v>501</v>
      </c>
      <c r="H15" s="166">
        <v>532</v>
      </c>
    </row>
    <row r="16" spans="1:9" ht="12.75" customHeight="1" x14ac:dyDescent="0.3">
      <c r="A16" s="88">
        <v>14</v>
      </c>
      <c r="B16" s="94">
        <v>202</v>
      </c>
      <c r="C16" s="20" t="s">
        <v>318</v>
      </c>
      <c r="D16" s="82" t="s">
        <v>64</v>
      </c>
      <c r="E16" s="82" t="s">
        <v>188</v>
      </c>
      <c r="F16" s="82" t="s">
        <v>27</v>
      </c>
      <c r="G16" s="150" t="s">
        <v>501</v>
      </c>
      <c r="H16" s="166">
        <v>531</v>
      </c>
    </row>
    <row r="17" spans="1:8" ht="12.75" customHeight="1" x14ac:dyDescent="0.3">
      <c r="A17" s="88">
        <v>15</v>
      </c>
      <c r="B17" s="94">
        <v>217</v>
      </c>
      <c r="C17" s="20" t="s">
        <v>446</v>
      </c>
      <c r="D17" s="82" t="s">
        <v>93</v>
      </c>
      <c r="E17" s="82" t="s">
        <v>520</v>
      </c>
      <c r="F17" s="82" t="s">
        <v>29</v>
      </c>
      <c r="G17" s="150" t="s">
        <v>501</v>
      </c>
      <c r="H17" s="166">
        <v>524</v>
      </c>
    </row>
    <row r="18" spans="1:8" ht="12.75" customHeight="1" x14ac:dyDescent="0.3">
      <c r="A18" s="88">
        <v>16</v>
      </c>
      <c r="B18" s="94">
        <v>201</v>
      </c>
      <c r="C18" s="20" t="s">
        <v>483</v>
      </c>
      <c r="D18" s="82" t="s">
        <v>88</v>
      </c>
      <c r="E18" s="82" t="s">
        <v>37</v>
      </c>
      <c r="F18" s="82" t="s">
        <v>36</v>
      </c>
      <c r="G18" s="150" t="s">
        <v>501</v>
      </c>
      <c r="H18" s="166">
        <v>521</v>
      </c>
    </row>
    <row r="19" spans="1:8" ht="12.75" customHeight="1" x14ac:dyDescent="0.3">
      <c r="A19" s="88">
        <v>17</v>
      </c>
      <c r="B19" s="94">
        <v>231</v>
      </c>
      <c r="C19" s="20" t="s">
        <v>303</v>
      </c>
      <c r="D19" s="82" t="s">
        <v>93</v>
      </c>
      <c r="E19" s="82" t="s">
        <v>521</v>
      </c>
      <c r="F19" s="82" t="s">
        <v>29</v>
      </c>
      <c r="G19" s="150" t="s">
        <v>501</v>
      </c>
      <c r="H19" s="166">
        <v>518</v>
      </c>
    </row>
    <row r="20" spans="1:8" ht="12.75" customHeight="1" x14ac:dyDescent="0.3">
      <c r="A20" s="88">
        <v>18</v>
      </c>
      <c r="B20" s="94">
        <v>215</v>
      </c>
      <c r="C20" s="20" t="s">
        <v>302</v>
      </c>
      <c r="D20" s="82" t="s">
        <v>93</v>
      </c>
      <c r="E20" s="82" t="s">
        <v>520</v>
      </c>
      <c r="F20" s="82" t="s">
        <v>29</v>
      </c>
      <c r="G20" s="150" t="s">
        <v>501</v>
      </c>
      <c r="H20" s="166">
        <v>516</v>
      </c>
    </row>
    <row r="21" spans="1:8" ht="12.75" customHeight="1" x14ac:dyDescent="0.3">
      <c r="A21" s="88">
        <v>19</v>
      </c>
      <c r="B21" s="94">
        <v>247</v>
      </c>
      <c r="C21" s="20" t="s">
        <v>288</v>
      </c>
      <c r="D21" s="82" t="s">
        <v>65</v>
      </c>
      <c r="E21" s="82" t="s">
        <v>505</v>
      </c>
      <c r="F21" s="82" t="s">
        <v>14</v>
      </c>
      <c r="G21" s="150" t="s">
        <v>501</v>
      </c>
      <c r="H21" s="166">
        <v>516</v>
      </c>
    </row>
    <row r="22" spans="1:8" ht="12.75" customHeight="1" x14ac:dyDescent="0.3">
      <c r="A22" s="88">
        <v>20</v>
      </c>
      <c r="B22" s="94">
        <v>227</v>
      </c>
      <c r="C22" s="20" t="s">
        <v>304</v>
      </c>
      <c r="D22" s="82" t="s">
        <v>93</v>
      </c>
      <c r="E22" s="82" t="s">
        <v>521</v>
      </c>
      <c r="F22" s="82" t="s">
        <v>321</v>
      </c>
      <c r="G22" s="150" t="s">
        <v>501</v>
      </c>
      <c r="H22" s="166">
        <v>508</v>
      </c>
    </row>
    <row r="23" spans="1:8" ht="12.75" customHeight="1" x14ac:dyDescent="0.3">
      <c r="A23" s="88">
        <v>21</v>
      </c>
      <c r="B23" s="94">
        <v>249</v>
      </c>
      <c r="C23" s="20" t="s">
        <v>313</v>
      </c>
      <c r="D23" s="82" t="s">
        <v>95</v>
      </c>
      <c r="E23" s="82" t="s">
        <v>62</v>
      </c>
      <c r="F23" s="82" t="s">
        <v>38</v>
      </c>
      <c r="G23" s="150" t="s">
        <v>522</v>
      </c>
      <c r="H23" s="166">
        <v>508</v>
      </c>
    </row>
    <row r="24" spans="1:8" ht="12.75" customHeight="1" x14ac:dyDescent="0.3">
      <c r="A24" s="88">
        <v>22</v>
      </c>
      <c r="B24" s="94">
        <v>250</v>
      </c>
      <c r="C24" s="20" t="s">
        <v>315</v>
      </c>
      <c r="D24" s="82" t="s">
        <v>96</v>
      </c>
      <c r="E24" s="82" t="s">
        <v>194</v>
      </c>
      <c r="F24" s="82" t="s">
        <v>34</v>
      </c>
      <c r="G24" s="150" t="s">
        <v>501</v>
      </c>
      <c r="H24" s="166">
        <v>486</v>
      </c>
    </row>
    <row r="25" spans="1:8" ht="12.75" customHeight="1" x14ac:dyDescent="0.3">
      <c r="A25" s="88">
        <v>23</v>
      </c>
      <c r="B25" s="94">
        <v>248</v>
      </c>
      <c r="C25" s="20" t="s">
        <v>309</v>
      </c>
      <c r="D25" s="82" t="s">
        <v>93</v>
      </c>
      <c r="E25" s="82" t="s">
        <v>412</v>
      </c>
      <c r="F25" s="82" t="s">
        <v>29</v>
      </c>
      <c r="G25" s="150" t="s">
        <v>501</v>
      </c>
      <c r="H25" s="166">
        <v>479</v>
      </c>
    </row>
    <row r="26" spans="1:8" ht="12.75" customHeight="1" x14ac:dyDescent="0.3">
      <c r="A26" s="88">
        <v>24</v>
      </c>
      <c r="B26" s="94">
        <v>243</v>
      </c>
      <c r="C26" s="20" t="s">
        <v>282</v>
      </c>
      <c r="D26" s="82" t="s">
        <v>65</v>
      </c>
      <c r="E26" s="82" t="s">
        <v>75</v>
      </c>
      <c r="F26" s="82" t="s">
        <v>14</v>
      </c>
      <c r="G26" s="150" t="s">
        <v>501</v>
      </c>
      <c r="H26" s="166">
        <v>472</v>
      </c>
    </row>
    <row r="27" spans="1:8" ht="12.75" customHeight="1" x14ac:dyDescent="0.3">
      <c r="A27" s="88">
        <v>25</v>
      </c>
      <c r="B27" s="94">
        <v>211</v>
      </c>
      <c r="C27" s="20" t="s">
        <v>300</v>
      </c>
      <c r="D27" s="82" t="s">
        <v>87</v>
      </c>
      <c r="E27" s="82" t="s">
        <v>503</v>
      </c>
      <c r="F27" s="82" t="s">
        <v>11</v>
      </c>
      <c r="G27" s="150" t="s">
        <v>501</v>
      </c>
      <c r="H27" s="166">
        <v>446</v>
      </c>
    </row>
    <row r="28" spans="1:8" ht="12.75" customHeight="1" x14ac:dyDescent="0.3">
      <c r="A28" s="88">
        <v>26</v>
      </c>
      <c r="B28" s="94">
        <v>252</v>
      </c>
      <c r="C28" s="20" t="s">
        <v>291</v>
      </c>
      <c r="D28" s="82" t="s">
        <v>103</v>
      </c>
      <c r="E28" s="82" t="s">
        <v>140</v>
      </c>
      <c r="F28" s="82" t="s">
        <v>17</v>
      </c>
      <c r="G28" s="150" t="s">
        <v>0</v>
      </c>
      <c r="H28" s="166">
        <v>424</v>
      </c>
    </row>
    <row r="29" spans="1:8" ht="12.75" customHeight="1" x14ac:dyDescent="0.3">
      <c r="A29" s="88">
        <v>27</v>
      </c>
      <c r="B29" s="94">
        <v>245</v>
      </c>
      <c r="C29" s="20" t="s">
        <v>200</v>
      </c>
      <c r="D29" s="82" t="s">
        <v>65</v>
      </c>
      <c r="E29" s="82" t="s">
        <v>505</v>
      </c>
      <c r="F29" s="82" t="s">
        <v>14</v>
      </c>
      <c r="G29" s="150" t="s">
        <v>501</v>
      </c>
      <c r="H29" s="166">
        <v>422</v>
      </c>
    </row>
    <row r="30" spans="1:8" ht="12.75" customHeight="1" x14ac:dyDescent="0.3">
      <c r="A30" s="88">
        <v>28</v>
      </c>
      <c r="B30" s="94">
        <v>255</v>
      </c>
      <c r="C30" s="20" t="s">
        <v>308</v>
      </c>
      <c r="D30" s="82" t="s">
        <v>93</v>
      </c>
      <c r="E30" s="82" t="s">
        <v>412</v>
      </c>
      <c r="F30" s="82" t="s">
        <v>29</v>
      </c>
      <c r="G30" s="150" t="s">
        <v>501</v>
      </c>
      <c r="H30" s="166">
        <v>416</v>
      </c>
    </row>
    <row r="31" spans="1:8" ht="12.75" customHeight="1" x14ac:dyDescent="0.3">
      <c r="A31" s="88">
        <v>29</v>
      </c>
      <c r="B31" s="94">
        <v>222</v>
      </c>
      <c r="C31" s="20" t="s">
        <v>290</v>
      </c>
      <c r="D31" s="82" t="s">
        <v>65</v>
      </c>
      <c r="E31" s="82" t="s">
        <v>508</v>
      </c>
      <c r="F31" s="82" t="s">
        <v>14</v>
      </c>
      <c r="G31" s="150" t="s">
        <v>501</v>
      </c>
      <c r="H31" s="166">
        <v>416</v>
      </c>
    </row>
    <row r="32" spans="1:8" ht="12.75" customHeight="1" x14ac:dyDescent="0.3">
      <c r="A32" s="88">
        <v>30</v>
      </c>
      <c r="B32" s="94">
        <v>251</v>
      </c>
      <c r="C32" s="20" t="s">
        <v>293</v>
      </c>
      <c r="D32" s="82" t="s">
        <v>103</v>
      </c>
      <c r="E32" s="82" t="s">
        <v>140</v>
      </c>
      <c r="F32" s="82" t="s">
        <v>17</v>
      </c>
      <c r="G32" s="150" t="s">
        <v>501</v>
      </c>
      <c r="H32" s="166">
        <v>416</v>
      </c>
    </row>
    <row r="33" spans="1:9" ht="12.75" customHeight="1" x14ac:dyDescent="0.3">
      <c r="A33" s="88">
        <v>31</v>
      </c>
      <c r="B33" s="94">
        <v>237</v>
      </c>
      <c r="C33" s="20" t="s">
        <v>319</v>
      </c>
      <c r="D33" s="82" t="s">
        <v>50</v>
      </c>
      <c r="E33" s="82" t="s">
        <v>368</v>
      </c>
      <c r="F33" s="82" t="s">
        <v>50</v>
      </c>
      <c r="G33" s="150" t="s">
        <v>501</v>
      </c>
      <c r="H33" s="166">
        <v>416</v>
      </c>
    </row>
    <row r="34" spans="1:9" ht="12.75" customHeight="1" x14ac:dyDescent="0.3">
      <c r="A34" s="88">
        <v>32</v>
      </c>
      <c r="B34" s="94">
        <v>230</v>
      </c>
      <c r="C34" s="20" t="s">
        <v>306</v>
      </c>
      <c r="D34" s="82" t="s">
        <v>93</v>
      </c>
      <c r="E34" s="82" t="s">
        <v>520</v>
      </c>
      <c r="F34" s="82" t="s">
        <v>321</v>
      </c>
      <c r="G34" s="150" t="s">
        <v>0</v>
      </c>
      <c r="H34" s="166">
        <v>408</v>
      </c>
    </row>
    <row r="35" spans="1:9" ht="12.75" customHeight="1" x14ac:dyDescent="0.3">
      <c r="A35" s="88">
        <v>33</v>
      </c>
      <c r="B35" s="94">
        <v>223</v>
      </c>
      <c r="C35" s="20" t="s">
        <v>216</v>
      </c>
      <c r="D35" s="82" t="s">
        <v>92</v>
      </c>
      <c r="E35" s="82" t="s">
        <v>62</v>
      </c>
      <c r="F35" s="82" t="s">
        <v>28</v>
      </c>
      <c r="G35" s="150" t="s">
        <v>501</v>
      </c>
      <c r="H35" s="166">
        <v>380</v>
      </c>
    </row>
    <row r="36" spans="1:9" ht="12.75" customHeight="1" x14ac:dyDescent="0.3">
      <c r="A36" s="88">
        <v>34</v>
      </c>
      <c r="B36" s="94">
        <v>229</v>
      </c>
      <c r="C36" s="20" t="s">
        <v>257</v>
      </c>
      <c r="D36" s="82" t="s">
        <v>93</v>
      </c>
      <c r="E36" s="82" t="s">
        <v>521</v>
      </c>
      <c r="F36" s="82" t="s">
        <v>321</v>
      </c>
      <c r="G36" s="150" t="s">
        <v>501</v>
      </c>
      <c r="H36" s="166">
        <v>339</v>
      </c>
    </row>
    <row r="37" spans="1:9" ht="12.75" customHeight="1" x14ac:dyDescent="0.3">
      <c r="A37" s="88">
        <v>35</v>
      </c>
      <c r="B37" s="94">
        <v>226</v>
      </c>
      <c r="C37" s="20" t="s">
        <v>263</v>
      </c>
      <c r="D37" s="82" t="s">
        <v>93</v>
      </c>
      <c r="E37" s="82" t="s">
        <v>520</v>
      </c>
      <c r="F37" s="82" t="s">
        <v>321</v>
      </c>
      <c r="G37" s="150" t="s">
        <v>501</v>
      </c>
      <c r="H37" s="166">
        <v>316</v>
      </c>
    </row>
    <row r="38" spans="1:9" s="90" customFormat="1" ht="12.75" customHeight="1" x14ac:dyDescent="0.3">
      <c r="A38" s="88">
        <v>36</v>
      </c>
      <c r="B38" s="94">
        <v>210</v>
      </c>
      <c r="C38" s="20" t="s">
        <v>502</v>
      </c>
      <c r="D38" s="82" t="s">
        <v>87</v>
      </c>
      <c r="E38" s="82" t="s">
        <v>503</v>
      </c>
      <c r="F38" s="82" t="s">
        <v>11</v>
      </c>
      <c r="G38" s="150" t="s">
        <v>501</v>
      </c>
      <c r="H38" s="166" t="s">
        <v>165</v>
      </c>
      <c r="I38" s="93"/>
    </row>
    <row r="39" spans="1:9" s="81" customFormat="1" ht="12.75" customHeight="1" x14ac:dyDescent="0.3">
      <c r="A39" s="88">
        <v>37</v>
      </c>
      <c r="B39" s="94">
        <v>212</v>
      </c>
      <c r="C39" s="20" t="s">
        <v>481</v>
      </c>
      <c r="D39" s="82" t="s">
        <v>87</v>
      </c>
      <c r="E39" s="82" t="s">
        <v>503</v>
      </c>
      <c r="F39" s="82" t="s">
        <v>11</v>
      </c>
      <c r="G39" s="150" t="s">
        <v>501</v>
      </c>
      <c r="H39" s="166" t="s">
        <v>165</v>
      </c>
      <c r="I39" s="93"/>
    </row>
    <row r="40" spans="1:9" s="81" customFormat="1" ht="12.75" customHeight="1" x14ac:dyDescent="0.3">
      <c r="A40" s="88">
        <v>38</v>
      </c>
      <c r="B40" s="94">
        <v>205</v>
      </c>
      <c r="C40" s="20" t="s">
        <v>271</v>
      </c>
      <c r="D40" s="82" t="s">
        <v>90</v>
      </c>
      <c r="E40" s="82" t="s">
        <v>498</v>
      </c>
      <c r="F40" s="82" t="s">
        <v>46</v>
      </c>
      <c r="G40" s="150" t="s">
        <v>0</v>
      </c>
      <c r="H40" s="166" t="s">
        <v>165</v>
      </c>
      <c r="I40" s="93"/>
    </row>
    <row r="41" spans="1:9" s="81" customFormat="1" ht="12.75" customHeight="1" x14ac:dyDescent="0.3">
      <c r="A41" s="88">
        <v>39</v>
      </c>
      <c r="B41" s="94">
        <v>206</v>
      </c>
      <c r="C41" s="20" t="s">
        <v>270</v>
      </c>
      <c r="D41" s="82" t="s">
        <v>90</v>
      </c>
      <c r="E41" s="82" t="s">
        <v>498</v>
      </c>
      <c r="F41" s="82" t="s">
        <v>46</v>
      </c>
      <c r="G41" s="150" t="s">
        <v>0</v>
      </c>
      <c r="H41" s="166" t="s">
        <v>165</v>
      </c>
      <c r="I41" s="93"/>
    </row>
    <row r="42" spans="1:9" s="81" customFormat="1" ht="12.75" customHeight="1" x14ac:dyDescent="0.3">
      <c r="A42" s="88">
        <v>40</v>
      </c>
      <c r="B42" s="94">
        <v>228</v>
      </c>
      <c r="C42" s="20" t="s">
        <v>307</v>
      </c>
      <c r="D42" s="82" t="s">
        <v>93</v>
      </c>
      <c r="E42" s="82" t="s">
        <v>484</v>
      </c>
      <c r="F42" s="82" t="s">
        <v>321</v>
      </c>
      <c r="G42" s="150" t="s">
        <v>0</v>
      </c>
      <c r="H42" s="166" t="s">
        <v>165</v>
      </c>
      <c r="I42" s="93"/>
    </row>
    <row r="43" spans="1:9" s="81" customFormat="1" ht="12.75" customHeight="1" x14ac:dyDescent="0.3">
      <c r="A43" s="88">
        <v>41</v>
      </c>
      <c r="B43" s="94">
        <v>233</v>
      </c>
      <c r="C43" s="20" t="s">
        <v>305</v>
      </c>
      <c r="D43" s="82" t="s">
        <v>93</v>
      </c>
      <c r="E43" s="82" t="s">
        <v>520</v>
      </c>
      <c r="F43" s="82" t="s">
        <v>321</v>
      </c>
      <c r="G43" s="150" t="s">
        <v>501</v>
      </c>
      <c r="H43" s="166" t="s">
        <v>165</v>
      </c>
      <c r="I43" s="93"/>
    </row>
    <row r="44" spans="1:9" s="81" customFormat="1" ht="12.75" customHeight="1" x14ac:dyDescent="0.3">
      <c r="A44" s="88">
        <v>42</v>
      </c>
      <c r="B44" s="94">
        <v>232</v>
      </c>
      <c r="C44" s="20" t="s">
        <v>512</v>
      </c>
      <c r="D44" s="82" t="s">
        <v>93</v>
      </c>
      <c r="E44" s="82" t="s">
        <v>62</v>
      </c>
      <c r="F44" s="82" t="s">
        <v>321</v>
      </c>
      <c r="G44" s="150" t="s">
        <v>0</v>
      </c>
      <c r="H44" s="166" t="s">
        <v>165</v>
      </c>
      <c r="I44" s="93"/>
    </row>
    <row r="45" spans="1:9" s="81" customFormat="1" ht="12.75" customHeight="1" x14ac:dyDescent="0.3">
      <c r="A45" s="88">
        <v>43</v>
      </c>
      <c r="B45" s="94">
        <v>204</v>
      </c>
      <c r="C45" s="20" t="s">
        <v>496</v>
      </c>
      <c r="D45" s="82" t="s">
        <v>94</v>
      </c>
      <c r="E45" s="82" t="s">
        <v>499</v>
      </c>
      <c r="F45" s="82" t="s">
        <v>73</v>
      </c>
      <c r="G45" s="150" t="s">
        <v>501</v>
      </c>
      <c r="H45" s="166" t="s">
        <v>165</v>
      </c>
      <c r="I45" s="93"/>
    </row>
    <row r="46" spans="1:9" s="81" customFormat="1" ht="12.75" customHeight="1" x14ac:dyDescent="0.3">
      <c r="A46" s="88">
        <v>44</v>
      </c>
      <c r="B46" s="94">
        <v>224</v>
      </c>
      <c r="C46" s="20" t="s">
        <v>311</v>
      </c>
      <c r="D46" s="82" t="s">
        <v>170</v>
      </c>
      <c r="E46" s="82" t="s">
        <v>510</v>
      </c>
      <c r="F46" s="82" t="s">
        <v>511</v>
      </c>
      <c r="G46" s="150" t="s">
        <v>0</v>
      </c>
      <c r="H46" s="166" t="s">
        <v>165</v>
      </c>
      <c r="I46" s="93"/>
    </row>
    <row r="47" spans="1:9" s="81" customFormat="1" ht="12.75" customHeight="1" x14ac:dyDescent="0.3">
      <c r="A47" s="88">
        <v>45</v>
      </c>
      <c r="B47" s="94">
        <v>225</v>
      </c>
      <c r="C47" s="20" t="s">
        <v>518</v>
      </c>
      <c r="D47" s="82" t="s">
        <v>170</v>
      </c>
      <c r="E47" s="82" t="s">
        <v>510</v>
      </c>
      <c r="F47" s="82" t="s">
        <v>511</v>
      </c>
      <c r="G47" s="150" t="s">
        <v>0</v>
      </c>
      <c r="H47" s="166" t="s">
        <v>165</v>
      </c>
      <c r="I47" s="93"/>
    </row>
    <row r="48" spans="1:9" s="81" customFormat="1" ht="12.75" customHeight="1" x14ac:dyDescent="0.3">
      <c r="A48" s="88">
        <v>46</v>
      </c>
      <c r="B48" s="94">
        <v>246</v>
      </c>
      <c r="C48" s="20" t="s">
        <v>376</v>
      </c>
      <c r="D48" s="82" t="s">
        <v>65</v>
      </c>
      <c r="E48" s="82" t="s">
        <v>505</v>
      </c>
      <c r="F48" s="82" t="s">
        <v>14</v>
      </c>
      <c r="G48" s="150" t="s">
        <v>501</v>
      </c>
      <c r="H48" s="166" t="s">
        <v>165</v>
      </c>
      <c r="I48" s="93"/>
    </row>
    <row r="49" spans="1:9" s="81" customFormat="1" ht="12.75" customHeight="1" x14ac:dyDescent="0.3">
      <c r="A49" s="88">
        <v>47</v>
      </c>
      <c r="B49" s="94">
        <v>254</v>
      </c>
      <c r="C49" s="20" t="s">
        <v>523</v>
      </c>
      <c r="D49" s="82" t="s">
        <v>65</v>
      </c>
      <c r="E49" s="82" t="s">
        <v>524</v>
      </c>
      <c r="F49" s="82" t="s">
        <v>14</v>
      </c>
      <c r="G49" s="150" t="s">
        <v>501</v>
      </c>
      <c r="H49" s="166" t="s">
        <v>165</v>
      </c>
      <c r="I49" s="93"/>
    </row>
    <row r="50" spans="1:9" s="81" customFormat="1" ht="12.75" customHeight="1" x14ac:dyDescent="0.3">
      <c r="A50" s="88">
        <v>48</v>
      </c>
      <c r="B50" s="94">
        <v>203</v>
      </c>
      <c r="C50" s="20" t="s">
        <v>495</v>
      </c>
      <c r="D50" s="82" t="s">
        <v>65</v>
      </c>
      <c r="E50" s="82" t="s">
        <v>485</v>
      </c>
      <c r="F50" s="82" t="s">
        <v>14</v>
      </c>
      <c r="G50" s="150" t="s">
        <v>501</v>
      </c>
      <c r="H50" s="166" t="s">
        <v>165</v>
      </c>
      <c r="I50" s="93"/>
    </row>
    <row r="51" spans="1:9" s="81" customFormat="1" ht="12.75" customHeight="1" x14ac:dyDescent="0.3">
      <c r="A51" s="88">
        <v>49</v>
      </c>
      <c r="B51" s="94">
        <v>207</v>
      </c>
      <c r="C51" s="20" t="s">
        <v>487</v>
      </c>
      <c r="D51" s="82" t="s">
        <v>526</v>
      </c>
      <c r="E51" s="82" t="s">
        <v>166</v>
      </c>
      <c r="F51" s="82" t="s">
        <v>43</v>
      </c>
      <c r="G51" s="150" t="s">
        <v>0</v>
      </c>
      <c r="H51" s="166" t="s">
        <v>165</v>
      </c>
      <c r="I51" s="93"/>
    </row>
    <row r="52" spans="1:9" s="81" customFormat="1" ht="12.75" customHeight="1" x14ac:dyDescent="0.3">
      <c r="A52" s="88">
        <v>50</v>
      </c>
      <c r="B52" s="94">
        <v>208</v>
      </c>
      <c r="C52" s="20" t="s">
        <v>527</v>
      </c>
      <c r="D52" s="82" t="s">
        <v>528</v>
      </c>
      <c r="E52" s="82" t="s">
        <v>529</v>
      </c>
      <c r="F52" s="82" t="s">
        <v>530</v>
      </c>
      <c r="G52" s="150" t="s">
        <v>0</v>
      </c>
      <c r="H52" s="166" t="s">
        <v>165</v>
      </c>
      <c r="I52" s="93"/>
    </row>
    <row r="53" spans="1:9" s="81" customFormat="1" ht="12.75" customHeight="1" x14ac:dyDescent="0.3">
      <c r="A53" s="88">
        <v>51</v>
      </c>
      <c r="B53" s="94">
        <v>256</v>
      </c>
      <c r="C53" s="20" t="s">
        <v>531</v>
      </c>
      <c r="D53" s="82" t="s">
        <v>528</v>
      </c>
      <c r="E53" s="82" t="s">
        <v>532</v>
      </c>
      <c r="F53" s="82" t="s">
        <v>530</v>
      </c>
      <c r="G53" s="150" t="s">
        <v>0</v>
      </c>
      <c r="H53" s="166" t="s">
        <v>165</v>
      </c>
      <c r="I53" s="93"/>
    </row>
    <row r="54" spans="1:9" ht="12.75" customHeight="1" x14ac:dyDescent="0.3">
      <c r="A54" s="88">
        <v>52</v>
      </c>
      <c r="B54" s="94">
        <v>253</v>
      </c>
      <c r="C54" s="20" t="s">
        <v>525</v>
      </c>
      <c r="D54" s="82" t="s">
        <v>103</v>
      </c>
      <c r="E54" s="82" t="s">
        <v>140</v>
      </c>
      <c r="F54" s="82" t="s">
        <v>17</v>
      </c>
      <c r="G54" s="150" t="s">
        <v>0</v>
      </c>
      <c r="H54" s="166" t="s">
        <v>165</v>
      </c>
    </row>
    <row r="55" spans="1:9" ht="12.75" customHeight="1" x14ac:dyDescent="0.3">
      <c r="A55" s="88">
        <v>53</v>
      </c>
      <c r="B55" s="94">
        <v>234</v>
      </c>
      <c r="C55" s="20" t="s">
        <v>513</v>
      </c>
      <c r="D55" s="82" t="s">
        <v>50</v>
      </c>
      <c r="E55" s="82" t="s">
        <v>368</v>
      </c>
      <c r="F55" s="82" t="s">
        <v>50</v>
      </c>
      <c r="G55" s="150" t="s">
        <v>501</v>
      </c>
      <c r="H55" s="166" t="s">
        <v>165</v>
      </c>
    </row>
    <row r="56" spans="1:9" ht="12.75" customHeight="1" x14ac:dyDescent="0.3">
      <c r="A56" s="88">
        <v>54</v>
      </c>
      <c r="B56" s="94">
        <v>235</v>
      </c>
      <c r="C56" s="20" t="s">
        <v>320</v>
      </c>
      <c r="D56" s="82" t="s">
        <v>50</v>
      </c>
      <c r="E56" s="82" t="s">
        <v>368</v>
      </c>
      <c r="F56" s="82" t="s">
        <v>50</v>
      </c>
      <c r="G56" s="150" t="s">
        <v>501</v>
      </c>
      <c r="H56" s="166" t="s">
        <v>165</v>
      </c>
    </row>
    <row r="57" spans="1:9" ht="12.75" customHeight="1" x14ac:dyDescent="0.3">
      <c r="A57" s="88">
        <v>55</v>
      </c>
      <c r="B57" s="94">
        <v>236</v>
      </c>
      <c r="C57" s="20" t="s">
        <v>380</v>
      </c>
      <c r="D57" s="82" t="s">
        <v>50</v>
      </c>
      <c r="E57" s="82" t="s">
        <v>368</v>
      </c>
      <c r="F57" s="82" t="s">
        <v>50</v>
      </c>
      <c r="G57" s="150" t="s">
        <v>0</v>
      </c>
      <c r="H57" s="166" t="s">
        <v>165</v>
      </c>
    </row>
    <row r="58" spans="1:9" ht="12.75" customHeight="1" x14ac:dyDescent="0.3">
      <c r="A58" s="88">
        <v>56</v>
      </c>
      <c r="B58" s="94">
        <v>238</v>
      </c>
      <c r="C58" s="20" t="s">
        <v>514</v>
      </c>
      <c r="D58" s="82" t="s">
        <v>104</v>
      </c>
      <c r="E58" s="82" t="s">
        <v>184</v>
      </c>
      <c r="F58" s="82" t="s">
        <v>6</v>
      </c>
      <c r="G58" s="150" t="s">
        <v>501</v>
      </c>
      <c r="H58" s="166" t="s">
        <v>165</v>
      </c>
    </row>
  </sheetData>
  <sortState xmlns:xlrd2="http://schemas.microsoft.com/office/spreadsheetml/2017/richdata2" ref="B3:H58">
    <sortCondition descending="1" ref="H3:H58"/>
    <sortCondition ref="F3:F58"/>
    <sortCondition ref="E3:E58"/>
  </sortState>
  <phoneticPr fontId="66" type="noConversion"/>
  <conditionalFormatting sqref="C1">
    <cfRule type="duplicateValues" dxfId="131" priority="8741"/>
  </conditionalFormatting>
  <conditionalFormatting sqref="C1:C31 C38:C1048576">
    <cfRule type="duplicateValues" dxfId="130" priority="92"/>
  </conditionalFormatting>
  <conditionalFormatting sqref="C2">
    <cfRule type="duplicateValues" dxfId="129" priority="377"/>
    <cfRule type="duplicateValues" dxfId="128" priority="378"/>
    <cfRule type="duplicateValues" dxfId="127" priority="379"/>
    <cfRule type="duplicateValues" dxfId="126" priority="380"/>
    <cfRule type="duplicateValues" dxfId="125" priority="381"/>
    <cfRule type="duplicateValues" dxfId="124" priority="382"/>
    <cfRule type="duplicateValues" dxfId="123" priority="383"/>
    <cfRule type="duplicateValues" dxfId="122" priority="384"/>
    <cfRule type="duplicateValues" dxfId="121" priority="385"/>
    <cfRule type="duplicateValues" dxfId="120" priority="386"/>
    <cfRule type="duplicateValues" dxfId="119" priority="387"/>
    <cfRule type="duplicateValues" dxfId="118" priority="388"/>
  </conditionalFormatting>
  <conditionalFormatting sqref="C3:C31 C38:C58">
    <cfRule type="duplicateValues" dxfId="117" priority="8744"/>
    <cfRule type="duplicateValues" dxfId="116" priority="8747"/>
    <cfRule type="duplicateValues" dxfId="115" priority="8748"/>
  </conditionalFormatting>
  <conditionalFormatting sqref="C32:C37">
    <cfRule type="duplicateValues" dxfId="114" priority="1"/>
    <cfRule type="duplicateValues" dxfId="113" priority="2"/>
    <cfRule type="duplicateValues" dxfId="112" priority="3"/>
    <cfRule type="duplicateValues" dxfId="111" priority="4"/>
    <cfRule type="duplicateValues" dxfId="110" priority="5"/>
  </conditionalFormatting>
  <conditionalFormatting sqref="C59:C1048576 C1">
    <cfRule type="duplicateValues" dxfId="109" priority="696"/>
    <cfRule type="duplicateValues" dxfId="108" priority="698"/>
    <cfRule type="duplicateValues" dxfId="107" priority="699"/>
    <cfRule type="duplicateValues" dxfId="106" priority="8732"/>
  </conditionalFormatting>
  <conditionalFormatting sqref="C59:C1048576">
    <cfRule type="duplicateValues" dxfId="105" priority="697"/>
  </conditionalFormatting>
  <printOptions horizontalCentered="1"/>
  <pageMargins left="0.11811023622047245" right="0.11811023622047245" top="0.35433070866141736" bottom="0.15748031496062992" header="0" footer="0"/>
  <pageSetup paperSize="9" scale="1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5">
    <tabColor theme="5" tint="-0.249977111117893"/>
  </sheetPr>
  <dimension ref="A1:H37"/>
  <sheetViews>
    <sheetView tabSelected="1" zoomScale="90" zoomScaleNormal="90" workbookViewId="0">
      <selection activeCell="C22" sqref="C22"/>
    </sheetView>
  </sheetViews>
  <sheetFormatPr defaultColWidth="9.1796875" defaultRowHeight="12.75" customHeight="1" x14ac:dyDescent="0.35"/>
  <cols>
    <col min="1" max="1" width="3.54296875" style="3" bestFit="1" customWidth="1"/>
    <col min="2" max="2" width="4.7265625" style="1" bestFit="1" customWidth="1"/>
    <col min="3" max="3" width="20.54296875" style="1" bestFit="1" customWidth="1"/>
    <col min="4" max="4" width="5" style="4" bestFit="1" customWidth="1"/>
    <col min="5" max="5" width="33.1796875" style="1" bestFit="1" customWidth="1"/>
    <col min="6" max="6" width="10.81640625" style="1" bestFit="1" customWidth="1"/>
    <col min="7" max="7" width="4.81640625" style="149" bestFit="1" customWidth="1"/>
    <col min="8" max="8" width="8.1796875" style="142" bestFit="1" customWidth="1"/>
    <col min="9" max="16384" width="9.1796875" style="1"/>
  </cols>
  <sheetData>
    <row r="1" spans="1:8" s="18" customFormat="1" ht="12.75" customHeight="1" x14ac:dyDescent="0.35">
      <c r="A1" s="72"/>
      <c r="B1" s="17"/>
      <c r="C1" s="171" t="s">
        <v>322</v>
      </c>
      <c r="D1" s="171"/>
      <c r="E1" s="171"/>
      <c r="F1" s="84"/>
      <c r="G1" s="144"/>
      <c r="H1" s="169" t="s">
        <v>155</v>
      </c>
    </row>
    <row r="2" spans="1:8" s="18" customFormat="1" ht="12.75" customHeight="1" x14ac:dyDescent="0.3">
      <c r="A2" s="72"/>
      <c r="B2" s="144" t="s">
        <v>3</v>
      </c>
      <c r="C2" s="85" t="s">
        <v>2</v>
      </c>
      <c r="D2" s="2" t="s">
        <v>0</v>
      </c>
      <c r="E2" s="144" t="s">
        <v>1</v>
      </c>
      <c r="F2" s="144" t="s">
        <v>0</v>
      </c>
      <c r="G2" s="144" t="s">
        <v>500</v>
      </c>
      <c r="H2" s="170" t="s">
        <v>4</v>
      </c>
    </row>
    <row r="3" spans="1:8" s="18" customFormat="1" ht="12.75" customHeight="1" x14ac:dyDescent="0.3">
      <c r="A3" s="72">
        <v>1</v>
      </c>
      <c r="B3" s="19">
        <v>122</v>
      </c>
      <c r="C3" s="11" t="s">
        <v>399</v>
      </c>
      <c r="D3" s="15" t="s">
        <v>65</v>
      </c>
      <c r="E3" s="15" t="s">
        <v>265</v>
      </c>
      <c r="F3" s="15" t="s">
        <v>14</v>
      </c>
      <c r="G3" s="148" t="s">
        <v>501</v>
      </c>
      <c r="H3" s="169">
        <v>562</v>
      </c>
    </row>
    <row r="4" spans="1:8" s="18" customFormat="1" ht="12.75" customHeight="1" x14ac:dyDescent="0.3">
      <c r="A4" s="72">
        <v>2</v>
      </c>
      <c r="B4" s="19">
        <v>108</v>
      </c>
      <c r="C4" s="11" t="s">
        <v>400</v>
      </c>
      <c r="D4" s="15" t="s">
        <v>92</v>
      </c>
      <c r="E4" s="15" t="s">
        <v>515</v>
      </c>
      <c r="F4" s="15" t="s">
        <v>28</v>
      </c>
      <c r="G4" s="148" t="s">
        <v>501</v>
      </c>
      <c r="H4" s="169">
        <v>561</v>
      </c>
    </row>
    <row r="5" spans="1:8" s="18" customFormat="1" ht="12.75" customHeight="1" x14ac:dyDescent="0.3">
      <c r="A5" s="72">
        <v>3</v>
      </c>
      <c r="B5" s="19">
        <v>106</v>
      </c>
      <c r="C5" s="11" t="s">
        <v>403</v>
      </c>
      <c r="D5" s="15" t="s">
        <v>104</v>
      </c>
      <c r="E5" s="15" t="s">
        <v>62</v>
      </c>
      <c r="F5" s="15" t="s">
        <v>6</v>
      </c>
      <c r="G5" s="148" t="s">
        <v>501</v>
      </c>
      <c r="H5" s="169">
        <v>556</v>
      </c>
    </row>
    <row r="6" spans="1:8" s="18" customFormat="1" ht="12.75" customHeight="1" x14ac:dyDescent="0.3">
      <c r="A6" s="72">
        <v>4</v>
      </c>
      <c r="B6" s="19">
        <v>109</v>
      </c>
      <c r="C6" s="11" t="s">
        <v>404</v>
      </c>
      <c r="D6" s="15" t="s">
        <v>65</v>
      </c>
      <c r="E6" s="15" t="s">
        <v>265</v>
      </c>
      <c r="F6" s="15" t="s">
        <v>14</v>
      </c>
      <c r="G6" s="148" t="s">
        <v>501</v>
      </c>
      <c r="H6" s="169">
        <v>555</v>
      </c>
    </row>
    <row r="7" spans="1:8" s="18" customFormat="1" ht="12.75" customHeight="1" x14ac:dyDescent="0.3">
      <c r="A7" s="72">
        <v>5</v>
      </c>
      <c r="B7" s="19">
        <v>121</v>
      </c>
      <c r="C7" s="11" t="s">
        <v>401</v>
      </c>
      <c r="D7" s="15" t="s">
        <v>65</v>
      </c>
      <c r="E7" s="15" t="s">
        <v>265</v>
      </c>
      <c r="F7" s="15" t="s">
        <v>14</v>
      </c>
      <c r="G7" s="148" t="s">
        <v>501</v>
      </c>
      <c r="H7" s="169">
        <v>555</v>
      </c>
    </row>
    <row r="8" spans="1:8" s="18" customFormat="1" ht="12.75" customHeight="1" x14ac:dyDescent="0.3">
      <c r="A8" s="72">
        <v>6</v>
      </c>
      <c r="B8" s="19">
        <v>104</v>
      </c>
      <c r="C8" s="11" t="s">
        <v>405</v>
      </c>
      <c r="D8" s="15" t="s">
        <v>87</v>
      </c>
      <c r="E8" s="15" t="s">
        <v>402</v>
      </c>
      <c r="F8" s="15" t="s">
        <v>11</v>
      </c>
      <c r="G8" s="148" t="s">
        <v>501</v>
      </c>
      <c r="H8" s="169">
        <v>553</v>
      </c>
    </row>
    <row r="9" spans="1:8" s="18" customFormat="1" ht="12.75" customHeight="1" x14ac:dyDescent="0.3">
      <c r="A9" s="72">
        <v>7</v>
      </c>
      <c r="B9" s="19">
        <v>102</v>
      </c>
      <c r="C9" s="11" t="s">
        <v>406</v>
      </c>
      <c r="D9" s="15" t="s">
        <v>87</v>
      </c>
      <c r="E9" s="15" t="s">
        <v>402</v>
      </c>
      <c r="F9" s="15" t="s">
        <v>11</v>
      </c>
      <c r="G9" s="148" t="s">
        <v>501</v>
      </c>
      <c r="H9" s="169">
        <v>549</v>
      </c>
    </row>
    <row r="10" spans="1:8" s="18" customFormat="1" ht="12.75" customHeight="1" x14ac:dyDescent="0.3">
      <c r="A10" s="72">
        <v>8</v>
      </c>
      <c r="B10" s="19">
        <v>124</v>
      </c>
      <c r="C10" s="11" t="s">
        <v>329</v>
      </c>
      <c r="D10" s="15" t="s">
        <v>65</v>
      </c>
      <c r="E10" s="15" t="s">
        <v>505</v>
      </c>
      <c r="F10" s="15" t="s">
        <v>14</v>
      </c>
      <c r="G10" s="148" t="s">
        <v>501</v>
      </c>
      <c r="H10" s="169">
        <v>544</v>
      </c>
    </row>
    <row r="11" spans="1:8" s="18" customFormat="1" ht="12.75" customHeight="1" x14ac:dyDescent="0.3">
      <c r="A11" s="72">
        <v>9</v>
      </c>
      <c r="B11" s="19">
        <v>115</v>
      </c>
      <c r="C11" s="11" t="s">
        <v>410</v>
      </c>
      <c r="D11" s="15" t="s">
        <v>65</v>
      </c>
      <c r="E11" s="15" t="s">
        <v>505</v>
      </c>
      <c r="F11" s="15" t="s">
        <v>14</v>
      </c>
      <c r="G11" s="148" t="s">
        <v>501</v>
      </c>
      <c r="H11" s="169">
        <v>540</v>
      </c>
    </row>
    <row r="12" spans="1:8" s="18" customFormat="1" ht="12.75" customHeight="1" x14ac:dyDescent="0.3">
      <c r="A12" s="72">
        <v>10</v>
      </c>
      <c r="B12" s="19">
        <v>125</v>
      </c>
      <c r="C12" s="11" t="s">
        <v>330</v>
      </c>
      <c r="D12" s="15" t="s">
        <v>65</v>
      </c>
      <c r="E12" s="15" t="s">
        <v>505</v>
      </c>
      <c r="F12" s="15" t="s">
        <v>14</v>
      </c>
      <c r="G12" s="148" t="s">
        <v>501</v>
      </c>
      <c r="H12" s="169">
        <v>538</v>
      </c>
    </row>
    <row r="13" spans="1:8" s="18" customFormat="1" ht="12.75" customHeight="1" x14ac:dyDescent="0.3">
      <c r="A13" s="72">
        <v>11</v>
      </c>
      <c r="B13" s="19">
        <v>127</v>
      </c>
      <c r="C13" s="11" t="s">
        <v>345</v>
      </c>
      <c r="D13" s="15" t="s">
        <v>93</v>
      </c>
      <c r="E13" s="15" t="s">
        <v>448</v>
      </c>
      <c r="F13" s="15" t="s">
        <v>29</v>
      </c>
      <c r="G13" s="148" t="s">
        <v>517</v>
      </c>
      <c r="H13" s="169">
        <v>537</v>
      </c>
    </row>
    <row r="14" spans="1:8" ht="12.75" customHeight="1" x14ac:dyDescent="0.3">
      <c r="A14" s="72">
        <v>12</v>
      </c>
      <c r="B14" s="19">
        <v>128</v>
      </c>
      <c r="C14" s="11" t="s">
        <v>346</v>
      </c>
      <c r="D14" s="15" t="s">
        <v>93</v>
      </c>
      <c r="E14" s="15" t="s">
        <v>448</v>
      </c>
      <c r="F14" s="15" t="s">
        <v>29</v>
      </c>
      <c r="G14" s="148" t="s">
        <v>517</v>
      </c>
      <c r="H14" s="169">
        <v>534</v>
      </c>
    </row>
    <row r="15" spans="1:8" ht="12.75" customHeight="1" x14ac:dyDescent="0.3">
      <c r="A15" s="72">
        <v>13</v>
      </c>
      <c r="B15" s="19">
        <v>101</v>
      </c>
      <c r="C15" s="11" t="s">
        <v>453</v>
      </c>
      <c r="D15" s="15" t="s">
        <v>117</v>
      </c>
      <c r="E15" s="15" t="s">
        <v>324</v>
      </c>
      <c r="F15" s="15" t="s">
        <v>48</v>
      </c>
      <c r="G15" s="148" t="s">
        <v>501</v>
      </c>
      <c r="H15" s="169">
        <v>533</v>
      </c>
    </row>
    <row r="16" spans="1:8" ht="12.75" customHeight="1" x14ac:dyDescent="0.3">
      <c r="A16" s="72">
        <v>14</v>
      </c>
      <c r="B16" s="19">
        <v>114</v>
      </c>
      <c r="C16" s="11" t="s">
        <v>449</v>
      </c>
      <c r="D16" s="15" t="s">
        <v>117</v>
      </c>
      <c r="E16" s="15" t="s">
        <v>324</v>
      </c>
      <c r="F16" s="15" t="s">
        <v>48</v>
      </c>
      <c r="G16" s="148" t="s">
        <v>501</v>
      </c>
      <c r="H16" s="169">
        <v>532</v>
      </c>
    </row>
    <row r="17" spans="1:8" ht="12.75" customHeight="1" x14ac:dyDescent="0.3">
      <c r="A17" s="72">
        <v>15</v>
      </c>
      <c r="B17" s="19">
        <v>123</v>
      </c>
      <c r="C17" s="11" t="s">
        <v>328</v>
      </c>
      <c r="D17" s="15" t="s">
        <v>65</v>
      </c>
      <c r="E17" s="15" t="s">
        <v>265</v>
      </c>
      <c r="F17" s="15" t="s">
        <v>14</v>
      </c>
      <c r="G17" s="148" t="s">
        <v>501</v>
      </c>
      <c r="H17" s="169">
        <v>524</v>
      </c>
    </row>
    <row r="18" spans="1:8" ht="12.75" customHeight="1" x14ac:dyDescent="0.3">
      <c r="A18" s="72">
        <v>16</v>
      </c>
      <c r="B18" s="19">
        <v>110</v>
      </c>
      <c r="C18" s="11" t="s">
        <v>460</v>
      </c>
      <c r="D18" s="15" t="s">
        <v>101</v>
      </c>
      <c r="E18" s="15" t="s">
        <v>489</v>
      </c>
      <c r="F18" s="15" t="s">
        <v>49</v>
      </c>
      <c r="G18" s="148" t="s">
        <v>501</v>
      </c>
      <c r="H18" s="169">
        <v>524</v>
      </c>
    </row>
    <row r="19" spans="1:8" ht="12.75" customHeight="1" x14ac:dyDescent="0.3">
      <c r="A19" s="72">
        <v>17</v>
      </c>
      <c r="B19" s="19">
        <v>105</v>
      </c>
      <c r="C19" s="11" t="s">
        <v>491</v>
      </c>
      <c r="D19" s="15" t="s">
        <v>87</v>
      </c>
      <c r="E19" s="15" t="s">
        <v>402</v>
      </c>
      <c r="F19" s="15" t="s">
        <v>11</v>
      </c>
      <c r="G19" s="148" t="s">
        <v>501</v>
      </c>
      <c r="H19" s="169">
        <v>523</v>
      </c>
    </row>
    <row r="20" spans="1:8" ht="12.75" customHeight="1" x14ac:dyDescent="0.3">
      <c r="A20" s="72">
        <v>18</v>
      </c>
      <c r="B20" s="19">
        <v>113</v>
      </c>
      <c r="C20" s="11" t="s">
        <v>323</v>
      </c>
      <c r="D20" s="15" t="s">
        <v>117</v>
      </c>
      <c r="E20" s="15" t="s">
        <v>324</v>
      </c>
      <c r="F20" s="15" t="s">
        <v>48</v>
      </c>
      <c r="G20" s="148"/>
      <c r="H20" s="169">
        <v>522</v>
      </c>
    </row>
    <row r="21" spans="1:8" ht="12.75" customHeight="1" x14ac:dyDescent="0.3">
      <c r="A21" s="72">
        <v>19</v>
      </c>
      <c r="B21" s="19">
        <v>130</v>
      </c>
      <c r="C21" s="11" t="s">
        <v>408</v>
      </c>
      <c r="D21" s="15" t="s">
        <v>93</v>
      </c>
      <c r="E21" s="15" t="s">
        <v>448</v>
      </c>
      <c r="F21" s="15" t="s">
        <v>29</v>
      </c>
      <c r="G21" s="148" t="s">
        <v>501</v>
      </c>
      <c r="H21" s="169">
        <v>516</v>
      </c>
    </row>
    <row r="22" spans="1:8" ht="12.75" customHeight="1" x14ac:dyDescent="0.3">
      <c r="A22" s="72">
        <v>20</v>
      </c>
      <c r="B22" s="19">
        <v>120</v>
      </c>
      <c r="C22" s="11" t="s">
        <v>327</v>
      </c>
      <c r="D22" s="15" t="s">
        <v>65</v>
      </c>
      <c r="E22" s="15" t="s">
        <v>265</v>
      </c>
      <c r="F22" s="15" t="s">
        <v>14</v>
      </c>
      <c r="G22" s="148" t="s">
        <v>501</v>
      </c>
      <c r="H22" s="169">
        <v>516</v>
      </c>
    </row>
    <row r="23" spans="1:8" ht="12.75" customHeight="1" x14ac:dyDescent="0.35">
      <c r="A23" s="72">
        <v>21</v>
      </c>
      <c r="B23" s="19">
        <v>129</v>
      </c>
      <c r="C23" s="1" t="s">
        <v>347</v>
      </c>
      <c r="D23" s="4" t="s">
        <v>93</v>
      </c>
      <c r="E23" s="1" t="s">
        <v>448</v>
      </c>
      <c r="F23" s="1" t="s">
        <v>29</v>
      </c>
      <c r="G23" s="149" t="s">
        <v>517</v>
      </c>
      <c r="H23" s="169">
        <v>486</v>
      </c>
    </row>
    <row r="24" spans="1:8" ht="12.75" customHeight="1" x14ac:dyDescent="0.3">
      <c r="A24" s="72">
        <v>22</v>
      </c>
      <c r="B24" s="19">
        <v>131</v>
      </c>
      <c r="C24" s="11" t="s">
        <v>349</v>
      </c>
      <c r="D24" s="15" t="s">
        <v>533</v>
      </c>
      <c r="E24" s="15" t="s">
        <v>534</v>
      </c>
      <c r="F24" s="15" t="s">
        <v>351</v>
      </c>
      <c r="G24" s="148" t="s">
        <v>501</v>
      </c>
      <c r="H24" s="169">
        <v>470</v>
      </c>
    </row>
    <row r="25" spans="1:8" ht="12.75" customHeight="1" x14ac:dyDescent="0.3">
      <c r="A25" s="72">
        <v>23</v>
      </c>
      <c r="B25" s="19">
        <v>116</v>
      </c>
      <c r="C25" s="11" t="s">
        <v>362</v>
      </c>
      <c r="D25" s="15" t="s">
        <v>50</v>
      </c>
      <c r="E25" s="15" t="s">
        <v>535</v>
      </c>
      <c r="F25" s="15" t="s">
        <v>50</v>
      </c>
      <c r="G25" s="148" t="s">
        <v>501</v>
      </c>
      <c r="H25" s="169">
        <v>424</v>
      </c>
    </row>
    <row r="26" spans="1:8" ht="12.75" customHeight="1" x14ac:dyDescent="0.3">
      <c r="A26" s="72">
        <v>24</v>
      </c>
      <c r="B26" s="19">
        <v>132</v>
      </c>
      <c r="C26" s="11" t="s">
        <v>185</v>
      </c>
      <c r="D26" s="15" t="s">
        <v>87</v>
      </c>
      <c r="E26" s="15" t="s">
        <v>234</v>
      </c>
      <c r="F26" s="15" t="s">
        <v>11</v>
      </c>
      <c r="G26" s="148" t="s">
        <v>501</v>
      </c>
      <c r="H26" s="169">
        <v>408</v>
      </c>
    </row>
    <row r="27" spans="1:8" ht="12.75" customHeight="1" x14ac:dyDescent="0.3">
      <c r="A27" s="72">
        <v>25</v>
      </c>
      <c r="B27" s="19">
        <v>103</v>
      </c>
      <c r="C27" s="11" t="s">
        <v>497</v>
      </c>
      <c r="D27" s="15" t="s">
        <v>90</v>
      </c>
      <c r="E27" s="15" t="s">
        <v>498</v>
      </c>
      <c r="F27" s="15" t="s">
        <v>46</v>
      </c>
      <c r="G27" s="148" t="s">
        <v>0</v>
      </c>
      <c r="H27" s="169" t="s">
        <v>165</v>
      </c>
    </row>
    <row r="28" spans="1:8" ht="12.75" customHeight="1" x14ac:dyDescent="0.3">
      <c r="A28" s="72">
        <v>26</v>
      </c>
      <c r="B28" s="19">
        <v>111</v>
      </c>
      <c r="C28" s="11" t="s">
        <v>509</v>
      </c>
      <c r="D28" s="15" t="s">
        <v>98</v>
      </c>
      <c r="E28" s="15" t="s">
        <v>493</v>
      </c>
      <c r="F28" s="15" t="s">
        <v>31</v>
      </c>
      <c r="G28" s="148" t="s">
        <v>501</v>
      </c>
      <c r="H28" s="169" t="s">
        <v>165</v>
      </c>
    </row>
    <row r="29" spans="1:8" ht="12.75" customHeight="1" x14ac:dyDescent="0.3">
      <c r="A29" s="72">
        <v>27</v>
      </c>
      <c r="B29" s="19">
        <v>112</v>
      </c>
      <c r="C29" s="11" t="s">
        <v>492</v>
      </c>
      <c r="D29" s="15" t="s">
        <v>98</v>
      </c>
      <c r="E29" s="15" t="s">
        <v>493</v>
      </c>
      <c r="F29" s="15" t="s">
        <v>31</v>
      </c>
      <c r="G29" s="148" t="s">
        <v>501</v>
      </c>
      <c r="H29" s="169" t="s">
        <v>165</v>
      </c>
    </row>
    <row r="30" spans="1:8" ht="12.75" customHeight="1" x14ac:dyDescent="0.3">
      <c r="A30" s="72">
        <v>28</v>
      </c>
      <c r="B30" s="19">
        <v>133</v>
      </c>
      <c r="C30" s="11" t="s">
        <v>490</v>
      </c>
      <c r="D30" s="15" t="s">
        <v>526</v>
      </c>
      <c r="E30" s="15" t="s">
        <v>536</v>
      </c>
      <c r="F30" s="15" t="s">
        <v>43</v>
      </c>
      <c r="G30" s="148" t="s">
        <v>501</v>
      </c>
      <c r="H30" s="169" t="s">
        <v>165</v>
      </c>
    </row>
    <row r="31" spans="1:8" ht="12.75" customHeight="1" x14ac:dyDescent="0.3">
      <c r="A31" s="72">
        <v>29</v>
      </c>
      <c r="B31" s="19">
        <v>135</v>
      </c>
      <c r="C31" s="11" t="s">
        <v>539</v>
      </c>
      <c r="D31" s="15" t="s">
        <v>528</v>
      </c>
      <c r="E31" s="15" t="s">
        <v>540</v>
      </c>
      <c r="F31" s="15" t="s">
        <v>530</v>
      </c>
      <c r="G31" s="148" t="s">
        <v>501</v>
      </c>
      <c r="H31" s="169" t="s">
        <v>165</v>
      </c>
    </row>
    <row r="32" spans="1:8" ht="12.75" customHeight="1" x14ac:dyDescent="0.3">
      <c r="A32" s="72">
        <v>30</v>
      </c>
      <c r="B32" s="19">
        <v>134</v>
      </c>
      <c r="C32" s="11" t="s">
        <v>537</v>
      </c>
      <c r="D32" s="15" t="s">
        <v>528</v>
      </c>
      <c r="E32" s="15" t="s">
        <v>538</v>
      </c>
      <c r="F32" s="15" t="s">
        <v>530</v>
      </c>
      <c r="G32" s="148" t="s">
        <v>0</v>
      </c>
      <c r="H32" s="169" t="s">
        <v>165</v>
      </c>
    </row>
    <row r="33" spans="1:8" ht="12.75" customHeight="1" x14ac:dyDescent="0.3">
      <c r="A33" s="72">
        <v>31</v>
      </c>
      <c r="B33" s="19">
        <v>126</v>
      </c>
      <c r="C33" s="11" t="s">
        <v>516</v>
      </c>
      <c r="D33" s="15" t="s">
        <v>488</v>
      </c>
      <c r="E33" s="15" t="s">
        <v>447</v>
      </c>
      <c r="F33" s="15" t="s">
        <v>157</v>
      </c>
      <c r="G33" s="148" t="s">
        <v>501</v>
      </c>
      <c r="H33" s="169" t="s">
        <v>165</v>
      </c>
    </row>
    <row r="34" spans="1:8" ht="12.75" customHeight="1" x14ac:dyDescent="0.3">
      <c r="A34" s="72">
        <v>32</v>
      </c>
      <c r="B34" s="19">
        <v>117</v>
      </c>
      <c r="C34" s="11" t="s">
        <v>360</v>
      </c>
      <c r="D34" s="15" t="s">
        <v>50</v>
      </c>
      <c r="E34" s="15" t="s">
        <v>535</v>
      </c>
      <c r="F34" s="15" t="s">
        <v>50</v>
      </c>
      <c r="G34" s="148" t="s">
        <v>0</v>
      </c>
      <c r="H34" s="169" t="s">
        <v>165</v>
      </c>
    </row>
    <row r="35" spans="1:8" ht="12.75" customHeight="1" x14ac:dyDescent="0.3">
      <c r="A35" s="72">
        <v>33</v>
      </c>
      <c r="B35" s="19">
        <v>118</v>
      </c>
      <c r="C35" s="11" t="s">
        <v>361</v>
      </c>
      <c r="D35" s="15" t="s">
        <v>50</v>
      </c>
      <c r="E35" s="15" t="s">
        <v>535</v>
      </c>
      <c r="F35" s="15" t="s">
        <v>50</v>
      </c>
      <c r="G35" s="148" t="s">
        <v>0</v>
      </c>
      <c r="H35" s="169" t="s">
        <v>165</v>
      </c>
    </row>
    <row r="36" spans="1:8" ht="12.75" customHeight="1" x14ac:dyDescent="0.3">
      <c r="A36" s="72">
        <v>34</v>
      </c>
      <c r="B36" s="19">
        <v>119</v>
      </c>
      <c r="C36" s="11" t="s">
        <v>359</v>
      </c>
      <c r="D36" s="15" t="s">
        <v>50</v>
      </c>
      <c r="E36" s="15" t="s">
        <v>535</v>
      </c>
      <c r="F36" s="15" t="s">
        <v>50</v>
      </c>
      <c r="G36" s="148" t="s">
        <v>501</v>
      </c>
      <c r="H36" s="169" t="s">
        <v>165</v>
      </c>
    </row>
    <row r="37" spans="1:8" ht="12.75" customHeight="1" x14ac:dyDescent="0.35">
      <c r="A37" s="72">
        <v>35</v>
      </c>
    </row>
  </sheetData>
  <sortState xmlns:xlrd2="http://schemas.microsoft.com/office/spreadsheetml/2017/richdata2" ref="B3:H36">
    <sortCondition descending="1" ref="H3:H36"/>
    <sortCondition ref="F3:F36"/>
    <sortCondition ref="E3:E36"/>
  </sortState>
  <mergeCells count="1">
    <mergeCell ref="C1:E1"/>
  </mergeCells>
  <phoneticPr fontId="66" type="noConversion"/>
  <conditionalFormatting sqref="C6">
    <cfRule type="duplicateValues" dxfId="104" priority="45"/>
    <cfRule type="duplicateValues" dxfId="103" priority="47"/>
    <cfRule type="duplicateValues" dxfId="102" priority="48"/>
    <cfRule type="duplicateValues" dxfId="101" priority="49"/>
    <cfRule type="duplicateValues" dxfId="100" priority="50"/>
    <cfRule type="duplicateValues" dxfId="99" priority="51"/>
    <cfRule type="duplicateValues" dxfId="98" priority="52"/>
    <cfRule type="duplicateValues" dxfId="97" priority="53"/>
  </conditionalFormatting>
  <conditionalFormatting sqref="C7:C19 C1:C5 C27:C1048576">
    <cfRule type="duplicateValues" dxfId="96" priority="8758"/>
    <cfRule type="duplicateValues" dxfId="95" priority="8759"/>
    <cfRule type="duplicateValues" dxfId="94" priority="8766"/>
    <cfRule type="duplicateValues" dxfId="93" priority="8770"/>
    <cfRule type="duplicateValues" dxfId="92" priority="8771"/>
    <cfRule type="duplicateValues" dxfId="91" priority="8772"/>
    <cfRule type="duplicateValues" dxfId="90" priority="8773"/>
    <cfRule type="duplicateValues" dxfId="89" priority="8774"/>
  </conditionalFormatting>
  <conditionalFormatting sqref="C20:C26">
    <cfRule type="duplicateValues" dxfId="88" priority="1"/>
    <cfRule type="duplicateValues" dxfId="87" priority="2"/>
    <cfRule type="duplicateValues" dxfId="86" priority="3"/>
    <cfRule type="duplicateValues" dxfId="85" priority="4"/>
    <cfRule type="duplicateValues" dxfId="84" priority="5"/>
    <cfRule type="duplicateValues" dxfId="83" priority="6"/>
    <cfRule type="duplicateValues" dxfId="82" priority="7"/>
    <cfRule type="duplicateValues" dxfId="81" priority="8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8"/>
  <dimension ref="A1:J30"/>
  <sheetViews>
    <sheetView zoomScale="90" zoomScaleNormal="90" workbookViewId="0">
      <selection activeCell="H1" sqref="H1:H2"/>
    </sheetView>
  </sheetViews>
  <sheetFormatPr defaultColWidth="9.1796875" defaultRowHeight="12.75" customHeight="1" x14ac:dyDescent="0.3"/>
  <cols>
    <col min="1" max="1" width="3.26953125" style="37" bestFit="1" customWidth="1"/>
    <col min="2" max="2" width="4.1796875" style="78" bestFit="1" customWidth="1"/>
    <col min="3" max="3" width="4" style="78" bestFit="1" customWidth="1"/>
    <col min="4" max="4" width="23.1796875" style="6" bestFit="1" customWidth="1"/>
    <col min="5" max="5" width="4.54296875" style="6" bestFit="1" customWidth="1"/>
    <col min="6" max="6" width="22.26953125" style="6" bestFit="1" customWidth="1"/>
    <col min="7" max="7" width="4.54296875" style="6" bestFit="1" customWidth="1"/>
    <col min="8" max="8" width="6.7265625" style="112" bestFit="1" customWidth="1"/>
    <col min="9" max="9" width="6.7265625" style="119" bestFit="1" customWidth="1"/>
    <col min="10" max="10" width="7.7265625" style="21" bestFit="1" customWidth="1"/>
    <col min="11" max="16384" width="9.1796875" style="6"/>
  </cols>
  <sheetData>
    <row r="1" spans="1:10" ht="12.75" customHeight="1" x14ac:dyDescent="0.3">
      <c r="B1" s="172" t="s">
        <v>277</v>
      </c>
      <c r="C1" s="172"/>
      <c r="D1" s="172"/>
      <c r="E1" s="172"/>
      <c r="F1" s="172"/>
      <c r="G1" s="43"/>
      <c r="H1" s="113"/>
      <c r="I1" s="117"/>
      <c r="J1" s="43"/>
    </row>
    <row r="2" spans="1:10" s="10" customFormat="1" ht="12.75" customHeight="1" x14ac:dyDescent="0.3">
      <c r="A2" s="37"/>
      <c r="B2" s="114"/>
      <c r="C2" s="114"/>
      <c r="D2" s="115" t="s">
        <v>53</v>
      </c>
      <c r="E2" s="115"/>
      <c r="F2" s="118" t="s">
        <v>54</v>
      </c>
      <c r="G2" s="118"/>
      <c r="H2" s="115" t="s">
        <v>55</v>
      </c>
      <c r="I2" s="115" t="s">
        <v>56</v>
      </c>
      <c r="J2" s="120" t="s">
        <v>4</v>
      </c>
    </row>
    <row r="3" spans="1:10" ht="12.75" customHeight="1" x14ac:dyDescent="0.3">
      <c r="A3" s="37">
        <v>1</v>
      </c>
      <c r="B3" s="111">
        <v>218</v>
      </c>
      <c r="C3" s="111">
        <v>219</v>
      </c>
      <c r="D3" s="7" t="str">
        <f>IF(ISBLANK(B3),"",VLOOKUP(B3,[1]ERK!$B$2:$C$336,2,FALSE))</f>
        <v>ABDULLAH TALHA YİĞENLER</v>
      </c>
      <c r="E3" s="7" t="str">
        <f>IF(ISBLANK(B3),"",VLOOKUP(B3,[1]ERK!$B$2:$D$336,3,FALSE))</f>
        <v>ADN</v>
      </c>
      <c r="F3" s="7" t="str">
        <f>IF(ISBLANK(C3),"",VLOOKUP(C3,[1]ERK!$B$2:$C$336,2,FALSE))</f>
        <v>ZİHNİ BATUHAN ŞAHİN</v>
      </c>
      <c r="G3" s="7" t="str">
        <f>IF(ISBLANK(C3),"",VLOOKUP(C3,[1]ERK!$B$2:$D$336,3,FALSE))</f>
        <v>İST</v>
      </c>
      <c r="H3" s="99">
        <f>IFERROR(VLOOKUP(D3,[1]ERK!$C$2:I346,6,0),"")</f>
        <v>564</v>
      </c>
      <c r="I3" s="99">
        <f>IFERROR(VLOOKUP(F3,[1]ERK!$C$2:J346,6,0),"")</f>
        <v>553</v>
      </c>
      <c r="J3" s="121">
        <f t="shared" ref="J3:J29" si="0">IF(SUM(H3:I3)&lt;=0,"",IFERROR(SUM(H3:I3,0),""))</f>
        <v>1117</v>
      </c>
    </row>
    <row r="4" spans="1:10" ht="12.75" customHeight="1" x14ac:dyDescent="0.3">
      <c r="A4" s="72">
        <v>2</v>
      </c>
      <c r="B4" s="111">
        <v>242</v>
      </c>
      <c r="C4" s="111">
        <v>241</v>
      </c>
      <c r="D4" s="7" t="str">
        <f>IF(ISBLANK(B4),"",VLOOKUP(B4,[1]ERK!$B$2:$C$336,2,FALSE))</f>
        <v>İBRAHİM GÜNDÜZ</v>
      </c>
      <c r="E4" s="7" t="str">
        <f>IF(ISBLANK(B4),"",VLOOKUP(B4,[1]ERK!$B$2:$D$336,3,FALSE))</f>
        <v>İST</v>
      </c>
      <c r="F4" s="7" t="str">
        <f>IF(ISBLANK(C4),"",VLOOKUP(C4,[1]ERK!$B$2:$C$336,2,FALSE))</f>
        <v>HAKAN IŞIK</v>
      </c>
      <c r="G4" s="7" t="str">
        <f>IF(ISBLANK(C4),"",VLOOKUP(C4,[1]ERK!$B$2:$D$336,3,FALSE))</f>
        <v>İST</v>
      </c>
      <c r="H4" s="99">
        <f>IFERROR(VLOOKUP(D4,[1]ERK!$C$2:I359,6,0),"")</f>
        <v>561</v>
      </c>
      <c r="I4" s="99">
        <f>IFERROR(VLOOKUP(F4,[1]ERK!$C$2:J359,6,0),"")</f>
        <v>552</v>
      </c>
      <c r="J4" s="121">
        <f t="shared" si="0"/>
        <v>1113</v>
      </c>
    </row>
    <row r="5" spans="1:10" ht="12.75" customHeight="1" x14ac:dyDescent="0.3">
      <c r="A5" s="37">
        <v>3</v>
      </c>
      <c r="B5" s="111">
        <v>209</v>
      </c>
      <c r="C5" s="111">
        <v>216</v>
      </c>
      <c r="D5" s="7" t="str">
        <f>IF(ISBLANK(B5),"",VLOOKUP(B5,[1]ERK!$B$2:$C$336,2,FALSE))</f>
        <v>TUGAY ŞİRZAT YILMAZ</v>
      </c>
      <c r="E5" s="7" t="str">
        <f>IF(ISBLANK(B5),"",VLOOKUP(B5,[1]ERK!$B$2:$D$336,3,FALSE))</f>
        <v>ANK</v>
      </c>
      <c r="F5" s="7" t="str">
        <f>IF(ISBLANK(C5),"",VLOOKUP(C5,[1]ERK!$B$2:$C$336,2,FALSE))</f>
        <v>UĞURCAN DURSUN</v>
      </c>
      <c r="G5" s="7" t="str">
        <f>IF(ISBLANK(C5),"",VLOOKUP(C5,[1]ERK!$B$2:$D$336,3,FALSE))</f>
        <v>İST</v>
      </c>
      <c r="H5" s="99">
        <f>IFERROR(VLOOKUP(D5,[1]ERK!$C$2:I341,6,0),"")</f>
        <v>554</v>
      </c>
      <c r="I5" s="99">
        <f>IFERROR(VLOOKUP(F5,[1]ERK!$C$2:J341,6,0),"")</f>
        <v>547</v>
      </c>
      <c r="J5" s="121">
        <f t="shared" si="0"/>
        <v>1101</v>
      </c>
    </row>
    <row r="6" spans="1:10" ht="12.75" customHeight="1" x14ac:dyDescent="0.3">
      <c r="A6" s="37">
        <v>4</v>
      </c>
      <c r="B6" s="111">
        <v>220</v>
      </c>
      <c r="C6" s="111">
        <v>221</v>
      </c>
      <c r="D6" s="7" t="str">
        <f>IF(ISBLANK(B6),"",VLOOKUP(B6,[1]ERK!$B$2:$C$336,2,FALSE))</f>
        <v>BATUHAN ULUCAK</v>
      </c>
      <c r="E6" s="7" t="str">
        <f>IF(ISBLANK(B6),"",VLOOKUP(B6,[1]ERK!$B$2:$D$336,3,FALSE))</f>
        <v>KCL</v>
      </c>
      <c r="F6" s="7" t="str">
        <f>IF(ISBLANK(C6),"",VLOOKUP(C6,[1]ERK!$B$2:$C$336,2,FALSE))</f>
        <v>ZİVER GÜNDÜZ</v>
      </c>
      <c r="G6" s="7" t="str">
        <f>IF(ISBLANK(C6),"",VLOOKUP(C6,[1]ERK!$B$2:$D$336,3,FALSE))</f>
        <v>ADN</v>
      </c>
      <c r="H6" s="99">
        <f>IFERROR(VLOOKUP(D6,[1]ERK!$C$2:I347,6,0),"")</f>
        <v>537</v>
      </c>
      <c r="I6" s="99">
        <f>IFERROR(VLOOKUP(F6,[1]ERK!$C$2:J347,6,0),"")</f>
        <v>561</v>
      </c>
      <c r="J6" s="121">
        <f t="shared" si="0"/>
        <v>1098</v>
      </c>
    </row>
    <row r="7" spans="1:10" ht="12.75" customHeight="1" x14ac:dyDescent="0.3">
      <c r="A7" s="37">
        <v>5</v>
      </c>
      <c r="B7" s="111">
        <v>213</v>
      </c>
      <c r="C7" s="111">
        <v>214</v>
      </c>
      <c r="D7" s="7" t="str">
        <f>IF(ISBLANK(B7),"",VLOOKUP(B7,[1]ERK!$B$2:$C$336,2,FALSE))</f>
        <v>ZABİT KÜRŞAT ÇAĞLAYAN</v>
      </c>
      <c r="E7" s="7" t="str">
        <f>IF(ISBLANK(B7),"",VLOOKUP(B7,[1]ERK!$B$2:$D$336,3,FALSE))</f>
        <v>NVŞ</v>
      </c>
      <c r="F7" s="7" t="str">
        <f>IF(ISBLANK(C7),"",VLOOKUP(C7,[1]ERK!$B$2:$C$336,2,FALSE))</f>
        <v>ALİ AFŞİN GÜL</v>
      </c>
      <c r="G7" s="7" t="str">
        <f>IF(ISBLANK(C7),"",VLOOKUP(C7,[1]ERK!$B$2:$D$336,3,FALSE))</f>
        <v>İST</v>
      </c>
      <c r="H7" s="99">
        <f>IFERROR(VLOOKUP(D7,[1]ERK!$C$2:I345,6,0),"")</f>
        <v>552</v>
      </c>
      <c r="I7" s="99">
        <f>IFERROR(VLOOKUP(F7,[1]ERK!$C$2:J345,6,0),"")</f>
        <v>545</v>
      </c>
      <c r="J7" s="121">
        <f t="shared" si="0"/>
        <v>1097</v>
      </c>
    </row>
    <row r="8" spans="1:10" ht="12.75" customHeight="1" x14ac:dyDescent="0.3">
      <c r="A8" s="37">
        <v>6</v>
      </c>
      <c r="B8" s="111">
        <v>201</v>
      </c>
      <c r="C8" s="111">
        <v>202</v>
      </c>
      <c r="D8" s="7" t="str">
        <f>IF(ISBLANK(B8),"",VLOOKUP(B8,[1]ERK!$B$2:$C$336,2,FALSE))</f>
        <v>ARDA TEMEL</v>
      </c>
      <c r="E8" s="7" t="str">
        <f>IF(ISBLANK(B8),"",VLOOKUP(B8,[1]ERK!$B$2:$D$336,3,FALSE))</f>
        <v>ANT</v>
      </c>
      <c r="F8" s="7" t="str">
        <f>IF(ISBLANK(C8),"",VLOOKUP(C8,[1]ERK!$B$2:$C$336,2,FALSE))</f>
        <v>MEHMET ALİ KARABOĞA</v>
      </c>
      <c r="G8" s="7" t="str">
        <f>IF(ISBLANK(C8),"",VLOOKUP(C8,[1]ERK!$B$2:$D$336,3,FALSE))</f>
        <v>KYS</v>
      </c>
      <c r="H8" s="99">
        <f>IFERROR(VLOOKUP(D8,[1]ERK!$C$2:I339,6,0),"")</f>
        <v>521</v>
      </c>
      <c r="I8" s="99">
        <f>IFERROR(VLOOKUP(F8,[1]ERK!$C$2:J339,6,0),"")</f>
        <v>531</v>
      </c>
      <c r="J8" s="121">
        <f t="shared" si="0"/>
        <v>1052</v>
      </c>
    </row>
    <row r="9" spans="1:10" ht="12.75" customHeight="1" x14ac:dyDescent="0.3">
      <c r="A9" s="37">
        <v>7</v>
      </c>
      <c r="B9" s="111">
        <v>227</v>
      </c>
      <c r="C9" s="111">
        <v>231</v>
      </c>
      <c r="D9" s="7" t="str">
        <f>IF(ISBLANK(B9),"",VLOOKUP(B9,[1]ERK!$B$2:$C$336,2,FALSE))</f>
        <v>ABDULLAH GÜRBÜZ</v>
      </c>
      <c r="E9" s="7" t="str">
        <f>IF(ISBLANK(B9),"",VLOOKUP(B9,[1]ERK!$B$2:$D$336,3,FALSE))</f>
        <v>ÇRM</v>
      </c>
      <c r="F9" s="7" t="str">
        <f>IF(ISBLANK(C9),"",VLOOKUP(C9,[1]ERK!$B$2:$C$336,2,FALSE))</f>
        <v>MUHAMMED FATİH CANDAN</v>
      </c>
      <c r="G9" s="7" t="str">
        <f>IF(ISBLANK(C9),"",VLOOKUP(C9,[1]ERK!$B$2:$D$336,3,FALSE))</f>
        <v>ÇRM</v>
      </c>
      <c r="H9" s="99">
        <f>IFERROR(VLOOKUP(D9,[1]ERK!$C$2:I351,6,0),"")</f>
        <v>508</v>
      </c>
      <c r="I9" s="99">
        <f>IFERROR(VLOOKUP(F9,[1]ERK!$C$2:J351,6,0),"")</f>
        <v>518</v>
      </c>
      <c r="J9" s="121">
        <f t="shared" si="0"/>
        <v>1026</v>
      </c>
    </row>
    <row r="10" spans="1:10" ht="12.75" customHeight="1" x14ac:dyDescent="0.3">
      <c r="A10" s="37">
        <v>8</v>
      </c>
      <c r="B10" s="111">
        <v>239</v>
      </c>
      <c r="C10" s="111">
        <v>243</v>
      </c>
      <c r="D10" s="7" t="str">
        <f>IF(ISBLANK(B10),"",VLOOKUP(B10,[1]ERK!$B$2:$C$336,2,FALSE))</f>
        <v>ARDA MURAT EDİS</v>
      </c>
      <c r="E10" s="7" t="str">
        <f>IF(ISBLANK(B10),"",VLOOKUP(B10,[1]ERK!$B$2:$D$336,3,FALSE))</f>
        <v>İST</v>
      </c>
      <c r="F10" s="7" t="str">
        <f>IF(ISBLANK(C10),"",VLOOKUP(C10,[1]ERK!$B$2:$C$336,2,FALSE))</f>
        <v>ONUR DURAN</v>
      </c>
      <c r="G10" s="7" t="str">
        <f>IF(ISBLANK(C10),"",VLOOKUP(C10,[1]ERK!$B$2:$D$336,3,FALSE))</f>
        <v>İST</v>
      </c>
      <c r="H10" s="99">
        <f>IFERROR(VLOOKUP(D10,[1]ERK!$C$2:I356,6,0),"")</f>
        <v>532</v>
      </c>
      <c r="I10" s="99">
        <f>IFERROR(VLOOKUP(F10,[1]ERK!$C$2:J356,6,0),"")</f>
        <v>472</v>
      </c>
      <c r="J10" s="121">
        <f t="shared" si="0"/>
        <v>1004</v>
      </c>
    </row>
    <row r="11" spans="1:10" ht="12.75" customHeight="1" x14ac:dyDescent="0.3">
      <c r="A11" s="37">
        <v>9</v>
      </c>
      <c r="B11" s="111">
        <v>248</v>
      </c>
      <c r="C11" s="111">
        <v>250</v>
      </c>
      <c r="D11" s="7" t="str">
        <f>IF(ISBLANK(B11),"",VLOOKUP(B11,[1]ERK!$B$2:$C$336,2,FALSE))</f>
        <v>HALİL İBRAHİM ZER</v>
      </c>
      <c r="E11" s="7" t="str">
        <f>IF(ISBLANK(B11),"",VLOOKUP(B11,[1]ERK!$B$2:$D$336,3,FALSE))</f>
        <v>ÇRM</v>
      </c>
      <c r="F11" s="7" t="str">
        <f>IF(ISBLANK(C11),"",VLOOKUP(C11,[1]ERK!$B$2:$C$336,2,FALSE))</f>
        <v>YİĞİT FURKAN ŞİMŞEK</v>
      </c>
      <c r="G11" s="7" t="str">
        <f>IF(ISBLANK(C11),"",VLOOKUP(C11,[1]ERK!$B$2:$D$336,3,FALSE))</f>
        <v>HTY</v>
      </c>
      <c r="H11" s="99">
        <f>IFERROR(VLOOKUP(D11,[1]ERK!$C$2:I363,6,0),"")</f>
        <v>479</v>
      </c>
      <c r="I11" s="99">
        <f>IFERROR(VLOOKUP(F11,[1]ERK!$C$2:J363,6,0),"")</f>
        <v>486</v>
      </c>
      <c r="J11" s="121">
        <f t="shared" si="0"/>
        <v>965</v>
      </c>
    </row>
    <row r="12" spans="1:10" ht="12.75" customHeight="1" x14ac:dyDescent="0.3">
      <c r="A12" s="37">
        <v>10</v>
      </c>
      <c r="B12" s="111">
        <v>211</v>
      </c>
      <c r="C12" s="111">
        <v>215</v>
      </c>
      <c r="D12" s="7" t="str">
        <f>IF(ISBLANK(B12),"",VLOOKUP(B12,[1]ERK!$B$2:$C$336,2,FALSE))</f>
        <v>MEHMET TALHA KOÇAK</v>
      </c>
      <c r="E12" s="7" t="str">
        <f>IF(ISBLANK(B12),"",VLOOKUP(B12,[1]ERK!$B$2:$D$336,3,FALSE))</f>
        <v>ANK</v>
      </c>
      <c r="F12" s="7" t="str">
        <f>IF(ISBLANK(C12),"",VLOOKUP(C12,[1]ERK!$B$2:$C$336,2,FALSE))</f>
        <v>ARDA KEKİLLİOĞLU</v>
      </c>
      <c r="G12" s="7" t="str">
        <f>IF(ISBLANK(C12),"",VLOOKUP(C12,[1]ERK!$B$2:$D$336,3,FALSE))</f>
        <v>ÇRM</v>
      </c>
      <c r="H12" s="99">
        <f>IFERROR(VLOOKUP(D12,[1]ERK!$C$2:I343,6,0),"")</f>
        <v>446</v>
      </c>
      <c r="I12" s="99">
        <f>IFERROR(VLOOKUP(F12,[1]ERK!$C$2:J343,6,0),"")</f>
        <v>516</v>
      </c>
      <c r="J12" s="121">
        <f t="shared" si="0"/>
        <v>962</v>
      </c>
    </row>
    <row r="13" spans="1:10" ht="12.75" customHeight="1" x14ac:dyDescent="0.3">
      <c r="A13" s="37">
        <v>11</v>
      </c>
      <c r="B13" s="111">
        <v>244</v>
      </c>
      <c r="C13" s="111">
        <v>245</v>
      </c>
      <c r="D13" s="7" t="str">
        <f>IF(ISBLANK(B13),"",VLOOKUP(B13,[1]ERK!$B$2:$C$336,2,FALSE))</f>
        <v>TARIK SAİM ÖZBEK</v>
      </c>
      <c r="E13" s="7" t="str">
        <f>IF(ISBLANK(B13),"",VLOOKUP(B13,[1]ERK!$B$2:$D$336,3,FALSE))</f>
        <v>İST</v>
      </c>
      <c r="F13" s="7" t="str">
        <f>IF(ISBLANK(C13),"",VLOOKUP(C13,[1]ERK!$B$2:$C$336,2,FALSE))</f>
        <v>BERK ÖZTOPRAK</v>
      </c>
      <c r="G13" s="7" t="str">
        <f>IF(ISBLANK(C13),"",VLOOKUP(C13,[1]ERK!$B$2:$D$336,3,FALSE))</f>
        <v>İST</v>
      </c>
      <c r="H13" s="99">
        <f>IFERROR(VLOOKUP(D13,[1]ERK!$C$2:I361,6,0),"")</f>
        <v>540</v>
      </c>
      <c r="I13" s="99">
        <f>IFERROR(VLOOKUP(F13,[1]ERK!$C$2:J361,6,0),"")</f>
        <v>422</v>
      </c>
      <c r="J13" s="121">
        <f t="shared" si="0"/>
        <v>962</v>
      </c>
    </row>
    <row r="14" spans="1:10" ht="12.75" customHeight="1" x14ac:dyDescent="0.3">
      <c r="A14" s="37">
        <v>12</v>
      </c>
      <c r="B14" s="111">
        <v>226</v>
      </c>
      <c r="C14" s="111">
        <v>229</v>
      </c>
      <c r="D14" s="7" t="str">
        <f>IF(ISBLANK(B14),"",VLOOKUP(B14,[1]ERK!$B$2:$C$336,2,FALSE))</f>
        <v>ALİ AŞNAS GÜL</v>
      </c>
      <c r="E14" s="7" t="str">
        <f>IF(ISBLANK(B14),"",VLOOKUP(B14,[1]ERK!$B$2:$D$336,3,FALSE))</f>
        <v>ÇRM</v>
      </c>
      <c r="F14" s="7" t="str">
        <f>IF(ISBLANK(C14),"",VLOOKUP(C14,[1]ERK!$B$2:$C$336,2,FALSE))</f>
        <v>BERAT ÖZDEMİR</v>
      </c>
      <c r="G14" s="7" t="str">
        <f>IF(ISBLANK(C14),"",VLOOKUP(C14,[1]ERK!$B$2:$D$336,3,FALSE))</f>
        <v>ÇRM</v>
      </c>
      <c r="H14" s="99">
        <f>IFERROR(VLOOKUP(D14,[1]ERK!$C$2:I353,6,0),"")</f>
        <v>316</v>
      </c>
      <c r="I14" s="99">
        <f>IFERROR(VLOOKUP(F14,[1]ERK!$C$2:J353,6,0),"")</f>
        <v>339</v>
      </c>
      <c r="J14" s="121">
        <f t="shared" si="0"/>
        <v>655</v>
      </c>
    </row>
    <row r="15" spans="1:10" ht="12.75" customHeight="1" x14ac:dyDescent="0.3">
      <c r="A15" s="37">
        <v>13</v>
      </c>
      <c r="B15" s="111">
        <v>240</v>
      </c>
      <c r="C15" s="111"/>
      <c r="D15" s="7" t="str">
        <f>IF(ISBLANK(B15),"",VLOOKUP(B15,[1]ERK!$B$2:$C$336,2,FALSE))</f>
        <v>BİLAL SELİM TOK</v>
      </c>
      <c r="E15" s="7" t="str">
        <f>IF(ISBLANK(B15),"",VLOOKUP(B15,[1]ERK!$B$2:$D$336,3,FALSE))</f>
        <v>İST</v>
      </c>
      <c r="F15" s="7" t="str">
        <f>IF(ISBLANK(C15),"",VLOOKUP(C15,[1]ERK!$B$2:$C$336,2,FALSE))</f>
        <v/>
      </c>
      <c r="G15" s="7" t="str">
        <f>IF(ISBLANK(C15),"",VLOOKUP(C15,[1]ERK!$B$2:$D$336,3,FALSE))</f>
        <v/>
      </c>
      <c r="H15" s="99">
        <f>IFERROR(VLOOKUP(D15,[1]ERK!$C$2:I357,6,0),"")</f>
        <v>548</v>
      </c>
      <c r="I15" s="99">
        <f>IFERROR(VLOOKUP(F15,[1]ERK!$C$2:J357,6,0),"")</f>
        <v>0</v>
      </c>
      <c r="J15" s="121">
        <f t="shared" si="0"/>
        <v>548</v>
      </c>
    </row>
    <row r="16" spans="1:10" ht="12.75" customHeight="1" x14ac:dyDescent="0.3">
      <c r="A16" s="37">
        <v>14</v>
      </c>
      <c r="B16" s="111">
        <v>210</v>
      </c>
      <c r="C16" s="111">
        <v>217</v>
      </c>
      <c r="D16" s="7" t="str">
        <f>IF(ISBLANK(B16),"",VLOOKUP(B16,[1]ERK!$B$2:$C$336,2,FALSE))</f>
        <v>AHMET GÖKDEMİR</v>
      </c>
      <c r="E16" s="7" t="str">
        <f>IF(ISBLANK(B16),"",VLOOKUP(B16,[1]ERK!$B$2:$D$336,3,FALSE))</f>
        <v>ANK</v>
      </c>
      <c r="F16" s="7" t="str">
        <f>IF(ISBLANK(C16),"",VLOOKUP(C16,[1]ERK!$B$2:$C$336,2,FALSE))</f>
        <v>METİN BEKAR</v>
      </c>
      <c r="G16" s="7" t="str">
        <f>IF(ISBLANK(C16),"",VLOOKUP(C16,[1]ERK!$B$2:$D$336,3,FALSE))</f>
        <v>ÇRM</v>
      </c>
      <c r="H16" s="99" t="str">
        <f>IFERROR(VLOOKUP(D16,[1]ERK!$C$2:I342,6,0),"")</f>
        <v/>
      </c>
      <c r="I16" s="99">
        <f>IFERROR(VLOOKUP(F16,[1]ERK!$C$2:J342,6,0),"")</f>
        <v>524</v>
      </c>
      <c r="J16" s="121">
        <f t="shared" si="0"/>
        <v>524</v>
      </c>
    </row>
    <row r="17" spans="1:10" ht="12.75" customHeight="1" x14ac:dyDescent="0.3">
      <c r="A17" s="37">
        <v>15</v>
      </c>
      <c r="B17" s="111">
        <v>246</v>
      </c>
      <c r="C17" s="111">
        <v>247</v>
      </c>
      <c r="D17" s="7" t="str">
        <f>IF(ISBLANK(B17),"",VLOOKUP(B17,[1]ERK!$B$2:$C$336,2,FALSE))</f>
        <v>MUHAMMED TAŞAN</v>
      </c>
      <c r="E17" s="7" t="str">
        <f>IF(ISBLANK(B17),"",VLOOKUP(B17,[1]ERK!$B$2:$D$336,3,FALSE))</f>
        <v>İST</v>
      </c>
      <c r="F17" s="7" t="str">
        <f>IF(ISBLANK(C17),"",VLOOKUP(C17,[1]ERK!$B$2:$C$336,2,FALSE))</f>
        <v>MUHAMMED ALİ ATAKUL</v>
      </c>
      <c r="G17" s="7" t="str">
        <f>IF(ISBLANK(C17),"",VLOOKUP(C17,[1]ERK!$B$2:$D$336,3,FALSE))</f>
        <v>İST</v>
      </c>
      <c r="H17" s="99" t="str">
        <f>IFERROR(VLOOKUP(D17,[1]ERK!$C$2:I362,6,0),"")</f>
        <v/>
      </c>
      <c r="I17" s="99">
        <f>IFERROR(VLOOKUP(F17,[1]ERK!$C$2:J362,6,0),"")</f>
        <v>516</v>
      </c>
      <c r="J17" s="121">
        <f t="shared" si="0"/>
        <v>516</v>
      </c>
    </row>
    <row r="18" spans="1:10" ht="12.75" customHeight="1" x14ac:dyDescent="0.3">
      <c r="A18" s="37">
        <v>16</v>
      </c>
      <c r="B18" s="111">
        <v>249</v>
      </c>
      <c r="C18" s="111"/>
      <c r="D18" s="7" t="str">
        <f>IF(ISBLANK(B18),"",VLOOKUP(B18,[1]ERK!$B$2:$C$336,2,FALSE))</f>
        <v>TAHA MERT KILIÇOĞLU</v>
      </c>
      <c r="E18" s="7" t="str">
        <f>IF(ISBLANK(B18),"",VLOOKUP(B18,[1]ERK!$B$2:$D$336,3,FALSE))</f>
        <v>GZT</v>
      </c>
      <c r="F18" s="7" t="str">
        <f>IF(ISBLANK(C18),"",VLOOKUP(C18,[1]ERK!$B$2:$C$336,2,FALSE))</f>
        <v/>
      </c>
      <c r="G18" s="7" t="str">
        <f>IF(ISBLANK(C18),"",VLOOKUP(C18,[1]ERK!$B$2:$D$336,3,FALSE))</f>
        <v/>
      </c>
      <c r="H18" s="99">
        <f>IFERROR(VLOOKUP(D18,[1]ERK!$C$2:I364,6,0),"")</f>
        <v>508</v>
      </c>
      <c r="I18" s="99">
        <f>IFERROR(VLOOKUP(F18,[1]ERK!$C$2:J364,6,0),"")</f>
        <v>0</v>
      </c>
      <c r="J18" s="121">
        <f t="shared" si="0"/>
        <v>508</v>
      </c>
    </row>
    <row r="19" spans="1:10" ht="12.75" customHeight="1" x14ac:dyDescent="0.3">
      <c r="A19" s="37">
        <v>17</v>
      </c>
      <c r="B19" s="111">
        <v>252</v>
      </c>
      <c r="C19" s="111">
        <v>254</v>
      </c>
      <c r="D19" s="7" t="str">
        <f>IF(ISBLANK(B19),"",VLOOKUP(B19,[1]ERK!$B$2:$C$336,2,FALSE))</f>
        <v>YASİN GÜNGÖR</v>
      </c>
      <c r="E19" s="7" t="str">
        <f>IF(ISBLANK(B19),"",VLOOKUP(B19,[1]ERK!$B$2:$D$336,3,FALSE))</f>
        <v>TKD</v>
      </c>
      <c r="F19" s="7" t="str">
        <f>IF(ISBLANK(C19),"",VLOOKUP(C19,[1]ERK!$B$2:$C$336,2,FALSE))</f>
        <v>MEHMET SERKAN ALDOĞAN</v>
      </c>
      <c r="G19" s="7" t="str">
        <f>IF(ISBLANK(C19),"",VLOOKUP(C19,[1]ERK!$B$2:$D$336,3,FALSE))</f>
        <v>İST</v>
      </c>
      <c r="H19" s="99">
        <f>IFERROR(VLOOKUP(D19,[1]ERK!$C$2:I366,6,0),"")</f>
        <v>424</v>
      </c>
      <c r="I19" s="99" t="str">
        <f>IFERROR(VLOOKUP(F19,[1]ERK!$C$2:J366,6,0),"")</f>
        <v/>
      </c>
      <c r="J19" s="121">
        <f t="shared" si="0"/>
        <v>424</v>
      </c>
    </row>
    <row r="20" spans="1:10" ht="12.75" customHeight="1" x14ac:dyDescent="0.3">
      <c r="A20" s="37">
        <v>18</v>
      </c>
      <c r="B20" s="111">
        <v>222</v>
      </c>
      <c r="C20" s="111">
        <v>225</v>
      </c>
      <c r="D20" s="7" t="str">
        <f>IF(ISBLANK(B20),"",VLOOKUP(B20,[1]ERK!$B$2:$C$336,2,FALSE))</f>
        <v>AHMET EREN ÖZTERLEMEZ</v>
      </c>
      <c r="E20" s="7" t="str">
        <f>IF(ISBLANK(B20),"",VLOOKUP(B20,[1]ERK!$B$2:$D$336,3,FALSE))</f>
        <v>İST</v>
      </c>
      <c r="F20" s="7" t="str">
        <f>IF(ISBLANK(C20),"",VLOOKUP(C20,[1]ERK!$B$2:$C$336,2,FALSE))</f>
        <v>MUHAMMED GÜNER</v>
      </c>
      <c r="G20" s="7" t="str">
        <f>IF(ISBLANK(C20),"",VLOOKUP(C20,[1]ERK!$B$2:$D$336,3,FALSE))</f>
        <v>GRS</v>
      </c>
      <c r="H20" s="99">
        <f>IFERROR(VLOOKUP(D20,[1]ERK!$C$2:I348,6,0),"")</f>
        <v>416</v>
      </c>
      <c r="I20" s="99" t="str">
        <f>IFERROR(VLOOKUP(F20,[1]ERK!$C$2:J348,6,0),"")</f>
        <v/>
      </c>
      <c r="J20" s="121">
        <f t="shared" si="0"/>
        <v>416</v>
      </c>
    </row>
    <row r="21" spans="1:10" ht="12.75" customHeight="1" x14ac:dyDescent="0.3">
      <c r="A21" s="37">
        <v>19</v>
      </c>
      <c r="B21" s="111">
        <v>234</v>
      </c>
      <c r="C21" s="111">
        <v>237</v>
      </c>
      <c r="D21" s="7" t="str">
        <f>IF(ISBLANK(B21),"",VLOOKUP(B21,[1]ERK!$B$2:$C$336,2,FALSE))</f>
        <v>EVLİYA ÖZDEMİR</v>
      </c>
      <c r="E21" s="7" t="str">
        <f>IF(ISBLANK(B21),"",VLOOKUP(B21,[1]ERK!$B$2:$D$336,3,FALSE))</f>
        <v>VAN</v>
      </c>
      <c r="F21" s="7" t="str">
        <f>IF(ISBLANK(C21),"",VLOOKUP(C21,[1]ERK!$B$2:$C$336,2,FALSE))</f>
        <v>SERKAN AVŞAR</v>
      </c>
      <c r="G21" s="7" t="str">
        <f>IF(ISBLANK(C21),"",VLOOKUP(C21,[1]ERK!$B$2:$D$336,3,FALSE))</f>
        <v>VAN</v>
      </c>
      <c r="H21" s="99" t="str">
        <f>IFERROR(VLOOKUP(D21,[1]ERK!$C$2:I354,6,0),"")</f>
        <v/>
      </c>
      <c r="I21" s="99">
        <f>IFERROR(VLOOKUP(F21,[1]ERK!$C$2:J354,6,0),"")</f>
        <v>416</v>
      </c>
      <c r="J21" s="121">
        <f t="shared" si="0"/>
        <v>416</v>
      </c>
    </row>
    <row r="22" spans="1:10" ht="12.75" customHeight="1" x14ac:dyDescent="0.3">
      <c r="A22" s="37">
        <v>20</v>
      </c>
      <c r="B22" s="111">
        <v>251</v>
      </c>
      <c r="C22" s="111">
        <v>253</v>
      </c>
      <c r="D22" s="7" t="str">
        <f>IF(ISBLANK(B22),"",VLOOKUP(B22,[1]ERK!$B$2:$C$336,2,FALSE))</f>
        <v>SERHAT GÖZÜNKE</v>
      </c>
      <c r="E22" s="7" t="str">
        <f>IF(ISBLANK(B22),"",VLOOKUP(B22,[1]ERK!$B$2:$D$336,3,FALSE))</f>
        <v>TKD</v>
      </c>
      <c r="F22" s="7" t="str">
        <f>IF(ISBLANK(C22),"",VLOOKUP(C22,[1]ERK!$B$2:$C$336,2,FALSE))</f>
        <v>UMUT AYHAN</v>
      </c>
      <c r="G22" s="7" t="str">
        <f>IF(ISBLANK(C22),"",VLOOKUP(C22,[1]ERK!$B$2:$D$336,3,FALSE))</f>
        <v>TKD</v>
      </c>
      <c r="H22" s="99">
        <f>IFERROR(VLOOKUP(D22,[1]ERK!$C$2:I365,6,0),"")</f>
        <v>416</v>
      </c>
      <c r="I22" s="99" t="str">
        <f>IFERROR(VLOOKUP(F22,[1]ERK!$C$2:J365,6,0),"")</f>
        <v/>
      </c>
      <c r="J22" s="121">
        <f t="shared" si="0"/>
        <v>416</v>
      </c>
    </row>
    <row r="23" spans="1:10" ht="12.75" customHeight="1" x14ac:dyDescent="0.3">
      <c r="A23" s="37">
        <v>21</v>
      </c>
      <c r="B23" s="111">
        <v>255</v>
      </c>
      <c r="C23" s="111"/>
      <c r="D23" s="7" t="str">
        <f>IF(ISBLANK(B23),"",VLOOKUP(B23,[1]ERK!$B$2:$C$336,2,FALSE))</f>
        <v>EGE BOLAT</v>
      </c>
      <c r="E23" s="7" t="str">
        <f>IF(ISBLANK(B23),"",VLOOKUP(B23,[1]ERK!$B$2:$D$336,3,FALSE))</f>
        <v>ÇRM</v>
      </c>
      <c r="F23" s="7" t="str">
        <f>IF(ISBLANK(C23),"",VLOOKUP(C23,[1]ERK!$B$2:$C$336,2,FALSE))</f>
        <v/>
      </c>
      <c r="G23" s="7" t="str">
        <f>IF(ISBLANK(C23),"",VLOOKUP(C23,[1]ERK!$B$2:$D$336,3,FALSE))</f>
        <v/>
      </c>
      <c r="H23" s="99">
        <f>IFERROR(VLOOKUP(D23,[1]ERK!$C$2:I367,6,0),"")</f>
        <v>416</v>
      </c>
      <c r="I23" s="99">
        <f>IFERROR(VLOOKUP(F23,[1]ERK!$C$2:J367,6,0),"")</f>
        <v>0</v>
      </c>
      <c r="J23" s="121">
        <f t="shared" si="0"/>
        <v>416</v>
      </c>
    </row>
    <row r="24" spans="1:10" ht="12.75" customHeight="1" x14ac:dyDescent="0.3">
      <c r="A24" s="37">
        <v>22</v>
      </c>
      <c r="B24" s="111">
        <v>228</v>
      </c>
      <c r="C24" s="111">
        <v>230</v>
      </c>
      <c r="D24" s="7" t="str">
        <f>IF(ISBLANK(B24),"",VLOOKUP(B24,[1]ERK!$B$2:$C$336,2,FALSE))</f>
        <v>ABDURRAHMAN GÜRBÜZ</v>
      </c>
      <c r="E24" s="7" t="str">
        <f>IF(ISBLANK(B24),"",VLOOKUP(B24,[1]ERK!$B$2:$D$336,3,FALSE))</f>
        <v>ÇRM</v>
      </c>
      <c r="F24" s="7" t="str">
        <f>IF(ISBLANK(C24),"",VLOOKUP(C24,[1]ERK!$B$2:$C$336,2,FALSE))</f>
        <v>MEHMET AKİF AKTAŞ</v>
      </c>
      <c r="G24" s="7" t="str">
        <f>IF(ISBLANK(C24),"",VLOOKUP(C24,[1]ERK!$B$2:$D$336,3,FALSE))</f>
        <v>ÇRM</v>
      </c>
      <c r="H24" s="99" t="str">
        <f>IFERROR(VLOOKUP(D24,[1]ERK!$C$2:I352,6,0),"")</f>
        <v/>
      </c>
      <c r="I24" s="99">
        <f>IFERROR(VLOOKUP(F24,[1]ERK!$C$2:J352,6,0),"")</f>
        <v>408</v>
      </c>
      <c r="J24" s="121">
        <f t="shared" si="0"/>
        <v>408</v>
      </c>
    </row>
    <row r="25" spans="1:10" ht="12.75" customHeight="1" x14ac:dyDescent="0.3">
      <c r="A25" s="37">
        <v>23</v>
      </c>
      <c r="B25" s="111">
        <v>204</v>
      </c>
      <c r="C25" s="111">
        <v>224</v>
      </c>
      <c r="D25" s="7" t="str">
        <f>IF(ISBLANK(B25),"",VLOOKUP(B25,[1]ERK!$B$2:$C$336,2,FALSE))</f>
        <v>ABDULKADİR ERTAÇ</v>
      </c>
      <c r="E25" s="7" t="str">
        <f>IF(ISBLANK(B25),"",VLOOKUP(B25,[1]ERK!$B$2:$D$336,3,FALSE))</f>
        <v>ERZ</v>
      </c>
      <c r="F25" s="7" t="str">
        <f>IF(ISBLANK(C25),"",VLOOKUP(C25,[1]ERK!$B$2:$C$336,2,FALSE))</f>
        <v>ARDA KARAKILIÇ</v>
      </c>
      <c r="G25" s="7" t="str">
        <f>IF(ISBLANK(C25),"",VLOOKUP(C25,[1]ERK!$B$2:$D$336,3,FALSE))</f>
        <v>GRS</v>
      </c>
      <c r="H25" s="99" t="str">
        <f>IFERROR(VLOOKUP(D25,[1]ERK!$C$2:I349,6,0),"")</f>
        <v/>
      </c>
      <c r="I25" s="99" t="str">
        <f>IFERROR(VLOOKUP(F25,[1]ERK!$C$2:J349,6,0),"")</f>
        <v/>
      </c>
      <c r="J25" s="121" t="str">
        <f t="shared" si="0"/>
        <v/>
      </c>
    </row>
    <row r="26" spans="1:10" ht="12.75" customHeight="1" x14ac:dyDescent="0.3">
      <c r="A26" s="37">
        <v>24</v>
      </c>
      <c r="B26" s="111">
        <v>205</v>
      </c>
      <c r="C26" s="111">
        <v>206</v>
      </c>
      <c r="D26" s="7" t="str">
        <f>IF(ISBLANK(B26),"",VLOOKUP(B26,[1]ERK!$B$2:$C$336,2,FALSE))</f>
        <v>SELMAN ARSLAN</v>
      </c>
      <c r="E26" s="7" t="str">
        <f>IF(ISBLANK(B26),"",VLOOKUP(B26,[1]ERK!$B$2:$D$336,3,FALSE))</f>
        <v>BYB</v>
      </c>
      <c r="F26" s="7" t="str">
        <f>IF(ISBLANK(C26),"",VLOOKUP(C26,[1]ERK!$B$2:$C$336,2,FALSE))</f>
        <v>MELİKŞAH ÖZBİLGİ</v>
      </c>
      <c r="G26" s="7" t="str">
        <f>IF(ISBLANK(C26),"",VLOOKUP(C26,[1]ERK!$B$2:$D$336,3,FALSE))</f>
        <v>BYB</v>
      </c>
      <c r="H26" s="99" t="str">
        <f>IFERROR(VLOOKUP(D26,[1]ERK!$C$2:I350,6,0),"")</f>
        <v/>
      </c>
      <c r="I26" s="99" t="str">
        <f>IFERROR(VLOOKUP(F26,[1]ERK!$C$2:J350,6,0),"")</f>
        <v/>
      </c>
      <c r="J26" s="121" t="str">
        <f t="shared" si="0"/>
        <v/>
      </c>
    </row>
    <row r="27" spans="1:10" ht="12.75" customHeight="1" x14ac:dyDescent="0.3">
      <c r="A27" s="37">
        <v>25</v>
      </c>
      <c r="B27" s="111">
        <v>235</v>
      </c>
      <c r="C27" s="111">
        <v>236</v>
      </c>
      <c r="D27" s="7" t="str">
        <f>IF(ISBLANK(B27),"",VLOOKUP(B27,[1]ERK!$B$2:$C$336,2,FALSE))</f>
        <v>İSMAİL KEVE</v>
      </c>
      <c r="E27" s="7" t="str">
        <f>IF(ISBLANK(B27),"",VLOOKUP(B27,[1]ERK!$B$2:$D$336,3,FALSE))</f>
        <v>VAN</v>
      </c>
      <c r="F27" s="7" t="str">
        <f>IF(ISBLANK(C27),"",VLOOKUP(C27,[1]ERK!$B$2:$C$336,2,FALSE))</f>
        <v>MUHAMMED ENES YILDIZ</v>
      </c>
      <c r="G27" s="7" t="str">
        <f>IF(ISBLANK(C27),"",VLOOKUP(C27,[1]ERK!$B$2:$D$336,3,FALSE))</f>
        <v>VAN</v>
      </c>
      <c r="H27" s="99" t="str">
        <f>IFERROR(VLOOKUP(D27,[1]ERK!$C$2:I355,6,0),"")</f>
        <v/>
      </c>
      <c r="I27" s="99" t="str">
        <f>IFERROR(VLOOKUP(F27,[1]ERK!$C$2:J355,6,0),"")</f>
        <v/>
      </c>
      <c r="J27" s="121" t="str">
        <f t="shared" si="0"/>
        <v/>
      </c>
    </row>
    <row r="28" spans="1:10" ht="12.75" customHeight="1" x14ac:dyDescent="0.3">
      <c r="A28" s="37">
        <v>26</v>
      </c>
      <c r="B28" s="111">
        <v>207</v>
      </c>
      <c r="C28" s="111"/>
      <c r="D28" s="7">
        <f>IF(ISBLANK(B28),"",VLOOKUP(B28,[1]ERK!$B$2:$C$336,2,FALSE))</f>
        <v>0</v>
      </c>
      <c r="E28" s="7">
        <f>IF(ISBLANK(B28),"",VLOOKUP(B28,[1]ERK!$B$2:$D$336,3,FALSE))</f>
        <v>0</v>
      </c>
      <c r="F28" s="7" t="str">
        <f>IF(ISBLANK(C28),"",VLOOKUP(C28,[1]ERK!$B$2:$C$336,2,FALSE))</f>
        <v/>
      </c>
      <c r="G28" s="7" t="str">
        <f>IF(ISBLANK(C28),"",VLOOKUP(C28,[1]ERK!$B$2:$D$336,3,FALSE))</f>
        <v/>
      </c>
      <c r="H28" s="99" t="str">
        <f>IFERROR(VLOOKUP(D28,[1]ERK!$C$2:I368,6,0),"")</f>
        <v/>
      </c>
      <c r="I28" s="99">
        <f>IFERROR(VLOOKUP(F28,[1]ERK!$C$2:J368,6,0),"")</f>
        <v>0</v>
      </c>
      <c r="J28" s="121" t="str">
        <f t="shared" si="0"/>
        <v/>
      </c>
    </row>
    <row r="29" spans="1:10" ht="12.75" customHeight="1" x14ac:dyDescent="0.3">
      <c r="A29" s="37">
        <v>27</v>
      </c>
      <c r="B29" s="111">
        <v>208</v>
      </c>
      <c r="C29" s="111">
        <v>256</v>
      </c>
      <c r="D29" s="7" t="str">
        <f>IF(ISBLANK(B29),"",VLOOKUP(B29,[1]ERK!$B$2:$C$336,2,FALSE))</f>
        <v>ONUR EFİLOĞLU</v>
      </c>
      <c r="E29" s="7" t="str">
        <f>IF(ISBLANK(B29),"",VLOOKUP(B29,[1]ERK!$B$2:$D$336,3,FALSE))</f>
        <v>ORD</v>
      </c>
      <c r="F29" s="7" t="str">
        <f>IF(ISBLANK(C29),"",VLOOKUP(C29,[1]ERK!$B$2:$C$336,2,FALSE))</f>
        <v>ESAT ÖZDEMİR</v>
      </c>
      <c r="G29" s="7" t="str">
        <f>IF(ISBLANK(C29),"",VLOOKUP(C29,[1]ERK!$B$2:$D$336,3,FALSE))</f>
        <v>ORD</v>
      </c>
      <c r="H29" s="99" t="str">
        <f>IFERROR(VLOOKUP(D29,[1]ERK!$C$2:I369,6,0),"")</f>
        <v/>
      </c>
      <c r="I29" s="99" t="str">
        <f>IFERROR(VLOOKUP(F29,[1]ERK!$C$2:J369,6,0),"")</f>
        <v/>
      </c>
      <c r="J29" s="121" t="str">
        <f t="shared" si="0"/>
        <v/>
      </c>
    </row>
    <row r="30" spans="1:10" ht="12.75" customHeight="1" x14ac:dyDescent="0.3">
      <c r="A30" s="37">
        <v>28</v>
      </c>
    </row>
  </sheetData>
  <sortState xmlns:xlrd2="http://schemas.microsoft.com/office/spreadsheetml/2017/richdata2" ref="B3:J30">
    <sortCondition descending="1" ref="J3:J30"/>
  </sortState>
  <mergeCells count="1">
    <mergeCell ref="B1:F1"/>
  </mergeCells>
  <conditionalFormatting sqref="A4">
    <cfRule type="duplicateValues" dxfId="80" priority="55"/>
  </conditionalFormatting>
  <conditionalFormatting sqref="B16:B19">
    <cfRule type="duplicateValues" dxfId="79" priority="1"/>
    <cfRule type="duplicateValues" dxfId="78" priority="2"/>
    <cfRule type="duplicateValues" dxfId="77" priority="3"/>
  </conditionalFormatting>
  <conditionalFormatting sqref="B20:C29 B3:C15 C16:C19">
    <cfRule type="duplicateValues" dxfId="76" priority="4"/>
    <cfRule type="duplicateValues" dxfId="75" priority="5"/>
    <cfRule type="duplicateValues" dxfId="74" priority="6"/>
  </conditionalFormatting>
  <conditionalFormatting sqref="B30:C1048576 B1:C2">
    <cfRule type="duplicateValues" dxfId="73" priority="8810"/>
    <cfRule type="duplicateValues" dxfId="72" priority="8811"/>
    <cfRule type="duplicateValues" dxfId="71" priority="8816"/>
  </conditionalFormatting>
  <conditionalFormatting sqref="D30:D1048576 F1:F2 D1:D2 F30:F1048576">
    <cfRule type="duplicateValues" dxfId="70" priority="59"/>
    <cfRule type="duplicateValues" dxfId="69" priority="65"/>
  </conditionalFormatting>
  <conditionalFormatting sqref="F3:F29 D3:D29">
    <cfRule type="duplicateValues" dxfId="68" priority="8942"/>
    <cfRule type="duplicateValues" dxfId="67" priority="8943"/>
    <cfRule type="duplicateValues" dxfId="66" priority="8959"/>
  </conditionalFormatting>
  <printOptions horizontalCentered="1"/>
  <pageMargins left="0.11811023622047245" right="0" top="0.15748031496062992" bottom="0" header="0.31496062992125984" footer="0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7"/>
  <dimension ref="A1:J21"/>
  <sheetViews>
    <sheetView zoomScale="90" zoomScaleNormal="90" workbookViewId="0">
      <selection activeCell="H1" sqref="H1:H2"/>
    </sheetView>
  </sheetViews>
  <sheetFormatPr defaultColWidth="9.1796875" defaultRowHeight="12.75" customHeight="1" x14ac:dyDescent="0.3"/>
  <cols>
    <col min="1" max="1" width="3.54296875" style="37" bestFit="1" customWidth="1"/>
    <col min="2" max="2" width="4.7265625" style="107" customWidth="1"/>
    <col min="3" max="3" width="4.54296875" style="107" bestFit="1" customWidth="1"/>
    <col min="4" max="4" width="22.26953125" style="12" bestFit="1" customWidth="1"/>
    <col min="5" max="5" width="5.81640625" style="12" customWidth="1"/>
    <col min="6" max="6" width="19.1796875" style="12" bestFit="1" customWidth="1"/>
    <col min="7" max="7" width="5" style="12" customWidth="1"/>
    <col min="8" max="8" width="6.7265625" style="108" bestFit="1" customWidth="1"/>
    <col min="9" max="9" width="6.7265625" style="110" bestFit="1" customWidth="1"/>
    <col min="10" max="10" width="7.54296875" style="109" bestFit="1" customWidth="1"/>
    <col min="11" max="11" width="2.54296875" style="12" customWidth="1"/>
    <col min="12" max="16384" width="9.1796875" style="12"/>
  </cols>
  <sheetData>
    <row r="1" spans="1:10" ht="12.75" customHeight="1" x14ac:dyDescent="0.3">
      <c r="A1" s="145"/>
      <c r="B1" s="173" t="s">
        <v>276</v>
      </c>
      <c r="C1" s="173"/>
      <c r="D1" s="173"/>
      <c r="E1" s="173"/>
      <c r="F1" s="173"/>
      <c r="G1" s="101"/>
      <c r="H1" s="99"/>
      <c r="I1" s="102"/>
      <c r="J1" s="101"/>
    </row>
    <row r="2" spans="1:10" s="14" customFormat="1" ht="12.75" customHeight="1" x14ac:dyDescent="0.3">
      <c r="A2" s="104"/>
      <c r="B2" s="103"/>
      <c r="C2" s="103"/>
      <c r="D2" s="104" t="s">
        <v>53</v>
      </c>
      <c r="E2" s="104"/>
      <c r="F2" s="105" t="s">
        <v>54</v>
      </c>
      <c r="G2" s="105"/>
      <c r="H2" s="106" t="s">
        <v>55</v>
      </c>
      <c r="I2" s="104" t="s">
        <v>56</v>
      </c>
      <c r="J2" s="106" t="s">
        <v>4</v>
      </c>
    </row>
    <row r="3" spans="1:10" ht="12.75" customHeight="1" x14ac:dyDescent="0.3">
      <c r="A3" s="37">
        <v>1</v>
      </c>
      <c r="B3" s="98">
        <v>121</v>
      </c>
      <c r="C3" s="98">
        <v>122</v>
      </c>
      <c r="D3" s="13" t="s">
        <v>401</v>
      </c>
      <c r="E3" s="13" t="s">
        <v>65</v>
      </c>
      <c r="F3" s="13" t="s">
        <v>399</v>
      </c>
      <c r="G3" s="13" t="s">
        <v>65</v>
      </c>
      <c r="H3" s="23">
        <v>555</v>
      </c>
      <c r="I3" s="99">
        <v>562</v>
      </c>
      <c r="J3" s="100">
        <v>1117</v>
      </c>
    </row>
    <row r="4" spans="1:10" ht="12.75" customHeight="1" x14ac:dyDescent="0.3">
      <c r="A4" s="37">
        <v>2</v>
      </c>
      <c r="B4" s="98">
        <v>106</v>
      </c>
      <c r="C4" s="98">
        <v>108</v>
      </c>
      <c r="D4" s="13" t="s">
        <v>403</v>
      </c>
      <c r="E4" s="13" t="s">
        <v>104</v>
      </c>
      <c r="F4" s="13" t="s">
        <v>400</v>
      </c>
      <c r="G4" s="13" t="s">
        <v>92</v>
      </c>
      <c r="H4" s="23">
        <v>556</v>
      </c>
      <c r="I4" s="99">
        <v>561</v>
      </c>
      <c r="J4" s="100">
        <v>1117</v>
      </c>
    </row>
    <row r="5" spans="1:10" ht="12.75" customHeight="1" x14ac:dyDescent="0.3">
      <c r="A5" s="37">
        <v>3</v>
      </c>
      <c r="B5" s="98">
        <v>104</v>
      </c>
      <c r="C5" s="98">
        <v>109</v>
      </c>
      <c r="D5" s="13" t="s">
        <v>405</v>
      </c>
      <c r="E5" s="13" t="s">
        <v>87</v>
      </c>
      <c r="F5" s="13" t="s">
        <v>404</v>
      </c>
      <c r="G5" s="13" t="s">
        <v>65</v>
      </c>
      <c r="H5" s="23">
        <v>553</v>
      </c>
      <c r="I5" s="99">
        <v>555</v>
      </c>
      <c r="J5" s="100">
        <v>1108</v>
      </c>
    </row>
    <row r="6" spans="1:10" ht="12.75" customHeight="1" x14ac:dyDescent="0.3">
      <c r="A6" s="37">
        <v>4</v>
      </c>
      <c r="B6" s="98">
        <v>124</v>
      </c>
      <c r="C6" s="98">
        <v>127</v>
      </c>
      <c r="D6" s="13" t="s">
        <v>329</v>
      </c>
      <c r="E6" s="13" t="s">
        <v>65</v>
      </c>
      <c r="F6" s="13" t="s">
        <v>345</v>
      </c>
      <c r="G6" s="13" t="s">
        <v>93</v>
      </c>
      <c r="H6" s="23">
        <v>544</v>
      </c>
      <c r="I6" s="99">
        <v>537</v>
      </c>
      <c r="J6" s="100">
        <v>1081</v>
      </c>
    </row>
    <row r="7" spans="1:10" ht="12.75" customHeight="1" x14ac:dyDescent="0.3">
      <c r="A7" s="37">
        <v>5</v>
      </c>
      <c r="B7" s="98">
        <v>102</v>
      </c>
      <c r="C7" s="98">
        <v>110</v>
      </c>
      <c r="D7" s="13" t="s">
        <v>406</v>
      </c>
      <c r="E7" s="13" t="s">
        <v>87</v>
      </c>
      <c r="F7" s="13" t="s">
        <v>460</v>
      </c>
      <c r="G7" s="13" t="s">
        <v>101</v>
      </c>
      <c r="H7" s="23">
        <v>549</v>
      </c>
      <c r="I7" s="99">
        <v>524</v>
      </c>
      <c r="J7" s="100">
        <v>1073</v>
      </c>
    </row>
    <row r="8" spans="1:10" ht="12.75" customHeight="1" x14ac:dyDescent="0.3">
      <c r="A8" s="37">
        <v>6</v>
      </c>
      <c r="B8" s="98">
        <v>101</v>
      </c>
      <c r="C8" s="98">
        <v>114</v>
      </c>
      <c r="D8" s="13" t="s">
        <v>453</v>
      </c>
      <c r="E8" s="13" t="s">
        <v>117</v>
      </c>
      <c r="F8" s="13" t="s">
        <v>449</v>
      </c>
      <c r="G8" s="13" t="s">
        <v>117</v>
      </c>
      <c r="H8" s="23">
        <v>533</v>
      </c>
      <c r="I8" s="99">
        <v>532</v>
      </c>
      <c r="J8" s="100">
        <v>1065</v>
      </c>
    </row>
    <row r="9" spans="1:10" ht="12.75" customHeight="1" x14ac:dyDescent="0.3">
      <c r="A9" s="37">
        <v>7</v>
      </c>
      <c r="B9" s="98">
        <v>105</v>
      </c>
      <c r="C9" s="98">
        <v>115</v>
      </c>
      <c r="D9" s="13" t="s">
        <v>491</v>
      </c>
      <c r="E9" s="13" t="s">
        <v>87</v>
      </c>
      <c r="F9" s="13" t="s">
        <v>410</v>
      </c>
      <c r="G9" s="13" t="s">
        <v>65</v>
      </c>
      <c r="H9" s="23">
        <v>523</v>
      </c>
      <c r="I9" s="99">
        <v>540</v>
      </c>
      <c r="J9" s="100">
        <v>1063</v>
      </c>
    </row>
    <row r="10" spans="1:10" ht="12.75" customHeight="1" x14ac:dyDescent="0.3">
      <c r="A10" s="37">
        <v>8</v>
      </c>
      <c r="B10" s="98">
        <v>128</v>
      </c>
      <c r="C10" s="98">
        <v>130</v>
      </c>
      <c r="D10" s="13" t="s">
        <v>346</v>
      </c>
      <c r="E10" s="13" t="s">
        <v>93</v>
      </c>
      <c r="F10" s="13" t="s">
        <v>408</v>
      </c>
      <c r="G10" s="13" t="s">
        <v>93</v>
      </c>
      <c r="H10" s="23">
        <v>534</v>
      </c>
      <c r="I10" s="99">
        <v>516</v>
      </c>
      <c r="J10" s="100">
        <v>1050</v>
      </c>
    </row>
    <row r="11" spans="1:10" ht="12.75" customHeight="1" x14ac:dyDescent="0.3">
      <c r="A11" s="37">
        <v>9</v>
      </c>
      <c r="B11" s="98">
        <v>120</v>
      </c>
      <c r="C11" s="98">
        <v>123</v>
      </c>
      <c r="D11" s="13" t="s">
        <v>327</v>
      </c>
      <c r="E11" s="13" t="s">
        <v>65</v>
      </c>
      <c r="F11" s="13" t="s">
        <v>328</v>
      </c>
      <c r="G11" s="13" t="s">
        <v>65</v>
      </c>
      <c r="H11" s="23">
        <v>516</v>
      </c>
      <c r="I11" s="99">
        <v>524</v>
      </c>
      <c r="J11" s="100">
        <v>1040</v>
      </c>
    </row>
    <row r="12" spans="1:10" ht="12.75" customHeight="1" x14ac:dyDescent="0.3">
      <c r="A12" s="37">
        <v>10</v>
      </c>
      <c r="B12" s="98">
        <v>125</v>
      </c>
      <c r="C12" s="98">
        <v>126</v>
      </c>
      <c r="D12" s="13" t="s">
        <v>330</v>
      </c>
      <c r="E12" s="13" t="s">
        <v>65</v>
      </c>
      <c r="F12" s="13" t="s">
        <v>516</v>
      </c>
      <c r="G12" s="13" t="s">
        <v>488</v>
      </c>
      <c r="H12" s="23">
        <v>538</v>
      </c>
      <c r="I12" s="99" t="s">
        <v>165</v>
      </c>
      <c r="J12" s="100">
        <v>538</v>
      </c>
    </row>
    <row r="13" spans="1:10" ht="12.75" customHeight="1" x14ac:dyDescent="0.3">
      <c r="A13" s="37">
        <v>11</v>
      </c>
      <c r="B13" s="98">
        <v>113</v>
      </c>
      <c r="C13" s="98"/>
      <c r="D13" s="13" t="s">
        <v>323</v>
      </c>
      <c r="E13" s="13" t="s">
        <v>117</v>
      </c>
      <c r="F13" s="13" t="s">
        <v>165</v>
      </c>
      <c r="G13" s="13" t="s">
        <v>165</v>
      </c>
      <c r="H13" s="23">
        <v>522</v>
      </c>
      <c r="I13" s="99" t="s">
        <v>165</v>
      </c>
      <c r="J13" s="100">
        <v>522</v>
      </c>
    </row>
    <row r="14" spans="1:10" ht="12.75" customHeight="1" x14ac:dyDescent="0.3">
      <c r="A14" s="37">
        <v>12</v>
      </c>
      <c r="B14" s="98">
        <v>129</v>
      </c>
      <c r="C14" s="98"/>
      <c r="D14" s="13" t="s">
        <v>347</v>
      </c>
      <c r="E14" s="13" t="s">
        <v>93</v>
      </c>
      <c r="F14" s="13" t="s">
        <v>165</v>
      </c>
      <c r="G14" s="13" t="s">
        <v>165</v>
      </c>
      <c r="H14" s="23">
        <v>486</v>
      </c>
      <c r="I14" s="99" t="s">
        <v>165</v>
      </c>
      <c r="J14" s="100">
        <v>486</v>
      </c>
    </row>
    <row r="15" spans="1:10" ht="12.75" customHeight="1" x14ac:dyDescent="0.3">
      <c r="A15" s="37">
        <v>13</v>
      </c>
      <c r="B15" s="98">
        <v>116</v>
      </c>
      <c r="C15" s="98">
        <v>119</v>
      </c>
      <c r="D15" s="13" t="s">
        <v>362</v>
      </c>
      <c r="E15" s="13" t="s">
        <v>50</v>
      </c>
      <c r="F15" s="13" t="s">
        <v>359</v>
      </c>
      <c r="G15" s="13" t="s">
        <v>50</v>
      </c>
      <c r="H15" s="23">
        <v>424</v>
      </c>
      <c r="I15" s="99" t="s">
        <v>165</v>
      </c>
      <c r="J15" s="100">
        <v>424</v>
      </c>
    </row>
    <row r="16" spans="1:10" ht="12.75" customHeight="1" x14ac:dyDescent="0.3">
      <c r="A16" s="37">
        <v>14</v>
      </c>
      <c r="B16" s="98">
        <v>111</v>
      </c>
      <c r="C16" s="98">
        <v>112</v>
      </c>
      <c r="D16" s="13" t="s">
        <v>509</v>
      </c>
      <c r="E16" s="13" t="s">
        <v>98</v>
      </c>
      <c r="F16" s="13" t="s">
        <v>492</v>
      </c>
      <c r="G16" s="13" t="s">
        <v>98</v>
      </c>
      <c r="H16" s="23" t="s">
        <v>165</v>
      </c>
      <c r="I16" s="99" t="s">
        <v>165</v>
      </c>
      <c r="J16" s="100" t="s">
        <v>165</v>
      </c>
    </row>
    <row r="17" spans="1:10" ht="12.75" customHeight="1" x14ac:dyDescent="0.3">
      <c r="A17" s="37">
        <v>15</v>
      </c>
      <c r="B17" s="98">
        <v>117</v>
      </c>
      <c r="C17" s="98">
        <v>118</v>
      </c>
      <c r="D17" s="13" t="s">
        <v>360</v>
      </c>
      <c r="E17" s="13" t="s">
        <v>50</v>
      </c>
      <c r="F17" s="13" t="s">
        <v>361</v>
      </c>
      <c r="G17" s="13" t="s">
        <v>50</v>
      </c>
      <c r="H17" s="23" t="s">
        <v>165</v>
      </c>
      <c r="I17" s="99" t="s">
        <v>165</v>
      </c>
      <c r="J17" s="100" t="s">
        <v>165</v>
      </c>
    </row>
    <row r="18" spans="1:10" ht="12.75" customHeight="1" x14ac:dyDescent="0.3">
      <c r="A18" s="37">
        <v>16</v>
      </c>
      <c r="B18" s="98">
        <v>133</v>
      </c>
      <c r="C18" s="98"/>
      <c r="D18" s="13" t="s">
        <v>490</v>
      </c>
      <c r="E18" s="13" t="s">
        <v>526</v>
      </c>
      <c r="F18" s="13" t="s">
        <v>165</v>
      </c>
      <c r="G18" s="13" t="s">
        <v>165</v>
      </c>
      <c r="H18" s="23" t="s">
        <v>165</v>
      </c>
      <c r="I18" s="99" t="s">
        <v>165</v>
      </c>
      <c r="J18" s="100" t="s">
        <v>165</v>
      </c>
    </row>
    <row r="19" spans="1:10" ht="12.75" customHeight="1" x14ac:dyDescent="0.3">
      <c r="A19" s="37">
        <v>17</v>
      </c>
      <c r="B19" s="98">
        <v>134</v>
      </c>
      <c r="C19" s="98">
        <v>135</v>
      </c>
      <c r="D19" s="13" t="s">
        <v>537</v>
      </c>
      <c r="E19" s="13" t="s">
        <v>528</v>
      </c>
      <c r="F19" s="13" t="s">
        <v>539</v>
      </c>
      <c r="G19" s="13" t="s">
        <v>528</v>
      </c>
      <c r="H19" s="23" t="s">
        <v>165</v>
      </c>
      <c r="I19" s="99" t="s">
        <v>165</v>
      </c>
      <c r="J19" s="100" t="s">
        <v>165</v>
      </c>
    </row>
    <row r="20" spans="1:10" ht="12.75" customHeight="1" x14ac:dyDescent="0.3">
      <c r="A20" s="37">
        <v>18</v>
      </c>
    </row>
    <row r="21" spans="1:10" ht="12.75" customHeight="1" x14ac:dyDescent="0.3">
      <c r="A21" s="37">
        <v>19</v>
      </c>
    </row>
  </sheetData>
  <sortState xmlns:xlrd2="http://schemas.microsoft.com/office/spreadsheetml/2017/richdata2" ref="B3:J19">
    <sortCondition descending="1" ref="J3:J19"/>
  </sortState>
  <mergeCells count="1">
    <mergeCell ref="B1:F1"/>
  </mergeCells>
  <conditionalFormatting sqref="B3:C13 B15:C19">
    <cfRule type="duplicateValues" dxfId="65" priority="8794"/>
  </conditionalFormatting>
  <conditionalFormatting sqref="B20:C1048576 B1:C2 B14:C14">
    <cfRule type="duplicateValues" dxfId="64" priority="8860"/>
  </conditionalFormatting>
  <conditionalFormatting sqref="D3:D13 F3:F13 F15:F19 D15:D19">
    <cfRule type="duplicateValues" dxfId="63" priority="8795"/>
    <cfRule type="duplicateValues" dxfId="62" priority="8796"/>
    <cfRule type="duplicateValues" dxfId="61" priority="8797"/>
  </conditionalFormatting>
  <conditionalFormatting sqref="D14 F14">
    <cfRule type="duplicateValues" dxfId="60" priority="7071"/>
    <cfRule type="duplicateValues" dxfId="59" priority="7072"/>
    <cfRule type="duplicateValues" dxfId="58" priority="7073"/>
  </conditionalFormatting>
  <conditionalFormatting sqref="D20:D1048576 D1:D2 F20:F1048576 F1:F2">
    <cfRule type="duplicateValues" dxfId="57" priority="8770"/>
  </conditionalFormatting>
  <printOptions horizontalCentered="1"/>
  <pageMargins left="0" right="0" top="0.35433070866141736" bottom="0.15748031496062992" header="0.31496062992125984" footer="0.31496062992125984"/>
  <pageSetup paperSize="9" scale="10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9"/>
  <dimension ref="A1:J39"/>
  <sheetViews>
    <sheetView zoomScale="90" zoomScaleNormal="90" workbookViewId="0">
      <selection activeCell="H1" sqref="H1:H2"/>
    </sheetView>
  </sheetViews>
  <sheetFormatPr defaultColWidth="9.1796875" defaultRowHeight="12.75" customHeight="1" x14ac:dyDescent="0.3"/>
  <cols>
    <col min="1" max="1" width="4" style="37" bestFit="1" customWidth="1"/>
    <col min="2" max="2" width="4" style="6" bestFit="1" customWidth="1"/>
    <col min="3" max="3" width="4.54296875" style="12" bestFit="1" customWidth="1"/>
    <col min="4" max="4" width="23.1796875" style="6" bestFit="1" customWidth="1"/>
    <col min="5" max="5" width="4.54296875" style="6" bestFit="1" customWidth="1"/>
    <col min="6" max="6" width="23" style="6" bestFit="1" customWidth="1"/>
    <col min="7" max="7" width="5.26953125" style="6" bestFit="1" customWidth="1"/>
    <col min="8" max="8" width="6.7265625" style="6" bestFit="1" customWidth="1"/>
    <col min="9" max="9" width="7.453125" style="6" bestFit="1" customWidth="1"/>
    <col min="10" max="10" width="7.7265625" style="9" bestFit="1" customWidth="1"/>
    <col min="11" max="11" width="9.26953125" style="6" bestFit="1" customWidth="1"/>
    <col min="12" max="16384" width="9.1796875" style="6"/>
  </cols>
  <sheetData>
    <row r="1" spans="1:10" ht="12.75" customHeight="1" x14ac:dyDescent="0.3">
      <c r="B1" s="172" t="s">
        <v>278</v>
      </c>
      <c r="C1" s="172"/>
      <c r="D1" s="172"/>
      <c r="E1" s="172"/>
      <c r="F1" s="172"/>
      <c r="G1" s="101"/>
      <c r="H1" s="113"/>
      <c r="I1" s="102"/>
      <c r="J1" s="43"/>
    </row>
    <row r="2" spans="1:10" s="10" customFormat="1" ht="12.75" customHeight="1" x14ac:dyDescent="0.3">
      <c r="A2" s="37"/>
      <c r="B2" s="114"/>
      <c r="C2" s="103"/>
      <c r="D2" s="115" t="s">
        <v>53</v>
      </c>
      <c r="E2" s="115"/>
      <c r="F2" s="105" t="s">
        <v>54</v>
      </c>
      <c r="G2" s="116"/>
      <c r="H2" s="115" t="s">
        <v>55</v>
      </c>
      <c r="I2" s="104" t="s">
        <v>56</v>
      </c>
      <c r="J2" s="120" t="s">
        <v>4</v>
      </c>
    </row>
    <row r="3" spans="1:10" ht="12.75" customHeight="1" x14ac:dyDescent="0.3">
      <c r="A3" s="37">
        <v>1</v>
      </c>
      <c r="B3" s="111">
        <v>242</v>
      </c>
      <c r="C3" s="98">
        <v>122</v>
      </c>
      <c r="D3" s="7" t="s">
        <v>382</v>
      </c>
      <c r="E3" s="7" t="s">
        <v>65</v>
      </c>
      <c r="F3" s="13" t="s">
        <v>399</v>
      </c>
      <c r="G3" s="13" t="s">
        <v>65</v>
      </c>
      <c r="H3" s="97">
        <v>561</v>
      </c>
      <c r="I3" s="99">
        <v>562</v>
      </c>
      <c r="J3" s="121">
        <v>1123</v>
      </c>
    </row>
    <row r="4" spans="1:10" ht="12.75" customHeight="1" x14ac:dyDescent="0.3">
      <c r="A4" s="37">
        <v>2</v>
      </c>
      <c r="B4" s="111">
        <v>209</v>
      </c>
      <c r="C4" s="98">
        <v>106</v>
      </c>
      <c r="D4" s="7" t="s">
        <v>482</v>
      </c>
      <c r="E4" s="7" t="s">
        <v>87</v>
      </c>
      <c r="F4" s="13" t="s">
        <v>403</v>
      </c>
      <c r="G4" s="13" t="s">
        <v>104</v>
      </c>
      <c r="H4" s="97">
        <v>554</v>
      </c>
      <c r="I4" s="99">
        <v>556</v>
      </c>
      <c r="J4" s="121">
        <v>1110</v>
      </c>
    </row>
    <row r="5" spans="1:10" ht="12.75" customHeight="1" x14ac:dyDescent="0.3">
      <c r="A5" s="37">
        <v>3</v>
      </c>
      <c r="B5" s="111">
        <v>221</v>
      </c>
      <c r="C5" s="98">
        <v>102</v>
      </c>
      <c r="D5" s="7" t="s">
        <v>386</v>
      </c>
      <c r="E5" s="7" t="s">
        <v>86</v>
      </c>
      <c r="F5" s="13" t="s">
        <v>406</v>
      </c>
      <c r="G5" s="13" t="s">
        <v>87</v>
      </c>
      <c r="H5" s="97">
        <v>561</v>
      </c>
      <c r="I5" s="99">
        <v>549</v>
      </c>
      <c r="J5" s="121">
        <v>1110</v>
      </c>
    </row>
    <row r="6" spans="1:10" ht="12.75" customHeight="1" x14ac:dyDescent="0.3">
      <c r="A6" s="37">
        <v>4</v>
      </c>
      <c r="B6" s="111">
        <v>241</v>
      </c>
      <c r="C6" s="98">
        <v>109</v>
      </c>
      <c r="D6" s="7" t="s">
        <v>281</v>
      </c>
      <c r="E6" s="7" t="s">
        <v>65</v>
      </c>
      <c r="F6" s="13" t="s">
        <v>404</v>
      </c>
      <c r="G6" s="13" t="s">
        <v>65</v>
      </c>
      <c r="H6" s="97">
        <v>552</v>
      </c>
      <c r="I6" s="99">
        <v>555</v>
      </c>
      <c r="J6" s="121">
        <v>1107</v>
      </c>
    </row>
    <row r="7" spans="1:10" ht="12.75" customHeight="1" x14ac:dyDescent="0.3">
      <c r="A7" s="37">
        <v>5</v>
      </c>
      <c r="B7" s="111">
        <v>220</v>
      </c>
      <c r="C7" s="98">
        <v>108</v>
      </c>
      <c r="D7" s="7" t="s">
        <v>384</v>
      </c>
      <c r="E7" s="7" t="s">
        <v>486</v>
      </c>
      <c r="F7" s="13" t="s">
        <v>400</v>
      </c>
      <c r="G7" s="13" t="s">
        <v>92</v>
      </c>
      <c r="H7" s="97">
        <v>537</v>
      </c>
      <c r="I7" s="99">
        <v>561</v>
      </c>
      <c r="J7" s="121">
        <v>1098</v>
      </c>
    </row>
    <row r="8" spans="1:10" ht="12.75" customHeight="1" x14ac:dyDescent="0.3">
      <c r="A8" s="37">
        <v>6</v>
      </c>
      <c r="B8" s="111">
        <v>216</v>
      </c>
      <c r="C8" s="98">
        <v>124</v>
      </c>
      <c r="D8" s="7" t="s">
        <v>286</v>
      </c>
      <c r="E8" s="7" t="s">
        <v>65</v>
      </c>
      <c r="F8" s="13" t="s">
        <v>329</v>
      </c>
      <c r="G8" s="13" t="s">
        <v>65</v>
      </c>
      <c r="H8" s="97">
        <v>547</v>
      </c>
      <c r="I8" s="99">
        <v>544</v>
      </c>
      <c r="J8" s="121">
        <v>1091</v>
      </c>
    </row>
    <row r="9" spans="1:10" ht="12.75" customHeight="1" x14ac:dyDescent="0.3">
      <c r="A9" s="37">
        <v>7</v>
      </c>
      <c r="B9" s="111">
        <v>202</v>
      </c>
      <c r="C9" s="98">
        <v>121</v>
      </c>
      <c r="D9" s="7" t="s">
        <v>318</v>
      </c>
      <c r="E9" s="7" t="s">
        <v>64</v>
      </c>
      <c r="F9" s="13" t="s">
        <v>401</v>
      </c>
      <c r="G9" s="13" t="s">
        <v>65</v>
      </c>
      <c r="H9" s="97">
        <v>531</v>
      </c>
      <c r="I9" s="99">
        <v>555</v>
      </c>
      <c r="J9" s="121">
        <v>1086</v>
      </c>
    </row>
    <row r="10" spans="1:10" ht="12.75" customHeight="1" x14ac:dyDescent="0.3">
      <c r="A10" s="37">
        <v>8</v>
      </c>
      <c r="B10" s="111">
        <v>214</v>
      </c>
      <c r="C10" s="98">
        <v>101</v>
      </c>
      <c r="D10" s="7" t="s">
        <v>383</v>
      </c>
      <c r="E10" s="7" t="s">
        <v>65</v>
      </c>
      <c r="F10" s="13" t="s">
        <v>453</v>
      </c>
      <c r="G10" s="13" t="s">
        <v>117</v>
      </c>
      <c r="H10" s="97">
        <v>545</v>
      </c>
      <c r="I10" s="99">
        <v>533</v>
      </c>
      <c r="J10" s="121">
        <v>1078</v>
      </c>
    </row>
    <row r="11" spans="1:10" ht="12.75" customHeight="1" x14ac:dyDescent="0.3">
      <c r="A11" s="37">
        <v>9</v>
      </c>
      <c r="B11" s="111">
        <v>213</v>
      </c>
      <c r="C11" s="98">
        <v>110</v>
      </c>
      <c r="D11" s="7" t="s">
        <v>388</v>
      </c>
      <c r="E11" s="7" t="s">
        <v>507</v>
      </c>
      <c r="F11" s="13" t="s">
        <v>460</v>
      </c>
      <c r="G11" s="13" t="s">
        <v>101</v>
      </c>
      <c r="H11" s="97">
        <v>552</v>
      </c>
      <c r="I11" s="99">
        <v>524</v>
      </c>
      <c r="J11" s="121">
        <v>1076</v>
      </c>
    </row>
    <row r="12" spans="1:10" ht="12.75" customHeight="1" x14ac:dyDescent="0.3">
      <c r="A12" s="37">
        <v>10</v>
      </c>
      <c r="B12" s="111">
        <v>239</v>
      </c>
      <c r="C12" s="98">
        <v>123</v>
      </c>
      <c r="D12" s="7" t="s">
        <v>283</v>
      </c>
      <c r="E12" s="7" t="s">
        <v>65</v>
      </c>
      <c r="F12" s="13" t="s">
        <v>328</v>
      </c>
      <c r="G12" s="13" t="s">
        <v>65</v>
      </c>
      <c r="H12" s="97">
        <v>532</v>
      </c>
      <c r="I12" s="99">
        <v>524</v>
      </c>
      <c r="J12" s="121">
        <v>1056</v>
      </c>
    </row>
    <row r="13" spans="1:10" ht="12.75" customHeight="1" x14ac:dyDescent="0.3">
      <c r="A13" s="37">
        <v>11</v>
      </c>
      <c r="B13" s="111">
        <v>201</v>
      </c>
      <c r="C13" s="98">
        <v>130</v>
      </c>
      <c r="D13" s="7" t="s">
        <v>483</v>
      </c>
      <c r="E13" s="7" t="s">
        <v>88</v>
      </c>
      <c r="F13" s="13" t="s">
        <v>408</v>
      </c>
      <c r="G13" s="13" t="s">
        <v>93</v>
      </c>
      <c r="H13" s="97">
        <v>521</v>
      </c>
      <c r="I13" s="99">
        <v>516</v>
      </c>
      <c r="J13" s="121">
        <v>1037</v>
      </c>
    </row>
    <row r="14" spans="1:10" ht="12.75" customHeight="1" x14ac:dyDescent="0.3">
      <c r="A14" s="37">
        <v>12</v>
      </c>
      <c r="B14" s="111">
        <v>250</v>
      </c>
      <c r="C14" s="98">
        <v>127</v>
      </c>
      <c r="D14" s="7" t="s">
        <v>315</v>
      </c>
      <c r="E14" s="7" t="s">
        <v>96</v>
      </c>
      <c r="F14" s="13" t="s">
        <v>345</v>
      </c>
      <c r="G14" s="13" t="s">
        <v>93</v>
      </c>
      <c r="H14" s="97">
        <v>486</v>
      </c>
      <c r="I14" s="99">
        <v>537</v>
      </c>
      <c r="J14" s="121">
        <v>1023</v>
      </c>
    </row>
    <row r="15" spans="1:10" ht="12.75" customHeight="1" x14ac:dyDescent="0.3">
      <c r="A15" s="37">
        <v>13</v>
      </c>
      <c r="B15" s="111">
        <v>248</v>
      </c>
      <c r="C15" s="98">
        <v>128</v>
      </c>
      <c r="D15" s="7" t="s">
        <v>309</v>
      </c>
      <c r="E15" s="7" t="s">
        <v>93</v>
      </c>
      <c r="F15" s="13" t="s">
        <v>346</v>
      </c>
      <c r="G15" s="13" t="s">
        <v>93</v>
      </c>
      <c r="H15" s="97">
        <v>479</v>
      </c>
      <c r="I15" s="99">
        <v>534</v>
      </c>
      <c r="J15" s="121">
        <v>1013</v>
      </c>
    </row>
    <row r="16" spans="1:10" ht="12.75" customHeight="1" x14ac:dyDescent="0.3">
      <c r="A16" s="37">
        <v>14</v>
      </c>
      <c r="B16" s="111">
        <v>231</v>
      </c>
      <c r="C16" s="98">
        <v>129</v>
      </c>
      <c r="D16" s="7" t="s">
        <v>303</v>
      </c>
      <c r="E16" s="7" t="s">
        <v>93</v>
      </c>
      <c r="F16" s="13" t="s">
        <v>347</v>
      </c>
      <c r="G16" s="13" t="s">
        <v>93</v>
      </c>
      <c r="H16" s="97">
        <v>518</v>
      </c>
      <c r="I16" s="99">
        <v>486</v>
      </c>
      <c r="J16" s="121">
        <v>1004</v>
      </c>
    </row>
    <row r="17" spans="1:10" ht="12.75" customHeight="1" x14ac:dyDescent="0.3">
      <c r="A17" s="37">
        <v>15</v>
      </c>
      <c r="B17" s="111">
        <v>243</v>
      </c>
      <c r="C17" s="98">
        <v>120</v>
      </c>
      <c r="D17" s="7" t="s">
        <v>282</v>
      </c>
      <c r="E17" s="7" t="s">
        <v>65</v>
      </c>
      <c r="F17" s="13" t="s">
        <v>327</v>
      </c>
      <c r="G17" s="13" t="s">
        <v>65</v>
      </c>
      <c r="H17" s="97">
        <v>472</v>
      </c>
      <c r="I17" s="99">
        <v>516</v>
      </c>
      <c r="J17" s="121">
        <v>988</v>
      </c>
    </row>
    <row r="18" spans="1:10" ht="12.75" customHeight="1" x14ac:dyDescent="0.3">
      <c r="A18" s="37">
        <v>16</v>
      </c>
      <c r="B18" s="111">
        <v>249</v>
      </c>
      <c r="C18" s="98">
        <v>131</v>
      </c>
      <c r="D18" s="7" t="s">
        <v>313</v>
      </c>
      <c r="E18" s="7" t="s">
        <v>95</v>
      </c>
      <c r="F18" s="13" t="s">
        <v>349</v>
      </c>
      <c r="G18" s="13" t="s">
        <v>533</v>
      </c>
      <c r="H18" s="97">
        <v>508</v>
      </c>
      <c r="I18" s="99">
        <v>470</v>
      </c>
      <c r="J18" s="121">
        <v>978</v>
      </c>
    </row>
    <row r="19" spans="1:10" ht="12.75" customHeight="1" x14ac:dyDescent="0.3">
      <c r="A19" s="37">
        <v>17</v>
      </c>
      <c r="B19" s="111">
        <v>245</v>
      </c>
      <c r="C19" s="98">
        <v>125</v>
      </c>
      <c r="D19" s="7" t="s">
        <v>200</v>
      </c>
      <c r="E19" s="7" t="s">
        <v>65</v>
      </c>
      <c r="F19" s="13" t="s">
        <v>330</v>
      </c>
      <c r="G19" s="13" t="s">
        <v>65</v>
      </c>
      <c r="H19" s="97">
        <v>422</v>
      </c>
      <c r="I19" s="99">
        <v>538</v>
      </c>
      <c r="J19" s="121">
        <v>960</v>
      </c>
    </row>
    <row r="20" spans="1:10" ht="12.75" customHeight="1" x14ac:dyDescent="0.3">
      <c r="A20" s="37">
        <v>18</v>
      </c>
      <c r="B20" s="111">
        <v>252</v>
      </c>
      <c r="C20" s="98">
        <v>113</v>
      </c>
      <c r="D20" s="7" t="s">
        <v>291</v>
      </c>
      <c r="E20" s="7" t="s">
        <v>103</v>
      </c>
      <c r="F20" s="13" t="s">
        <v>323</v>
      </c>
      <c r="G20" s="13" t="s">
        <v>117</v>
      </c>
      <c r="H20" s="97">
        <v>424</v>
      </c>
      <c r="I20" s="99">
        <v>522</v>
      </c>
      <c r="J20" s="121">
        <v>946</v>
      </c>
    </row>
    <row r="21" spans="1:10" ht="12.75" customHeight="1" x14ac:dyDescent="0.3">
      <c r="A21" s="37">
        <v>19</v>
      </c>
      <c r="B21" s="111">
        <v>210</v>
      </c>
      <c r="C21" s="98">
        <v>104</v>
      </c>
      <c r="D21" s="7" t="s">
        <v>502</v>
      </c>
      <c r="E21" s="7" t="s">
        <v>87</v>
      </c>
      <c r="F21" s="13" t="s">
        <v>405</v>
      </c>
      <c r="G21" s="13" t="s">
        <v>87</v>
      </c>
      <c r="H21" s="97" t="s">
        <v>165</v>
      </c>
      <c r="I21" s="99">
        <v>553</v>
      </c>
      <c r="J21" s="121">
        <v>553</v>
      </c>
    </row>
    <row r="22" spans="1:10" ht="12.75" customHeight="1" x14ac:dyDescent="0.3">
      <c r="A22" s="37">
        <v>20</v>
      </c>
      <c r="B22" s="111">
        <v>240</v>
      </c>
      <c r="C22" s="98"/>
      <c r="D22" s="7" t="s">
        <v>390</v>
      </c>
      <c r="E22" s="7" t="s">
        <v>65</v>
      </c>
      <c r="F22" s="13" t="s">
        <v>165</v>
      </c>
      <c r="G22" s="13" t="s">
        <v>165</v>
      </c>
      <c r="H22" s="97">
        <v>548</v>
      </c>
      <c r="I22" s="99" t="s">
        <v>165</v>
      </c>
      <c r="J22" s="121">
        <v>548</v>
      </c>
    </row>
    <row r="23" spans="1:10" ht="12.75" customHeight="1" x14ac:dyDescent="0.3">
      <c r="A23" s="37">
        <v>21</v>
      </c>
      <c r="B23" s="111">
        <v>244</v>
      </c>
      <c r="C23" s="98"/>
      <c r="D23" s="7" t="s">
        <v>391</v>
      </c>
      <c r="E23" s="7" t="s">
        <v>65</v>
      </c>
      <c r="F23" s="13" t="s">
        <v>165</v>
      </c>
      <c r="G23" s="13" t="s">
        <v>165</v>
      </c>
      <c r="H23" s="97">
        <v>540</v>
      </c>
      <c r="I23" s="99" t="s">
        <v>165</v>
      </c>
      <c r="J23" s="121">
        <v>540</v>
      </c>
    </row>
    <row r="24" spans="1:10" ht="12.75" customHeight="1" x14ac:dyDescent="0.3">
      <c r="A24" s="37">
        <v>22</v>
      </c>
      <c r="B24" s="111">
        <v>217</v>
      </c>
      <c r="C24" s="98"/>
      <c r="D24" s="7" t="s">
        <v>446</v>
      </c>
      <c r="E24" s="7" t="s">
        <v>93</v>
      </c>
      <c r="F24" s="13" t="s">
        <v>165</v>
      </c>
      <c r="G24" s="13" t="s">
        <v>165</v>
      </c>
      <c r="H24" s="97">
        <v>524</v>
      </c>
      <c r="I24" s="99" t="s">
        <v>165</v>
      </c>
      <c r="J24" s="121">
        <v>524</v>
      </c>
    </row>
    <row r="25" spans="1:10" ht="12.75" customHeight="1" x14ac:dyDescent="0.3">
      <c r="A25" s="37">
        <v>23</v>
      </c>
      <c r="B25" s="111">
        <v>215</v>
      </c>
      <c r="C25" s="98">
        <v>126</v>
      </c>
      <c r="D25" s="7" t="s">
        <v>302</v>
      </c>
      <c r="E25" s="7" t="s">
        <v>93</v>
      </c>
      <c r="F25" s="13" t="s">
        <v>516</v>
      </c>
      <c r="G25" s="13" t="s">
        <v>488</v>
      </c>
      <c r="H25" s="97">
        <v>516</v>
      </c>
      <c r="I25" s="99" t="s">
        <v>165</v>
      </c>
      <c r="J25" s="121">
        <v>516</v>
      </c>
    </row>
    <row r="26" spans="1:10" ht="12.75" customHeight="1" x14ac:dyDescent="0.3">
      <c r="A26" s="37">
        <v>24</v>
      </c>
      <c r="B26" s="111">
        <v>211</v>
      </c>
      <c r="C26" s="98"/>
      <c r="D26" s="7" t="s">
        <v>300</v>
      </c>
      <c r="E26" s="7" t="s">
        <v>87</v>
      </c>
      <c r="F26" s="13" t="s">
        <v>165</v>
      </c>
      <c r="G26" s="13" t="s">
        <v>165</v>
      </c>
      <c r="H26" s="97">
        <v>446</v>
      </c>
      <c r="I26" s="99" t="s">
        <v>165</v>
      </c>
      <c r="J26" s="121">
        <v>446</v>
      </c>
    </row>
    <row r="27" spans="1:10" ht="12.75" customHeight="1" x14ac:dyDescent="0.3">
      <c r="A27" s="37">
        <v>25</v>
      </c>
      <c r="B27" s="111">
        <v>234</v>
      </c>
      <c r="C27" s="98">
        <v>116</v>
      </c>
      <c r="D27" s="7" t="s">
        <v>513</v>
      </c>
      <c r="E27" s="7" t="s">
        <v>50</v>
      </c>
      <c r="F27" s="13" t="s">
        <v>362</v>
      </c>
      <c r="G27" s="13" t="s">
        <v>50</v>
      </c>
      <c r="H27" s="97" t="s">
        <v>165</v>
      </c>
      <c r="I27" s="99">
        <v>424</v>
      </c>
      <c r="J27" s="121">
        <v>424</v>
      </c>
    </row>
    <row r="28" spans="1:10" ht="12.75" customHeight="1" x14ac:dyDescent="0.3">
      <c r="A28" s="37">
        <v>26</v>
      </c>
      <c r="B28" s="111">
        <v>222</v>
      </c>
      <c r="C28" s="98"/>
      <c r="D28" s="7" t="s">
        <v>290</v>
      </c>
      <c r="E28" s="7" t="s">
        <v>65</v>
      </c>
      <c r="F28" s="13" t="s">
        <v>165</v>
      </c>
      <c r="G28" s="13" t="s">
        <v>165</v>
      </c>
      <c r="H28" s="97">
        <v>416</v>
      </c>
      <c r="I28" s="99" t="s">
        <v>165</v>
      </c>
      <c r="J28" s="121">
        <v>416</v>
      </c>
    </row>
    <row r="29" spans="1:10" ht="12.75" customHeight="1" x14ac:dyDescent="0.3">
      <c r="A29" s="37">
        <v>27</v>
      </c>
      <c r="B29" s="111">
        <v>237</v>
      </c>
      <c r="C29" s="98">
        <v>119</v>
      </c>
      <c r="D29" s="7" t="s">
        <v>319</v>
      </c>
      <c r="E29" s="7" t="s">
        <v>50</v>
      </c>
      <c r="F29" s="13" t="s">
        <v>359</v>
      </c>
      <c r="G29" s="13" t="s">
        <v>50</v>
      </c>
      <c r="H29" s="97">
        <v>416</v>
      </c>
      <c r="I29" s="99" t="s">
        <v>165</v>
      </c>
      <c r="J29" s="121">
        <v>416</v>
      </c>
    </row>
    <row r="30" spans="1:10" ht="12.75" customHeight="1" x14ac:dyDescent="0.3">
      <c r="A30" s="72">
        <v>28</v>
      </c>
      <c r="B30" s="111">
        <v>230</v>
      </c>
      <c r="C30" s="98"/>
      <c r="D30" s="7" t="s">
        <v>306</v>
      </c>
      <c r="E30" s="7" t="s">
        <v>93</v>
      </c>
      <c r="F30" s="13" t="s">
        <v>165</v>
      </c>
      <c r="G30" s="13" t="s">
        <v>165</v>
      </c>
      <c r="H30" s="97">
        <v>408</v>
      </c>
      <c r="I30" s="99" t="s">
        <v>165</v>
      </c>
      <c r="J30" s="121">
        <v>408</v>
      </c>
    </row>
    <row r="31" spans="1:10" ht="12.75" customHeight="1" x14ac:dyDescent="0.3">
      <c r="A31" s="37">
        <v>29</v>
      </c>
      <c r="B31" s="111">
        <v>228</v>
      </c>
      <c r="C31" s="98">
        <v>132</v>
      </c>
      <c r="D31" s="7" t="s">
        <v>307</v>
      </c>
      <c r="E31" s="7" t="s">
        <v>93</v>
      </c>
      <c r="F31" s="13" t="s">
        <v>185</v>
      </c>
      <c r="G31" s="13" t="s">
        <v>87</v>
      </c>
      <c r="H31" s="97" t="s">
        <v>165</v>
      </c>
      <c r="I31" s="99">
        <v>408</v>
      </c>
      <c r="J31" s="121">
        <v>408</v>
      </c>
    </row>
    <row r="32" spans="1:10" ht="12.75" customHeight="1" x14ac:dyDescent="0.3">
      <c r="A32" s="37">
        <v>30</v>
      </c>
      <c r="B32" s="111">
        <v>235</v>
      </c>
      <c r="C32" s="98">
        <v>118</v>
      </c>
      <c r="D32" s="7" t="s">
        <v>320</v>
      </c>
      <c r="E32" s="7" t="s">
        <v>50</v>
      </c>
      <c r="F32" s="13" t="s">
        <v>361</v>
      </c>
      <c r="G32" s="13" t="s">
        <v>50</v>
      </c>
      <c r="H32" s="97" t="s">
        <v>165</v>
      </c>
      <c r="I32" s="99" t="s">
        <v>165</v>
      </c>
      <c r="J32" s="121" t="s">
        <v>165</v>
      </c>
    </row>
    <row r="33" spans="1:10" ht="12.75" customHeight="1" x14ac:dyDescent="0.3">
      <c r="A33" s="37">
        <v>31</v>
      </c>
      <c r="B33" s="111">
        <v>236</v>
      </c>
      <c r="C33" s="98">
        <v>117</v>
      </c>
      <c r="D33" s="7" t="s">
        <v>380</v>
      </c>
      <c r="E33" s="7" t="s">
        <v>50</v>
      </c>
      <c r="F33" s="13" t="s">
        <v>360</v>
      </c>
      <c r="G33" s="13" t="s">
        <v>50</v>
      </c>
      <c r="H33" s="97" t="s">
        <v>165</v>
      </c>
      <c r="I33" s="99" t="s">
        <v>165</v>
      </c>
      <c r="J33" s="121" t="s">
        <v>165</v>
      </c>
    </row>
    <row r="34" spans="1:10" ht="12.75" customHeight="1" x14ac:dyDescent="0.3">
      <c r="A34" s="37">
        <v>32</v>
      </c>
      <c r="B34" s="111">
        <v>238</v>
      </c>
      <c r="C34" s="98"/>
      <c r="D34" s="7" t="s">
        <v>514</v>
      </c>
      <c r="E34" s="7" t="s">
        <v>104</v>
      </c>
      <c r="F34" s="13" t="s">
        <v>165</v>
      </c>
      <c r="G34" s="13" t="s">
        <v>165</v>
      </c>
      <c r="H34" s="97" t="s">
        <v>165</v>
      </c>
      <c r="I34" s="99" t="s">
        <v>165</v>
      </c>
      <c r="J34" s="121" t="s">
        <v>165</v>
      </c>
    </row>
    <row r="35" spans="1:10" ht="12.75" customHeight="1" x14ac:dyDescent="0.3">
      <c r="A35" s="37">
        <v>33</v>
      </c>
      <c r="B35" s="111">
        <v>207</v>
      </c>
      <c r="C35" s="98">
        <v>133</v>
      </c>
      <c r="D35" s="7" t="s">
        <v>487</v>
      </c>
      <c r="E35" s="7" t="s">
        <v>526</v>
      </c>
      <c r="F35" s="13" t="s">
        <v>490</v>
      </c>
      <c r="G35" s="13" t="s">
        <v>526</v>
      </c>
      <c r="H35" s="97" t="s">
        <v>165</v>
      </c>
      <c r="I35" s="99" t="s">
        <v>165</v>
      </c>
      <c r="J35" s="121" t="s">
        <v>165</v>
      </c>
    </row>
    <row r="36" spans="1:10" ht="12.75" customHeight="1" x14ac:dyDescent="0.3">
      <c r="A36" s="37">
        <v>34</v>
      </c>
      <c r="B36" s="111">
        <v>208</v>
      </c>
      <c r="C36" s="98">
        <v>134</v>
      </c>
      <c r="D36" s="7" t="s">
        <v>527</v>
      </c>
      <c r="E36" s="7" t="s">
        <v>528</v>
      </c>
      <c r="F36" s="13" t="s">
        <v>537</v>
      </c>
      <c r="G36" s="13" t="s">
        <v>528</v>
      </c>
      <c r="H36" s="97" t="s">
        <v>165</v>
      </c>
      <c r="I36" s="99" t="s">
        <v>165</v>
      </c>
      <c r="J36" s="121" t="s">
        <v>165</v>
      </c>
    </row>
    <row r="37" spans="1:10" ht="12.75" customHeight="1" x14ac:dyDescent="0.3">
      <c r="A37" s="37">
        <v>35</v>
      </c>
      <c r="B37" s="111">
        <v>256</v>
      </c>
      <c r="C37" s="98">
        <v>135</v>
      </c>
      <c r="D37" s="7" t="s">
        <v>531</v>
      </c>
      <c r="E37" s="7" t="s">
        <v>528</v>
      </c>
      <c r="F37" s="13" t="s">
        <v>539</v>
      </c>
      <c r="G37" s="13" t="s">
        <v>528</v>
      </c>
      <c r="H37" s="97" t="s">
        <v>165</v>
      </c>
      <c r="I37" s="99" t="s">
        <v>165</v>
      </c>
      <c r="J37" s="121" t="s">
        <v>165</v>
      </c>
    </row>
    <row r="38" spans="1:10" ht="12.75" customHeight="1" x14ac:dyDescent="0.3">
      <c r="A38" s="37">
        <v>36</v>
      </c>
    </row>
    <row r="39" spans="1:10" ht="12.75" customHeight="1" x14ac:dyDescent="0.3">
      <c r="A39" s="37">
        <v>37</v>
      </c>
    </row>
  </sheetData>
  <sortState xmlns:xlrd2="http://schemas.microsoft.com/office/spreadsheetml/2017/richdata2" ref="B3:J38">
    <sortCondition descending="1" ref="J3:J38"/>
  </sortState>
  <mergeCells count="1">
    <mergeCell ref="B1:F1"/>
  </mergeCells>
  <conditionalFormatting sqref="A30">
    <cfRule type="duplicateValues" dxfId="56" priority="280"/>
  </conditionalFormatting>
  <conditionalFormatting sqref="B1:B2">
    <cfRule type="duplicateValues" dxfId="55" priority="207"/>
    <cfRule type="duplicateValues" dxfId="54" priority="208"/>
    <cfRule type="duplicateValues" dxfId="53" priority="209"/>
    <cfRule type="duplicateValues" dxfId="52" priority="6809"/>
    <cfRule type="duplicateValues" dxfId="51" priority="8931"/>
  </conditionalFormatting>
  <conditionalFormatting sqref="B7:B32">
    <cfRule type="duplicateValues" dxfId="50" priority="8968"/>
    <cfRule type="duplicateValues" dxfId="49" priority="8970"/>
    <cfRule type="duplicateValues" dxfId="48" priority="8971"/>
    <cfRule type="duplicateValues" dxfId="47" priority="8972"/>
    <cfRule type="duplicateValues" dxfId="46" priority="8973"/>
    <cfRule type="duplicateValues" dxfId="45" priority="8974"/>
  </conditionalFormatting>
  <conditionalFormatting sqref="B38:B1048576 B1:B2">
    <cfRule type="duplicateValues" dxfId="44" priority="8895"/>
  </conditionalFormatting>
  <conditionalFormatting sqref="B1:C2">
    <cfRule type="duplicateValues" dxfId="43" priority="8930"/>
  </conditionalFormatting>
  <conditionalFormatting sqref="B7:C32">
    <cfRule type="duplicateValues" dxfId="42" priority="8992"/>
  </conditionalFormatting>
  <conditionalFormatting sqref="B33:C37 B3:C6">
    <cfRule type="duplicateValues" dxfId="41" priority="2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</conditionalFormatting>
  <conditionalFormatting sqref="C1:C2">
    <cfRule type="duplicateValues" dxfId="35" priority="8929"/>
    <cfRule type="duplicateValues" dxfId="34" priority="8926"/>
    <cfRule type="duplicateValues" dxfId="33" priority="8927"/>
    <cfRule type="duplicateValues" dxfId="32" priority="8928"/>
  </conditionalFormatting>
  <conditionalFormatting sqref="C1:C1048576">
    <cfRule type="duplicateValues" dxfId="31" priority="1"/>
  </conditionalFormatting>
  <conditionalFormatting sqref="C7:C32">
    <cfRule type="duplicateValues" dxfId="30" priority="8980"/>
    <cfRule type="duplicateValues" dxfId="29" priority="8981"/>
    <cfRule type="duplicateValues" dxfId="28" priority="8982"/>
    <cfRule type="duplicateValues" dxfId="27" priority="8986"/>
    <cfRule type="duplicateValues" dxfId="26" priority="8988"/>
    <cfRule type="duplicateValues" dxfId="25" priority="8989"/>
  </conditionalFormatting>
  <conditionalFormatting sqref="C38:C1048576 C1:C2">
    <cfRule type="duplicateValues" dxfId="24" priority="8898"/>
    <cfRule type="duplicateValues" dxfId="23" priority="8899"/>
  </conditionalFormatting>
  <conditionalFormatting sqref="D3:D37 F3:F37">
    <cfRule type="duplicateValues" dxfId="22" priority="8996"/>
  </conditionalFormatting>
  <conditionalFormatting sqref="F1:F2">
    <cfRule type="duplicateValues" dxfId="21" priority="8932"/>
  </conditionalFormatting>
  <conditionalFormatting sqref="F3:F37">
    <cfRule type="duplicateValues" dxfId="20" priority="8994"/>
  </conditionalFormatting>
  <pageMargins left="0" right="0" top="0.19685039370078741" bottom="0" header="0" footer="0"/>
  <pageSetup paperSize="9" scale="10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1">
    <pageSetUpPr fitToPage="1"/>
  </sheetPr>
  <dimension ref="B1:R28"/>
  <sheetViews>
    <sheetView workbookViewId="0">
      <selection sqref="A1:XFD1048576"/>
    </sheetView>
  </sheetViews>
  <sheetFormatPr defaultRowHeight="14.5" x14ac:dyDescent="0.35"/>
  <cols>
    <col min="1" max="1" width="3.26953125" customWidth="1"/>
    <col min="2" max="2" width="2.7265625" bestFit="1" customWidth="1"/>
    <col min="3" max="3" width="26.54296875" bestFit="1" customWidth="1"/>
    <col min="4" max="4" width="4.26953125" bestFit="1" customWidth="1"/>
    <col min="6" max="6" width="18.7265625" bestFit="1" customWidth="1"/>
    <col min="7" max="7" width="4.54296875" customWidth="1"/>
    <col min="8" max="8" width="4.1796875" customWidth="1"/>
    <col min="9" max="9" width="2.7265625" bestFit="1" customWidth="1"/>
    <col min="10" max="10" width="4.453125" customWidth="1"/>
    <col min="11" max="11" width="3.26953125" bestFit="1" customWidth="1"/>
    <col min="12" max="12" width="24.1796875" bestFit="1" customWidth="1"/>
    <col min="13" max="13" width="5.26953125" bestFit="1" customWidth="1"/>
    <col min="14" max="14" width="8.7265625" bestFit="1" customWidth="1"/>
    <col min="15" max="15" width="19" bestFit="1" customWidth="1"/>
    <col min="16" max="16" width="5" customWidth="1"/>
    <col min="17" max="17" width="3.81640625" customWidth="1"/>
    <col min="18" max="18" width="3.26953125" bestFit="1" customWidth="1"/>
  </cols>
  <sheetData>
    <row r="1" spans="2:18" ht="27" customHeight="1" x14ac:dyDescent="0.35">
      <c r="B1" s="41"/>
      <c r="C1" s="50" t="s">
        <v>153</v>
      </c>
      <c r="D1" s="51" t="s">
        <v>142</v>
      </c>
      <c r="E1" s="51" t="s">
        <v>142</v>
      </c>
      <c r="F1" s="51" t="s">
        <v>143</v>
      </c>
      <c r="G1" s="42" t="s">
        <v>144</v>
      </c>
      <c r="H1" s="42" t="s">
        <v>145</v>
      </c>
      <c r="I1" s="43"/>
      <c r="K1" s="67"/>
      <c r="L1" s="68" t="s">
        <v>154</v>
      </c>
      <c r="M1" s="69" t="s">
        <v>142</v>
      </c>
      <c r="N1" s="69" t="s">
        <v>142</v>
      </c>
      <c r="O1" s="69" t="s">
        <v>143</v>
      </c>
      <c r="P1" s="70" t="s">
        <v>144</v>
      </c>
      <c r="Q1" s="70" t="s">
        <v>145</v>
      </c>
      <c r="R1" s="71"/>
    </row>
    <row r="2" spans="2:18" x14ac:dyDescent="0.35">
      <c r="B2" s="57">
        <v>1</v>
      </c>
      <c r="C2" s="52" t="s">
        <v>70</v>
      </c>
      <c r="D2" s="52" t="s">
        <v>93</v>
      </c>
      <c r="E2" s="52" t="s">
        <v>29</v>
      </c>
      <c r="F2" s="52" t="s">
        <v>123</v>
      </c>
      <c r="G2" s="44" t="s">
        <v>5</v>
      </c>
      <c r="H2" s="29" t="s">
        <v>120</v>
      </c>
      <c r="I2" s="53">
        <v>1</v>
      </c>
      <c r="K2" s="60">
        <v>1</v>
      </c>
      <c r="L2" s="26" t="s">
        <v>118</v>
      </c>
      <c r="M2" s="26" t="s">
        <v>117</v>
      </c>
      <c r="N2" s="26" t="s">
        <v>48</v>
      </c>
      <c r="O2" s="26" t="s">
        <v>119</v>
      </c>
      <c r="P2" s="27" t="s">
        <v>5</v>
      </c>
      <c r="Q2" s="28" t="s">
        <v>120</v>
      </c>
      <c r="R2" s="29">
        <v>1</v>
      </c>
    </row>
    <row r="3" spans="2:18" x14ac:dyDescent="0.35">
      <c r="B3" s="57">
        <v>2</v>
      </c>
      <c r="C3" s="52" t="s">
        <v>85</v>
      </c>
      <c r="D3" s="52" t="s">
        <v>104</v>
      </c>
      <c r="E3" s="52" t="s">
        <v>6</v>
      </c>
      <c r="F3" s="52" t="s">
        <v>119</v>
      </c>
      <c r="G3" s="45" t="s">
        <v>7</v>
      </c>
      <c r="H3" s="29" t="s">
        <v>124</v>
      </c>
      <c r="I3" s="53">
        <v>2</v>
      </c>
      <c r="K3" s="60">
        <v>2</v>
      </c>
      <c r="L3" s="26" t="s">
        <v>79</v>
      </c>
      <c r="M3" s="26" t="s">
        <v>64</v>
      </c>
      <c r="N3" s="26" t="s">
        <v>27</v>
      </c>
      <c r="O3" s="30" t="s">
        <v>121</v>
      </c>
      <c r="P3" s="27" t="s">
        <v>5</v>
      </c>
      <c r="Q3" s="28" t="s">
        <v>122</v>
      </c>
      <c r="R3" s="29">
        <v>2</v>
      </c>
    </row>
    <row r="4" spans="2:18" x14ac:dyDescent="0.35">
      <c r="B4" s="57">
        <v>3</v>
      </c>
      <c r="C4" s="52" t="s">
        <v>76</v>
      </c>
      <c r="D4" s="52" t="s">
        <v>65</v>
      </c>
      <c r="E4" s="52" t="s">
        <v>14</v>
      </c>
      <c r="F4" s="52" t="s">
        <v>119</v>
      </c>
      <c r="G4" s="45" t="s">
        <v>9</v>
      </c>
      <c r="H4" s="29" t="s">
        <v>126</v>
      </c>
      <c r="I4" s="53">
        <v>3</v>
      </c>
      <c r="K4" s="60">
        <v>3</v>
      </c>
      <c r="L4" s="26" t="s">
        <v>109</v>
      </c>
      <c r="M4" s="26" t="s">
        <v>93</v>
      </c>
      <c r="N4" s="26" t="s">
        <v>29</v>
      </c>
      <c r="O4" s="26" t="s">
        <v>123</v>
      </c>
      <c r="P4" s="27" t="s">
        <v>7</v>
      </c>
      <c r="Q4" s="28" t="s">
        <v>124</v>
      </c>
      <c r="R4" s="29">
        <v>3</v>
      </c>
    </row>
    <row r="5" spans="2:18" x14ac:dyDescent="0.35">
      <c r="B5" s="57">
        <v>4</v>
      </c>
      <c r="C5" s="52" t="s">
        <v>72</v>
      </c>
      <c r="D5" s="52" t="s">
        <v>93</v>
      </c>
      <c r="E5" s="52" t="s">
        <v>29</v>
      </c>
      <c r="F5" s="52" t="s">
        <v>123</v>
      </c>
      <c r="G5" s="44" t="s">
        <v>7</v>
      </c>
      <c r="H5" s="29" t="s">
        <v>129</v>
      </c>
      <c r="I5" s="53">
        <v>4</v>
      </c>
      <c r="K5" s="60">
        <v>4</v>
      </c>
      <c r="L5" s="26" t="s">
        <v>125</v>
      </c>
      <c r="M5" s="26" t="s">
        <v>65</v>
      </c>
      <c r="N5" s="26" t="s">
        <v>14</v>
      </c>
      <c r="O5" s="26" t="s">
        <v>119</v>
      </c>
      <c r="P5" s="27" t="s">
        <v>8</v>
      </c>
      <c r="Q5" s="28" t="s">
        <v>126</v>
      </c>
      <c r="R5" s="29">
        <v>4</v>
      </c>
    </row>
    <row r="6" spans="2:18" x14ac:dyDescent="0.35">
      <c r="B6" s="57">
        <v>5</v>
      </c>
      <c r="C6" s="52" t="s">
        <v>147</v>
      </c>
      <c r="D6" s="52" t="s">
        <v>102</v>
      </c>
      <c r="E6" s="52" t="s">
        <v>40</v>
      </c>
      <c r="F6" s="52" t="s">
        <v>132</v>
      </c>
      <c r="G6" s="44" t="s">
        <v>7</v>
      </c>
      <c r="H6" s="29" t="s">
        <v>131</v>
      </c>
      <c r="I6" s="53">
        <v>5</v>
      </c>
      <c r="K6" s="60">
        <v>5</v>
      </c>
      <c r="L6" s="26" t="s">
        <v>108</v>
      </c>
      <c r="M6" s="26" t="s">
        <v>92</v>
      </c>
      <c r="N6" s="26" t="s">
        <v>28</v>
      </c>
      <c r="O6" s="26" t="s">
        <v>119</v>
      </c>
      <c r="P6" s="27" t="s">
        <v>7</v>
      </c>
      <c r="Q6" s="28" t="s">
        <v>127</v>
      </c>
      <c r="R6" s="29">
        <v>5</v>
      </c>
    </row>
    <row r="7" spans="2:18" x14ac:dyDescent="0.35">
      <c r="B7" s="57">
        <v>6</v>
      </c>
      <c r="C7" s="52" t="s">
        <v>71</v>
      </c>
      <c r="D7" s="52" t="s">
        <v>93</v>
      </c>
      <c r="E7" s="52" t="s">
        <v>29</v>
      </c>
      <c r="F7" s="52" t="s">
        <v>123</v>
      </c>
      <c r="G7" s="44" t="s">
        <v>9</v>
      </c>
      <c r="H7" s="29" t="s">
        <v>133</v>
      </c>
      <c r="I7" s="53">
        <v>6</v>
      </c>
      <c r="K7" s="60">
        <v>6</v>
      </c>
      <c r="L7" s="26" t="s">
        <v>106</v>
      </c>
      <c r="M7" s="26" t="s">
        <v>89</v>
      </c>
      <c r="N7" s="26" t="s">
        <v>35</v>
      </c>
      <c r="O7" s="26" t="s">
        <v>128</v>
      </c>
      <c r="P7" s="27" t="s">
        <v>5</v>
      </c>
      <c r="Q7" s="28" t="s">
        <v>129</v>
      </c>
      <c r="R7" s="29">
        <v>6</v>
      </c>
    </row>
    <row r="8" spans="2:18" x14ac:dyDescent="0.35">
      <c r="B8" s="57">
        <v>7</v>
      </c>
      <c r="C8" s="52" t="s">
        <v>79</v>
      </c>
      <c r="D8" s="52" t="s">
        <v>64</v>
      </c>
      <c r="E8" s="52" t="s">
        <v>27</v>
      </c>
      <c r="F8" s="52" t="s">
        <v>121</v>
      </c>
      <c r="G8" s="44" t="s">
        <v>7</v>
      </c>
      <c r="H8" s="29" t="s">
        <v>134</v>
      </c>
      <c r="I8" s="53">
        <v>7</v>
      </c>
      <c r="K8" s="60">
        <v>7</v>
      </c>
      <c r="L8" s="26" t="s">
        <v>41</v>
      </c>
      <c r="M8" s="26" t="s">
        <v>96</v>
      </c>
      <c r="N8" s="26" t="s">
        <v>34</v>
      </c>
      <c r="O8" s="26" t="s">
        <v>130</v>
      </c>
      <c r="P8" s="27" t="s">
        <v>5</v>
      </c>
      <c r="Q8" s="28" t="s">
        <v>131</v>
      </c>
      <c r="R8" s="29">
        <v>7</v>
      </c>
    </row>
    <row r="9" spans="2:18" x14ac:dyDescent="0.35">
      <c r="B9" s="57">
        <v>8</v>
      </c>
      <c r="C9" s="52" t="s">
        <v>60</v>
      </c>
      <c r="D9" s="52" t="s">
        <v>86</v>
      </c>
      <c r="E9" s="52" t="s">
        <v>42</v>
      </c>
      <c r="F9" s="52" t="s">
        <v>130</v>
      </c>
      <c r="G9" s="44" t="s">
        <v>7</v>
      </c>
      <c r="H9" s="29" t="s">
        <v>135</v>
      </c>
      <c r="I9" s="53">
        <v>8</v>
      </c>
      <c r="K9" s="60">
        <v>8</v>
      </c>
      <c r="L9" s="26" t="s">
        <v>113</v>
      </c>
      <c r="M9" s="26" t="s">
        <v>115</v>
      </c>
      <c r="N9" s="26" t="s">
        <v>114</v>
      </c>
      <c r="O9" s="26" t="s">
        <v>132</v>
      </c>
      <c r="P9" s="27" t="s">
        <v>8</v>
      </c>
      <c r="Q9" s="28" t="s">
        <v>133</v>
      </c>
      <c r="R9" s="29">
        <v>8</v>
      </c>
    </row>
    <row r="10" spans="2:18" x14ac:dyDescent="0.35">
      <c r="B10" s="57">
        <v>9</v>
      </c>
      <c r="C10" s="54" t="s">
        <v>146</v>
      </c>
      <c r="D10" s="54" t="s">
        <v>88</v>
      </c>
      <c r="E10" s="54" t="s">
        <v>36</v>
      </c>
      <c r="F10" s="54" t="s">
        <v>130</v>
      </c>
      <c r="G10" s="46" t="s">
        <v>5</v>
      </c>
      <c r="H10" s="55"/>
      <c r="I10" s="56">
        <v>9</v>
      </c>
      <c r="K10" s="61">
        <v>9</v>
      </c>
      <c r="L10" s="26" t="s">
        <v>80</v>
      </c>
      <c r="M10" s="26" t="s">
        <v>64</v>
      </c>
      <c r="N10" s="26" t="s">
        <v>27</v>
      </c>
      <c r="O10" s="26" t="s">
        <v>121</v>
      </c>
      <c r="P10" s="27" t="s">
        <v>9</v>
      </c>
      <c r="Q10" s="28" t="s">
        <v>135</v>
      </c>
      <c r="R10" s="29">
        <v>9</v>
      </c>
    </row>
    <row r="11" spans="2:18" x14ac:dyDescent="0.35">
      <c r="B11" s="57">
        <v>10</v>
      </c>
      <c r="C11" s="54" t="s">
        <v>149</v>
      </c>
      <c r="D11" s="54" t="s">
        <v>95</v>
      </c>
      <c r="E11" s="54" t="s">
        <v>38</v>
      </c>
      <c r="F11" s="54" t="s">
        <v>128</v>
      </c>
      <c r="G11" s="46" t="s">
        <v>5</v>
      </c>
      <c r="H11" s="55"/>
      <c r="I11" s="56">
        <v>9</v>
      </c>
      <c r="K11" s="60">
        <v>10</v>
      </c>
      <c r="L11" s="26" t="s">
        <v>83</v>
      </c>
      <c r="M11" s="26" t="s">
        <v>50</v>
      </c>
      <c r="N11" s="26" t="s">
        <v>50</v>
      </c>
      <c r="O11" s="26" t="s">
        <v>136</v>
      </c>
      <c r="P11" s="27" t="s">
        <v>5</v>
      </c>
      <c r="Q11" s="28" t="s">
        <v>137</v>
      </c>
      <c r="R11" s="29">
        <v>10</v>
      </c>
    </row>
    <row r="12" spans="2:18" x14ac:dyDescent="0.35">
      <c r="B12" s="57">
        <v>11</v>
      </c>
      <c r="C12" s="54" t="s">
        <v>75</v>
      </c>
      <c r="D12" s="54" t="s">
        <v>65</v>
      </c>
      <c r="E12" s="54" t="s">
        <v>14</v>
      </c>
      <c r="F12" s="54" t="s">
        <v>119</v>
      </c>
      <c r="G12" s="47" t="s">
        <v>5</v>
      </c>
      <c r="H12" s="55"/>
      <c r="I12" s="56">
        <v>9</v>
      </c>
      <c r="K12" s="60">
        <v>11</v>
      </c>
      <c r="L12" s="31" t="s">
        <v>110</v>
      </c>
      <c r="M12" s="31" t="s">
        <v>93</v>
      </c>
      <c r="N12" s="31" t="s">
        <v>29</v>
      </c>
      <c r="O12" s="31" t="s">
        <v>123</v>
      </c>
      <c r="P12" s="32" t="s">
        <v>5</v>
      </c>
      <c r="Q12" s="33"/>
      <c r="R12" s="31">
        <v>11</v>
      </c>
    </row>
    <row r="13" spans="2:18" x14ac:dyDescent="0.35">
      <c r="B13" s="57">
        <v>12</v>
      </c>
      <c r="C13" s="54" t="s">
        <v>78</v>
      </c>
      <c r="D13" s="54" t="s">
        <v>98</v>
      </c>
      <c r="E13" s="54" t="s">
        <v>31</v>
      </c>
      <c r="F13" s="54" t="s">
        <v>132</v>
      </c>
      <c r="G13" s="46" t="s">
        <v>5</v>
      </c>
      <c r="H13" s="55"/>
      <c r="I13" s="56">
        <v>9</v>
      </c>
      <c r="K13" s="60">
        <v>12</v>
      </c>
      <c r="L13" s="34" t="s">
        <v>63</v>
      </c>
      <c r="M13" s="34" t="s">
        <v>86</v>
      </c>
      <c r="N13" s="34" t="s">
        <v>42</v>
      </c>
      <c r="O13" s="34" t="s">
        <v>130</v>
      </c>
      <c r="P13" s="35" t="s">
        <v>7</v>
      </c>
      <c r="Q13" s="36"/>
      <c r="R13" s="34">
        <v>12</v>
      </c>
    </row>
    <row r="14" spans="2:18" x14ac:dyDescent="0.35">
      <c r="B14" s="57">
        <v>13</v>
      </c>
      <c r="C14" s="54" t="s">
        <v>80</v>
      </c>
      <c r="D14" s="54" t="s">
        <v>64</v>
      </c>
      <c r="E14" s="54" t="s">
        <v>27</v>
      </c>
      <c r="F14" s="54" t="s">
        <v>121</v>
      </c>
      <c r="G14" s="46" t="s">
        <v>5</v>
      </c>
      <c r="H14" s="55"/>
      <c r="I14" s="56">
        <v>9</v>
      </c>
      <c r="K14" s="60">
        <v>13</v>
      </c>
      <c r="L14" s="34" t="s">
        <v>105</v>
      </c>
      <c r="M14" s="34" t="s">
        <v>87</v>
      </c>
      <c r="N14" s="34" t="s">
        <v>11</v>
      </c>
      <c r="O14" s="34" t="s">
        <v>121</v>
      </c>
      <c r="P14" s="35" t="s">
        <v>7</v>
      </c>
      <c r="Q14" s="36"/>
      <c r="R14" s="34">
        <v>12</v>
      </c>
    </row>
    <row r="15" spans="2:18" x14ac:dyDescent="0.35">
      <c r="B15" s="57">
        <v>14</v>
      </c>
      <c r="C15" s="54" t="s">
        <v>83</v>
      </c>
      <c r="D15" s="54" t="s">
        <v>50</v>
      </c>
      <c r="E15" s="54" t="s">
        <v>50</v>
      </c>
      <c r="F15" s="54" t="s">
        <v>136</v>
      </c>
      <c r="G15" s="46" t="s">
        <v>5</v>
      </c>
      <c r="H15" s="55"/>
      <c r="I15" s="56">
        <v>9</v>
      </c>
      <c r="K15" s="60">
        <v>14</v>
      </c>
      <c r="L15" s="34" t="s">
        <v>82</v>
      </c>
      <c r="M15" s="34" t="s">
        <v>101</v>
      </c>
      <c r="N15" s="34" t="s">
        <v>49</v>
      </c>
      <c r="O15" s="34" t="s">
        <v>128</v>
      </c>
      <c r="P15" s="35" t="s">
        <v>7</v>
      </c>
      <c r="Q15" s="36"/>
      <c r="R15" s="34">
        <v>12</v>
      </c>
    </row>
    <row r="16" spans="2:18" x14ac:dyDescent="0.35">
      <c r="B16" s="57">
        <v>15</v>
      </c>
      <c r="C16" s="58" t="s">
        <v>150</v>
      </c>
      <c r="D16" s="58" t="s">
        <v>99</v>
      </c>
      <c r="E16" s="58" t="s">
        <v>81</v>
      </c>
      <c r="F16" s="58" t="s">
        <v>128</v>
      </c>
      <c r="G16" s="48" t="s">
        <v>7</v>
      </c>
      <c r="H16" s="59"/>
      <c r="I16" s="58">
        <v>15</v>
      </c>
      <c r="K16" s="60">
        <v>15</v>
      </c>
      <c r="L16" s="34" t="s">
        <v>59</v>
      </c>
      <c r="M16" s="34" t="s">
        <v>102</v>
      </c>
      <c r="N16" s="34" t="s">
        <v>40</v>
      </c>
      <c r="O16" s="34" t="s">
        <v>132</v>
      </c>
      <c r="P16" s="35" t="s">
        <v>7</v>
      </c>
      <c r="Q16" s="36"/>
      <c r="R16" s="34">
        <v>12</v>
      </c>
    </row>
    <row r="17" spans="2:18" x14ac:dyDescent="0.35">
      <c r="B17" s="57">
        <v>16</v>
      </c>
      <c r="C17" s="58" t="s">
        <v>61</v>
      </c>
      <c r="D17" s="58" t="s">
        <v>100</v>
      </c>
      <c r="E17" s="58" t="s">
        <v>52</v>
      </c>
      <c r="F17" s="58" t="s">
        <v>136</v>
      </c>
      <c r="G17" s="48" t="s">
        <v>7</v>
      </c>
      <c r="H17" s="59"/>
      <c r="I17" s="58">
        <v>15</v>
      </c>
      <c r="K17" s="60">
        <v>16</v>
      </c>
      <c r="L17" s="65" t="s">
        <v>44</v>
      </c>
      <c r="M17" s="65" t="s">
        <v>87</v>
      </c>
      <c r="N17" s="65" t="s">
        <v>11</v>
      </c>
      <c r="O17" s="65" t="s">
        <v>121</v>
      </c>
      <c r="P17" s="66" t="s">
        <v>8</v>
      </c>
      <c r="Q17" s="64"/>
      <c r="R17" s="65">
        <v>16</v>
      </c>
    </row>
    <row r="18" spans="2:18" x14ac:dyDescent="0.35">
      <c r="B18" s="57">
        <v>17</v>
      </c>
      <c r="C18" s="9" t="s">
        <v>66</v>
      </c>
      <c r="D18" s="9" t="s">
        <v>87</v>
      </c>
      <c r="E18" s="9" t="s">
        <v>11</v>
      </c>
      <c r="F18" s="9" t="s">
        <v>121</v>
      </c>
      <c r="G18" s="8" t="s">
        <v>8</v>
      </c>
      <c r="H18" s="24"/>
      <c r="I18" s="9"/>
      <c r="K18" s="60">
        <v>17</v>
      </c>
      <c r="L18" s="65" t="s">
        <v>37</v>
      </c>
      <c r="M18" s="65" t="s">
        <v>88</v>
      </c>
      <c r="N18" s="65" t="s">
        <v>36</v>
      </c>
      <c r="O18" s="65" t="s">
        <v>130</v>
      </c>
      <c r="P18" s="66" t="s">
        <v>8</v>
      </c>
      <c r="Q18" s="64"/>
      <c r="R18" s="65">
        <v>16</v>
      </c>
    </row>
    <row r="19" spans="2:18" x14ac:dyDescent="0.35">
      <c r="B19" s="57">
        <v>18</v>
      </c>
      <c r="C19" s="9" t="s">
        <v>67</v>
      </c>
      <c r="D19" s="9" t="s">
        <v>89</v>
      </c>
      <c r="E19" s="9" t="s">
        <v>35</v>
      </c>
      <c r="F19" s="9" t="s">
        <v>128</v>
      </c>
      <c r="G19" s="8" t="s">
        <v>8</v>
      </c>
      <c r="H19" s="24"/>
      <c r="I19" s="20"/>
      <c r="K19" s="60">
        <v>18</v>
      </c>
      <c r="L19" s="65" t="s">
        <v>107</v>
      </c>
      <c r="M19" s="65" t="s">
        <v>89</v>
      </c>
      <c r="N19" s="65" t="s">
        <v>35</v>
      </c>
      <c r="O19" s="65" t="s">
        <v>128</v>
      </c>
      <c r="P19" s="66" t="s">
        <v>8</v>
      </c>
      <c r="Q19" s="64"/>
      <c r="R19" s="65">
        <v>16</v>
      </c>
    </row>
    <row r="20" spans="2:18" x14ac:dyDescent="0.35">
      <c r="B20" s="57">
        <v>19</v>
      </c>
      <c r="C20" s="6" t="s">
        <v>57</v>
      </c>
      <c r="D20" s="6" t="s">
        <v>90</v>
      </c>
      <c r="E20" s="6" t="s">
        <v>46</v>
      </c>
      <c r="F20" s="6" t="s">
        <v>123</v>
      </c>
      <c r="G20" s="8" t="s">
        <v>8</v>
      </c>
      <c r="H20" s="24"/>
      <c r="I20" s="20"/>
      <c r="K20" s="60">
        <v>19</v>
      </c>
      <c r="L20" s="65" t="s">
        <v>68</v>
      </c>
      <c r="M20" s="65" t="s">
        <v>91</v>
      </c>
      <c r="N20" s="65" t="s">
        <v>69</v>
      </c>
      <c r="O20" s="65" t="s">
        <v>136</v>
      </c>
      <c r="P20" s="66" t="s">
        <v>8</v>
      </c>
      <c r="Q20" s="64"/>
      <c r="R20" s="65">
        <v>16</v>
      </c>
    </row>
    <row r="21" spans="2:18" x14ac:dyDescent="0.35">
      <c r="B21" s="57">
        <v>20</v>
      </c>
      <c r="C21" s="9" t="s">
        <v>148</v>
      </c>
      <c r="D21" s="9" t="s">
        <v>94</v>
      </c>
      <c r="E21" s="9" t="s">
        <v>73</v>
      </c>
      <c r="F21" s="9" t="s">
        <v>136</v>
      </c>
      <c r="G21" s="8" t="s">
        <v>8</v>
      </c>
      <c r="H21" s="24"/>
      <c r="I21" s="20"/>
      <c r="K21" s="60">
        <v>20</v>
      </c>
      <c r="L21" s="65" t="s">
        <v>139</v>
      </c>
      <c r="M21" s="65" t="s">
        <v>93</v>
      </c>
      <c r="N21" s="65" t="s">
        <v>29</v>
      </c>
      <c r="O21" s="65" t="s">
        <v>123</v>
      </c>
      <c r="P21" s="66" t="s">
        <v>8</v>
      </c>
      <c r="Q21" s="64"/>
      <c r="R21" s="65">
        <v>16</v>
      </c>
    </row>
    <row r="22" spans="2:18" x14ac:dyDescent="0.35">
      <c r="B22" s="57">
        <v>21</v>
      </c>
      <c r="C22" s="9" t="s">
        <v>74</v>
      </c>
      <c r="D22" s="9" t="s">
        <v>97</v>
      </c>
      <c r="E22" s="9" t="s">
        <v>33</v>
      </c>
      <c r="F22" s="9" t="s">
        <v>130</v>
      </c>
      <c r="G22" s="8" t="s">
        <v>8</v>
      </c>
      <c r="H22" s="24"/>
      <c r="I22" s="20"/>
      <c r="K22" s="60">
        <v>21</v>
      </c>
      <c r="L22" s="40" t="s">
        <v>140</v>
      </c>
      <c r="M22" s="40" t="s">
        <v>103</v>
      </c>
      <c r="N22" s="40" t="s">
        <v>17</v>
      </c>
      <c r="O22" s="40" t="s">
        <v>119</v>
      </c>
      <c r="P22" s="25" t="s">
        <v>9</v>
      </c>
      <c r="Q22" s="40"/>
      <c r="R22" s="40"/>
    </row>
    <row r="23" spans="2:18" x14ac:dyDescent="0.35">
      <c r="B23" s="57">
        <v>22</v>
      </c>
      <c r="C23" s="9" t="s">
        <v>151</v>
      </c>
      <c r="D23" s="9" t="s">
        <v>102</v>
      </c>
      <c r="E23" s="9" t="s">
        <v>40</v>
      </c>
      <c r="F23" s="9" t="s">
        <v>132</v>
      </c>
      <c r="G23" s="8" t="s">
        <v>8</v>
      </c>
      <c r="H23" s="24"/>
      <c r="I23" s="20"/>
      <c r="K23" s="60">
        <v>22</v>
      </c>
      <c r="L23" s="40" t="s">
        <v>84</v>
      </c>
      <c r="M23" s="40" t="s">
        <v>50</v>
      </c>
      <c r="N23" s="40" t="s">
        <v>50</v>
      </c>
      <c r="O23" s="40" t="s">
        <v>136</v>
      </c>
      <c r="P23" s="25" t="s">
        <v>9</v>
      </c>
      <c r="Q23" s="40"/>
      <c r="R23" s="40"/>
    </row>
    <row r="24" spans="2:18" x14ac:dyDescent="0.35">
      <c r="B24" s="57">
        <v>23</v>
      </c>
      <c r="C24" s="9" t="s">
        <v>152</v>
      </c>
      <c r="D24" s="9" t="s">
        <v>103</v>
      </c>
      <c r="E24" s="9" t="s">
        <v>17</v>
      </c>
      <c r="F24" s="9" t="s">
        <v>119</v>
      </c>
      <c r="G24" s="5" t="s">
        <v>8</v>
      </c>
      <c r="H24" s="24"/>
      <c r="I24" s="9"/>
      <c r="K24" s="60">
        <v>23</v>
      </c>
      <c r="L24" s="14"/>
      <c r="M24" s="14"/>
      <c r="N24" s="14"/>
      <c r="O24" s="37"/>
      <c r="P24" s="37"/>
      <c r="Q24" s="11"/>
      <c r="R24" s="11"/>
    </row>
    <row r="25" spans="2:18" x14ac:dyDescent="0.35">
      <c r="B25" s="57">
        <v>24</v>
      </c>
      <c r="C25" s="7"/>
      <c r="D25" s="9"/>
      <c r="E25" s="9"/>
      <c r="F25" s="9"/>
      <c r="G25" s="9"/>
      <c r="H25" s="9"/>
      <c r="I25" s="9"/>
      <c r="K25" s="60">
        <v>24</v>
      </c>
      <c r="L25" s="14"/>
      <c r="M25" s="14"/>
      <c r="N25" s="14"/>
      <c r="O25" s="37"/>
      <c r="P25" s="37"/>
      <c r="Q25" s="16"/>
      <c r="R25" s="11"/>
    </row>
    <row r="26" spans="2:18" x14ac:dyDescent="0.35">
      <c r="K26" s="14"/>
      <c r="L26" s="63" t="s">
        <v>111</v>
      </c>
      <c r="M26" s="63" t="s">
        <v>116</v>
      </c>
      <c r="N26" s="63" t="s">
        <v>112</v>
      </c>
      <c r="O26" s="38" t="s">
        <v>141</v>
      </c>
      <c r="P26" s="37"/>
      <c r="Q26" s="11"/>
      <c r="R26" s="11"/>
    </row>
    <row r="27" spans="2:18" x14ac:dyDescent="0.35">
      <c r="K27" s="14"/>
      <c r="L27" s="62" t="s">
        <v>77</v>
      </c>
      <c r="M27" s="62" t="s">
        <v>98</v>
      </c>
      <c r="N27" s="62" t="s">
        <v>31</v>
      </c>
      <c r="O27" s="38" t="s">
        <v>141</v>
      </c>
      <c r="P27" s="39"/>
      <c r="Q27" s="11"/>
      <c r="R27" s="11"/>
    </row>
    <row r="28" spans="2:18" x14ac:dyDescent="0.35">
      <c r="C28" s="62"/>
      <c r="D28" s="62" t="s">
        <v>138</v>
      </c>
      <c r="E28" s="62" t="s">
        <v>138</v>
      </c>
      <c r="F28" s="38" t="s">
        <v>141</v>
      </c>
      <c r="K28" s="14"/>
      <c r="L28" s="62"/>
      <c r="M28" s="62" t="s">
        <v>138</v>
      </c>
      <c r="N28" s="62" t="s">
        <v>138</v>
      </c>
      <c r="O28" s="38" t="s">
        <v>141</v>
      </c>
      <c r="P28" s="37"/>
      <c r="Q28" s="37"/>
      <c r="R28" s="16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"/>
  <dimension ref="B1:W163"/>
  <sheetViews>
    <sheetView zoomScale="90" zoomScaleNormal="90" workbookViewId="0">
      <selection activeCell="H1" sqref="H1:H2"/>
    </sheetView>
  </sheetViews>
  <sheetFormatPr defaultColWidth="9.1796875" defaultRowHeight="12.75" customHeight="1" x14ac:dyDescent="0.3"/>
  <cols>
    <col min="1" max="1" width="3" style="6" customWidth="1"/>
    <col min="2" max="2" width="4.26953125" style="141" customWidth="1"/>
    <col min="3" max="3" width="22.453125" style="10" bestFit="1" customWidth="1"/>
    <col min="4" max="4" width="28" style="6" bestFit="1" customWidth="1"/>
    <col min="5" max="5" width="9.26953125" style="6" bestFit="1" customWidth="1"/>
    <col min="6" max="6" width="3.7265625" style="10" bestFit="1" customWidth="1"/>
    <col min="7" max="7" width="3.7265625" style="112" bestFit="1" customWidth="1"/>
    <col min="8" max="8" width="6.7265625" style="112" customWidth="1"/>
    <col min="9" max="9" width="4.1796875" style="112" bestFit="1" customWidth="1"/>
    <col min="10" max="10" width="8" style="131" customWidth="1"/>
    <col min="11" max="11" width="3" style="75" customWidth="1"/>
    <col min="12" max="12" width="3.1796875" style="6" customWidth="1"/>
    <col min="13" max="13" width="22.453125" style="10" customWidth="1"/>
    <col min="14" max="14" width="24.453125" style="6" customWidth="1"/>
    <col min="15" max="15" width="8.26953125" style="6" customWidth="1"/>
    <col min="16" max="16" width="4.7265625" style="6" customWidth="1"/>
    <col min="17" max="17" width="3.1796875" style="130" customWidth="1"/>
    <col min="18" max="18" width="3.7265625" style="10" customWidth="1"/>
    <col min="19" max="19" width="22.453125" style="10" customWidth="1"/>
    <col min="20" max="20" width="24.453125" style="6" customWidth="1"/>
    <col min="21" max="21" width="8.26953125" style="6" customWidth="1"/>
    <col min="22" max="22" width="4.7265625" style="6" customWidth="1"/>
    <col min="23" max="23" width="3.26953125" style="6" customWidth="1"/>
    <col min="24" max="16384" width="9.1796875" style="6"/>
  </cols>
  <sheetData>
    <row r="1" spans="2:23" s="122" customFormat="1" ht="24.75" customHeight="1" x14ac:dyDescent="0.3">
      <c r="B1" s="139"/>
      <c r="C1" s="73" t="s">
        <v>541</v>
      </c>
      <c r="D1" s="74" t="s">
        <v>1</v>
      </c>
      <c r="E1" s="74" t="s">
        <v>142</v>
      </c>
      <c r="F1" s="151" t="s">
        <v>417</v>
      </c>
      <c r="G1" s="152" t="s">
        <v>418</v>
      </c>
      <c r="H1" s="153" t="s">
        <v>419</v>
      </c>
      <c r="I1" s="153" t="s">
        <v>420</v>
      </c>
      <c r="J1" s="154" t="s">
        <v>162</v>
      </c>
      <c r="K1" s="123"/>
      <c r="L1" s="73"/>
      <c r="M1" s="124" t="s">
        <v>419</v>
      </c>
      <c r="N1" s="124" t="s">
        <v>421</v>
      </c>
      <c r="O1" s="73"/>
      <c r="P1" s="73"/>
      <c r="R1" s="73"/>
      <c r="S1" s="124" t="s">
        <v>279</v>
      </c>
      <c r="T1" s="124" t="s">
        <v>542</v>
      </c>
      <c r="U1" s="73"/>
      <c r="V1" s="73"/>
      <c r="W1" s="73"/>
    </row>
    <row r="2" spans="2:23" ht="12.75" customHeight="1" x14ac:dyDescent="0.3">
      <c r="B2" s="140" t="str">
        <f t="shared" ref="B2:B65" si="0">UPPER(TRIM(C2))</f>
        <v>ABDULLAH GÜRBÜZ</v>
      </c>
      <c r="C2" s="22" t="s">
        <v>304</v>
      </c>
      <c r="D2" s="6" t="s">
        <v>389</v>
      </c>
      <c r="E2" s="6" t="s">
        <v>29</v>
      </c>
      <c r="F2" s="125"/>
      <c r="G2" s="126">
        <v>500</v>
      </c>
      <c r="H2" s="127">
        <v>8</v>
      </c>
      <c r="I2" s="125"/>
      <c r="J2" s="128">
        <f t="shared" ref="J2:J65" si="1">F2+G2+H2+I2</f>
        <v>508</v>
      </c>
      <c r="K2" s="125"/>
      <c r="L2" s="8" t="s">
        <v>5</v>
      </c>
      <c r="M2" s="129" t="s">
        <v>381</v>
      </c>
      <c r="N2" s="91" t="s">
        <v>62</v>
      </c>
      <c r="O2" s="91" t="s">
        <v>42</v>
      </c>
      <c r="P2" s="10">
        <v>32</v>
      </c>
      <c r="Q2" s="6"/>
      <c r="R2" s="95" t="s">
        <v>5</v>
      </c>
      <c r="S2" s="129" t="s">
        <v>381</v>
      </c>
      <c r="T2" s="91" t="s">
        <v>62</v>
      </c>
      <c r="U2" s="91" t="s">
        <v>42</v>
      </c>
      <c r="V2" s="10">
        <v>32</v>
      </c>
      <c r="W2" s="10"/>
    </row>
    <row r="3" spans="2:23" ht="12.75" customHeight="1" x14ac:dyDescent="0.3">
      <c r="B3" s="140" t="str">
        <f t="shared" si="0"/>
        <v>ABDULLAH GÜRBÜZ</v>
      </c>
      <c r="C3" s="155" t="s">
        <v>304</v>
      </c>
      <c r="D3" s="156" t="s">
        <v>229</v>
      </c>
      <c r="E3" s="157" t="s">
        <v>29</v>
      </c>
      <c r="F3" s="125">
        <v>8</v>
      </c>
      <c r="G3" s="126">
        <v>400</v>
      </c>
      <c r="H3" s="127">
        <v>16</v>
      </c>
      <c r="I3" s="125"/>
      <c r="J3" s="128">
        <f t="shared" si="1"/>
        <v>424</v>
      </c>
      <c r="K3" s="125"/>
      <c r="L3" s="8" t="s">
        <v>7</v>
      </c>
      <c r="M3" s="129" t="s">
        <v>386</v>
      </c>
      <c r="N3" s="91" t="s">
        <v>58</v>
      </c>
      <c r="O3" s="91" t="s">
        <v>14</v>
      </c>
      <c r="P3" s="10">
        <v>31</v>
      </c>
      <c r="Q3" s="6"/>
      <c r="R3" s="95" t="s">
        <v>7</v>
      </c>
      <c r="S3" s="129" t="s">
        <v>382</v>
      </c>
      <c r="T3" s="91" t="s">
        <v>75</v>
      </c>
      <c r="U3" s="91" t="s">
        <v>14</v>
      </c>
      <c r="V3" s="10">
        <v>31</v>
      </c>
      <c r="W3" s="10"/>
    </row>
    <row r="4" spans="2:23" ht="12.75" customHeight="1" x14ac:dyDescent="0.3">
      <c r="B4" s="140" t="str">
        <f t="shared" si="0"/>
        <v>ABDULLAH TALHA YİĞENLER</v>
      </c>
      <c r="C4" s="22" t="s">
        <v>381</v>
      </c>
      <c r="D4" s="6" t="s">
        <v>62</v>
      </c>
      <c r="E4" s="9" t="s">
        <v>42</v>
      </c>
      <c r="F4" s="125">
        <v>32</v>
      </c>
      <c r="G4" s="126">
        <v>500</v>
      </c>
      <c r="H4" s="127">
        <v>32</v>
      </c>
      <c r="I4" s="125"/>
      <c r="J4" s="128">
        <f t="shared" si="1"/>
        <v>564</v>
      </c>
      <c r="K4" s="125"/>
      <c r="L4" s="8" t="s">
        <v>8</v>
      </c>
      <c r="M4" s="129" t="s">
        <v>382</v>
      </c>
      <c r="N4" s="91" t="s">
        <v>62</v>
      </c>
      <c r="O4" s="91" t="s">
        <v>6</v>
      </c>
      <c r="P4" s="10">
        <v>30</v>
      </c>
      <c r="Q4" s="6"/>
      <c r="R4" s="95" t="s">
        <v>8</v>
      </c>
      <c r="S4" s="129" t="s">
        <v>386</v>
      </c>
      <c r="T4" s="91" t="s">
        <v>63</v>
      </c>
      <c r="U4" s="91" t="s">
        <v>42</v>
      </c>
      <c r="V4" s="10">
        <v>30</v>
      </c>
      <c r="W4" s="10"/>
    </row>
    <row r="5" spans="2:23" ht="12.75" customHeight="1" x14ac:dyDescent="0.3">
      <c r="B5" s="140" t="str">
        <f t="shared" si="0"/>
        <v>AHMET BERK TÜKENMEZ</v>
      </c>
      <c r="C5" s="155" t="s">
        <v>225</v>
      </c>
      <c r="D5" s="156" t="s">
        <v>230</v>
      </c>
      <c r="E5" s="157" t="s">
        <v>14</v>
      </c>
      <c r="F5" s="125">
        <v>16</v>
      </c>
      <c r="G5" s="126">
        <v>300</v>
      </c>
      <c r="H5" s="127">
        <v>16</v>
      </c>
      <c r="I5" s="125"/>
      <c r="J5" s="128">
        <f t="shared" si="1"/>
        <v>332</v>
      </c>
      <c r="K5" s="125"/>
      <c r="L5" s="8" t="s">
        <v>9</v>
      </c>
      <c r="M5" s="129" t="s">
        <v>387</v>
      </c>
      <c r="N5" s="91" t="s">
        <v>265</v>
      </c>
      <c r="O5" s="91" t="s">
        <v>14</v>
      </c>
      <c r="P5" s="10">
        <v>29</v>
      </c>
      <c r="Q5" s="6"/>
      <c r="R5" s="95" t="s">
        <v>9</v>
      </c>
      <c r="S5" s="129" t="s">
        <v>383</v>
      </c>
      <c r="T5" s="91" t="s">
        <v>543</v>
      </c>
      <c r="U5" s="91" t="s">
        <v>14</v>
      </c>
      <c r="V5" s="10">
        <v>29</v>
      </c>
      <c r="W5" s="10"/>
    </row>
    <row r="6" spans="2:23" ht="12.75" customHeight="1" x14ac:dyDescent="0.3">
      <c r="B6" s="140" t="str">
        <f t="shared" si="0"/>
        <v>AHMET ÇELİK</v>
      </c>
      <c r="C6" s="158" t="s">
        <v>209</v>
      </c>
      <c r="D6" s="156" t="s">
        <v>233</v>
      </c>
      <c r="E6" s="157" t="s">
        <v>38</v>
      </c>
      <c r="F6" s="125">
        <v>8</v>
      </c>
      <c r="G6" s="126">
        <v>300</v>
      </c>
      <c r="H6" s="127">
        <v>16</v>
      </c>
      <c r="I6" s="125"/>
      <c r="J6" s="128">
        <f t="shared" si="1"/>
        <v>324</v>
      </c>
      <c r="K6" s="125"/>
      <c r="L6" s="8" t="s">
        <v>10</v>
      </c>
      <c r="M6" s="129" t="s">
        <v>544</v>
      </c>
      <c r="N6" s="91" t="s">
        <v>62</v>
      </c>
      <c r="O6" s="91" t="s">
        <v>6</v>
      </c>
      <c r="P6" s="10">
        <v>28</v>
      </c>
      <c r="Q6" s="6"/>
      <c r="R6" s="95" t="s">
        <v>10</v>
      </c>
      <c r="S6" s="129" t="s">
        <v>286</v>
      </c>
      <c r="T6" s="91" t="s">
        <v>545</v>
      </c>
      <c r="U6" s="91" t="s">
        <v>14</v>
      </c>
      <c r="V6" s="10">
        <v>28</v>
      </c>
      <c r="W6" s="10"/>
    </row>
    <row r="7" spans="2:23" ht="12.75" customHeight="1" x14ac:dyDescent="0.3">
      <c r="B7" s="140" t="str">
        <f t="shared" si="0"/>
        <v>AHMET EREN ÖZTERLEMEZ</v>
      </c>
      <c r="C7" s="155" t="s">
        <v>290</v>
      </c>
      <c r="D7" s="156"/>
      <c r="E7" s="157" t="s">
        <v>462</v>
      </c>
      <c r="F7" s="125">
        <v>16</v>
      </c>
      <c r="G7" s="126">
        <v>400</v>
      </c>
      <c r="H7" s="127"/>
      <c r="I7" s="125"/>
      <c r="J7" s="128">
        <f t="shared" si="1"/>
        <v>416</v>
      </c>
      <c r="K7" s="125"/>
      <c r="L7" s="8" t="s">
        <v>12</v>
      </c>
      <c r="M7" s="129" t="s">
        <v>281</v>
      </c>
      <c r="N7" s="91" t="s">
        <v>265</v>
      </c>
      <c r="O7" s="91" t="s">
        <v>14</v>
      </c>
      <c r="P7" s="10">
        <v>27</v>
      </c>
      <c r="Q7" s="6"/>
      <c r="R7" s="95" t="s">
        <v>12</v>
      </c>
      <c r="S7" s="129" t="s">
        <v>388</v>
      </c>
      <c r="T7" s="91" t="s">
        <v>543</v>
      </c>
      <c r="U7" s="91" t="s">
        <v>14</v>
      </c>
      <c r="V7" s="10">
        <v>27</v>
      </c>
      <c r="W7" s="10"/>
    </row>
    <row r="8" spans="2:23" ht="12.75" customHeight="1" x14ac:dyDescent="0.3">
      <c r="B8" s="140" t="str">
        <f t="shared" si="0"/>
        <v>AHMET ŞAHAN</v>
      </c>
      <c r="C8" s="155" t="s">
        <v>207</v>
      </c>
      <c r="D8" s="156" t="s">
        <v>231</v>
      </c>
      <c r="E8" s="157" t="s">
        <v>33</v>
      </c>
      <c r="F8" s="125">
        <v>16</v>
      </c>
      <c r="G8" s="126">
        <v>300</v>
      </c>
      <c r="H8" s="127">
        <v>16</v>
      </c>
      <c r="I8" s="125"/>
      <c r="J8" s="128">
        <f t="shared" si="1"/>
        <v>332</v>
      </c>
      <c r="K8" s="125"/>
      <c r="L8" s="8" t="s">
        <v>13</v>
      </c>
      <c r="M8" s="129" t="s">
        <v>390</v>
      </c>
      <c r="N8" s="91" t="s">
        <v>422</v>
      </c>
      <c r="O8" s="91" t="s">
        <v>30</v>
      </c>
      <c r="P8" s="10">
        <v>26</v>
      </c>
      <c r="Q8" s="6"/>
      <c r="R8" s="95" t="s">
        <v>13</v>
      </c>
      <c r="S8" s="129" t="s">
        <v>482</v>
      </c>
      <c r="T8" s="91" t="s">
        <v>301</v>
      </c>
      <c r="U8" s="91" t="s">
        <v>11</v>
      </c>
      <c r="V8" s="10">
        <v>26</v>
      </c>
      <c r="W8" s="10"/>
    </row>
    <row r="9" spans="2:23" ht="12.75" customHeight="1" x14ac:dyDescent="0.3">
      <c r="B9" s="140" t="str">
        <f t="shared" si="0"/>
        <v>AKIŞ TUĞRA ÇARIYEV</v>
      </c>
      <c r="C9" s="158" t="s">
        <v>494</v>
      </c>
      <c r="D9" s="156" t="s">
        <v>60</v>
      </c>
      <c r="E9" s="157" t="s">
        <v>42</v>
      </c>
      <c r="F9" s="125">
        <v>8</v>
      </c>
      <c r="G9" s="126">
        <v>300</v>
      </c>
      <c r="H9" s="127"/>
      <c r="I9" s="125"/>
      <c r="J9" s="128">
        <f t="shared" si="1"/>
        <v>308</v>
      </c>
      <c r="K9" s="125"/>
      <c r="L9" s="8" t="s">
        <v>15</v>
      </c>
      <c r="M9" s="129" t="s">
        <v>388</v>
      </c>
      <c r="N9" s="91" t="s">
        <v>389</v>
      </c>
      <c r="O9" s="91" t="s">
        <v>29</v>
      </c>
      <c r="P9" s="10">
        <v>25</v>
      </c>
      <c r="Q9" s="6"/>
      <c r="R9" s="95" t="s">
        <v>15</v>
      </c>
      <c r="S9" s="129" t="s">
        <v>281</v>
      </c>
      <c r="T9" s="91" t="s">
        <v>75</v>
      </c>
      <c r="U9" s="91" t="s">
        <v>14</v>
      </c>
      <c r="V9" s="10">
        <v>25</v>
      </c>
      <c r="W9" s="10"/>
    </row>
    <row r="10" spans="2:23" ht="12.75" customHeight="1" x14ac:dyDescent="0.3">
      <c r="B10" s="140" t="str">
        <f t="shared" si="0"/>
        <v>ALİ AFŞİN GÜL</v>
      </c>
      <c r="C10" s="22" t="s">
        <v>383</v>
      </c>
      <c r="D10" s="6" t="s">
        <v>58</v>
      </c>
      <c r="E10" s="6" t="s">
        <v>14</v>
      </c>
      <c r="F10" s="125">
        <v>29</v>
      </c>
      <c r="G10" s="126">
        <v>500</v>
      </c>
      <c r="H10" s="127">
        <v>16</v>
      </c>
      <c r="I10" s="125"/>
      <c r="J10" s="128">
        <f t="shared" si="1"/>
        <v>545</v>
      </c>
      <c r="K10" s="125"/>
      <c r="L10" s="8" t="s">
        <v>16</v>
      </c>
      <c r="M10" s="129" t="s">
        <v>391</v>
      </c>
      <c r="N10" s="91" t="s">
        <v>425</v>
      </c>
      <c r="O10" s="91" t="s">
        <v>29</v>
      </c>
      <c r="P10" s="10">
        <v>24</v>
      </c>
      <c r="Q10" s="6"/>
      <c r="R10" s="95" t="s">
        <v>16</v>
      </c>
      <c r="S10" s="129" t="s">
        <v>387</v>
      </c>
      <c r="T10" s="91" t="s">
        <v>75</v>
      </c>
      <c r="U10" s="91" t="s">
        <v>14</v>
      </c>
      <c r="V10" s="10">
        <v>24</v>
      </c>
      <c r="W10" s="10"/>
    </row>
    <row r="11" spans="2:23" ht="12.75" customHeight="1" x14ac:dyDescent="0.3">
      <c r="B11" s="140" t="str">
        <f t="shared" si="0"/>
        <v>ALİ AŞNAS GÜL</v>
      </c>
      <c r="C11" s="155" t="s">
        <v>263</v>
      </c>
      <c r="D11" s="156" t="s">
        <v>229</v>
      </c>
      <c r="E11" s="157" t="s">
        <v>29</v>
      </c>
      <c r="F11" s="125">
        <v>8</v>
      </c>
      <c r="G11" s="126">
        <v>300</v>
      </c>
      <c r="H11" s="127">
        <v>8</v>
      </c>
      <c r="I11" s="125"/>
      <c r="J11" s="128">
        <f t="shared" si="1"/>
        <v>316</v>
      </c>
      <c r="K11" s="125"/>
      <c r="L11" s="8" t="s">
        <v>18</v>
      </c>
      <c r="M11" s="129" t="s">
        <v>427</v>
      </c>
      <c r="N11" s="91" t="s">
        <v>428</v>
      </c>
      <c r="O11" s="91" t="s">
        <v>6</v>
      </c>
      <c r="P11" s="10">
        <v>23</v>
      </c>
      <c r="Q11" s="6"/>
      <c r="R11" s="95" t="s">
        <v>18</v>
      </c>
      <c r="S11" s="129" t="s">
        <v>318</v>
      </c>
      <c r="T11" s="91" t="s">
        <v>188</v>
      </c>
      <c r="U11" s="91" t="s">
        <v>27</v>
      </c>
      <c r="V11" s="10">
        <v>23</v>
      </c>
      <c r="W11" s="10"/>
    </row>
    <row r="12" spans="2:23" ht="12.75" customHeight="1" x14ac:dyDescent="0.3">
      <c r="B12" s="140" t="str">
        <f t="shared" si="0"/>
        <v>ALİ DAYANÇ</v>
      </c>
      <c r="C12" s="129" t="s">
        <v>546</v>
      </c>
      <c r="D12" s="91" t="s">
        <v>547</v>
      </c>
      <c r="E12" s="91" t="s">
        <v>47</v>
      </c>
      <c r="F12" s="125">
        <v>8</v>
      </c>
      <c r="G12" s="126">
        <v>500</v>
      </c>
      <c r="H12" s="127"/>
      <c r="I12" s="125"/>
      <c r="J12" s="128">
        <f t="shared" si="1"/>
        <v>508</v>
      </c>
      <c r="K12" s="125"/>
      <c r="L12" s="8" t="s">
        <v>19</v>
      </c>
      <c r="M12" s="129" t="s">
        <v>396</v>
      </c>
      <c r="N12" s="91" t="s">
        <v>397</v>
      </c>
      <c r="O12" s="91" t="s">
        <v>42</v>
      </c>
      <c r="P12" s="10">
        <v>22</v>
      </c>
      <c r="Q12" s="6"/>
      <c r="R12" s="95" t="s">
        <v>19</v>
      </c>
      <c r="S12" s="129" t="s">
        <v>390</v>
      </c>
      <c r="T12" s="91" t="s">
        <v>75</v>
      </c>
      <c r="U12" s="91" t="s">
        <v>14</v>
      </c>
      <c r="V12" s="10">
        <v>22</v>
      </c>
      <c r="W12" s="10"/>
    </row>
    <row r="13" spans="2:23" ht="12.75" customHeight="1" x14ac:dyDescent="0.3">
      <c r="B13" s="140" t="str">
        <f t="shared" si="0"/>
        <v>ALİ EFE DEPE</v>
      </c>
      <c r="C13" s="158" t="s">
        <v>284</v>
      </c>
      <c r="D13" s="156" t="s">
        <v>230</v>
      </c>
      <c r="E13" s="157" t="s">
        <v>14</v>
      </c>
      <c r="F13" s="125">
        <v>16</v>
      </c>
      <c r="G13" s="126">
        <v>400</v>
      </c>
      <c r="H13" s="127">
        <v>23</v>
      </c>
      <c r="I13" s="125">
        <v>25</v>
      </c>
      <c r="J13" s="128">
        <f t="shared" si="1"/>
        <v>464</v>
      </c>
      <c r="K13" s="125"/>
      <c r="L13" s="8" t="s">
        <v>20</v>
      </c>
      <c r="M13" s="129" t="s">
        <v>384</v>
      </c>
      <c r="N13" s="91" t="s">
        <v>422</v>
      </c>
      <c r="O13" s="91" t="s">
        <v>30</v>
      </c>
      <c r="P13" s="10">
        <v>21</v>
      </c>
      <c r="Q13" s="6"/>
      <c r="R13" s="95" t="s">
        <v>20</v>
      </c>
      <c r="S13" s="129" t="s">
        <v>483</v>
      </c>
      <c r="T13" s="91" t="s">
        <v>37</v>
      </c>
      <c r="U13" s="91" t="s">
        <v>36</v>
      </c>
      <c r="V13" s="10">
        <v>21</v>
      </c>
      <c r="W13" s="10"/>
    </row>
    <row r="14" spans="2:23" ht="12.75" customHeight="1" x14ac:dyDescent="0.3">
      <c r="B14" s="140" t="str">
        <f t="shared" si="0"/>
        <v>ALİ ENES SEREN</v>
      </c>
      <c r="C14" s="158" t="s">
        <v>219</v>
      </c>
      <c r="D14" s="156"/>
      <c r="E14" s="157" t="s">
        <v>463</v>
      </c>
      <c r="F14" s="125">
        <v>8</v>
      </c>
      <c r="G14" s="126">
        <v>400</v>
      </c>
      <c r="H14" s="127"/>
      <c r="I14" s="125"/>
      <c r="J14" s="128">
        <f t="shared" si="1"/>
        <v>408</v>
      </c>
      <c r="K14" s="125"/>
      <c r="L14" s="8" t="s">
        <v>21</v>
      </c>
      <c r="M14" s="129" t="s">
        <v>430</v>
      </c>
      <c r="N14" s="91" t="s">
        <v>265</v>
      </c>
      <c r="O14" s="91" t="s">
        <v>14</v>
      </c>
      <c r="P14" s="10">
        <v>20</v>
      </c>
      <c r="Q14" s="6"/>
      <c r="R14" s="95" t="s">
        <v>21</v>
      </c>
      <c r="S14" s="129" t="s">
        <v>437</v>
      </c>
      <c r="T14" s="91" t="s">
        <v>543</v>
      </c>
      <c r="U14" s="91" t="s">
        <v>14</v>
      </c>
      <c r="V14" s="10">
        <v>20</v>
      </c>
      <c r="W14" s="10"/>
    </row>
    <row r="15" spans="2:23" ht="12.75" customHeight="1" x14ac:dyDescent="0.3">
      <c r="B15" s="140" t="str">
        <f t="shared" si="0"/>
        <v>ALİ ENES SEREN</v>
      </c>
      <c r="C15" s="158" t="s">
        <v>219</v>
      </c>
      <c r="D15" s="156" t="s">
        <v>190</v>
      </c>
      <c r="E15" s="157" t="s">
        <v>39</v>
      </c>
      <c r="F15" s="125">
        <v>18</v>
      </c>
      <c r="G15" s="126">
        <v>300</v>
      </c>
      <c r="H15" s="127">
        <v>22</v>
      </c>
      <c r="I15" s="125">
        <v>19</v>
      </c>
      <c r="J15" s="128">
        <f t="shared" si="1"/>
        <v>359</v>
      </c>
      <c r="K15" s="125"/>
      <c r="L15" s="8" t="s">
        <v>22</v>
      </c>
      <c r="M15" s="129" t="s">
        <v>286</v>
      </c>
      <c r="N15" s="91" t="s">
        <v>389</v>
      </c>
      <c r="O15" s="91" t="s">
        <v>29</v>
      </c>
      <c r="P15" s="10">
        <v>19</v>
      </c>
      <c r="Q15" s="6"/>
      <c r="R15" s="95" t="s">
        <v>22</v>
      </c>
      <c r="S15" s="129" t="s">
        <v>392</v>
      </c>
      <c r="T15" s="91" t="s">
        <v>385</v>
      </c>
      <c r="U15" s="91" t="s">
        <v>30</v>
      </c>
      <c r="V15" s="10">
        <v>19</v>
      </c>
      <c r="W15" s="10"/>
    </row>
    <row r="16" spans="2:23" ht="12.75" customHeight="1" x14ac:dyDescent="0.3">
      <c r="B16" s="140" t="str">
        <f t="shared" si="0"/>
        <v>ALİ EREN ULUSAKARYA</v>
      </c>
      <c r="C16" s="158" t="s">
        <v>201</v>
      </c>
      <c r="D16" s="156"/>
      <c r="E16" s="6" t="s">
        <v>64</v>
      </c>
      <c r="F16" s="125">
        <v>16</v>
      </c>
      <c r="G16" s="126">
        <v>400</v>
      </c>
      <c r="H16" s="127"/>
      <c r="I16" s="125"/>
      <c r="J16" s="128">
        <f t="shared" si="1"/>
        <v>416</v>
      </c>
      <c r="K16" s="125"/>
      <c r="L16" s="8" t="s">
        <v>23</v>
      </c>
      <c r="M16" s="129" t="s">
        <v>303</v>
      </c>
      <c r="N16" s="91" t="s">
        <v>389</v>
      </c>
      <c r="O16" s="91" t="s">
        <v>29</v>
      </c>
      <c r="P16" s="10">
        <v>18</v>
      </c>
      <c r="Q16" s="6"/>
      <c r="R16" s="95" t="s">
        <v>24</v>
      </c>
      <c r="S16" s="129" t="s">
        <v>429</v>
      </c>
      <c r="T16" s="91" t="s">
        <v>548</v>
      </c>
      <c r="U16" s="91" t="s">
        <v>48</v>
      </c>
      <c r="V16" s="10">
        <v>17</v>
      </c>
      <c r="W16" s="10"/>
    </row>
    <row r="17" spans="2:23" ht="12.75" customHeight="1" x14ac:dyDescent="0.3">
      <c r="B17" s="140" t="str">
        <f t="shared" si="0"/>
        <v>ALİ EREN ULUSAKARYA</v>
      </c>
      <c r="C17" s="158" t="s">
        <v>201</v>
      </c>
      <c r="D17" s="156" t="s">
        <v>188</v>
      </c>
      <c r="E17" s="157" t="s">
        <v>27</v>
      </c>
      <c r="F17" s="125">
        <v>29</v>
      </c>
      <c r="G17" s="126">
        <v>300</v>
      </c>
      <c r="H17" s="127">
        <v>26</v>
      </c>
      <c r="I17" s="125">
        <v>28</v>
      </c>
      <c r="J17" s="128">
        <f t="shared" si="1"/>
        <v>383</v>
      </c>
      <c r="K17" s="125"/>
      <c r="L17" s="8" t="s">
        <v>24</v>
      </c>
      <c r="M17" s="129" t="s">
        <v>433</v>
      </c>
      <c r="N17" s="91" t="s">
        <v>62</v>
      </c>
      <c r="O17" s="91" t="s">
        <v>6</v>
      </c>
      <c r="P17" s="10">
        <v>17</v>
      </c>
      <c r="Q17" s="6"/>
      <c r="R17" s="95" t="s">
        <v>24</v>
      </c>
      <c r="S17" s="129" t="s">
        <v>394</v>
      </c>
      <c r="T17" s="91" t="s">
        <v>548</v>
      </c>
      <c r="U17" s="91" t="s">
        <v>48</v>
      </c>
      <c r="V17" s="10">
        <v>17</v>
      </c>
      <c r="W17" s="10"/>
    </row>
    <row r="18" spans="2:23" ht="12.75" customHeight="1" x14ac:dyDescent="0.3">
      <c r="B18" s="140" t="str">
        <f t="shared" si="0"/>
        <v>ALİ ÖZGENÇ</v>
      </c>
      <c r="C18" s="155" t="s">
        <v>294</v>
      </c>
      <c r="D18" s="156"/>
      <c r="E18" s="157" t="s">
        <v>464</v>
      </c>
      <c r="F18" s="125">
        <v>8</v>
      </c>
      <c r="G18" s="126">
        <v>400</v>
      </c>
      <c r="H18" s="127"/>
      <c r="I18" s="125"/>
      <c r="J18" s="128">
        <f t="shared" si="1"/>
        <v>408</v>
      </c>
      <c r="K18" s="125"/>
      <c r="L18" s="8" t="s">
        <v>25</v>
      </c>
      <c r="M18" s="129" t="s">
        <v>392</v>
      </c>
      <c r="N18" s="91" t="s">
        <v>422</v>
      </c>
      <c r="O18" s="91" t="s">
        <v>30</v>
      </c>
      <c r="P18" s="10">
        <v>16</v>
      </c>
      <c r="Q18" s="6"/>
      <c r="R18" s="95" t="s">
        <v>25</v>
      </c>
      <c r="S18" s="129" t="s">
        <v>288</v>
      </c>
      <c r="T18" s="91" t="s">
        <v>543</v>
      </c>
      <c r="U18" s="91" t="s">
        <v>14</v>
      </c>
      <c r="V18" s="10">
        <v>16</v>
      </c>
      <c r="W18" s="10"/>
    </row>
    <row r="19" spans="2:23" ht="12.75" customHeight="1" x14ac:dyDescent="0.3">
      <c r="B19" s="140" t="str">
        <f t="shared" si="0"/>
        <v>ALİM ZİYA SOYALAN</v>
      </c>
      <c r="C19" s="155" t="s">
        <v>222</v>
      </c>
      <c r="D19" s="156" t="s">
        <v>158</v>
      </c>
      <c r="E19" s="157" t="s">
        <v>11</v>
      </c>
      <c r="F19" s="125">
        <v>16</v>
      </c>
      <c r="G19" s="126">
        <v>300</v>
      </c>
      <c r="H19" s="127">
        <v>18</v>
      </c>
      <c r="I19" s="125">
        <v>20</v>
      </c>
      <c r="J19" s="128">
        <f t="shared" si="1"/>
        <v>354</v>
      </c>
      <c r="K19" s="125"/>
      <c r="L19" s="8" t="s">
        <v>25</v>
      </c>
      <c r="M19" s="129" t="s">
        <v>434</v>
      </c>
      <c r="N19" s="91" t="s">
        <v>435</v>
      </c>
      <c r="O19" s="91" t="s">
        <v>14</v>
      </c>
      <c r="P19" s="10">
        <v>16</v>
      </c>
      <c r="Q19" s="6"/>
      <c r="R19" s="95" t="s">
        <v>25</v>
      </c>
      <c r="S19" s="129" t="s">
        <v>444</v>
      </c>
      <c r="T19" s="91" t="s">
        <v>204</v>
      </c>
      <c r="U19" s="91" t="s">
        <v>14</v>
      </c>
      <c r="V19" s="10">
        <v>16</v>
      </c>
      <c r="W19" s="10"/>
    </row>
    <row r="20" spans="2:23" ht="12.75" customHeight="1" x14ac:dyDescent="0.3">
      <c r="B20" s="140" t="str">
        <f t="shared" si="0"/>
        <v>ALP ÇELİK</v>
      </c>
      <c r="C20" s="155" t="s">
        <v>297</v>
      </c>
      <c r="D20" s="156" t="s">
        <v>364</v>
      </c>
      <c r="E20" s="157" t="s">
        <v>39</v>
      </c>
      <c r="F20" s="125"/>
      <c r="G20" s="126">
        <v>400</v>
      </c>
      <c r="H20" s="127">
        <v>8</v>
      </c>
      <c r="I20" s="125"/>
      <c r="J20" s="128">
        <f t="shared" si="1"/>
        <v>408</v>
      </c>
      <c r="K20" s="125"/>
      <c r="L20" s="8" t="s">
        <v>25</v>
      </c>
      <c r="M20" s="129" t="s">
        <v>310</v>
      </c>
      <c r="N20" s="91" t="s">
        <v>389</v>
      </c>
      <c r="O20" s="91" t="s">
        <v>29</v>
      </c>
      <c r="P20" s="10">
        <v>16</v>
      </c>
      <c r="Q20" s="6"/>
      <c r="R20" s="95" t="s">
        <v>25</v>
      </c>
      <c r="S20" s="129" t="s">
        <v>384</v>
      </c>
      <c r="T20" s="91" t="s">
        <v>385</v>
      </c>
      <c r="U20" s="91" t="s">
        <v>30</v>
      </c>
      <c r="V20" s="10">
        <v>16</v>
      </c>
      <c r="W20" s="10"/>
    </row>
    <row r="21" spans="2:23" ht="12.75" customHeight="1" x14ac:dyDescent="0.3">
      <c r="B21" s="140" t="str">
        <f t="shared" si="0"/>
        <v>ARAS AYDIN</v>
      </c>
      <c r="C21" s="155" t="s">
        <v>224</v>
      </c>
      <c r="D21" s="156" t="s">
        <v>167</v>
      </c>
      <c r="E21" s="157" t="s">
        <v>14</v>
      </c>
      <c r="F21" s="125">
        <v>16</v>
      </c>
      <c r="G21" s="126">
        <v>300</v>
      </c>
      <c r="H21" s="127"/>
      <c r="I21" s="125"/>
      <c r="J21" s="128">
        <f t="shared" si="1"/>
        <v>316</v>
      </c>
      <c r="K21" s="125"/>
      <c r="L21" s="8" t="s">
        <v>25</v>
      </c>
      <c r="M21" s="129" t="s">
        <v>383</v>
      </c>
      <c r="N21" s="91" t="s">
        <v>58</v>
      </c>
      <c r="O21" s="91" t="s">
        <v>14</v>
      </c>
      <c r="P21" s="10">
        <v>16</v>
      </c>
      <c r="Q21" s="6"/>
      <c r="R21" s="95" t="s">
        <v>25</v>
      </c>
      <c r="S21" s="129" t="s">
        <v>283</v>
      </c>
      <c r="T21" s="91" t="s">
        <v>75</v>
      </c>
      <c r="U21" s="91" t="s">
        <v>14</v>
      </c>
      <c r="V21" s="10">
        <v>16</v>
      </c>
      <c r="W21" s="10"/>
    </row>
    <row r="22" spans="2:23" ht="12.75" customHeight="1" x14ac:dyDescent="0.3">
      <c r="B22" s="140" t="str">
        <f t="shared" si="0"/>
        <v>ARDA KEKİLLİOĞLU</v>
      </c>
      <c r="C22" s="22" t="s">
        <v>302</v>
      </c>
      <c r="D22" s="6" t="s">
        <v>389</v>
      </c>
      <c r="E22" s="6" t="s">
        <v>29</v>
      </c>
      <c r="F22" s="125">
        <v>8</v>
      </c>
      <c r="G22" s="126">
        <v>500</v>
      </c>
      <c r="H22" s="127">
        <v>8</v>
      </c>
      <c r="I22" s="125"/>
      <c r="J22" s="128">
        <f t="shared" si="1"/>
        <v>516</v>
      </c>
      <c r="K22" s="125"/>
      <c r="L22" s="8" t="s">
        <v>25</v>
      </c>
      <c r="M22" s="129" t="s">
        <v>426</v>
      </c>
      <c r="N22" s="91" t="s">
        <v>62</v>
      </c>
      <c r="O22" s="91" t="s">
        <v>14</v>
      </c>
      <c r="P22" s="10">
        <v>16</v>
      </c>
      <c r="Q22" s="6"/>
      <c r="R22" s="95" t="s">
        <v>25</v>
      </c>
      <c r="S22" s="129" t="s">
        <v>446</v>
      </c>
      <c r="T22" s="91" t="s">
        <v>447</v>
      </c>
      <c r="U22" s="91" t="s">
        <v>157</v>
      </c>
      <c r="V22" s="10">
        <v>16</v>
      </c>
      <c r="W22" s="10"/>
    </row>
    <row r="23" spans="2:23" ht="12.75" customHeight="1" x14ac:dyDescent="0.3">
      <c r="B23" s="140" t="str">
        <f t="shared" si="0"/>
        <v>ARDA KEKİLLİOĞLU</v>
      </c>
      <c r="C23" s="158" t="s">
        <v>302</v>
      </c>
      <c r="D23" s="156" t="s">
        <v>229</v>
      </c>
      <c r="E23" s="157" t="s">
        <v>29</v>
      </c>
      <c r="F23" s="125">
        <v>16</v>
      </c>
      <c r="G23" s="126">
        <v>400</v>
      </c>
      <c r="H23" s="127">
        <v>27</v>
      </c>
      <c r="I23" s="125">
        <v>20</v>
      </c>
      <c r="J23" s="128">
        <f t="shared" si="1"/>
        <v>463</v>
      </c>
      <c r="K23" s="125"/>
      <c r="L23" s="8" t="s">
        <v>25</v>
      </c>
      <c r="M23" s="129" t="s">
        <v>393</v>
      </c>
      <c r="N23" s="91" t="s">
        <v>440</v>
      </c>
      <c r="O23" s="91" t="s">
        <v>156</v>
      </c>
      <c r="P23" s="10">
        <v>16</v>
      </c>
      <c r="Q23" s="6"/>
      <c r="R23" s="95" t="s">
        <v>25</v>
      </c>
      <c r="S23" s="129" t="s">
        <v>436</v>
      </c>
      <c r="T23" s="91" t="s">
        <v>204</v>
      </c>
      <c r="U23" s="91" t="s">
        <v>14</v>
      </c>
      <c r="V23" s="10">
        <v>16</v>
      </c>
      <c r="W23" s="10"/>
    </row>
    <row r="24" spans="2:23" ht="12.75" customHeight="1" x14ac:dyDescent="0.3">
      <c r="B24" s="140" t="str">
        <f t="shared" si="0"/>
        <v>ARDA MURAT EDİS</v>
      </c>
      <c r="C24" s="22" t="s">
        <v>283</v>
      </c>
      <c r="D24" s="6" t="s">
        <v>265</v>
      </c>
      <c r="E24" s="6" t="s">
        <v>14</v>
      </c>
      <c r="F24" s="125">
        <v>16</v>
      </c>
      <c r="G24" s="126">
        <v>500</v>
      </c>
      <c r="H24" s="127">
        <v>16</v>
      </c>
      <c r="I24" s="125"/>
      <c r="J24" s="128">
        <f t="shared" si="1"/>
        <v>532</v>
      </c>
      <c r="K24" s="125"/>
      <c r="L24" s="8" t="s">
        <v>25</v>
      </c>
      <c r="M24" s="129" t="s">
        <v>283</v>
      </c>
      <c r="N24" s="91" t="s">
        <v>265</v>
      </c>
      <c r="O24" s="91" t="s">
        <v>14</v>
      </c>
      <c r="P24" s="10">
        <v>16</v>
      </c>
      <c r="Q24" s="6"/>
      <c r="R24" s="95" t="s">
        <v>25</v>
      </c>
      <c r="S24" s="129" t="s">
        <v>391</v>
      </c>
      <c r="T24" s="91" t="s">
        <v>543</v>
      </c>
      <c r="U24" s="91" t="s">
        <v>14</v>
      </c>
      <c r="V24" s="10">
        <v>16</v>
      </c>
      <c r="W24" s="10"/>
    </row>
    <row r="25" spans="2:23" ht="12.75" customHeight="1" x14ac:dyDescent="0.3">
      <c r="B25" s="140" t="str">
        <f t="shared" si="0"/>
        <v>ARDA MURAT EDİS</v>
      </c>
      <c r="C25" s="158" t="s">
        <v>283</v>
      </c>
      <c r="D25" s="156" t="s">
        <v>230</v>
      </c>
      <c r="E25" s="157" t="s">
        <v>14</v>
      </c>
      <c r="F25" s="125">
        <v>16</v>
      </c>
      <c r="G25" s="126">
        <v>400</v>
      </c>
      <c r="H25" s="127">
        <v>17</v>
      </c>
      <c r="I25" s="125">
        <v>24</v>
      </c>
      <c r="J25" s="128">
        <f t="shared" si="1"/>
        <v>457</v>
      </c>
      <c r="K25" s="125"/>
      <c r="L25" s="8" t="s">
        <v>25</v>
      </c>
      <c r="M25" s="129" t="s">
        <v>431</v>
      </c>
      <c r="N25" s="91" t="s">
        <v>432</v>
      </c>
      <c r="O25" s="91" t="s">
        <v>48</v>
      </c>
      <c r="P25" s="10">
        <v>16</v>
      </c>
      <c r="Q25" s="6"/>
      <c r="R25" s="95" t="s">
        <v>25</v>
      </c>
      <c r="S25" s="129" t="s">
        <v>549</v>
      </c>
      <c r="T25" s="91" t="s">
        <v>550</v>
      </c>
      <c r="U25" s="91" t="s">
        <v>40</v>
      </c>
      <c r="V25" s="10">
        <v>16</v>
      </c>
      <c r="W25" s="10"/>
    </row>
    <row r="26" spans="2:23" ht="12.75" customHeight="1" x14ac:dyDescent="0.3">
      <c r="B26" s="140" t="str">
        <f t="shared" si="0"/>
        <v>ARDA SARIASLAN</v>
      </c>
      <c r="C26" s="158" t="s">
        <v>256</v>
      </c>
      <c r="D26" s="156" t="s">
        <v>228</v>
      </c>
      <c r="E26" s="157" t="s">
        <v>31</v>
      </c>
      <c r="F26" s="125">
        <v>17</v>
      </c>
      <c r="G26" s="126">
        <v>300</v>
      </c>
      <c r="H26" s="127">
        <v>16</v>
      </c>
      <c r="I26" s="125"/>
      <c r="J26" s="128">
        <f t="shared" si="1"/>
        <v>333</v>
      </c>
      <c r="K26" s="125"/>
      <c r="L26" s="8" t="s">
        <v>26</v>
      </c>
      <c r="M26" s="129" t="s">
        <v>441</v>
      </c>
      <c r="N26" s="91" t="s">
        <v>442</v>
      </c>
      <c r="O26" s="91" t="s">
        <v>28</v>
      </c>
      <c r="P26" s="10">
        <v>8</v>
      </c>
      <c r="Q26" s="6"/>
      <c r="R26" s="95" t="s">
        <v>26</v>
      </c>
      <c r="S26" s="129" t="s">
        <v>546</v>
      </c>
      <c r="T26" s="91" t="s">
        <v>547</v>
      </c>
      <c r="U26" s="91" t="s">
        <v>47</v>
      </c>
      <c r="V26" s="10">
        <v>8</v>
      </c>
      <c r="W26" s="10"/>
    </row>
    <row r="27" spans="2:23" ht="12.75" customHeight="1" x14ac:dyDescent="0.3">
      <c r="B27" s="140" t="str">
        <f t="shared" si="0"/>
        <v>ARDA TEMEL</v>
      </c>
      <c r="C27" s="129" t="s">
        <v>483</v>
      </c>
      <c r="D27" s="91" t="s">
        <v>37</v>
      </c>
      <c r="E27" s="91" t="s">
        <v>36</v>
      </c>
      <c r="F27" s="125">
        <v>21</v>
      </c>
      <c r="G27" s="126">
        <v>500</v>
      </c>
      <c r="H27" s="127"/>
      <c r="I27" s="125"/>
      <c r="J27" s="128">
        <f t="shared" si="1"/>
        <v>521</v>
      </c>
      <c r="K27" s="125"/>
      <c r="L27" s="8" t="s">
        <v>26</v>
      </c>
      <c r="M27" s="129" t="s">
        <v>436</v>
      </c>
      <c r="N27" s="91" t="s">
        <v>159</v>
      </c>
      <c r="O27" s="91" t="s">
        <v>14</v>
      </c>
      <c r="P27" s="10">
        <v>8</v>
      </c>
      <c r="Q27" s="6"/>
      <c r="R27" s="95" t="s">
        <v>26</v>
      </c>
      <c r="S27" s="129" t="s">
        <v>551</v>
      </c>
      <c r="T27" s="91" t="s">
        <v>385</v>
      </c>
      <c r="U27" s="91" t="s">
        <v>30</v>
      </c>
      <c r="V27" s="10">
        <v>8</v>
      </c>
      <c r="W27" s="10"/>
    </row>
    <row r="28" spans="2:23" ht="12.75" customHeight="1" x14ac:dyDescent="0.3">
      <c r="B28" s="140" t="str">
        <f t="shared" si="0"/>
        <v>ASAF TAHA EKER</v>
      </c>
      <c r="C28" s="158" t="s">
        <v>216</v>
      </c>
      <c r="D28" s="156" t="s">
        <v>62</v>
      </c>
      <c r="E28" s="157" t="s">
        <v>28</v>
      </c>
      <c r="F28" s="125">
        <v>28</v>
      </c>
      <c r="G28" s="126">
        <v>300</v>
      </c>
      <c r="H28" s="127">
        <v>25</v>
      </c>
      <c r="I28" s="125">
        <v>27</v>
      </c>
      <c r="J28" s="128">
        <f t="shared" si="1"/>
        <v>380</v>
      </c>
      <c r="K28" s="125"/>
      <c r="L28" s="8" t="s">
        <v>26</v>
      </c>
      <c r="M28" s="129" t="s">
        <v>318</v>
      </c>
      <c r="N28" s="91" t="s">
        <v>188</v>
      </c>
      <c r="O28" s="91" t="s">
        <v>445</v>
      </c>
      <c r="P28" s="10">
        <v>8</v>
      </c>
      <c r="Q28" s="6"/>
      <c r="R28" s="95" t="s">
        <v>26</v>
      </c>
      <c r="S28" s="129" t="s">
        <v>438</v>
      </c>
      <c r="T28" s="91" t="s">
        <v>552</v>
      </c>
      <c r="U28" s="91" t="s">
        <v>138</v>
      </c>
      <c r="V28" s="10">
        <v>8</v>
      </c>
      <c r="W28" s="10"/>
    </row>
    <row r="29" spans="2:23" ht="12.75" customHeight="1" x14ac:dyDescent="0.3">
      <c r="B29" s="140" t="str">
        <f t="shared" si="0"/>
        <v>BAHADIR BULUTLAR</v>
      </c>
      <c r="C29" s="22" t="s">
        <v>423</v>
      </c>
      <c r="D29" s="6" t="s">
        <v>424</v>
      </c>
      <c r="E29" s="6" t="s">
        <v>14</v>
      </c>
      <c r="F29" s="125"/>
      <c r="G29" s="126">
        <v>500</v>
      </c>
      <c r="H29" s="127">
        <v>8</v>
      </c>
      <c r="I29" s="125"/>
      <c r="J29" s="128">
        <f t="shared" si="1"/>
        <v>508</v>
      </c>
      <c r="K29" s="125"/>
      <c r="L29" s="8" t="s">
        <v>26</v>
      </c>
      <c r="M29" s="129" t="s">
        <v>446</v>
      </c>
      <c r="N29" s="91" t="s">
        <v>447</v>
      </c>
      <c r="O29" s="91" t="s">
        <v>157</v>
      </c>
      <c r="P29" s="10">
        <v>8</v>
      </c>
      <c r="Q29" s="6"/>
      <c r="R29" s="95" t="s">
        <v>26</v>
      </c>
      <c r="S29" s="129" t="s">
        <v>292</v>
      </c>
      <c r="T29" s="91" t="s">
        <v>140</v>
      </c>
      <c r="U29" s="91" t="s">
        <v>17</v>
      </c>
      <c r="V29" s="10">
        <v>8</v>
      </c>
      <c r="W29" s="10"/>
    </row>
    <row r="30" spans="2:23" ht="12.75" customHeight="1" x14ac:dyDescent="0.3">
      <c r="B30" s="140" t="str">
        <f t="shared" si="0"/>
        <v>BATIN GÜLER</v>
      </c>
      <c r="C30" s="155" t="s">
        <v>378</v>
      </c>
      <c r="D30" s="156" t="s">
        <v>85</v>
      </c>
      <c r="E30" s="157" t="s">
        <v>6</v>
      </c>
      <c r="F30" s="125">
        <v>8</v>
      </c>
      <c r="G30" s="126">
        <v>300</v>
      </c>
      <c r="H30" s="127"/>
      <c r="I30" s="125"/>
      <c r="J30" s="128">
        <f t="shared" si="1"/>
        <v>308</v>
      </c>
      <c r="K30" s="125"/>
      <c r="L30" s="8" t="s">
        <v>26</v>
      </c>
      <c r="M30" s="129" t="s">
        <v>423</v>
      </c>
      <c r="N30" s="91" t="s">
        <v>424</v>
      </c>
      <c r="O30" s="91" t="s">
        <v>14</v>
      </c>
      <c r="P30" s="10">
        <v>8</v>
      </c>
      <c r="Q30" s="6"/>
      <c r="R30" s="95" t="s">
        <v>26</v>
      </c>
      <c r="S30" s="129" t="s">
        <v>313</v>
      </c>
      <c r="T30" s="91" t="s">
        <v>62</v>
      </c>
      <c r="U30" s="91" t="s">
        <v>38</v>
      </c>
      <c r="V30" s="10">
        <v>8</v>
      </c>
      <c r="W30" s="10"/>
    </row>
    <row r="31" spans="2:23" ht="12.75" customHeight="1" x14ac:dyDescent="0.3">
      <c r="B31" s="140" t="str">
        <f t="shared" si="0"/>
        <v>BATUHAN DİNÇ</v>
      </c>
      <c r="C31" s="129" t="s">
        <v>292</v>
      </c>
      <c r="D31" s="91" t="s">
        <v>140</v>
      </c>
      <c r="E31" s="91" t="s">
        <v>17</v>
      </c>
      <c r="F31" s="125">
        <v>8</v>
      </c>
      <c r="G31" s="126">
        <v>500</v>
      </c>
      <c r="H31" s="127"/>
      <c r="I31" s="125"/>
      <c r="J31" s="128">
        <f t="shared" si="1"/>
        <v>508</v>
      </c>
      <c r="K31" s="125"/>
      <c r="L31" s="8" t="s">
        <v>26</v>
      </c>
      <c r="M31" s="129" t="s">
        <v>304</v>
      </c>
      <c r="N31" s="91" t="s">
        <v>389</v>
      </c>
      <c r="O31" s="91" t="s">
        <v>29</v>
      </c>
      <c r="P31" s="10">
        <v>8</v>
      </c>
      <c r="Q31" s="6"/>
      <c r="R31" s="95" t="s">
        <v>26</v>
      </c>
      <c r="S31" s="129" t="s">
        <v>439</v>
      </c>
      <c r="T31" s="91" t="s">
        <v>485</v>
      </c>
      <c r="U31" s="91" t="s">
        <v>14</v>
      </c>
      <c r="V31" s="10">
        <v>8</v>
      </c>
      <c r="W31" s="10"/>
    </row>
    <row r="32" spans="2:23" ht="12.75" customHeight="1" x14ac:dyDescent="0.3">
      <c r="B32" s="140" t="str">
        <f t="shared" si="0"/>
        <v>BATUHAN DİNÇ</v>
      </c>
      <c r="C32" s="155" t="s">
        <v>292</v>
      </c>
      <c r="D32" s="156" t="s">
        <v>140</v>
      </c>
      <c r="E32" s="157" t="s">
        <v>17</v>
      </c>
      <c r="F32" s="125">
        <v>16</v>
      </c>
      <c r="G32" s="126">
        <v>400</v>
      </c>
      <c r="H32" s="127">
        <v>16</v>
      </c>
      <c r="I32" s="125"/>
      <c r="J32" s="128">
        <f t="shared" si="1"/>
        <v>432</v>
      </c>
      <c r="K32" s="125"/>
      <c r="L32" s="8" t="s">
        <v>26</v>
      </c>
      <c r="M32" s="129" t="s">
        <v>302</v>
      </c>
      <c r="N32" s="91" t="s">
        <v>389</v>
      </c>
      <c r="O32" s="91" t="s">
        <v>29</v>
      </c>
      <c r="P32" s="10">
        <v>8</v>
      </c>
      <c r="Q32" s="6"/>
      <c r="R32" s="95" t="s">
        <v>26</v>
      </c>
      <c r="S32" s="129" t="s">
        <v>441</v>
      </c>
      <c r="T32" s="91" t="s">
        <v>51</v>
      </c>
      <c r="U32" s="91" t="s">
        <v>14</v>
      </c>
      <c r="V32" s="10">
        <v>8</v>
      </c>
      <c r="W32" s="10"/>
    </row>
    <row r="33" spans="2:23" ht="12.75" customHeight="1" x14ac:dyDescent="0.3">
      <c r="B33" s="140" t="str">
        <f t="shared" si="0"/>
        <v>BATUHAN GÜRSES</v>
      </c>
      <c r="C33" s="22" t="s">
        <v>426</v>
      </c>
      <c r="D33" s="6" t="s">
        <v>62</v>
      </c>
      <c r="E33" s="6" t="s">
        <v>14</v>
      </c>
      <c r="F33" s="125"/>
      <c r="G33" s="126">
        <v>500</v>
      </c>
      <c r="H33" s="127">
        <v>16</v>
      </c>
      <c r="I33" s="125"/>
      <c r="J33" s="128">
        <f t="shared" si="1"/>
        <v>516</v>
      </c>
      <c r="K33" s="125"/>
      <c r="L33" s="8" t="s">
        <v>26</v>
      </c>
      <c r="M33" s="129" t="s">
        <v>443</v>
      </c>
      <c r="N33" s="91" t="s">
        <v>397</v>
      </c>
      <c r="O33" s="91" t="s">
        <v>42</v>
      </c>
      <c r="P33" s="10">
        <v>8</v>
      </c>
      <c r="Q33" s="6"/>
      <c r="R33" s="95" t="s">
        <v>26</v>
      </c>
      <c r="S33" s="129" t="s">
        <v>302</v>
      </c>
      <c r="T33" s="91" t="s">
        <v>484</v>
      </c>
      <c r="U33" s="91" t="s">
        <v>321</v>
      </c>
      <c r="V33" s="10">
        <v>8</v>
      </c>
      <c r="W33" s="10"/>
    </row>
    <row r="34" spans="2:23" ht="12.75" customHeight="1" x14ac:dyDescent="0.3">
      <c r="B34" s="140" t="str">
        <f t="shared" si="0"/>
        <v>BATUHAN ULUCAK</v>
      </c>
      <c r="C34" s="22" t="s">
        <v>384</v>
      </c>
      <c r="D34" s="6" t="s">
        <v>422</v>
      </c>
      <c r="E34" s="6" t="s">
        <v>30</v>
      </c>
      <c r="F34" s="125">
        <v>16</v>
      </c>
      <c r="G34" s="126">
        <v>500</v>
      </c>
      <c r="H34" s="127">
        <v>21</v>
      </c>
      <c r="I34" s="125"/>
      <c r="J34" s="128">
        <f t="shared" si="1"/>
        <v>537</v>
      </c>
      <c r="K34" s="125"/>
      <c r="L34" s="8"/>
      <c r="M34" s="129"/>
      <c r="N34" s="91"/>
      <c r="O34" s="91"/>
      <c r="P34" s="10"/>
      <c r="Q34" s="6"/>
      <c r="R34" s="95"/>
      <c r="S34" s="129"/>
      <c r="T34" s="91"/>
      <c r="U34" s="91"/>
      <c r="V34" s="10"/>
      <c r="W34" s="10"/>
    </row>
    <row r="35" spans="2:23" ht="12.75" customHeight="1" x14ac:dyDescent="0.3">
      <c r="B35" s="140" t="str">
        <f t="shared" si="0"/>
        <v>BAYRAM TACİ MENTEŞ</v>
      </c>
      <c r="C35" s="159" t="s">
        <v>429</v>
      </c>
      <c r="F35" s="125">
        <v>17</v>
      </c>
      <c r="G35" s="126">
        <v>500</v>
      </c>
      <c r="H35" s="127"/>
      <c r="I35" s="125"/>
      <c r="J35" s="128">
        <f t="shared" si="1"/>
        <v>517</v>
      </c>
      <c r="K35" s="125"/>
      <c r="L35" s="8"/>
      <c r="M35" s="129"/>
      <c r="N35" s="91"/>
      <c r="O35" s="91"/>
      <c r="P35" s="10"/>
      <c r="Q35" s="6"/>
      <c r="R35" s="95"/>
      <c r="S35" s="129"/>
      <c r="T35" s="91"/>
      <c r="U35" s="91"/>
      <c r="V35" s="10"/>
      <c r="W35" s="10"/>
    </row>
    <row r="36" spans="2:23" ht="12.75" customHeight="1" x14ac:dyDescent="0.3">
      <c r="B36" s="140" t="str">
        <f t="shared" si="0"/>
        <v>BERAT ÖZDEMİR</v>
      </c>
      <c r="C36" s="158" t="s">
        <v>257</v>
      </c>
      <c r="D36" s="156" t="s">
        <v>229</v>
      </c>
      <c r="E36" s="157" t="s">
        <v>29</v>
      </c>
      <c r="F36" s="125">
        <v>23</v>
      </c>
      <c r="G36" s="126">
        <v>300</v>
      </c>
      <c r="H36" s="127">
        <v>16</v>
      </c>
      <c r="I36" s="125"/>
      <c r="J36" s="128">
        <f t="shared" si="1"/>
        <v>339</v>
      </c>
      <c r="K36" s="125"/>
      <c r="L36" s="8"/>
      <c r="M36" s="129"/>
      <c r="N36" s="91"/>
      <c r="O36" s="91"/>
      <c r="P36" s="10"/>
      <c r="Q36" s="6"/>
      <c r="R36" s="95"/>
      <c r="S36" s="129"/>
      <c r="T36" s="91"/>
      <c r="U36" s="91"/>
      <c r="V36" s="10"/>
      <c r="W36" s="10"/>
    </row>
    <row r="37" spans="2:23" ht="12.75" customHeight="1" x14ac:dyDescent="0.3">
      <c r="B37" s="140" t="str">
        <f t="shared" si="0"/>
        <v>BERK AKSELİ</v>
      </c>
      <c r="C37" s="158" t="s">
        <v>275</v>
      </c>
      <c r="D37" s="156" t="s">
        <v>221</v>
      </c>
      <c r="E37" s="157" t="s">
        <v>11</v>
      </c>
      <c r="F37" s="125">
        <v>8</v>
      </c>
      <c r="G37" s="126">
        <v>300</v>
      </c>
      <c r="H37" s="127"/>
      <c r="I37" s="125"/>
      <c r="J37" s="128">
        <f t="shared" si="1"/>
        <v>308</v>
      </c>
      <c r="K37" s="125"/>
      <c r="L37" s="8"/>
      <c r="M37" s="129"/>
      <c r="N37" s="91"/>
      <c r="O37" s="91"/>
      <c r="P37" s="10"/>
      <c r="Q37" s="6"/>
      <c r="R37" s="95"/>
      <c r="S37" s="129"/>
      <c r="T37" s="91"/>
      <c r="U37" s="91"/>
      <c r="V37" s="10"/>
      <c r="W37" s="10"/>
    </row>
    <row r="38" spans="2:23" ht="12.75" customHeight="1" x14ac:dyDescent="0.3">
      <c r="B38" s="140" t="str">
        <f t="shared" si="0"/>
        <v>BERK ÖZTOPRAK</v>
      </c>
      <c r="C38" s="155" t="s">
        <v>200</v>
      </c>
      <c r="D38" s="156" t="s">
        <v>287</v>
      </c>
      <c r="E38" s="157" t="s">
        <v>14</v>
      </c>
      <c r="F38" s="125">
        <v>22</v>
      </c>
      <c r="G38" s="126">
        <v>400</v>
      </c>
      <c r="H38" s="127"/>
      <c r="I38" s="125"/>
      <c r="J38" s="128">
        <f t="shared" si="1"/>
        <v>422</v>
      </c>
      <c r="K38" s="125"/>
      <c r="L38" s="8"/>
      <c r="M38" s="129"/>
      <c r="N38" s="91"/>
      <c r="O38" s="91"/>
      <c r="P38" s="10"/>
      <c r="Q38" s="6"/>
      <c r="R38" s="95"/>
      <c r="S38" s="129"/>
      <c r="T38" s="91"/>
      <c r="U38" s="91"/>
      <c r="V38" s="10"/>
      <c r="W38" s="10"/>
    </row>
    <row r="39" spans="2:23" ht="12.75" customHeight="1" x14ac:dyDescent="0.3">
      <c r="B39" s="140" t="str">
        <f t="shared" si="0"/>
        <v>BERK ÖZTOPRAK</v>
      </c>
      <c r="C39" s="155" t="s">
        <v>200</v>
      </c>
      <c r="D39" s="156" t="s">
        <v>58</v>
      </c>
      <c r="E39" s="157" t="s">
        <v>14</v>
      </c>
      <c r="F39" s="125">
        <v>32</v>
      </c>
      <c r="G39" s="126">
        <v>300</v>
      </c>
      <c r="H39" s="127">
        <v>29</v>
      </c>
      <c r="I39" s="125">
        <v>32</v>
      </c>
      <c r="J39" s="128">
        <f t="shared" si="1"/>
        <v>393</v>
      </c>
      <c r="K39" s="125"/>
      <c r="L39" s="8"/>
      <c r="M39" s="129"/>
      <c r="N39" s="91"/>
      <c r="O39" s="91"/>
      <c r="P39" s="10"/>
      <c r="Q39" s="6"/>
      <c r="R39" s="95"/>
      <c r="S39" s="129"/>
      <c r="T39" s="91"/>
      <c r="U39" s="91"/>
      <c r="V39" s="10"/>
      <c r="W39" s="10"/>
    </row>
    <row r="40" spans="2:23" ht="12.75" customHeight="1" x14ac:dyDescent="0.3">
      <c r="B40" s="140" t="str">
        <f t="shared" si="0"/>
        <v>BİLAL SELİM TOK</v>
      </c>
      <c r="C40" s="22" t="s">
        <v>390</v>
      </c>
      <c r="D40" s="6" t="s">
        <v>422</v>
      </c>
      <c r="E40" s="6" t="s">
        <v>30</v>
      </c>
      <c r="F40" s="125">
        <v>22</v>
      </c>
      <c r="G40" s="126">
        <v>500</v>
      </c>
      <c r="H40" s="127">
        <v>26</v>
      </c>
      <c r="I40" s="125"/>
      <c r="J40" s="128">
        <f t="shared" si="1"/>
        <v>548</v>
      </c>
      <c r="K40" s="125"/>
      <c r="L40" s="8"/>
      <c r="M40" s="129"/>
      <c r="N40" s="91"/>
      <c r="O40" s="91"/>
      <c r="P40" s="10"/>
      <c r="Q40" s="6"/>
      <c r="R40" s="95"/>
      <c r="S40" s="129"/>
      <c r="T40" s="91"/>
      <c r="U40" s="91"/>
      <c r="V40" s="10"/>
      <c r="W40" s="10"/>
    </row>
    <row r="41" spans="2:23" ht="12.75" customHeight="1" x14ac:dyDescent="0.3">
      <c r="B41" s="140" t="str">
        <f t="shared" si="0"/>
        <v>BORA ŞEVKET ÖZÇETİN</v>
      </c>
      <c r="C41" s="158" t="s">
        <v>223</v>
      </c>
      <c r="D41" s="156" t="s">
        <v>190</v>
      </c>
      <c r="E41" s="157" t="s">
        <v>39</v>
      </c>
      <c r="F41" s="125"/>
      <c r="G41" s="126">
        <v>300</v>
      </c>
      <c r="H41" s="127">
        <v>17</v>
      </c>
      <c r="I41" s="125">
        <v>17</v>
      </c>
      <c r="J41" s="128">
        <f t="shared" si="1"/>
        <v>334</v>
      </c>
      <c r="K41" s="125"/>
      <c r="L41" s="8"/>
      <c r="M41" s="129"/>
      <c r="N41" s="91"/>
      <c r="O41" s="91"/>
      <c r="P41" s="10"/>
      <c r="Q41" s="6"/>
      <c r="R41" s="95"/>
      <c r="S41" s="129"/>
      <c r="T41" s="91"/>
      <c r="U41" s="91"/>
      <c r="V41" s="10"/>
      <c r="W41" s="10"/>
    </row>
    <row r="42" spans="2:23" ht="12.75" customHeight="1" x14ac:dyDescent="0.3">
      <c r="B42" s="140" t="str">
        <f t="shared" si="0"/>
        <v>BÜLENT ATAKAN</v>
      </c>
      <c r="C42" s="158" t="s">
        <v>220</v>
      </c>
      <c r="D42" s="156" t="s">
        <v>221</v>
      </c>
      <c r="E42" s="157" t="s">
        <v>11</v>
      </c>
      <c r="F42" s="125">
        <v>21</v>
      </c>
      <c r="G42" s="126">
        <v>300</v>
      </c>
      <c r="H42" s="127">
        <v>19</v>
      </c>
      <c r="I42" s="125">
        <v>18</v>
      </c>
      <c r="J42" s="128">
        <f t="shared" si="1"/>
        <v>358</v>
      </c>
      <c r="K42" s="125"/>
      <c r="L42" s="8"/>
      <c r="M42" s="129"/>
      <c r="N42" s="91"/>
      <c r="O42" s="91"/>
      <c r="P42" s="10"/>
      <c r="Q42" s="6"/>
      <c r="R42" s="95"/>
      <c r="S42" s="129"/>
      <c r="T42" s="91"/>
      <c r="U42" s="91"/>
      <c r="V42" s="10"/>
      <c r="W42" s="10"/>
    </row>
    <row r="43" spans="2:23" ht="12.75" customHeight="1" x14ac:dyDescent="0.3">
      <c r="B43" s="140" t="str">
        <f t="shared" si="0"/>
        <v>CAN ÜNSAL</v>
      </c>
      <c r="C43" s="22" t="s">
        <v>431</v>
      </c>
      <c r="D43" s="6" t="s">
        <v>432</v>
      </c>
      <c r="E43" s="6" t="s">
        <v>48</v>
      </c>
      <c r="F43" s="125"/>
      <c r="G43" s="126">
        <v>500</v>
      </c>
      <c r="H43" s="127">
        <v>16</v>
      </c>
      <c r="I43" s="125"/>
      <c r="J43" s="128">
        <f t="shared" si="1"/>
        <v>516</v>
      </c>
      <c r="K43" s="125"/>
      <c r="L43" s="8"/>
      <c r="M43" s="129"/>
      <c r="N43" s="91"/>
      <c r="O43" s="91"/>
      <c r="P43" s="10"/>
      <c r="Q43" s="6"/>
      <c r="R43" s="95"/>
      <c r="S43" s="129"/>
      <c r="T43" s="91"/>
      <c r="U43" s="91"/>
      <c r="V43" s="10"/>
      <c r="W43" s="10"/>
    </row>
    <row r="44" spans="2:23" ht="12.75" customHeight="1" x14ac:dyDescent="0.3">
      <c r="B44" s="140" t="str">
        <f t="shared" si="0"/>
        <v>DENİZ BORAN GENÇ</v>
      </c>
      <c r="C44" s="155" t="s">
        <v>365</v>
      </c>
      <c r="D44" s="156" t="s">
        <v>366</v>
      </c>
      <c r="E44" s="157" t="s">
        <v>31</v>
      </c>
      <c r="F44" s="125"/>
      <c r="G44" s="126">
        <v>400</v>
      </c>
      <c r="H44" s="127">
        <v>8</v>
      </c>
      <c r="I44" s="125"/>
      <c r="J44" s="128">
        <f t="shared" si="1"/>
        <v>408</v>
      </c>
      <c r="K44" s="125"/>
      <c r="L44" s="8"/>
      <c r="M44" s="129"/>
      <c r="N44" s="91"/>
      <c r="O44" s="91"/>
      <c r="P44" s="10"/>
      <c r="Q44" s="6"/>
      <c r="R44" s="95"/>
      <c r="S44" s="129"/>
      <c r="T44" s="91"/>
      <c r="U44" s="91"/>
      <c r="V44" s="10"/>
      <c r="W44" s="10"/>
    </row>
    <row r="45" spans="2:23" ht="12.75" customHeight="1" x14ac:dyDescent="0.3">
      <c r="B45" s="140" t="str">
        <f t="shared" si="0"/>
        <v>DENİZ KAYA</v>
      </c>
      <c r="C45" s="158" t="s">
        <v>367</v>
      </c>
      <c r="D45" s="156" t="s">
        <v>228</v>
      </c>
      <c r="E45" s="157" t="s">
        <v>31</v>
      </c>
      <c r="F45" s="125">
        <v>8</v>
      </c>
      <c r="G45" s="126">
        <v>400</v>
      </c>
      <c r="H45" s="127">
        <v>8</v>
      </c>
      <c r="I45" s="125"/>
      <c r="J45" s="128">
        <f t="shared" si="1"/>
        <v>416</v>
      </c>
      <c r="K45" s="125"/>
      <c r="L45" s="8"/>
      <c r="M45" s="129"/>
      <c r="N45" s="91"/>
      <c r="O45" s="91"/>
      <c r="P45" s="10"/>
      <c r="Q45" s="6"/>
      <c r="R45" s="95"/>
      <c r="S45" s="129"/>
      <c r="T45" s="91"/>
      <c r="U45" s="91"/>
      <c r="V45" s="10"/>
      <c r="W45" s="10"/>
    </row>
    <row r="46" spans="2:23" ht="12.75" customHeight="1" x14ac:dyDescent="0.3">
      <c r="B46" s="140" t="str">
        <f t="shared" si="0"/>
        <v>DORUK ŞENDOĞAN</v>
      </c>
      <c r="C46" s="158" t="s">
        <v>379</v>
      </c>
      <c r="D46" s="156" t="s">
        <v>169</v>
      </c>
      <c r="E46" s="157" t="s">
        <v>32</v>
      </c>
      <c r="F46" s="125">
        <v>8</v>
      </c>
      <c r="G46" s="126">
        <v>300</v>
      </c>
      <c r="H46" s="127"/>
      <c r="I46" s="125"/>
      <c r="J46" s="128">
        <f t="shared" si="1"/>
        <v>308</v>
      </c>
      <c r="K46" s="125"/>
      <c r="L46" s="8"/>
      <c r="M46" s="129"/>
      <c r="N46" s="91"/>
      <c r="O46" s="91"/>
      <c r="P46" s="10"/>
      <c r="Q46" s="6"/>
      <c r="R46" s="95"/>
      <c r="S46" s="129"/>
      <c r="T46" s="91"/>
      <c r="U46" s="91"/>
      <c r="V46" s="10"/>
      <c r="W46" s="10"/>
    </row>
    <row r="47" spans="2:23" ht="12.75" customHeight="1" x14ac:dyDescent="0.3">
      <c r="B47" s="140" t="str">
        <f t="shared" si="0"/>
        <v>EGE BOLAT</v>
      </c>
      <c r="C47" s="158" t="s">
        <v>308</v>
      </c>
      <c r="D47" s="156" t="s">
        <v>363</v>
      </c>
      <c r="E47" s="157" t="s">
        <v>29</v>
      </c>
      <c r="F47" s="125">
        <v>8</v>
      </c>
      <c r="G47" s="126">
        <v>400</v>
      </c>
      <c r="H47" s="127">
        <v>8</v>
      </c>
      <c r="I47" s="125"/>
      <c r="J47" s="128">
        <f t="shared" si="1"/>
        <v>416</v>
      </c>
      <c r="K47" s="125"/>
      <c r="L47" s="8"/>
      <c r="M47" s="129"/>
      <c r="N47" s="91"/>
      <c r="O47" s="91"/>
      <c r="P47" s="10"/>
      <c r="Q47" s="6"/>
      <c r="R47" s="95"/>
      <c r="S47" s="129"/>
      <c r="T47" s="91"/>
      <c r="U47" s="91"/>
      <c r="V47" s="10"/>
      <c r="W47" s="10"/>
    </row>
    <row r="48" spans="2:23" ht="12.75" customHeight="1" x14ac:dyDescent="0.3">
      <c r="B48" s="140" t="str">
        <f t="shared" si="0"/>
        <v>EGE PAKKAN</v>
      </c>
      <c r="C48" s="158" t="s">
        <v>259</v>
      </c>
      <c r="D48" s="156" t="s">
        <v>232</v>
      </c>
      <c r="E48" s="157" t="s">
        <v>40</v>
      </c>
      <c r="F48" s="125">
        <v>19</v>
      </c>
      <c r="G48" s="126">
        <v>300</v>
      </c>
      <c r="H48" s="127">
        <v>16</v>
      </c>
      <c r="I48" s="125"/>
      <c r="J48" s="128">
        <f t="shared" si="1"/>
        <v>335</v>
      </c>
      <c r="K48" s="125"/>
      <c r="L48" s="8"/>
      <c r="M48" s="129"/>
      <c r="N48" s="91"/>
      <c r="O48" s="91"/>
      <c r="P48" s="10"/>
      <c r="Q48" s="6"/>
      <c r="R48" s="95"/>
      <c r="S48" s="129"/>
      <c r="T48" s="91"/>
      <c r="U48" s="91"/>
      <c r="V48" s="10"/>
      <c r="W48" s="10"/>
    </row>
    <row r="49" spans="2:23" ht="12.75" customHeight="1" x14ac:dyDescent="0.3">
      <c r="B49" s="140" t="str">
        <f t="shared" si="0"/>
        <v>EKİN BAHTİYAR TOPRAK</v>
      </c>
      <c r="C49" s="22" t="s">
        <v>427</v>
      </c>
      <c r="D49" s="6" t="s">
        <v>428</v>
      </c>
      <c r="E49" s="6" t="s">
        <v>6</v>
      </c>
      <c r="F49" s="125"/>
      <c r="G49" s="126">
        <v>500</v>
      </c>
      <c r="H49" s="127">
        <v>23</v>
      </c>
      <c r="I49" s="125"/>
      <c r="J49" s="128">
        <f t="shared" si="1"/>
        <v>523</v>
      </c>
      <c r="K49" s="125"/>
      <c r="L49" s="8"/>
      <c r="M49" s="129"/>
      <c r="N49" s="91"/>
      <c r="O49" s="91"/>
      <c r="P49" s="10"/>
      <c r="Q49" s="6"/>
      <c r="R49" s="95"/>
      <c r="S49" s="129"/>
      <c r="T49" s="91"/>
      <c r="U49" s="91"/>
      <c r="V49" s="10"/>
      <c r="W49" s="10"/>
    </row>
    <row r="50" spans="2:23" ht="12.75" customHeight="1" x14ac:dyDescent="0.3">
      <c r="B50" s="140" t="str">
        <f t="shared" si="0"/>
        <v>EMİR BAHA SÖNMEZ</v>
      </c>
      <c r="C50" s="158" t="s">
        <v>298</v>
      </c>
      <c r="D50" s="156" t="s">
        <v>299</v>
      </c>
      <c r="E50" s="157" t="s">
        <v>40</v>
      </c>
      <c r="F50" s="125"/>
      <c r="G50" s="126">
        <v>400</v>
      </c>
      <c r="H50" s="127">
        <v>26</v>
      </c>
      <c r="I50" s="125">
        <v>21</v>
      </c>
      <c r="J50" s="128">
        <f t="shared" si="1"/>
        <v>447</v>
      </c>
    </row>
    <row r="51" spans="2:23" ht="12.75" customHeight="1" x14ac:dyDescent="0.3">
      <c r="B51" s="140" t="str">
        <f t="shared" si="0"/>
        <v>EMİR HAKTAN YÖNEY</v>
      </c>
      <c r="C51" s="22" t="s">
        <v>436</v>
      </c>
      <c r="D51" s="6" t="s">
        <v>159</v>
      </c>
      <c r="E51" s="6" t="s">
        <v>14</v>
      </c>
      <c r="F51" s="125">
        <v>16</v>
      </c>
      <c r="G51" s="126">
        <v>500</v>
      </c>
      <c r="H51" s="127">
        <v>8</v>
      </c>
      <c r="I51" s="125"/>
      <c r="J51" s="128">
        <f t="shared" si="1"/>
        <v>524</v>
      </c>
    </row>
    <row r="52" spans="2:23" ht="12.75" customHeight="1" x14ac:dyDescent="0.3">
      <c r="B52" s="140" t="str">
        <f t="shared" si="0"/>
        <v>ERCAN EREN ZER</v>
      </c>
      <c r="C52" s="155" t="s">
        <v>314</v>
      </c>
      <c r="D52" s="156" t="s">
        <v>210</v>
      </c>
      <c r="E52" s="157" t="s">
        <v>38</v>
      </c>
      <c r="F52" s="125"/>
      <c r="G52" s="126">
        <v>400</v>
      </c>
      <c r="H52" s="127">
        <v>16</v>
      </c>
      <c r="I52" s="125"/>
      <c r="J52" s="128">
        <f t="shared" si="1"/>
        <v>416</v>
      </c>
    </row>
    <row r="53" spans="2:23" ht="12.75" customHeight="1" x14ac:dyDescent="0.3">
      <c r="B53" s="140" t="str">
        <f t="shared" si="0"/>
        <v>ESER ERENLER</v>
      </c>
      <c r="C53" s="129" t="s">
        <v>438</v>
      </c>
      <c r="D53" s="91" t="s">
        <v>138</v>
      </c>
      <c r="E53" s="91" t="s">
        <v>138</v>
      </c>
      <c r="F53" s="125">
        <v>8</v>
      </c>
      <c r="G53" s="126">
        <v>500</v>
      </c>
      <c r="H53" s="127"/>
      <c r="I53" s="125"/>
      <c r="J53" s="128">
        <f t="shared" si="1"/>
        <v>508</v>
      </c>
    </row>
    <row r="54" spans="2:23" ht="12.75" customHeight="1" x14ac:dyDescent="0.3">
      <c r="B54" s="140" t="str">
        <f t="shared" si="0"/>
        <v>GÖRKEM ÖÇAL</v>
      </c>
      <c r="C54" s="158" t="s">
        <v>214</v>
      </c>
      <c r="D54" s="156" t="s">
        <v>60</v>
      </c>
      <c r="E54" s="157" t="s">
        <v>42</v>
      </c>
      <c r="F54" s="125">
        <v>30</v>
      </c>
      <c r="G54" s="126">
        <v>400</v>
      </c>
      <c r="H54" s="127"/>
      <c r="I54" s="125"/>
      <c r="J54" s="128">
        <f t="shared" si="1"/>
        <v>430</v>
      </c>
    </row>
    <row r="55" spans="2:23" ht="12.75" customHeight="1" x14ac:dyDescent="0.3">
      <c r="B55" s="140" t="str">
        <f t="shared" si="0"/>
        <v>GÖRKEM ÖÇAL</v>
      </c>
      <c r="C55" s="158" t="s">
        <v>214</v>
      </c>
      <c r="D55" s="156" t="s">
        <v>215</v>
      </c>
      <c r="E55" s="157" t="s">
        <v>42</v>
      </c>
      <c r="F55" s="125">
        <v>31</v>
      </c>
      <c r="G55" s="126">
        <v>300</v>
      </c>
      <c r="H55" s="127">
        <v>32</v>
      </c>
      <c r="I55" s="125">
        <v>31</v>
      </c>
      <c r="J55" s="128">
        <f t="shared" si="1"/>
        <v>394</v>
      </c>
    </row>
    <row r="56" spans="2:23" ht="12.75" customHeight="1" x14ac:dyDescent="0.3">
      <c r="B56" s="140" t="str">
        <f t="shared" si="0"/>
        <v>HAKAN ERBAY</v>
      </c>
      <c r="C56" s="22" t="s">
        <v>441</v>
      </c>
      <c r="D56" s="6" t="s">
        <v>442</v>
      </c>
      <c r="E56" s="6" t="s">
        <v>28</v>
      </c>
      <c r="F56" s="125">
        <v>8</v>
      </c>
      <c r="G56" s="126">
        <v>500</v>
      </c>
      <c r="H56" s="127">
        <v>8</v>
      </c>
      <c r="I56" s="125"/>
      <c r="J56" s="128">
        <f t="shared" si="1"/>
        <v>516</v>
      </c>
    </row>
    <row r="57" spans="2:23" ht="12.75" customHeight="1" x14ac:dyDescent="0.3">
      <c r="B57" s="140" t="str">
        <f t="shared" si="0"/>
        <v>HAKAN IŞIK</v>
      </c>
      <c r="C57" s="22" t="s">
        <v>281</v>
      </c>
      <c r="D57" s="6" t="s">
        <v>265</v>
      </c>
      <c r="E57" s="6" t="s">
        <v>14</v>
      </c>
      <c r="F57" s="125">
        <v>25</v>
      </c>
      <c r="G57" s="126">
        <v>500</v>
      </c>
      <c r="H57" s="127">
        <v>27</v>
      </c>
      <c r="I57" s="125"/>
      <c r="J57" s="128">
        <f t="shared" si="1"/>
        <v>552</v>
      </c>
    </row>
    <row r="58" spans="2:23" ht="12.75" customHeight="1" x14ac:dyDescent="0.3">
      <c r="B58" s="140" t="str">
        <f t="shared" si="0"/>
        <v>HAKAN IŞIK</v>
      </c>
      <c r="C58" s="155" t="s">
        <v>281</v>
      </c>
      <c r="D58" s="156" t="s">
        <v>230</v>
      </c>
      <c r="E58" s="157" t="s">
        <v>14</v>
      </c>
      <c r="F58" s="125">
        <v>29</v>
      </c>
      <c r="G58" s="126">
        <v>400</v>
      </c>
      <c r="H58" s="127">
        <v>32</v>
      </c>
      <c r="I58" s="125">
        <v>32</v>
      </c>
      <c r="J58" s="128">
        <f t="shared" si="1"/>
        <v>493</v>
      </c>
    </row>
    <row r="59" spans="2:23" ht="12.75" customHeight="1" x14ac:dyDescent="0.3">
      <c r="B59" s="140" t="str">
        <f t="shared" si="0"/>
        <v>HALİL İBRAHİM ZER</v>
      </c>
      <c r="C59" s="158" t="s">
        <v>309</v>
      </c>
      <c r="D59" s="156" t="s">
        <v>363</v>
      </c>
      <c r="E59" s="157" t="s">
        <v>29</v>
      </c>
      <c r="F59" s="125">
        <v>28</v>
      </c>
      <c r="G59" s="126">
        <v>400</v>
      </c>
      <c r="H59" s="127">
        <v>22</v>
      </c>
      <c r="I59" s="125">
        <v>29</v>
      </c>
      <c r="J59" s="128">
        <f t="shared" si="1"/>
        <v>479</v>
      </c>
    </row>
    <row r="60" spans="2:23" ht="12.75" customHeight="1" x14ac:dyDescent="0.3">
      <c r="B60" s="140" t="str">
        <f t="shared" si="0"/>
        <v>HÜSEYİN OSMANOĞLU</v>
      </c>
      <c r="C60" s="158" t="s">
        <v>465</v>
      </c>
      <c r="D60" s="156" t="s">
        <v>466</v>
      </c>
      <c r="E60" s="157" t="s">
        <v>42</v>
      </c>
      <c r="F60" s="125">
        <v>16</v>
      </c>
      <c r="G60" s="126">
        <v>300</v>
      </c>
      <c r="H60" s="127"/>
      <c r="I60" s="125"/>
      <c r="J60" s="128">
        <f t="shared" si="1"/>
        <v>316</v>
      </c>
    </row>
    <row r="61" spans="2:23" ht="12.75" customHeight="1" x14ac:dyDescent="0.3">
      <c r="B61" s="140" t="str">
        <f t="shared" si="0"/>
        <v>İBRAHİM GÜNDÜZ</v>
      </c>
      <c r="C61" s="22" t="s">
        <v>382</v>
      </c>
      <c r="D61" s="6" t="s">
        <v>62</v>
      </c>
      <c r="E61" s="6" t="s">
        <v>6</v>
      </c>
      <c r="F61" s="125">
        <v>31</v>
      </c>
      <c r="G61" s="126">
        <v>500</v>
      </c>
      <c r="H61" s="127">
        <v>30</v>
      </c>
      <c r="I61" s="125"/>
      <c r="J61" s="128">
        <f t="shared" si="1"/>
        <v>561</v>
      </c>
    </row>
    <row r="62" spans="2:23" ht="12.75" customHeight="1" x14ac:dyDescent="0.3">
      <c r="B62" s="140" t="str">
        <f t="shared" si="0"/>
        <v>İBRAHİM NAZAR</v>
      </c>
      <c r="C62" s="155" t="s">
        <v>261</v>
      </c>
      <c r="D62" s="156" t="s">
        <v>140</v>
      </c>
      <c r="E62" s="157" t="s">
        <v>17</v>
      </c>
      <c r="F62" s="125"/>
      <c r="G62" s="126">
        <v>300</v>
      </c>
      <c r="H62" s="127">
        <v>8</v>
      </c>
      <c r="I62" s="125"/>
      <c r="J62" s="128">
        <f t="shared" si="1"/>
        <v>308</v>
      </c>
    </row>
    <row r="63" spans="2:23" ht="12.75" customHeight="1" x14ac:dyDescent="0.3">
      <c r="B63" s="140" t="str">
        <f t="shared" si="0"/>
        <v>İLKER CESUR YILDIRIM</v>
      </c>
      <c r="C63" s="158" t="s">
        <v>285</v>
      </c>
      <c r="D63" s="156" t="s">
        <v>230</v>
      </c>
      <c r="E63" s="157" t="s">
        <v>14</v>
      </c>
      <c r="F63" s="125"/>
      <c r="G63" s="126">
        <v>400</v>
      </c>
      <c r="H63" s="127">
        <v>16</v>
      </c>
      <c r="I63" s="125"/>
      <c r="J63" s="128">
        <f t="shared" si="1"/>
        <v>416</v>
      </c>
    </row>
    <row r="64" spans="2:23" ht="12.75" customHeight="1" x14ac:dyDescent="0.3">
      <c r="B64" s="140" t="str">
        <f t="shared" si="0"/>
        <v>KAAN ATMACA</v>
      </c>
      <c r="C64" s="158" t="s">
        <v>213</v>
      </c>
      <c r="D64" s="156" t="s">
        <v>236</v>
      </c>
      <c r="E64" s="157" t="s">
        <v>14</v>
      </c>
      <c r="F64" s="125">
        <v>16</v>
      </c>
      <c r="G64" s="126">
        <v>300</v>
      </c>
      <c r="H64" s="127">
        <v>8</v>
      </c>
      <c r="I64" s="125"/>
      <c r="J64" s="128">
        <f t="shared" si="1"/>
        <v>324</v>
      </c>
    </row>
    <row r="65" spans="2:19" ht="12.75" customHeight="1" x14ac:dyDescent="0.3">
      <c r="B65" s="140" t="str">
        <f t="shared" si="0"/>
        <v>KAAN BEYZAT TUNA</v>
      </c>
      <c r="C65" s="155" t="s">
        <v>211</v>
      </c>
      <c r="D65" s="156" t="s">
        <v>184</v>
      </c>
      <c r="E65" s="157" t="s">
        <v>6</v>
      </c>
      <c r="F65" s="125">
        <v>8</v>
      </c>
      <c r="G65" s="126">
        <v>300</v>
      </c>
      <c r="H65" s="127">
        <v>8</v>
      </c>
      <c r="I65" s="125"/>
      <c r="J65" s="128">
        <f t="shared" si="1"/>
        <v>316</v>
      </c>
      <c r="K65" s="6"/>
      <c r="M65" s="6"/>
      <c r="Q65" s="6"/>
      <c r="R65" s="6"/>
      <c r="S65" s="6"/>
    </row>
    <row r="66" spans="2:19" ht="12.75" customHeight="1" x14ac:dyDescent="0.3">
      <c r="B66" s="140" t="str">
        <f t="shared" ref="B66:B129" si="2">UPPER(TRIM(C66))</f>
        <v>KENAN EREN KAHRAMAN</v>
      </c>
      <c r="C66" s="158" t="s">
        <v>198</v>
      </c>
      <c r="D66" s="156" t="s">
        <v>188</v>
      </c>
      <c r="E66" s="157" t="s">
        <v>27</v>
      </c>
      <c r="F66" s="125">
        <v>27</v>
      </c>
      <c r="G66" s="126">
        <v>400</v>
      </c>
      <c r="H66" s="127"/>
      <c r="I66" s="125"/>
      <c r="J66" s="128">
        <f t="shared" ref="J66:J128" si="3">F66+G66+H66+I66</f>
        <v>427</v>
      </c>
      <c r="K66" s="6"/>
      <c r="M66" s="6"/>
      <c r="Q66" s="6"/>
      <c r="R66" s="6"/>
      <c r="S66" s="6"/>
    </row>
    <row r="67" spans="2:19" ht="12.75" customHeight="1" x14ac:dyDescent="0.3">
      <c r="B67" s="140" t="str">
        <f t="shared" si="2"/>
        <v>KENAN EREN KAHRAMAN</v>
      </c>
      <c r="C67" s="155" t="s">
        <v>198</v>
      </c>
      <c r="D67" s="156" t="s">
        <v>188</v>
      </c>
      <c r="E67" s="157" t="s">
        <v>27</v>
      </c>
      <c r="F67" s="125">
        <v>30</v>
      </c>
      <c r="G67" s="126">
        <v>300</v>
      </c>
      <c r="H67" s="127">
        <v>30</v>
      </c>
      <c r="I67" s="125">
        <v>30</v>
      </c>
      <c r="J67" s="128">
        <f t="shared" si="3"/>
        <v>390</v>
      </c>
      <c r="K67" s="6"/>
      <c r="M67" s="6"/>
      <c r="Q67" s="6"/>
      <c r="R67" s="6"/>
      <c r="S67" s="6"/>
    </row>
    <row r="68" spans="2:19" ht="12.75" customHeight="1" x14ac:dyDescent="0.3">
      <c r="B68" s="140" t="str">
        <f t="shared" si="2"/>
        <v>KUZEY GÜNDOĞDU</v>
      </c>
      <c r="C68" s="160" t="s">
        <v>202</v>
      </c>
      <c r="E68" s="6" t="s">
        <v>163</v>
      </c>
      <c r="F68" s="125">
        <v>16</v>
      </c>
      <c r="G68" s="126">
        <v>400</v>
      </c>
      <c r="H68" s="127"/>
      <c r="I68" s="125"/>
      <c r="J68" s="128">
        <f t="shared" si="3"/>
        <v>416</v>
      </c>
      <c r="K68" s="6"/>
      <c r="M68" s="6"/>
      <c r="Q68" s="6"/>
      <c r="R68" s="6"/>
      <c r="S68" s="6"/>
    </row>
    <row r="69" spans="2:19" ht="12.75" customHeight="1" x14ac:dyDescent="0.3">
      <c r="B69" s="140" t="str">
        <f t="shared" si="2"/>
        <v>KUZEY GÜNDOĞDU</v>
      </c>
      <c r="C69" s="155" t="s">
        <v>202</v>
      </c>
      <c r="D69" s="156" t="s">
        <v>186</v>
      </c>
      <c r="E69" s="157" t="s">
        <v>45</v>
      </c>
      <c r="F69" s="125">
        <v>25</v>
      </c>
      <c r="G69" s="126">
        <v>300</v>
      </c>
      <c r="H69" s="127">
        <v>28</v>
      </c>
      <c r="I69" s="125">
        <v>24</v>
      </c>
      <c r="J69" s="128">
        <f t="shared" si="3"/>
        <v>377</v>
      </c>
      <c r="K69" s="6"/>
      <c r="M69" s="6"/>
      <c r="Q69" s="6"/>
      <c r="R69" s="6"/>
      <c r="S69" s="6"/>
    </row>
    <row r="70" spans="2:19" ht="12.75" customHeight="1" x14ac:dyDescent="0.3">
      <c r="B70" s="140" t="str">
        <f t="shared" si="2"/>
        <v>MEHMET AKİF AKTAŞ</v>
      </c>
      <c r="C70" s="158" t="s">
        <v>306</v>
      </c>
      <c r="D70" s="156" t="s">
        <v>229</v>
      </c>
      <c r="E70" s="157" t="s">
        <v>29</v>
      </c>
      <c r="F70" s="125"/>
      <c r="G70" s="126">
        <v>400</v>
      </c>
      <c r="H70" s="127">
        <v>8</v>
      </c>
      <c r="I70" s="125"/>
      <c r="J70" s="128">
        <f t="shared" si="3"/>
        <v>408</v>
      </c>
      <c r="K70" s="6"/>
      <c r="M70" s="6"/>
      <c r="Q70" s="6"/>
      <c r="R70" s="6"/>
      <c r="S70" s="6"/>
    </row>
    <row r="71" spans="2:19" ht="12.75" customHeight="1" x14ac:dyDescent="0.3">
      <c r="B71" s="140" t="str">
        <f t="shared" si="2"/>
        <v>MEHMET ALİ KARABOĞA</v>
      </c>
      <c r="C71" s="22" t="s">
        <v>318</v>
      </c>
      <c r="D71" s="6" t="s">
        <v>188</v>
      </c>
      <c r="E71" s="6" t="s">
        <v>445</v>
      </c>
      <c r="F71" s="125">
        <v>23</v>
      </c>
      <c r="G71" s="126">
        <v>500</v>
      </c>
      <c r="H71" s="127">
        <v>8</v>
      </c>
      <c r="I71" s="125"/>
      <c r="J71" s="128">
        <f t="shared" si="3"/>
        <v>531</v>
      </c>
      <c r="K71" s="6"/>
      <c r="M71" s="6"/>
      <c r="Q71" s="6"/>
      <c r="R71" s="6"/>
      <c r="S71" s="6"/>
    </row>
    <row r="72" spans="2:19" ht="12.75" customHeight="1" x14ac:dyDescent="0.3">
      <c r="B72" s="140" t="str">
        <f t="shared" si="2"/>
        <v>MEHMET ALİ KARABOĞA</v>
      </c>
      <c r="C72" s="158" t="s">
        <v>318</v>
      </c>
      <c r="D72" s="156" t="s">
        <v>188</v>
      </c>
      <c r="E72" s="157" t="s">
        <v>27</v>
      </c>
      <c r="F72" s="125">
        <v>32</v>
      </c>
      <c r="G72" s="126">
        <v>400</v>
      </c>
      <c r="H72" s="127">
        <v>30</v>
      </c>
      <c r="I72" s="125">
        <v>28</v>
      </c>
      <c r="J72" s="128">
        <f t="shared" si="3"/>
        <v>490</v>
      </c>
      <c r="K72" s="6"/>
      <c r="M72" s="6"/>
      <c r="Q72" s="6"/>
      <c r="R72" s="6"/>
      <c r="S72" s="6"/>
    </row>
    <row r="73" spans="2:19" ht="12.75" customHeight="1" x14ac:dyDescent="0.3">
      <c r="B73" s="140" t="str">
        <f t="shared" si="2"/>
        <v>MEHMET BİLGE</v>
      </c>
      <c r="C73" s="22" t="s">
        <v>394</v>
      </c>
      <c r="F73" s="125">
        <v>17</v>
      </c>
      <c r="G73" s="126">
        <v>500</v>
      </c>
      <c r="H73" s="127"/>
      <c r="I73" s="125"/>
      <c r="J73" s="128">
        <f t="shared" si="3"/>
        <v>517</v>
      </c>
      <c r="K73" s="6"/>
      <c r="M73" s="6"/>
      <c r="Q73" s="6"/>
      <c r="R73" s="6"/>
      <c r="S73" s="6"/>
    </row>
    <row r="74" spans="2:19" ht="12.75" customHeight="1" x14ac:dyDescent="0.3">
      <c r="B74" s="140" t="str">
        <f t="shared" si="2"/>
        <v>MEHMET TALHA KOÇAK</v>
      </c>
      <c r="C74" s="155" t="s">
        <v>300</v>
      </c>
      <c r="D74" s="156" t="s">
        <v>301</v>
      </c>
      <c r="E74" s="157" t="s">
        <v>11</v>
      </c>
      <c r="F74" s="125">
        <v>8</v>
      </c>
      <c r="G74" s="126">
        <v>400</v>
      </c>
      <c r="H74" s="127">
        <v>19</v>
      </c>
      <c r="I74" s="125">
        <v>19</v>
      </c>
      <c r="J74" s="128">
        <f t="shared" si="3"/>
        <v>446</v>
      </c>
      <c r="K74" s="6"/>
      <c r="M74" s="6"/>
      <c r="Q74" s="6"/>
      <c r="R74" s="6"/>
      <c r="S74" s="6"/>
    </row>
    <row r="75" spans="2:19" ht="12.75" customHeight="1" x14ac:dyDescent="0.3">
      <c r="B75" s="140" t="str">
        <f t="shared" si="2"/>
        <v>MERT BİLGEBAY</v>
      </c>
      <c r="C75" s="155" t="s">
        <v>205</v>
      </c>
      <c r="D75" s="156" t="s">
        <v>235</v>
      </c>
      <c r="E75" s="157" t="s">
        <v>14</v>
      </c>
      <c r="F75" s="125"/>
      <c r="G75" s="126">
        <v>300</v>
      </c>
      <c r="H75" s="127">
        <v>8</v>
      </c>
      <c r="I75" s="125"/>
      <c r="J75" s="128">
        <f t="shared" si="3"/>
        <v>308</v>
      </c>
      <c r="K75" s="6"/>
      <c r="M75" s="6"/>
      <c r="Q75" s="6"/>
      <c r="R75" s="6"/>
      <c r="S75" s="6"/>
    </row>
    <row r="76" spans="2:19" ht="12.75" customHeight="1" x14ac:dyDescent="0.3">
      <c r="B76" s="140" t="str">
        <f t="shared" si="2"/>
        <v>MERT ŞAHİN</v>
      </c>
      <c r="C76" s="155" t="s">
        <v>280</v>
      </c>
      <c r="D76" s="156" t="s">
        <v>239</v>
      </c>
      <c r="E76" s="157" t="s">
        <v>28</v>
      </c>
      <c r="F76" s="125"/>
      <c r="G76" s="126">
        <v>400</v>
      </c>
      <c r="H76" s="127">
        <v>8</v>
      </c>
      <c r="I76" s="125"/>
      <c r="J76" s="128">
        <f t="shared" si="3"/>
        <v>408</v>
      </c>
      <c r="K76" s="6"/>
      <c r="M76" s="6"/>
      <c r="Q76" s="6"/>
      <c r="R76" s="6"/>
      <c r="S76" s="6"/>
    </row>
    <row r="77" spans="2:19" ht="12.75" customHeight="1" x14ac:dyDescent="0.3">
      <c r="B77" s="140" t="str">
        <f t="shared" si="2"/>
        <v>METİN BEKAR</v>
      </c>
      <c r="C77" s="22" t="s">
        <v>446</v>
      </c>
      <c r="D77" s="6" t="s">
        <v>447</v>
      </c>
      <c r="E77" s="6" t="s">
        <v>157</v>
      </c>
      <c r="F77" s="125">
        <v>16</v>
      </c>
      <c r="G77" s="126">
        <v>500</v>
      </c>
      <c r="H77" s="127">
        <v>8</v>
      </c>
      <c r="I77" s="125"/>
      <c r="J77" s="128">
        <f t="shared" si="3"/>
        <v>524</v>
      </c>
      <c r="K77" s="6"/>
      <c r="M77" s="6"/>
      <c r="Q77" s="6"/>
      <c r="R77" s="6"/>
      <c r="S77" s="6"/>
    </row>
    <row r="78" spans="2:19" ht="12.75" customHeight="1" x14ac:dyDescent="0.3">
      <c r="B78" s="140" t="str">
        <f t="shared" si="2"/>
        <v>MEVLÜT EFE ACER</v>
      </c>
      <c r="C78" s="155" t="s">
        <v>377</v>
      </c>
      <c r="D78" s="156" t="s">
        <v>467</v>
      </c>
      <c r="E78" s="157" t="s">
        <v>14</v>
      </c>
      <c r="F78" s="125">
        <v>8</v>
      </c>
      <c r="G78" s="126">
        <v>300</v>
      </c>
      <c r="H78" s="127"/>
      <c r="I78" s="125"/>
      <c r="J78" s="128">
        <f t="shared" si="3"/>
        <v>308</v>
      </c>
      <c r="K78" s="6"/>
      <c r="M78" s="6"/>
      <c r="Q78" s="6"/>
      <c r="R78" s="6"/>
      <c r="S78" s="6"/>
    </row>
    <row r="79" spans="2:19" ht="12.75" customHeight="1" x14ac:dyDescent="0.3">
      <c r="B79" s="140" t="str">
        <f t="shared" si="2"/>
        <v>MİRAÇ KAHRAMAN</v>
      </c>
      <c r="C79" s="22" t="s">
        <v>430</v>
      </c>
      <c r="D79" s="6" t="s">
        <v>265</v>
      </c>
      <c r="E79" s="6" t="s">
        <v>14</v>
      </c>
      <c r="F79" s="125"/>
      <c r="G79" s="126">
        <v>500</v>
      </c>
      <c r="H79" s="127">
        <v>20</v>
      </c>
      <c r="I79" s="125"/>
      <c r="J79" s="128">
        <f t="shared" si="3"/>
        <v>520</v>
      </c>
      <c r="K79" s="6"/>
      <c r="M79" s="6"/>
      <c r="Q79" s="6"/>
      <c r="R79" s="6"/>
      <c r="S79" s="6"/>
    </row>
    <row r="80" spans="2:19" ht="12.75" customHeight="1" x14ac:dyDescent="0.3">
      <c r="B80" s="140" t="str">
        <f t="shared" si="2"/>
        <v>MUHAMMED ALİ ATAKUL</v>
      </c>
      <c r="C80" s="22" t="s">
        <v>288</v>
      </c>
      <c r="F80" s="125">
        <v>16</v>
      </c>
      <c r="G80" s="126">
        <v>500</v>
      </c>
      <c r="H80" s="127"/>
      <c r="I80" s="125"/>
      <c r="J80" s="128">
        <f t="shared" si="3"/>
        <v>516</v>
      </c>
      <c r="K80" s="6"/>
      <c r="M80" s="6"/>
      <c r="Q80" s="6"/>
      <c r="R80" s="6"/>
      <c r="S80" s="6"/>
    </row>
    <row r="81" spans="2:10" s="6" customFormat="1" ht="12.75" customHeight="1" x14ac:dyDescent="0.3">
      <c r="B81" s="140" t="str">
        <f t="shared" si="2"/>
        <v>MUHAMMED ALİ ATAKUL</v>
      </c>
      <c r="C81" s="155" t="s">
        <v>288</v>
      </c>
      <c r="D81" s="156" t="s">
        <v>58</v>
      </c>
      <c r="E81" s="157" t="s">
        <v>14</v>
      </c>
      <c r="F81" s="125">
        <v>23</v>
      </c>
      <c r="G81" s="126">
        <v>400</v>
      </c>
      <c r="H81" s="127">
        <v>16</v>
      </c>
      <c r="I81" s="125"/>
      <c r="J81" s="128">
        <f t="shared" si="3"/>
        <v>439</v>
      </c>
    </row>
    <row r="82" spans="2:10" s="6" customFormat="1" ht="12.75" customHeight="1" x14ac:dyDescent="0.3">
      <c r="B82" s="140" t="str">
        <f t="shared" si="2"/>
        <v>MUHAMMED ALİ KARACA</v>
      </c>
      <c r="C82" s="155" t="s">
        <v>289</v>
      </c>
      <c r="D82" s="156" t="s">
        <v>58</v>
      </c>
      <c r="E82" s="157" t="s">
        <v>14</v>
      </c>
      <c r="F82" s="125"/>
      <c r="G82" s="126">
        <v>400</v>
      </c>
      <c r="H82" s="127">
        <v>8</v>
      </c>
      <c r="I82" s="125"/>
      <c r="J82" s="128">
        <f t="shared" si="3"/>
        <v>408</v>
      </c>
    </row>
    <row r="83" spans="2:10" s="6" customFormat="1" ht="12.75" customHeight="1" x14ac:dyDescent="0.3">
      <c r="B83" s="140" t="str">
        <f t="shared" si="2"/>
        <v>MUHAMMED CAN BİLGE</v>
      </c>
      <c r="C83" s="155" t="s">
        <v>312</v>
      </c>
      <c r="D83" s="156" t="s">
        <v>60</v>
      </c>
      <c r="E83" s="157" t="s">
        <v>42</v>
      </c>
      <c r="F83" s="125">
        <v>21</v>
      </c>
      <c r="G83" s="126">
        <v>400</v>
      </c>
      <c r="H83" s="127">
        <v>24</v>
      </c>
      <c r="I83" s="125">
        <v>22</v>
      </c>
      <c r="J83" s="128">
        <f t="shared" si="3"/>
        <v>467</v>
      </c>
    </row>
    <row r="84" spans="2:10" s="6" customFormat="1" ht="12.75" customHeight="1" x14ac:dyDescent="0.3">
      <c r="B84" s="140" t="str">
        <f t="shared" si="2"/>
        <v>MUHAMMED ENSAR ERDEM</v>
      </c>
      <c r="C84" s="155" t="s">
        <v>218</v>
      </c>
      <c r="D84" s="156" t="s">
        <v>190</v>
      </c>
      <c r="E84" s="157" t="s">
        <v>39</v>
      </c>
      <c r="F84" s="125">
        <v>16</v>
      </c>
      <c r="G84" s="126">
        <v>300</v>
      </c>
      <c r="H84" s="127">
        <v>23</v>
      </c>
      <c r="I84" s="125">
        <v>21</v>
      </c>
      <c r="J84" s="128">
        <f t="shared" si="3"/>
        <v>360</v>
      </c>
    </row>
    <row r="85" spans="2:10" s="6" customFormat="1" ht="12.75" customHeight="1" x14ac:dyDescent="0.3">
      <c r="B85" s="140" t="str">
        <f t="shared" si="2"/>
        <v>MUHAMMED FATİH CANDAN</v>
      </c>
      <c r="C85" s="22" t="s">
        <v>303</v>
      </c>
      <c r="D85" s="6" t="s">
        <v>389</v>
      </c>
      <c r="E85" s="6" t="s">
        <v>29</v>
      </c>
      <c r="F85" s="125"/>
      <c r="G85" s="126">
        <v>500</v>
      </c>
      <c r="H85" s="127">
        <v>18</v>
      </c>
      <c r="I85" s="125"/>
      <c r="J85" s="128">
        <f t="shared" si="3"/>
        <v>518</v>
      </c>
    </row>
    <row r="86" spans="2:10" s="6" customFormat="1" ht="12.75" customHeight="1" x14ac:dyDescent="0.3">
      <c r="B86" s="140" t="str">
        <f t="shared" si="2"/>
        <v>MUHAMMED FATİH CANDAN</v>
      </c>
      <c r="C86" s="155" t="s">
        <v>303</v>
      </c>
      <c r="D86" s="156" t="s">
        <v>229</v>
      </c>
      <c r="E86" s="157" t="s">
        <v>29</v>
      </c>
      <c r="F86" s="125">
        <v>8</v>
      </c>
      <c r="G86" s="126">
        <v>400</v>
      </c>
      <c r="H86" s="127">
        <v>21</v>
      </c>
      <c r="I86" s="125">
        <v>18</v>
      </c>
      <c r="J86" s="128">
        <f t="shared" si="3"/>
        <v>447</v>
      </c>
    </row>
    <row r="87" spans="2:10" s="6" customFormat="1" ht="12.75" customHeight="1" x14ac:dyDescent="0.3">
      <c r="B87" s="140" t="str">
        <f t="shared" si="2"/>
        <v>MUHAMMED ÖLMEZ</v>
      </c>
      <c r="C87" s="158" t="s">
        <v>212</v>
      </c>
      <c r="D87" s="156" t="s">
        <v>190</v>
      </c>
      <c r="E87" s="157" t="s">
        <v>39</v>
      </c>
      <c r="F87" s="125">
        <v>16</v>
      </c>
      <c r="G87" s="126">
        <v>300</v>
      </c>
      <c r="H87" s="127">
        <v>16</v>
      </c>
      <c r="I87" s="125"/>
      <c r="J87" s="128">
        <f t="shared" si="3"/>
        <v>332</v>
      </c>
    </row>
    <row r="88" spans="2:10" s="6" customFormat="1" ht="12.75" customHeight="1" x14ac:dyDescent="0.3">
      <c r="B88" s="140" t="str">
        <f t="shared" si="2"/>
        <v>MUHAMMED TAHA KAYA</v>
      </c>
      <c r="C88" s="22" t="s">
        <v>444</v>
      </c>
      <c r="F88" s="125">
        <v>16</v>
      </c>
      <c r="G88" s="126">
        <v>500</v>
      </c>
      <c r="H88" s="127"/>
      <c r="I88" s="125"/>
      <c r="J88" s="128">
        <f t="shared" si="3"/>
        <v>516</v>
      </c>
    </row>
    <row r="89" spans="2:10" s="6" customFormat="1" ht="12.75" customHeight="1" x14ac:dyDescent="0.3">
      <c r="B89" s="140" t="str">
        <f t="shared" si="2"/>
        <v>MUSTAFA EFE ALAYBEYOĞLU</v>
      </c>
      <c r="C89" s="160" t="s">
        <v>217</v>
      </c>
      <c r="E89" s="6" t="s">
        <v>164</v>
      </c>
      <c r="F89" s="125">
        <v>16</v>
      </c>
      <c r="G89" s="126">
        <v>400</v>
      </c>
      <c r="H89" s="127"/>
      <c r="I89" s="125"/>
      <c r="J89" s="128">
        <f t="shared" si="3"/>
        <v>416</v>
      </c>
    </row>
    <row r="90" spans="2:10" s="6" customFormat="1" ht="12.75" customHeight="1" x14ac:dyDescent="0.3">
      <c r="B90" s="140" t="str">
        <f t="shared" si="2"/>
        <v>MUSTAFA EFE ALAYBEYOĞLU</v>
      </c>
      <c r="C90" s="158" t="s">
        <v>217</v>
      </c>
      <c r="D90" s="156" t="s">
        <v>190</v>
      </c>
      <c r="E90" s="157" t="s">
        <v>39</v>
      </c>
      <c r="F90" s="125">
        <v>26</v>
      </c>
      <c r="G90" s="126">
        <v>300</v>
      </c>
      <c r="H90" s="127">
        <v>24</v>
      </c>
      <c r="I90" s="125">
        <v>26</v>
      </c>
      <c r="J90" s="128">
        <f t="shared" si="3"/>
        <v>376</v>
      </c>
    </row>
    <row r="91" spans="2:10" s="6" customFormat="1" ht="12.75" customHeight="1" x14ac:dyDescent="0.3">
      <c r="B91" s="140" t="str">
        <f t="shared" si="2"/>
        <v>MUSTAFA GEDİK</v>
      </c>
      <c r="C91" s="158" t="s">
        <v>262</v>
      </c>
      <c r="D91" s="156" t="s">
        <v>234</v>
      </c>
      <c r="E91" s="157" t="s">
        <v>11</v>
      </c>
      <c r="F91" s="125"/>
      <c r="G91" s="126">
        <v>300</v>
      </c>
      <c r="H91" s="127">
        <v>8</v>
      </c>
      <c r="I91" s="125"/>
      <c r="J91" s="128">
        <f t="shared" si="3"/>
        <v>308</v>
      </c>
    </row>
    <row r="92" spans="2:10" s="6" customFormat="1" ht="12.75" customHeight="1" x14ac:dyDescent="0.3">
      <c r="B92" s="140" t="str">
        <f t="shared" si="2"/>
        <v>MUSTAFA GEZER</v>
      </c>
      <c r="C92" s="155" t="s">
        <v>203</v>
      </c>
      <c r="D92" s="156" t="s">
        <v>204</v>
      </c>
      <c r="E92" s="157" t="s">
        <v>14</v>
      </c>
      <c r="F92" s="125">
        <v>20</v>
      </c>
      <c r="G92" s="126">
        <v>300</v>
      </c>
      <c r="H92" s="127">
        <v>21</v>
      </c>
      <c r="I92" s="125">
        <v>25</v>
      </c>
      <c r="J92" s="128">
        <f t="shared" si="3"/>
        <v>366</v>
      </c>
    </row>
    <row r="93" spans="2:10" s="6" customFormat="1" ht="12.75" customHeight="1" x14ac:dyDescent="0.3">
      <c r="B93" s="140" t="str">
        <f t="shared" si="2"/>
        <v>MUSTAFA NEBHAN</v>
      </c>
      <c r="C93" s="158" t="s">
        <v>199</v>
      </c>
      <c r="D93" s="156" t="s">
        <v>186</v>
      </c>
      <c r="E93" s="157" t="s">
        <v>45</v>
      </c>
      <c r="F93" s="125">
        <v>19</v>
      </c>
      <c r="G93" s="126">
        <v>400</v>
      </c>
      <c r="H93" s="127"/>
      <c r="I93" s="125"/>
      <c r="J93" s="128">
        <f t="shared" si="3"/>
        <v>419</v>
      </c>
    </row>
    <row r="94" spans="2:10" s="6" customFormat="1" ht="12.75" customHeight="1" x14ac:dyDescent="0.3">
      <c r="B94" s="140" t="str">
        <f t="shared" si="2"/>
        <v>MUSTAFA NEBHAN</v>
      </c>
      <c r="C94" s="158" t="s">
        <v>199</v>
      </c>
      <c r="D94" s="156" t="s">
        <v>186</v>
      </c>
      <c r="E94" s="157" t="s">
        <v>45</v>
      </c>
      <c r="F94" s="125">
        <v>27</v>
      </c>
      <c r="G94" s="126">
        <v>300</v>
      </c>
      <c r="H94" s="127">
        <v>31</v>
      </c>
      <c r="I94" s="125">
        <v>29</v>
      </c>
      <c r="J94" s="128">
        <f t="shared" si="3"/>
        <v>387</v>
      </c>
    </row>
    <row r="95" spans="2:10" s="6" customFormat="1" ht="12.75" customHeight="1" x14ac:dyDescent="0.3">
      <c r="B95" s="140" t="str">
        <f t="shared" si="2"/>
        <v>MUSTAFA UÇAR</v>
      </c>
      <c r="C95" s="155" t="s">
        <v>295</v>
      </c>
      <c r="D95" s="156" t="s">
        <v>296</v>
      </c>
      <c r="E95" s="157" t="s">
        <v>33</v>
      </c>
      <c r="F95" s="125">
        <v>17</v>
      </c>
      <c r="G95" s="126">
        <v>400</v>
      </c>
      <c r="H95" s="127"/>
      <c r="I95" s="125"/>
      <c r="J95" s="128">
        <f t="shared" si="3"/>
        <v>417</v>
      </c>
    </row>
    <row r="96" spans="2:10" s="6" customFormat="1" ht="12.75" customHeight="1" x14ac:dyDescent="0.3">
      <c r="B96" s="140" t="str">
        <f t="shared" si="2"/>
        <v>MUSTAFA YILDIRIM</v>
      </c>
      <c r="C96" s="158" t="s">
        <v>264</v>
      </c>
      <c r="D96" s="156" t="s">
        <v>190</v>
      </c>
      <c r="E96" s="157" t="s">
        <v>39</v>
      </c>
      <c r="F96" s="125"/>
      <c r="G96" s="126">
        <v>300</v>
      </c>
      <c r="H96" s="127">
        <v>8</v>
      </c>
      <c r="I96" s="125"/>
      <c r="J96" s="128">
        <f t="shared" si="3"/>
        <v>308</v>
      </c>
    </row>
    <row r="97" spans="2:10" s="6" customFormat="1" ht="12.75" customHeight="1" x14ac:dyDescent="0.3">
      <c r="B97" s="140" t="str">
        <f t="shared" si="2"/>
        <v>OĞUZHAN ÖNER</v>
      </c>
      <c r="C97" s="22" t="s">
        <v>396</v>
      </c>
      <c r="D97" s="6" t="s">
        <v>397</v>
      </c>
      <c r="E97" s="6" t="s">
        <v>42</v>
      </c>
      <c r="F97" s="125"/>
      <c r="G97" s="126">
        <v>500</v>
      </c>
      <c r="H97" s="127">
        <v>22</v>
      </c>
      <c r="I97" s="125"/>
      <c r="J97" s="128">
        <f t="shared" si="3"/>
        <v>522</v>
      </c>
    </row>
    <row r="98" spans="2:10" s="6" customFormat="1" ht="12.75" customHeight="1" x14ac:dyDescent="0.3">
      <c r="B98" s="140" t="str">
        <f t="shared" si="2"/>
        <v>ONUR DURAN</v>
      </c>
      <c r="C98" s="158" t="s">
        <v>282</v>
      </c>
      <c r="D98" s="156" t="s">
        <v>230</v>
      </c>
      <c r="E98" s="157" t="s">
        <v>14</v>
      </c>
      <c r="F98" s="125">
        <v>20</v>
      </c>
      <c r="G98" s="126">
        <v>400</v>
      </c>
      <c r="H98" s="127">
        <v>25</v>
      </c>
      <c r="I98" s="125">
        <v>27</v>
      </c>
      <c r="J98" s="128">
        <f t="shared" si="3"/>
        <v>472</v>
      </c>
    </row>
    <row r="99" spans="2:10" s="6" customFormat="1" ht="12.75" customHeight="1" x14ac:dyDescent="0.3">
      <c r="B99" s="140" t="str">
        <f t="shared" si="2"/>
        <v>ONUR GERMEYANOĞLU</v>
      </c>
      <c r="C99" s="129" t="s">
        <v>437</v>
      </c>
      <c r="D99" s="91" t="s">
        <v>58</v>
      </c>
      <c r="E99" s="91" t="s">
        <v>14</v>
      </c>
      <c r="F99" s="125">
        <v>20</v>
      </c>
      <c r="G99" s="126">
        <v>500</v>
      </c>
      <c r="H99" s="127"/>
      <c r="I99" s="125"/>
      <c r="J99" s="128">
        <f t="shared" si="3"/>
        <v>520</v>
      </c>
    </row>
    <row r="100" spans="2:10" s="6" customFormat="1" ht="12.75" customHeight="1" x14ac:dyDescent="0.3">
      <c r="B100" s="140" t="str">
        <f t="shared" si="2"/>
        <v>ÖMER TALHA ASLAN</v>
      </c>
      <c r="C100" s="158" t="s">
        <v>260</v>
      </c>
      <c r="D100" s="156" t="s">
        <v>231</v>
      </c>
      <c r="E100" s="157" t="s">
        <v>33</v>
      </c>
      <c r="F100" s="125"/>
      <c r="G100" s="126">
        <v>300</v>
      </c>
      <c r="H100" s="127">
        <v>8</v>
      </c>
      <c r="I100" s="125"/>
      <c r="J100" s="128">
        <f t="shared" si="3"/>
        <v>308</v>
      </c>
    </row>
    <row r="101" spans="2:10" s="6" customFormat="1" ht="12.75" customHeight="1" x14ac:dyDescent="0.3">
      <c r="B101" s="140" t="str">
        <f t="shared" si="2"/>
        <v>ÖZGÜR YILMAZ</v>
      </c>
      <c r="C101" s="22" t="s">
        <v>393</v>
      </c>
      <c r="D101" s="6" t="s">
        <v>440</v>
      </c>
      <c r="E101" s="6" t="s">
        <v>156</v>
      </c>
      <c r="F101" s="125"/>
      <c r="G101" s="126">
        <v>500</v>
      </c>
      <c r="H101" s="127">
        <v>16</v>
      </c>
      <c r="I101" s="125"/>
      <c r="J101" s="128">
        <f t="shared" si="3"/>
        <v>516</v>
      </c>
    </row>
    <row r="102" spans="2:10" s="6" customFormat="1" ht="12.75" customHeight="1" x14ac:dyDescent="0.3">
      <c r="B102" s="140" t="str">
        <f t="shared" si="2"/>
        <v>RIZA SEYDA KOLAYLI</v>
      </c>
      <c r="C102" s="129" t="s">
        <v>439</v>
      </c>
      <c r="D102" s="91" t="s">
        <v>338</v>
      </c>
      <c r="E102" s="91" t="s">
        <v>30</v>
      </c>
      <c r="F102" s="125">
        <v>8</v>
      </c>
      <c r="G102" s="126">
        <v>500</v>
      </c>
      <c r="H102" s="127"/>
      <c r="I102" s="125"/>
      <c r="J102" s="128">
        <f t="shared" si="3"/>
        <v>508</v>
      </c>
    </row>
    <row r="103" spans="2:10" s="6" customFormat="1" ht="12.75" customHeight="1" x14ac:dyDescent="0.3">
      <c r="B103" s="140" t="str">
        <f t="shared" si="2"/>
        <v>SALİH EREN YILDIRIM</v>
      </c>
      <c r="C103" s="155" t="s">
        <v>258</v>
      </c>
      <c r="D103" s="156" t="s">
        <v>231</v>
      </c>
      <c r="E103" s="157" t="s">
        <v>33</v>
      </c>
      <c r="F103" s="125">
        <v>24</v>
      </c>
      <c r="G103" s="126">
        <v>300</v>
      </c>
      <c r="H103" s="127">
        <v>16</v>
      </c>
      <c r="I103" s="125"/>
      <c r="J103" s="128">
        <f t="shared" si="3"/>
        <v>340</v>
      </c>
    </row>
    <row r="104" spans="2:10" s="6" customFormat="1" ht="12.75" customHeight="1" x14ac:dyDescent="0.3">
      <c r="B104" s="140" t="str">
        <f t="shared" si="2"/>
        <v>SERHAT GÖZÜNKE</v>
      </c>
      <c r="C104" s="158" t="s">
        <v>293</v>
      </c>
      <c r="D104" s="156" t="s">
        <v>140</v>
      </c>
      <c r="E104" s="157" t="s">
        <v>17</v>
      </c>
      <c r="F104" s="125"/>
      <c r="G104" s="126">
        <v>400</v>
      </c>
      <c r="H104" s="127">
        <v>16</v>
      </c>
      <c r="I104" s="125"/>
      <c r="J104" s="128">
        <f t="shared" si="3"/>
        <v>416</v>
      </c>
    </row>
    <row r="105" spans="2:10" s="6" customFormat="1" ht="12.75" customHeight="1" x14ac:dyDescent="0.3">
      <c r="B105" s="140" t="str">
        <f t="shared" si="2"/>
        <v>SERKAN AVŞAR</v>
      </c>
      <c r="C105" s="158" t="s">
        <v>319</v>
      </c>
      <c r="D105" s="156" t="s">
        <v>368</v>
      </c>
      <c r="E105" s="157" t="s">
        <v>50</v>
      </c>
      <c r="F105" s="125"/>
      <c r="G105" s="126">
        <v>400</v>
      </c>
      <c r="H105" s="127">
        <v>16</v>
      </c>
      <c r="I105" s="125"/>
      <c r="J105" s="128">
        <f t="shared" si="3"/>
        <v>416</v>
      </c>
    </row>
    <row r="106" spans="2:10" s="6" customFormat="1" ht="12.75" customHeight="1" x14ac:dyDescent="0.3">
      <c r="B106" s="140" t="str">
        <f t="shared" si="2"/>
        <v>SİNAN ÇAVUŞOĞLU</v>
      </c>
      <c r="C106" s="129" t="s">
        <v>549</v>
      </c>
      <c r="D106" s="91" t="s">
        <v>550</v>
      </c>
      <c r="E106" s="91" t="s">
        <v>40</v>
      </c>
      <c r="F106" s="125">
        <v>16</v>
      </c>
      <c r="G106" s="126">
        <v>500</v>
      </c>
      <c r="H106" s="127"/>
      <c r="I106" s="125"/>
      <c r="J106" s="128">
        <f t="shared" si="3"/>
        <v>516</v>
      </c>
    </row>
    <row r="107" spans="2:10" s="6" customFormat="1" ht="12.75" customHeight="1" x14ac:dyDescent="0.3">
      <c r="B107" s="140" t="str">
        <f t="shared" si="2"/>
        <v>TAHA MERT KILIÇOĞLU</v>
      </c>
      <c r="C107" s="129" t="s">
        <v>313</v>
      </c>
      <c r="D107" s="91" t="s">
        <v>62</v>
      </c>
      <c r="E107" s="91" t="s">
        <v>38</v>
      </c>
      <c r="F107" s="125">
        <v>8</v>
      </c>
      <c r="G107" s="126">
        <v>500</v>
      </c>
      <c r="H107" s="127"/>
      <c r="I107" s="125"/>
      <c r="J107" s="128">
        <f t="shared" si="3"/>
        <v>508</v>
      </c>
    </row>
    <row r="108" spans="2:10" s="6" customFormat="1" ht="12.75" customHeight="1" x14ac:dyDescent="0.3">
      <c r="B108" s="140" t="str">
        <f t="shared" si="2"/>
        <v>TAHA MERT KILIÇOĞLU</v>
      </c>
      <c r="C108" s="158" t="s">
        <v>313</v>
      </c>
      <c r="D108" s="156" t="s">
        <v>62</v>
      </c>
      <c r="E108" s="157" t="s">
        <v>38</v>
      </c>
      <c r="F108" s="125"/>
      <c r="G108" s="126">
        <v>400</v>
      </c>
      <c r="H108" s="127">
        <v>20</v>
      </c>
      <c r="I108" s="125">
        <v>23</v>
      </c>
      <c r="J108" s="128">
        <f t="shared" si="3"/>
        <v>443</v>
      </c>
    </row>
    <row r="109" spans="2:10" s="6" customFormat="1" ht="12.75" customHeight="1" x14ac:dyDescent="0.3">
      <c r="B109" s="140" t="str">
        <f t="shared" si="2"/>
        <v>TARIK SAİM ÖZBEK</v>
      </c>
      <c r="C109" s="22" t="s">
        <v>391</v>
      </c>
      <c r="D109" s="6" t="s">
        <v>425</v>
      </c>
      <c r="E109" s="6" t="s">
        <v>29</v>
      </c>
      <c r="F109" s="125">
        <v>16</v>
      </c>
      <c r="G109" s="126">
        <v>500</v>
      </c>
      <c r="H109" s="127">
        <v>24</v>
      </c>
      <c r="I109" s="125"/>
      <c r="J109" s="128">
        <f t="shared" si="3"/>
        <v>540</v>
      </c>
    </row>
    <row r="110" spans="2:10" s="6" customFormat="1" ht="12.75" customHeight="1" x14ac:dyDescent="0.3">
      <c r="B110" s="140" t="str">
        <f t="shared" si="2"/>
        <v>TARIK ULUCAK</v>
      </c>
      <c r="C110" s="22" t="s">
        <v>392</v>
      </c>
      <c r="D110" s="6" t="s">
        <v>422</v>
      </c>
      <c r="E110" s="6" t="s">
        <v>30</v>
      </c>
      <c r="F110" s="125">
        <v>19</v>
      </c>
      <c r="G110" s="126">
        <v>500</v>
      </c>
      <c r="H110" s="127">
        <v>16</v>
      </c>
      <c r="I110" s="125"/>
      <c r="J110" s="128">
        <f t="shared" si="3"/>
        <v>535</v>
      </c>
    </row>
    <row r="111" spans="2:10" s="6" customFormat="1" ht="12.75" customHeight="1" x14ac:dyDescent="0.3">
      <c r="B111" s="140" t="str">
        <f t="shared" si="2"/>
        <v>TOLUNAY ATILGAN</v>
      </c>
      <c r="C111" s="129" t="s">
        <v>551</v>
      </c>
      <c r="D111" s="91" t="s">
        <v>385</v>
      </c>
      <c r="E111" s="91" t="s">
        <v>30</v>
      </c>
      <c r="F111" s="125">
        <v>8</v>
      </c>
      <c r="G111" s="126">
        <v>500</v>
      </c>
      <c r="H111" s="127"/>
      <c r="I111" s="125"/>
      <c r="J111" s="128">
        <f t="shared" si="3"/>
        <v>508</v>
      </c>
    </row>
    <row r="112" spans="2:10" s="6" customFormat="1" ht="12.75" customHeight="1" x14ac:dyDescent="0.3">
      <c r="B112" s="140" t="str">
        <f t="shared" si="2"/>
        <v>TUGAY ŞİRZAT YILMAZ</v>
      </c>
      <c r="C112" s="22" t="s">
        <v>482</v>
      </c>
      <c r="D112" s="6" t="s">
        <v>62</v>
      </c>
      <c r="E112" s="6" t="s">
        <v>6</v>
      </c>
      <c r="F112" s="125">
        <v>26</v>
      </c>
      <c r="G112" s="126">
        <v>500</v>
      </c>
      <c r="H112" s="127">
        <v>28</v>
      </c>
      <c r="I112" s="125"/>
      <c r="J112" s="128">
        <f t="shared" si="3"/>
        <v>554</v>
      </c>
    </row>
    <row r="113" spans="2:10" s="6" customFormat="1" ht="12.75" customHeight="1" x14ac:dyDescent="0.3">
      <c r="B113" s="140" t="str">
        <f t="shared" si="2"/>
        <v>UFUK ALTINKAYA</v>
      </c>
      <c r="C113" s="22" t="s">
        <v>443</v>
      </c>
      <c r="D113" s="6" t="s">
        <v>397</v>
      </c>
      <c r="E113" s="6" t="s">
        <v>42</v>
      </c>
      <c r="F113" s="125"/>
      <c r="G113" s="126">
        <v>500</v>
      </c>
      <c r="H113" s="127">
        <v>8</v>
      </c>
      <c r="I113" s="125"/>
      <c r="J113" s="128">
        <f t="shared" si="3"/>
        <v>508</v>
      </c>
    </row>
    <row r="114" spans="2:10" s="6" customFormat="1" ht="12.75" customHeight="1" x14ac:dyDescent="0.3">
      <c r="B114" s="140" t="str">
        <f t="shared" si="2"/>
        <v>UĞURCAN DURSUN</v>
      </c>
      <c r="C114" s="22" t="s">
        <v>286</v>
      </c>
      <c r="D114" s="6" t="s">
        <v>389</v>
      </c>
      <c r="E114" s="6" t="s">
        <v>29</v>
      </c>
      <c r="F114" s="125">
        <v>28</v>
      </c>
      <c r="G114" s="126">
        <v>500</v>
      </c>
      <c r="H114" s="127">
        <v>19</v>
      </c>
      <c r="I114" s="125"/>
      <c r="J114" s="128">
        <f t="shared" si="3"/>
        <v>547</v>
      </c>
    </row>
    <row r="115" spans="2:10" s="6" customFormat="1" ht="12.75" customHeight="1" x14ac:dyDescent="0.3">
      <c r="B115" s="140" t="str">
        <f t="shared" si="2"/>
        <v>UĞURCAN DURSUN</v>
      </c>
      <c r="C115" s="155" t="s">
        <v>286</v>
      </c>
      <c r="D115" s="156" t="s">
        <v>58</v>
      </c>
      <c r="E115" s="157" t="s">
        <v>14</v>
      </c>
      <c r="F115" s="125">
        <v>31</v>
      </c>
      <c r="G115" s="126">
        <v>400</v>
      </c>
      <c r="H115" s="127">
        <v>31</v>
      </c>
      <c r="I115" s="125">
        <v>30</v>
      </c>
      <c r="J115" s="128">
        <f t="shared" si="3"/>
        <v>492</v>
      </c>
    </row>
    <row r="116" spans="2:10" s="6" customFormat="1" ht="12.75" customHeight="1" x14ac:dyDescent="0.3">
      <c r="B116" s="140" t="str">
        <f t="shared" si="2"/>
        <v>UMUT BAHA DURSUN</v>
      </c>
      <c r="C116" s="22" t="s">
        <v>310</v>
      </c>
      <c r="D116" s="6" t="s">
        <v>389</v>
      </c>
      <c r="E116" s="6" t="s">
        <v>29</v>
      </c>
      <c r="F116" s="125"/>
      <c r="G116" s="126">
        <v>500</v>
      </c>
      <c r="H116" s="127">
        <v>16</v>
      </c>
      <c r="I116" s="125"/>
      <c r="J116" s="128">
        <f t="shared" si="3"/>
        <v>516</v>
      </c>
    </row>
    <row r="117" spans="2:10" s="6" customFormat="1" ht="12.75" customHeight="1" x14ac:dyDescent="0.3">
      <c r="B117" s="140" t="str">
        <f t="shared" si="2"/>
        <v>UMUT BAHA DURSUN</v>
      </c>
      <c r="C117" s="155" t="s">
        <v>310</v>
      </c>
      <c r="D117" s="156" t="s">
        <v>363</v>
      </c>
      <c r="E117" s="157" t="s">
        <v>29</v>
      </c>
      <c r="F117" s="125">
        <v>24</v>
      </c>
      <c r="G117" s="126">
        <v>400</v>
      </c>
      <c r="H117" s="127">
        <v>28</v>
      </c>
      <c r="I117" s="125">
        <v>17</v>
      </c>
      <c r="J117" s="128">
        <f t="shared" si="3"/>
        <v>469</v>
      </c>
    </row>
    <row r="118" spans="2:10" s="6" customFormat="1" ht="12.75" customHeight="1" x14ac:dyDescent="0.3">
      <c r="B118" s="140" t="str">
        <f t="shared" si="2"/>
        <v>UMUT EMRE BAŞSAN</v>
      </c>
      <c r="C118" s="22" t="s">
        <v>433</v>
      </c>
      <c r="D118" s="6" t="s">
        <v>62</v>
      </c>
      <c r="E118" s="6" t="s">
        <v>6</v>
      </c>
      <c r="F118" s="125"/>
      <c r="G118" s="126">
        <v>500</v>
      </c>
      <c r="H118" s="127">
        <v>17</v>
      </c>
      <c r="I118" s="125"/>
      <c r="J118" s="128">
        <f t="shared" si="3"/>
        <v>517</v>
      </c>
    </row>
    <row r="119" spans="2:10" s="6" customFormat="1" ht="12.75" customHeight="1" x14ac:dyDescent="0.3">
      <c r="B119" s="140" t="str">
        <f t="shared" si="2"/>
        <v>YASİN GÜNGÖR</v>
      </c>
      <c r="C119" s="158" t="s">
        <v>291</v>
      </c>
      <c r="D119" s="156" t="s">
        <v>140</v>
      </c>
      <c r="E119" s="157" t="s">
        <v>17</v>
      </c>
      <c r="F119" s="125">
        <v>8</v>
      </c>
      <c r="G119" s="126">
        <v>400</v>
      </c>
      <c r="H119" s="127">
        <v>16</v>
      </c>
      <c r="I119" s="125"/>
      <c r="J119" s="128">
        <f t="shared" si="3"/>
        <v>424</v>
      </c>
    </row>
    <row r="120" spans="2:10" s="6" customFormat="1" ht="12.75" customHeight="1" x14ac:dyDescent="0.3">
      <c r="B120" s="140" t="str">
        <f t="shared" si="2"/>
        <v>YİĞİT CAN KAYA</v>
      </c>
      <c r="C120" s="155" t="s">
        <v>208</v>
      </c>
      <c r="D120" s="156" t="s">
        <v>227</v>
      </c>
      <c r="E120" s="157" t="s">
        <v>14</v>
      </c>
      <c r="F120" s="125"/>
      <c r="G120" s="126">
        <v>300</v>
      </c>
      <c r="H120" s="127">
        <v>27</v>
      </c>
      <c r="I120" s="125">
        <v>22</v>
      </c>
      <c r="J120" s="128">
        <f t="shared" si="3"/>
        <v>349</v>
      </c>
    </row>
    <row r="121" spans="2:10" s="6" customFormat="1" ht="12.75" customHeight="1" x14ac:dyDescent="0.3">
      <c r="B121" s="140" t="str">
        <f t="shared" si="2"/>
        <v>YİĞİT FURKAN ŞİMŞEK</v>
      </c>
      <c r="C121" s="155" t="s">
        <v>315</v>
      </c>
      <c r="D121" s="156" t="s">
        <v>194</v>
      </c>
      <c r="E121" s="157" t="s">
        <v>34</v>
      </c>
      <c r="F121" s="125">
        <v>26</v>
      </c>
      <c r="G121" s="126">
        <v>400</v>
      </c>
      <c r="H121" s="127">
        <v>29</v>
      </c>
      <c r="I121" s="125">
        <v>31</v>
      </c>
      <c r="J121" s="128">
        <f t="shared" si="3"/>
        <v>486</v>
      </c>
    </row>
    <row r="122" spans="2:10" s="6" customFormat="1" ht="12.75" customHeight="1" x14ac:dyDescent="0.3">
      <c r="B122" s="140" t="str">
        <f t="shared" si="2"/>
        <v>YUNUS EMRE EKREM</v>
      </c>
      <c r="C122" s="158" t="s">
        <v>206</v>
      </c>
      <c r="D122" s="156" t="s">
        <v>227</v>
      </c>
      <c r="E122" s="157" t="s">
        <v>14</v>
      </c>
      <c r="F122" s="125">
        <v>22</v>
      </c>
      <c r="G122" s="126">
        <v>300</v>
      </c>
      <c r="H122" s="127">
        <v>20</v>
      </c>
      <c r="I122" s="125">
        <v>23</v>
      </c>
      <c r="J122" s="128">
        <f t="shared" si="3"/>
        <v>365</v>
      </c>
    </row>
    <row r="123" spans="2:10" s="6" customFormat="1" ht="12.75" customHeight="1" x14ac:dyDescent="0.3">
      <c r="B123" s="140" t="str">
        <f t="shared" si="2"/>
        <v>YUNUS GAYGISIZ</v>
      </c>
      <c r="C123" s="158" t="s">
        <v>317</v>
      </c>
      <c r="D123" s="156" t="s">
        <v>188</v>
      </c>
      <c r="E123" s="157" t="s">
        <v>27</v>
      </c>
      <c r="F123" s="125">
        <v>25</v>
      </c>
      <c r="G123" s="126">
        <v>400</v>
      </c>
      <c r="H123" s="127">
        <v>8</v>
      </c>
      <c r="I123" s="125"/>
      <c r="J123" s="128">
        <f t="shared" si="3"/>
        <v>433</v>
      </c>
    </row>
    <row r="124" spans="2:10" s="6" customFormat="1" ht="12.75" customHeight="1" x14ac:dyDescent="0.3">
      <c r="B124" s="140" t="str">
        <f t="shared" si="2"/>
        <v>YUSUF GAYGISIZ</v>
      </c>
      <c r="C124" s="158" t="s">
        <v>316</v>
      </c>
      <c r="D124" s="156" t="s">
        <v>188</v>
      </c>
      <c r="E124" s="157" t="s">
        <v>27</v>
      </c>
      <c r="F124" s="125">
        <v>18</v>
      </c>
      <c r="G124" s="126">
        <v>400</v>
      </c>
      <c r="H124" s="127">
        <v>18</v>
      </c>
      <c r="I124" s="125">
        <v>26</v>
      </c>
      <c r="J124" s="128">
        <f t="shared" si="3"/>
        <v>462</v>
      </c>
    </row>
    <row r="125" spans="2:10" s="6" customFormat="1" ht="12.75" customHeight="1" x14ac:dyDescent="0.3">
      <c r="B125" s="140" t="str">
        <f t="shared" si="2"/>
        <v>YÜCEL OCAK</v>
      </c>
      <c r="C125" s="22" t="s">
        <v>434</v>
      </c>
      <c r="D125" s="6" t="s">
        <v>435</v>
      </c>
      <c r="E125" s="6" t="s">
        <v>14</v>
      </c>
      <c r="F125" s="125"/>
      <c r="G125" s="126">
        <v>500</v>
      </c>
      <c r="H125" s="127">
        <v>16</v>
      </c>
      <c r="I125" s="125"/>
      <c r="J125" s="128">
        <f t="shared" si="3"/>
        <v>516</v>
      </c>
    </row>
    <row r="126" spans="2:10" s="6" customFormat="1" ht="12.75" customHeight="1" x14ac:dyDescent="0.3">
      <c r="B126" s="140" t="str">
        <f t="shared" si="2"/>
        <v>ZABİT KÜRŞAT ÇAĞLAYAN</v>
      </c>
      <c r="C126" s="22" t="s">
        <v>388</v>
      </c>
      <c r="D126" s="6" t="s">
        <v>389</v>
      </c>
      <c r="E126" s="6" t="s">
        <v>29</v>
      </c>
      <c r="F126" s="125">
        <v>27</v>
      </c>
      <c r="G126" s="126">
        <v>500</v>
      </c>
      <c r="H126" s="127">
        <v>25</v>
      </c>
      <c r="I126" s="125"/>
      <c r="J126" s="128">
        <f t="shared" si="3"/>
        <v>552</v>
      </c>
    </row>
    <row r="127" spans="2:10" s="6" customFormat="1" ht="12.75" customHeight="1" x14ac:dyDescent="0.3">
      <c r="B127" s="140" t="str">
        <f t="shared" si="2"/>
        <v>ZİHNİ BATUHAN ŞAHİN</v>
      </c>
      <c r="C127" s="22" t="s">
        <v>387</v>
      </c>
      <c r="D127" s="6" t="s">
        <v>265</v>
      </c>
      <c r="E127" s="6" t="s">
        <v>14</v>
      </c>
      <c r="F127" s="125">
        <v>24</v>
      </c>
      <c r="G127" s="126">
        <v>500</v>
      </c>
      <c r="H127" s="127">
        <v>29</v>
      </c>
      <c r="I127" s="125"/>
      <c r="J127" s="128">
        <f t="shared" si="3"/>
        <v>553</v>
      </c>
    </row>
    <row r="128" spans="2:10" s="6" customFormat="1" ht="12.75" customHeight="1" x14ac:dyDescent="0.3">
      <c r="B128" s="140" t="str">
        <f t="shared" si="2"/>
        <v>ZİVER GÜNDÜZ</v>
      </c>
      <c r="C128" s="22" t="s">
        <v>386</v>
      </c>
      <c r="D128" s="6" t="s">
        <v>58</v>
      </c>
      <c r="E128" s="6" t="s">
        <v>14</v>
      </c>
      <c r="F128" s="125">
        <v>30</v>
      </c>
      <c r="G128" s="126">
        <v>500</v>
      </c>
      <c r="H128" s="127">
        <v>31</v>
      </c>
      <c r="I128" s="125"/>
      <c r="J128" s="128">
        <f t="shared" si="3"/>
        <v>561</v>
      </c>
    </row>
    <row r="129" spans="2:3" s="6" customFormat="1" ht="12.75" customHeight="1" x14ac:dyDescent="0.3">
      <c r="B129" s="140" t="str">
        <f t="shared" si="2"/>
        <v/>
      </c>
      <c r="C129" s="6" t="s">
        <v>165</v>
      </c>
    </row>
    <row r="130" spans="2:3" s="6" customFormat="1" ht="12.75" customHeight="1" x14ac:dyDescent="0.3"/>
    <row r="131" spans="2:3" s="6" customFormat="1" ht="12.75" customHeight="1" x14ac:dyDescent="0.3"/>
    <row r="132" spans="2:3" s="6" customFormat="1" ht="12.75" customHeight="1" x14ac:dyDescent="0.3"/>
    <row r="133" spans="2:3" s="6" customFormat="1" ht="12.75" customHeight="1" x14ac:dyDescent="0.3"/>
    <row r="134" spans="2:3" s="6" customFormat="1" ht="12.75" customHeight="1" x14ac:dyDescent="0.3"/>
    <row r="135" spans="2:3" s="6" customFormat="1" ht="12.75" customHeight="1" x14ac:dyDescent="0.3"/>
    <row r="136" spans="2:3" s="6" customFormat="1" ht="12.75" customHeight="1" x14ac:dyDescent="0.3"/>
    <row r="137" spans="2:3" s="6" customFormat="1" ht="12.75" customHeight="1" x14ac:dyDescent="0.3"/>
    <row r="138" spans="2:3" s="6" customFormat="1" ht="12.75" customHeight="1" x14ac:dyDescent="0.3"/>
    <row r="139" spans="2:3" s="6" customFormat="1" ht="12.75" customHeight="1" x14ac:dyDescent="0.3"/>
    <row r="140" spans="2:3" s="6" customFormat="1" ht="12.75" customHeight="1" x14ac:dyDescent="0.3"/>
    <row r="141" spans="2:3" s="6" customFormat="1" ht="12.75" customHeight="1" x14ac:dyDescent="0.3"/>
    <row r="142" spans="2:3" s="6" customFormat="1" ht="12.75" customHeight="1" x14ac:dyDescent="0.3"/>
    <row r="143" spans="2:3" s="6" customFormat="1" ht="12.75" customHeight="1" x14ac:dyDescent="0.3"/>
    <row r="144" spans="2:3" s="6" customFormat="1" ht="12.75" customHeight="1" x14ac:dyDescent="0.3"/>
    <row r="145" s="6" customFormat="1" ht="12.75" customHeight="1" x14ac:dyDescent="0.3"/>
    <row r="146" s="6" customFormat="1" ht="12.75" customHeight="1" x14ac:dyDescent="0.3"/>
    <row r="147" s="6" customFormat="1" ht="12.75" customHeight="1" x14ac:dyDescent="0.3"/>
    <row r="148" s="6" customFormat="1" ht="12.75" customHeight="1" x14ac:dyDescent="0.3"/>
    <row r="149" s="6" customFormat="1" ht="12.75" customHeight="1" x14ac:dyDescent="0.3"/>
    <row r="150" s="6" customFormat="1" ht="12.75" customHeight="1" x14ac:dyDescent="0.3"/>
    <row r="151" s="6" customFormat="1" ht="12.75" customHeight="1" x14ac:dyDescent="0.3"/>
    <row r="152" s="6" customFormat="1" ht="12.75" customHeight="1" x14ac:dyDescent="0.3"/>
    <row r="153" s="6" customFormat="1" ht="12.75" customHeight="1" x14ac:dyDescent="0.3"/>
    <row r="154" s="6" customFormat="1" ht="12.75" customHeight="1" x14ac:dyDescent="0.3"/>
    <row r="155" s="6" customFormat="1" ht="12.75" customHeight="1" x14ac:dyDescent="0.3"/>
    <row r="156" s="6" customFormat="1" ht="12.75" customHeight="1" x14ac:dyDescent="0.3"/>
    <row r="157" s="6" customFormat="1" ht="12.75" customHeight="1" x14ac:dyDescent="0.3"/>
    <row r="158" s="6" customFormat="1" ht="12.75" customHeight="1" x14ac:dyDescent="0.3"/>
    <row r="159" s="6" customFormat="1" ht="12.75" customHeight="1" x14ac:dyDescent="0.3"/>
    <row r="160" s="6" customFormat="1" ht="12.75" customHeight="1" x14ac:dyDescent="0.3"/>
    <row r="161" s="6" customFormat="1" ht="12.75" customHeight="1" x14ac:dyDescent="0.3"/>
    <row r="162" s="6" customFormat="1" ht="12.75" customHeight="1" x14ac:dyDescent="0.3"/>
    <row r="163" s="6" customFormat="1" ht="12.75" customHeight="1" x14ac:dyDescent="0.3"/>
  </sheetData>
  <sortState xmlns:xlrd2="http://schemas.microsoft.com/office/spreadsheetml/2017/richdata2" ref="C2:J163">
    <sortCondition ref="C2:C163"/>
    <sortCondition descending="1" ref="G2:G163"/>
  </sortState>
  <conditionalFormatting sqref="C1:C46 C129:C1048576">
    <cfRule type="duplicateValues" dxfId="19" priority="11"/>
  </conditionalFormatting>
  <conditionalFormatting sqref="C4:C42 C2">
    <cfRule type="duplicateValues" dxfId="18" priority="12"/>
  </conditionalFormatting>
  <conditionalFormatting sqref="C47:C85">
    <cfRule type="duplicateValues" dxfId="17" priority="8"/>
    <cfRule type="duplicateValues" dxfId="16" priority="9"/>
  </conditionalFormatting>
  <conditionalFormatting sqref="C86:C128">
    <cfRule type="duplicateValues" dxfId="15" priority="1"/>
    <cfRule type="duplicateValues" dxfId="14" priority="2"/>
  </conditionalFormatting>
  <conditionalFormatting sqref="C91:C128"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D47:E74 E75:E85">
    <cfRule type="containsErrors" dxfId="9" priority="10">
      <formula>ISERROR(D47)</formula>
    </cfRule>
  </conditionalFormatting>
  <conditionalFormatting sqref="D86:E90">
    <cfRule type="containsErrors" dxfId="8" priority="3">
      <formula>ISERROR(D86)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2"/>
  <dimension ref="B1:W153"/>
  <sheetViews>
    <sheetView zoomScale="90" zoomScaleNormal="90" workbookViewId="0">
      <selection activeCell="H1" sqref="H1:H2"/>
    </sheetView>
  </sheetViews>
  <sheetFormatPr defaultColWidth="9.1796875" defaultRowHeight="12.75" customHeight="1" x14ac:dyDescent="0.3"/>
  <cols>
    <col min="1" max="1" width="3" style="12" customWidth="1"/>
    <col min="2" max="2" width="4.26953125" style="141" customWidth="1"/>
    <col min="3" max="3" width="22.453125" style="14" bestFit="1" customWidth="1"/>
    <col min="4" max="4" width="28" style="12" bestFit="1" customWidth="1"/>
    <col min="5" max="5" width="10.81640625" style="12" bestFit="1" customWidth="1"/>
    <col min="6" max="6" width="4.26953125" style="14" customWidth="1"/>
    <col min="7" max="7" width="3.7265625" style="112" bestFit="1" customWidth="1"/>
    <col min="8" max="8" width="5" style="112" customWidth="1"/>
    <col min="9" max="9" width="2.7265625" style="112" customWidth="1"/>
    <col min="10" max="10" width="8.1796875" style="131" customWidth="1"/>
    <col min="11" max="11" width="2.81640625" style="77" customWidth="1"/>
    <col min="12" max="12" width="3.7265625" style="12" customWidth="1"/>
    <col min="13" max="13" width="20.26953125" style="12" customWidth="1"/>
    <col min="14" max="14" width="28" style="12" customWidth="1"/>
    <col min="15" max="15" width="8.7265625" style="12" customWidth="1"/>
    <col min="16" max="16" width="3.26953125" style="12" customWidth="1"/>
    <col min="17" max="17" width="3.1796875" style="138" customWidth="1"/>
    <col min="18" max="18" width="3.7265625" style="14" customWidth="1"/>
    <col min="19" max="19" width="20.54296875" style="14" customWidth="1"/>
    <col min="20" max="20" width="28.26953125" style="12" customWidth="1"/>
    <col min="21" max="21" width="9.453125" style="12" customWidth="1"/>
    <col min="22" max="23" width="3.26953125" style="12" customWidth="1"/>
    <col min="24" max="16384" width="9.1796875" style="12"/>
  </cols>
  <sheetData>
    <row r="1" spans="2:23" s="76" customFormat="1" ht="24.75" customHeight="1" x14ac:dyDescent="0.3">
      <c r="B1" s="139"/>
      <c r="C1" s="74" t="s">
        <v>541</v>
      </c>
      <c r="D1" s="74" t="s">
        <v>1</v>
      </c>
      <c r="E1" s="74" t="s">
        <v>142</v>
      </c>
      <c r="F1" s="161" t="s">
        <v>417</v>
      </c>
      <c r="G1" s="152" t="s">
        <v>418</v>
      </c>
      <c r="H1" s="153" t="s">
        <v>419</v>
      </c>
      <c r="I1" s="153" t="s">
        <v>420</v>
      </c>
      <c r="J1" s="154" t="s">
        <v>162</v>
      </c>
      <c r="K1" s="132"/>
      <c r="L1" s="74"/>
      <c r="M1" s="74" t="s">
        <v>419</v>
      </c>
      <c r="N1" s="133" t="s">
        <v>421</v>
      </c>
      <c r="O1" s="74"/>
      <c r="P1" s="74"/>
      <c r="R1" s="74"/>
      <c r="S1" s="134" t="s">
        <v>279</v>
      </c>
      <c r="T1" s="133" t="s">
        <v>542</v>
      </c>
      <c r="U1" s="74"/>
      <c r="V1" s="74"/>
      <c r="W1" s="74"/>
    </row>
    <row r="2" spans="2:23" ht="12.75" customHeight="1" x14ac:dyDescent="0.3">
      <c r="B2" s="140" t="str">
        <f t="shared" ref="B2:B65" si="0">UPPER(TRIM(C2))</f>
        <v>ARMİN AYDIN</v>
      </c>
      <c r="C2" s="162" t="s">
        <v>226</v>
      </c>
      <c r="D2" s="163" t="s">
        <v>167</v>
      </c>
      <c r="E2" s="164" t="s">
        <v>14</v>
      </c>
      <c r="F2" s="135">
        <v>16</v>
      </c>
      <c r="G2" s="126">
        <v>300</v>
      </c>
      <c r="H2" s="127"/>
      <c r="I2" s="125"/>
      <c r="J2" s="128">
        <f>F2+G2+H2+I2</f>
        <v>316</v>
      </c>
      <c r="K2" s="135"/>
      <c r="L2" s="87" t="s">
        <v>5</v>
      </c>
      <c r="M2" s="136" t="s">
        <v>400</v>
      </c>
      <c r="N2" s="136" t="s">
        <v>265</v>
      </c>
      <c r="O2" s="136" t="s">
        <v>14</v>
      </c>
      <c r="P2" s="14">
        <v>32</v>
      </c>
      <c r="Q2" s="12"/>
      <c r="R2" s="96" t="s">
        <v>5</v>
      </c>
      <c r="S2" s="137" t="s">
        <v>399</v>
      </c>
      <c r="T2" s="136" t="s">
        <v>75</v>
      </c>
      <c r="U2" s="136" t="s">
        <v>14</v>
      </c>
      <c r="V2" s="14">
        <v>32</v>
      </c>
      <c r="W2" s="14"/>
    </row>
    <row r="3" spans="2:23" ht="12.75" customHeight="1" x14ac:dyDescent="0.3">
      <c r="B3" s="140" t="str">
        <f t="shared" si="0"/>
        <v>ASU AYÇA ŞENYUVA</v>
      </c>
      <c r="C3" s="49" t="s">
        <v>408</v>
      </c>
      <c r="D3" s="12" t="s">
        <v>442</v>
      </c>
      <c r="E3" s="12" t="s">
        <v>28</v>
      </c>
      <c r="F3" s="135"/>
      <c r="G3" s="126">
        <v>500</v>
      </c>
      <c r="H3" s="127">
        <v>16</v>
      </c>
      <c r="I3" s="125"/>
      <c r="J3" s="128">
        <f>F3+G3+H3+I3</f>
        <v>516</v>
      </c>
      <c r="K3" s="135"/>
      <c r="L3" s="87" t="s">
        <v>7</v>
      </c>
      <c r="M3" s="136" t="s">
        <v>404</v>
      </c>
      <c r="N3" s="136" t="s">
        <v>265</v>
      </c>
      <c r="O3" s="136" t="s">
        <v>14</v>
      </c>
      <c r="P3" s="14">
        <v>31</v>
      </c>
      <c r="Q3" s="12"/>
      <c r="R3" s="96" t="s">
        <v>7</v>
      </c>
      <c r="S3" s="137" t="s">
        <v>398</v>
      </c>
      <c r="T3" s="136" t="s">
        <v>62</v>
      </c>
      <c r="U3" s="136" t="s">
        <v>42</v>
      </c>
      <c r="V3" s="14">
        <v>31</v>
      </c>
      <c r="W3" s="14"/>
    </row>
    <row r="4" spans="2:23" ht="12.75" customHeight="1" x14ac:dyDescent="0.3">
      <c r="B4" s="140" t="str">
        <f t="shared" si="0"/>
        <v>ASUDE TUBA ŞİMŞEK</v>
      </c>
      <c r="C4" s="49" t="s">
        <v>346</v>
      </c>
      <c r="D4" s="12" t="s">
        <v>448</v>
      </c>
      <c r="E4" s="12" t="s">
        <v>29</v>
      </c>
      <c r="F4" s="135">
        <v>18</v>
      </c>
      <c r="G4" s="126">
        <v>500</v>
      </c>
      <c r="H4" s="127">
        <v>16</v>
      </c>
      <c r="I4" s="125"/>
      <c r="J4" s="128">
        <f>F4+G4+H4+I4</f>
        <v>534</v>
      </c>
      <c r="K4" s="135"/>
      <c r="L4" s="87" t="s">
        <v>8</v>
      </c>
      <c r="M4" s="136" t="s">
        <v>399</v>
      </c>
      <c r="N4" s="136" t="s">
        <v>265</v>
      </c>
      <c r="O4" s="136" t="s">
        <v>14</v>
      </c>
      <c r="P4" s="14">
        <v>30</v>
      </c>
      <c r="Q4" s="12"/>
      <c r="R4" s="96" t="s">
        <v>8</v>
      </c>
      <c r="S4" s="137" t="s">
        <v>403</v>
      </c>
      <c r="T4" s="136" t="s">
        <v>62</v>
      </c>
      <c r="U4" s="136" t="s">
        <v>6</v>
      </c>
      <c r="V4" s="14">
        <v>30</v>
      </c>
      <c r="W4" s="14"/>
    </row>
    <row r="5" spans="2:23" ht="12.75" customHeight="1" x14ac:dyDescent="0.3">
      <c r="B5" s="140" t="str">
        <f t="shared" si="0"/>
        <v>ASUDE TUBA ŞİMŞEK</v>
      </c>
      <c r="C5" s="12" t="s">
        <v>346</v>
      </c>
      <c r="D5" s="12" t="s">
        <v>369</v>
      </c>
      <c r="E5" s="12" t="s">
        <v>29</v>
      </c>
      <c r="F5" s="135">
        <v>32</v>
      </c>
      <c r="G5" s="126">
        <v>400</v>
      </c>
      <c r="H5" s="127">
        <v>29</v>
      </c>
      <c r="I5" s="125">
        <v>26</v>
      </c>
      <c r="J5" s="128">
        <v>487</v>
      </c>
      <c r="K5" s="135"/>
      <c r="L5" s="87" t="s">
        <v>9</v>
      </c>
      <c r="M5" s="136" t="s">
        <v>398</v>
      </c>
      <c r="N5" s="136" t="s">
        <v>62</v>
      </c>
      <c r="O5" s="136" t="s">
        <v>42</v>
      </c>
      <c r="P5" s="14">
        <v>29</v>
      </c>
      <c r="Q5" s="12"/>
      <c r="R5" s="96" t="s">
        <v>9</v>
      </c>
      <c r="S5" s="137" t="s">
        <v>400</v>
      </c>
      <c r="T5" s="136" t="s">
        <v>62</v>
      </c>
      <c r="U5" s="136" t="s">
        <v>14</v>
      </c>
      <c r="V5" s="14">
        <v>29</v>
      </c>
      <c r="W5" s="14"/>
    </row>
    <row r="6" spans="2:23" ht="12.75" customHeight="1" x14ac:dyDescent="0.3">
      <c r="B6" s="140" t="str">
        <f t="shared" si="0"/>
        <v>AYBİGE FERİDE ÜSTÜNDAĞ</v>
      </c>
      <c r="C6" s="162" t="s">
        <v>272</v>
      </c>
      <c r="D6" s="163" t="s">
        <v>472</v>
      </c>
      <c r="E6" s="164" t="s">
        <v>40</v>
      </c>
      <c r="F6" s="135">
        <v>8</v>
      </c>
      <c r="G6" s="126">
        <v>300</v>
      </c>
      <c r="H6" s="127"/>
      <c r="I6" s="125"/>
      <c r="J6" s="128">
        <f>F6+G6+H6+I6</f>
        <v>308</v>
      </c>
      <c r="K6" s="135"/>
      <c r="L6" s="87" t="s">
        <v>10</v>
      </c>
      <c r="M6" s="136" t="s">
        <v>401</v>
      </c>
      <c r="N6" s="136" t="s">
        <v>402</v>
      </c>
      <c r="O6" s="136" t="s">
        <v>11</v>
      </c>
      <c r="P6" s="14">
        <v>28</v>
      </c>
      <c r="Q6" s="12"/>
      <c r="R6" s="96" t="s">
        <v>10</v>
      </c>
      <c r="S6" s="137" t="s">
        <v>329</v>
      </c>
      <c r="T6" s="136" t="s">
        <v>489</v>
      </c>
      <c r="U6" s="136" t="s">
        <v>49</v>
      </c>
      <c r="V6" s="14">
        <v>28</v>
      </c>
      <c r="W6" s="14"/>
    </row>
    <row r="7" spans="2:23" ht="12.75" customHeight="1" x14ac:dyDescent="0.3">
      <c r="B7" s="140" t="str">
        <f t="shared" si="0"/>
        <v>AYBÜKE BANU ŞİMŞEK</v>
      </c>
      <c r="C7" s="49" t="s">
        <v>345</v>
      </c>
      <c r="D7" s="12" t="s">
        <v>448</v>
      </c>
      <c r="E7" s="12" t="s">
        <v>29</v>
      </c>
      <c r="F7" s="135">
        <v>16</v>
      </c>
      <c r="G7" s="126">
        <v>500</v>
      </c>
      <c r="H7" s="127">
        <v>21</v>
      </c>
      <c r="I7" s="125"/>
      <c r="J7" s="128">
        <f>F7+G7+H7+I7</f>
        <v>537</v>
      </c>
      <c r="K7" s="135"/>
      <c r="L7" s="87" t="s">
        <v>12</v>
      </c>
      <c r="M7" s="136" t="s">
        <v>405</v>
      </c>
      <c r="N7" s="136" t="s">
        <v>442</v>
      </c>
      <c r="O7" s="136" t="s">
        <v>28</v>
      </c>
      <c r="P7" s="14">
        <v>27</v>
      </c>
      <c r="Q7" s="12"/>
      <c r="R7" s="96" t="s">
        <v>12</v>
      </c>
      <c r="S7" s="137" t="s">
        <v>401</v>
      </c>
      <c r="T7" s="136" t="s">
        <v>402</v>
      </c>
      <c r="U7" s="136" t="s">
        <v>11</v>
      </c>
      <c r="V7" s="14">
        <v>27</v>
      </c>
      <c r="W7" s="14"/>
    </row>
    <row r="8" spans="2:23" ht="12.75" customHeight="1" x14ac:dyDescent="0.3">
      <c r="B8" s="140" t="str">
        <f t="shared" si="0"/>
        <v>AYBÜKE BANU ŞİMŞEK</v>
      </c>
      <c r="C8" s="12" t="s">
        <v>345</v>
      </c>
      <c r="D8" s="12" t="s">
        <v>369</v>
      </c>
      <c r="E8" s="12" t="s">
        <v>29</v>
      </c>
      <c r="F8" s="135">
        <v>30</v>
      </c>
      <c r="G8" s="126">
        <v>400</v>
      </c>
      <c r="H8" s="127">
        <v>31</v>
      </c>
      <c r="I8" s="125">
        <v>31</v>
      </c>
      <c r="J8" s="128">
        <v>492</v>
      </c>
      <c r="K8" s="135"/>
      <c r="L8" s="87" t="s">
        <v>13</v>
      </c>
      <c r="M8" s="136" t="s">
        <v>403</v>
      </c>
      <c r="N8" s="136" t="s">
        <v>62</v>
      </c>
      <c r="O8" s="136" t="s">
        <v>6</v>
      </c>
      <c r="P8" s="14">
        <v>26</v>
      </c>
      <c r="Q8" s="12"/>
      <c r="R8" s="96" t="s">
        <v>13</v>
      </c>
      <c r="S8" s="137" t="s">
        <v>405</v>
      </c>
      <c r="T8" s="136" t="s">
        <v>402</v>
      </c>
      <c r="U8" s="136" t="s">
        <v>11</v>
      </c>
      <c r="V8" s="14">
        <v>26</v>
      </c>
      <c r="W8" s="14"/>
    </row>
    <row r="9" spans="2:23" ht="12.75" customHeight="1" x14ac:dyDescent="0.3">
      <c r="B9" s="140" t="str">
        <f t="shared" si="0"/>
        <v>AYBÜKE ÖNER</v>
      </c>
      <c r="C9" s="49" t="s">
        <v>449</v>
      </c>
      <c r="D9" s="12" t="s">
        <v>375</v>
      </c>
      <c r="E9" s="12" t="s">
        <v>42</v>
      </c>
      <c r="F9" s="135">
        <v>16</v>
      </c>
      <c r="G9" s="126">
        <v>500</v>
      </c>
      <c r="H9" s="127">
        <v>16</v>
      </c>
      <c r="I9" s="125"/>
      <c r="J9" s="128">
        <f>F9+G9+H9+I9</f>
        <v>532</v>
      </c>
      <c r="K9" s="135"/>
      <c r="L9" s="87" t="s">
        <v>15</v>
      </c>
      <c r="M9" s="136" t="s">
        <v>453</v>
      </c>
      <c r="N9" s="136" t="s">
        <v>395</v>
      </c>
      <c r="O9" s="136" t="s">
        <v>48</v>
      </c>
      <c r="P9" s="14">
        <v>25</v>
      </c>
      <c r="Q9" s="12"/>
      <c r="R9" s="96" t="s">
        <v>15</v>
      </c>
      <c r="S9" s="137" t="s">
        <v>406</v>
      </c>
      <c r="T9" s="136" t="s">
        <v>548</v>
      </c>
      <c r="U9" s="136" t="s">
        <v>48</v>
      </c>
      <c r="V9" s="14">
        <v>25</v>
      </c>
      <c r="W9" s="14"/>
    </row>
    <row r="10" spans="2:23" ht="12.75" customHeight="1" x14ac:dyDescent="0.3">
      <c r="B10" s="140" t="str">
        <f t="shared" si="0"/>
        <v>AYÇA SAVAŞ</v>
      </c>
      <c r="C10" s="165" t="s">
        <v>244</v>
      </c>
      <c r="D10" s="163" t="s">
        <v>186</v>
      </c>
      <c r="E10" s="164" t="s">
        <v>45</v>
      </c>
      <c r="F10" s="135"/>
      <c r="G10" s="126">
        <v>300</v>
      </c>
      <c r="H10" s="127">
        <v>8</v>
      </c>
      <c r="I10" s="125"/>
      <c r="J10" s="128">
        <f>F10+G10+H10+I10</f>
        <v>308</v>
      </c>
      <c r="K10" s="135"/>
      <c r="L10" s="87" t="s">
        <v>16</v>
      </c>
      <c r="M10" s="136" t="s">
        <v>406</v>
      </c>
      <c r="N10" s="136" t="s">
        <v>395</v>
      </c>
      <c r="O10" s="136" t="s">
        <v>48</v>
      </c>
      <c r="P10" s="14">
        <v>24</v>
      </c>
      <c r="Q10" s="12"/>
      <c r="R10" s="96" t="s">
        <v>16</v>
      </c>
      <c r="S10" s="137" t="s">
        <v>404</v>
      </c>
      <c r="T10" s="136" t="s">
        <v>75</v>
      </c>
      <c r="U10" s="136" t="s">
        <v>14</v>
      </c>
      <c r="V10" s="14">
        <v>24</v>
      </c>
      <c r="W10" s="14"/>
    </row>
    <row r="11" spans="2:23" ht="12.75" customHeight="1" x14ac:dyDescent="0.3">
      <c r="B11" s="140" t="str">
        <f t="shared" si="0"/>
        <v>AYSİMA GÜN</v>
      </c>
      <c r="C11" s="14" t="s">
        <v>349</v>
      </c>
      <c r="D11" s="12" t="s">
        <v>350</v>
      </c>
      <c r="E11" s="12" t="s">
        <v>351</v>
      </c>
      <c r="F11" s="135">
        <v>18</v>
      </c>
      <c r="G11" s="126">
        <v>400</v>
      </c>
      <c r="H11" s="127">
        <v>28</v>
      </c>
      <c r="I11" s="125">
        <v>24</v>
      </c>
      <c r="J11" s="128">
        <v>470</v>
      </c>
      <c r="K11" s="135"/>
      <c r="L11" s="87" t="s">
        <v>18</v>
      </c>
      <c r="M11" s="136" t="s">
        <v>454</v>
      </c>
      <c r="N11" s="136" t="s">
        <v>51</v>
      </c>
      <c r="O11" s="136" t="s">
        <v>14</v>
      </c>
      <c r="P11" s="14">
        <v>23</v>
      </c>
      <c r="Q11" s="12"/>
      <c r="R11" s="96" t="s">
        <v>18</v>
      </c>
      <c r="S11" s="137" t="s">
        <v>491</v>
      </c>
      <c r="T11" s="136" t="s">
        <v>402</v>
      </c>
      <c r="U11" s="136" t="s">
        <v>11</v>
      </c>
      <c r="V11" s="14">
        <v>23</v>
      </c>
      <c r="W11" s="14"/>
    </row>
    <row r="12" spans="2:23" ht="12.75" customHeight="1" x14ac:dyDescent="0.3">
      <c r="B12" s="140" t="str">
        <f t="shared" si="0"/>
        <v>AYSU YILMAZ</v>
      </c>
      <c r="C12" s="49" t="s">
        <v>450</v>
      </c>
      <c r="D12" s="12" t="s">
        <v>58</v>
      </c>
      <c r="E12" s="12" t="s">
        <v>14</v>
      </c>
      <c r="F12" s="135"/>
      <c r="G12" s="126">
        <v>500</v>
      </c>
      <c r="H12" s="127">
        <v>8</v>
      </c>
      <c r="I12" s="125"/>
      <c r="J12" s="128">
        <f>F12+G12+H12+I12</f>
        <v>508</v>
      </c>
      <c r="K12" s="135"/>
      <c r="L12" s="87" t="s">
        <v>19</v>
      </c>
      <c r="M12" s="136" t="s">
        <v>330</v>
      </c>
      <c r="N12" s="136" t="s">
        <v>395</v>
      </c>
      <c r="O12" s="136" t="s">
        <v>48</v>
      </c>
      <c r="P12" s="14">
        <v>22</v>
      </c>
      <c r="Q12" s="12"/>
      <c r="R12" s="96" t="s">
        <v>19</v>
      </c>
      <c r="S12" s="137" t="s">
        <v>323</v>
      </c>
      <c r="T12" s="136" t="s">
        <v>166</v>
      </c>
      <c r="U12" s="136" t="s">
        <v>43</v>
      </c>
      <c r="V12" s="14">
        <v>22</v>
      </c>
      <c r="W12" s="14"/>
    </row>
    <row r="13" spans="2:23" ht="12.75" customHeight="1" x14ac:dyDescent="0.3">
      <c r="B13" s="140" t="str">
        <f t="shared" si="0"/>
        <v>AYŞE İZEL BİLGİÇ</v>
      </c>
      <c r="C13" s="14" t="s">
        <v>354</v>
      </c>
      <c r="D13" s="12" t="s">
        <v>188</v>
      </c>
      <c r="E13" s="12" t="s">
        <v>27</v>
      </c>
      <c r="F13" s="135">
        <v>19</v>
      </c>
      <c r="G13" s="126">
        <v>400</v>
      </c>
      <c r="H13" s="127">
        <v>8</v>
      </c>
      <c r="I13" s="125"/>
      <c r="J13" s="128">
        <v>427</v>
      </c>
      <c r="K13" s="135"/>
      <c r="L13" s="87" t="s">
        <v>20</v>
      </c>
      <c r="M13" s="136" t="s">
        <v>345</v>
      </c>
      <c r="N13" s="136" t="s">
        <v>448</v>
      </c>
      <c r="O13" s="136" t="s">
        <v>29</v>
      </c>
      <c r="P13" s="14">
        <v>21</v>
      </c>
      <c r="Q13" s="12"/>
      <c r="R13" s="96" t="s">
        <v>20</v>
      </c>
      <c r="S13" s="137" t="s">
        <v>413</v>
      </c>
      <c r="T13" s="136" t="s">
        <v>63</v>
      </c>
      <c r="U13" s="136" t="s">
        <v>42</v>
      </c>
      <c r="V13" s="14">
        <v>21</v>
      </c>
      <c r="W13" s="14"/>
    </row>
    <row r="14" spans="2:23" ht="12.75" customHeight="1" x14ac:dyDescent="0.3">
      <c r="B14" s="140" t="str">
        <f t="shared" si="0"/>
        <v>AYŞE NİSA SEREN</v>
      </c>
      <c r="C14" s="14" t="s">
        <v>340</v>
      </c>
      <c r="D14" s="12" t="s">
        <v>190</v>
      </c>
      <c r="E14" s="12" t="s">
        <v>39</v>
      </c>
      <c r="F14" s="135"/>
      <c r="G14" s="126">
        <v>400</v>
      </c>
      <c r="H14" s="127">
        <v>16</v>
      </c>
      <c r="I14" s="125"/>
      <c r="J14" s="128">
        <v>416</v>
      </c>
      <c r="K14" s="135"/>
      <c r="L14" s="87" t="s">
        <v>21</v>
      </c>
      <c r="M14" s="136" t="s">
        <v>410</v>
      </c>
      <c r="N14" s="136" t="s">
        <v>442</v>
      </c>
      <c r="O14" s="136" t="s">
        <v>28</v>
      </c>
      <c r="P14" s="14">
        <v>20</v>
      </c>
      <c r="Q14" s="12"/>
      <c r="R14" s="96" t="s">
        <v>21</v>
      </c>
      <c r="S14" s="137" t="s">
        <v>410</v>
      </c>
      <c r="T14" s="136" t="s">
        <v>543</v>
      </c>
      <c r="U14" s="136" t="s">
        <v>14</v>
      </c>
      <c r="V14" s="14">
        <v>20</v>
      </c>
      <c r="W14" s="14"/>
    </row>
    <row r="15" spans="2:23" ht="12.75" customHeight="1" x14ac:dyDescent="0.3">
      <c r="B15" s="140" t="str">
        <f t="shared" si="0"/>
        <v>AYŞEGÜL ÜNAL</v>
      </c>
      <c r="C15" s="49" t="s">
        <v>451</v>
      </c>
      <c r="D15" s="12" t="s">
        <v>452</v>
      </c>
      <c r="E15" s="12" t="s">
        <v>112</v>
      </c>
      <c r="F15" s="135">
        <v>8</v>
      </c>
      <c r="G15" s="126">
        <v>500</v>
      </c>
      <c r="H15" s="127">
        <v>8</v>
      </c>
      <c r="I15" s="125"/>
      <c r="J15" s="128">
        <f>F15+G15+H15+I15</f>
        <v>516</v>
      </c>
      <c r="K15" s="135"/>
      <c r="L15" s="87" t="s">
        <v>22</v>
      </c>
      <c r="M15" s="136" t="s">
        <v>407</v>
      </c>
      <c r="N15" s="136" t="s">
        <v>58</v>
      </c>
      <c r="O15" s="136" t="s">
        <v>14</v>
      </c>
      <c r="P15" s="14">
        <v>19</v>
      </c>
      <c r="Q15" s="12"/>
      <c r="R15" s="96" t="s">
        <v>22</v>
      </c>
      <c r="S15" s="137" t="s">
        <v>409</v>
      </c>
      <c r="T15" s="136" t="s">
        <v>543</v>
      </c>
      <c r="U15" s="136" t="s">
        <v>14</v>
      </c>
      <c r="V15" s="14">
        <v>19</v>
      </c>
      <c r="W15" s="14"/>
    </row>
    <row r="16" spans="2:23" ht="12.75" customHeight="1" x14ac:dyDescent="0.3">
      <c r="B16" s="140" t="str">
        <f t="shared" si="0"/>
        <v>AYTEN CEREN KAHRAMAN</v>
      </c>
      <c r="C16" s="14" t="s">
        <v>182</v>
      </c>
      <c r="D16" s="12" t="s">
        <v>165</v>
      </c>
      <c r="E16" s="12" t="s">
        <v>468</v>
      </c>
      <c r="F16" s="135">
        <v>16</v>
      </c>
      <c r="G16" s="126">
        <v>400</v>
      </c>
      <c r="H16" s="127"/>
      <c r="I16" s="125"/>
      <c r="J16" s="128">
        <v>416</v>
      </c>
      <c r="K16" s="135"/>
      <c r="L16" s="87" t="s">
        <v>23</v>
      </c>
      <c r="M16" s="136" t="s">
        <v>409</v>
      </c>
      <c r="N16" s="136" t="s">
        <v>58</v>
      </c>
      <c r="O16" s="136" t="s">
        <v>14</v>
      </c>
      <c r="P16" s="14">
        <v>18</v>
      </c>
      <c r="Q16" s="12"/>
      <c r="R16" s="96" t="s">
        <v>23</v>
      </c>
      <c r="S16" s="137" t="s">
        <v>346</v>
      </c>
      <c r="T16" s="136" t="s">
        <v>484</v>
      </c>
      <c r="U16" s="136" t="s">
        <v>321</v>
      </c>
      <c r="V16" s="14">
        <v>18</v>
      </c>
      <c r="W16" s="14"/>
    </row>
    <row r="17" spans="2:23" ht="12.75" customHeight="1" x14ac:dyDescent="0.3">
      <c r="B17" s="140" t="str">
        <f t="shared" si="0"/>
        <v>AYTEN CEREN KAHRAMAN</v>
      </c>
      <c r="C17" s="162" t="s">
        <v>182</v>
      </c>
      <c r="D17" s="163" t="s">
        <v>188</v>
      </c>
      <c r="E17" s="164" t="s">
        <v>27</v>
      </c>
      <c r="F17" s="135">
        <v>24</v>
      </c>
      <c r="G17" s="126">
        <v>300</v>
      </c>
      <c r="H17" s="127">
        <v>19</v>
      </c>
      <c r="I17" s="125">
        <v>30</v>
      </c>
      <c r="J17" s="128">
        <f>F17+G17+H17+I17</f>
        <v>373</v>
      </c>
      <c r="K17" s="135"/>
      <c r="L17" s="87" t="s">
        <v>24</v>
      </c>
      <c r="M17" s="136" t="s">
        <v>374</v>
      </c>
      <c r="N17" s="136" t="s">
        <v>442</v>
      </c>
      <c r="O17" s="136" t="s">
        <v>28</v>
      </c>
      <c r="P17" s="14">
        <v>17</v>
      </c>
      <c r="Q17" s="12"/>
      <c r="R17" s="96" t="s">
        <v>24</v>
      </c>
      <c r="S17" s="137" t="s">
        <v>342</v>
      </c>
      <c r="T17" s="136" t="s">
        <v>484</v>
      </c>
      <c r="U17" s="136" t="s">
        <v>321</v>
      </c>
      <c r="V17" s="14">
        <v>17</v>
      </c>
      <c r="W17" s="14"/>
    </row>
    <row r="18" spans="2:23" ht="12.75" customHeight="1" x14ac:dyDescent="0.3">
      <c r="B18" s="140" t="str">
        <f t="shared" si="0"/>
        <v>BELİNAY DAVUŞ</v>
      </c>
      <c r="C18" s="165" t="s">
        <v>245</v>
      </c>
      <c r="D18" s="163" t="s">
        <v>186</v>
      </c>
      <c r="E18" s="164" t="s">
        <v>45</v>
      </c>
      <c r="F18" s="135">
        <v>17</v>
      </c>
      <c r="G18" s="126">
        <v>300</v>
      </c>
      <c r="H18" s="127">
        <v>16</v>
      </c>
      <c r="I18" s="125"/>
      <c r="J18" s="128">
        <f>F18+G18+H18+I18</f>
        <v>333</v>
      </c>
      <c r="K18" s="135"/>
      <c r="L18" s="87" t="s">
        <v>25</v>
      </c>
      <c r="M18" s="136" t="s">
        <v>329</v>
      </c>
      <c r="N18" s="136" t="s">
        <v>448</v>
      </c>
      <c r="O18" s="136" t="s">
        <v>29</v>
      </c>
      <c r="P18" s="14">
        <v>16</v>
      </c>
      <c r="Q18" s="12"/>
      <c r="R18" s="96" t="s">
        <v>25</v>
      </c>
      <c r="S18" s="137" t="s">
        <v>343</v>
      </c>
      <c r="T18" s="136" t="s">
        <v>140</v>
      </c>
      <c r="U18" s="136" t="s">
        <v>17</v>
      </c>
      <c r="V18" s="14">
        <v>16</v>
      </c>
      <c r="W18" s="14"/>
    </row>
    <row r="19" spans="2:23" ht="12.75" customHeight="1" x14ac:dyDescent="0.3">
      <c r="B19" s="140" t="str">
        <f t="shared" si="0"/>
        <v>BENGİSU KONUK</v>
      </c>
      <c r="C19" s="49" t="s">
        <v>326</v>
      </c>
      <c r="D19" s="12" t="s">
        <v>442</v>
      </c>
      <c r="E19" s="12" t="s">
        <v>28</v>
      </c>
      <c r="F19" s="135">
        <v>8</v>
      </c>
      <c r="G19" s="126">
        <v>500</v>
      </c>
      <c r="H19" s="127">
        <v>8</v>
      </c>
      <c r="I19" s="125"/>
      <c r="J19" s="128">
        <f>F19+G19+H19+I19</f>
        <v>516</v>
      </c>
      <c r="K19" s="135"/>
      <c r="L19" s="87" t="s">
        <v>25</v>
      </c>
      <c r="M19" s="136" t="s">
        <v>458</v>
      </c>
      <c r="N19" s="136" t="s">
        <v>442</v>
      </c>
      <c r="O19" s="136" t="s">
        <v>28</v>
      </c>
      <c r="P19" s="14">
        <v>16</v>
      </c>
      <c r="Q19" s="12"/>
      <c r="R19" s="96" t="s">
        <v>25</v>
      </c>
      <c r="S19" s="137" t="s">
        <v>330</v>
      </c>
      <c r="T19" s="136" t="s">
        <v>548</v>
      </c>
      <c r="U19" s="136" t="s">
        <v>48</v>
      </c>
      <c r="V19" s="14">
        <v>16</v>
      </c>
      <c r="W19" s="14"/>
    </row>
    <row r="20" spans="2:23" ht="12.75" customHeight="1" x14ac:dyDescent="0.3">
      <c r="B20" s="140" t="str">
        <f t="shared" si="0"/>
        <v>BENGİSU KONUK</v>
      </c>
      <c r="C20" s="14" t="s">
        <v>326</v>
      </c>
      <c r="D20" s="12" t="s">
        <v>239</v>
      </c>
      <c r="E20" s="12" t="s">
        <v>28</v>
      </c>
      <c r="F20" s="135">
        <v>25</v>
      </c>
      <c r="G20" s="126">
        <v>400</v>
      </c>
      <c r="H20" s="127">
        <v>23</v>
      </c>
      <c r="I20" s="125">
        <v>25</v>
      </c>
      <c r="J20" s="128">
        <v>473</v>
      </c>
      <c r="K20" s="135"/>
      <c r="L20" s="87" t="s">
        <v>25</v>
      </c>
      <c r="M20" s="136" t="s">
        <v>449</v>
      </c>
      <c r="N20" s="136" t="s">
        <v>375</v>
      </c>
      <c r="O20" s="136" t="s">
        <v>42</v>
      </c>
      <c r="P20" s="14">
        <v>16</v>
      </c>
      <c r="Q20" s="12"/>
      <c r="R20" s="96" t="s">
        <v>25</v>
      </c>
      <c r="S20" s="137" t="s">
        <v>345</v>
      </c>
      <c r="T20" s="136" t="s">
        <v>484</v>
      </c>
      <c r="U20" s="136" t="s">
        <v>321</v>
      </c>
      <c r="V20" s="14">
        <v>16</v>
      </c>
      <c r="W20" s="14"/>
    </row>
    <row r="21" spans="2:23" ht="12.75" customHeight="1" x14ac:dyDescent="0.3">
      <c r="B21" s="140" t="str">
        <f t="shared" si="0"/>
        <v>BERRA ARIKAN</v>
      </c>
      <c r="C21" s="162" t="s">
        <v>266</v>
      </c>
      <c r="D21" s="163" t="s">
        <v>414</v>
      </c>
      <c r="E21" s="164" t="s">
        <v>42</v>
      </c>
      <c r="F21" s="135">
        <v>16</v>
      </c>
      <c r="G21" s="126">
        <v>300</v>
      </c>
      <c r="H21" s="127"/>
      <c r="I21" s="125"/>
      <c r="J21" s="128">
        <f>F21+G21+H21+I21</f>
        <v>316</v>
      </c>
      <c r="K21" s="135"/>
      <c r="L21" s="87" t="s">
        <v>25</v>
      </c>
      <c r="M21" s="136" t="s">
        <v>408</v>
      </c>
      <c r="N21" s="136" t="s">
        <v>442</v>
      </c>
      <c r="O21" s="136" t="s">
        <v>28</v>
      </c>
      <c r="P21" s="14">
        <v>16</v>
      </c>
      <c r="Q21" s="12"/>
      <c r="R21" s="96" t="s">
        <v>25</v>
      </c>
      <c r="S21" s="137" t="s">
        <v>553</v>
      </c>
      <c r="T21" s="136" t="s">
        <v>37</v>
      </c>
      <c r="U21" s="136" t="s">
        <v>36</v>
      </c>
      <c r="V21" s="14">
        <v>16</v>
      </c>
      <c r="W21" s="14"/>
    </row>
    <row r="22" spans="2:23" ht="12.75" customHeight="1" x14ac:dyDescent="0.3">
      <c r="B22" s="140" t="str">
        <f t="shared" si="0"/>
        <v>BERRA ÖZ</v>
      </c>
      <c r="C22" s="162" t="s">
        <v>243</v>
      </c>
      <c r="D22" s="163" t="s">
        <v>171</v>
      </c>
      <c r="E22" s="164" t="s">
        <v>47</v>
      </c>
      <c r="F22" s="135">
        <v>8</v>
      </c>
      <c r="G22" s="126">
        <v>300</v>
      </c>
      <c r="H22" s="127">
        <v>8</v>
      </c>
      <c r="I22" s="125"/>
      <c r="J22" s="128">
        <f>F22+G22+H22+I22</f>
        <v>316</v>
      </c>
      <c r="K22" s="135"/>
      <c r="L22" s="87" t="s">
        <v>25</v>
      </c>
      <c r="M22" s="136" t="s">
        <v>328</v>
      </c>
      <c r="N22" s="136" t="s">
        <v>265</v>
      </c>
      <c r="O22" s="136" t="s">
        <v>14</v>
      </c>
      <c r="P22" s="14">
        <v>16</v>
      </c>
      <c r="Q22" s="12"/>
      <c r="R22" s="96" t="s">
        <v>25</v>
      </c>
      <c r="S22" s="137" t="s">
        <v>455</v>
      </c>
      <c r="T22" s="136" t="s">
        <v>161</v>
      </c>
      <c r="U22" s="136" t="s">
        <v>14</v>
      </c>
      <c r="V22" s="14">
        <v>16</v>
      </c>
      <c r="W22" s="14"/>
    </row>
    <row r="23" spans="2:23" ht="12.75" customHeight="1" x14ac:dyDescent="0.3">
      <c r="B23" s="140" t="str">
        <f t="shared" si="0"/>
        <v>BETÜL NUR KAHRAMAN</v>
      </c>
      <c r="C23" s="49" t="s">
        <v>401</v>
      </c>
      <c r="D23" s="12" t="s">
        <v>402</v>
      </c>
      <c r="E23" s="12" t="s">
        <v>11</v>
      </c>
      <c r="F23" s="135">
        <v>27</v>
      </c>
      <c r="G23" s="126">
        <v>500</v>
      </c>
      <c r="H23" s="127">
        <v>28</v>
      </c>
      <c r="I23" s="125"/>
      <c r="J23" s="128">
        <f>F23+G23+H23+I23</f>
        <v>555</v>
      </c>
      <c r="K23" s="135"/>
      <c r="L23" s="87" t="s">
        <v>25</v>
      </c>
      <c r="M23" s="136" t="s">
        <v>346</v>
      </c>
      <c r="N23" s="136" t="s">
        <v>448</v>
      </c>
      <c r="O23" s="136" t="s">
        <v>29</v>
      </c>
      <c r="P23" s="14">
        <v>16</v>
      </c>
      <c r="Q23" s="12"/>
      <c r="R23" s="96" t="s">
        <v>25</v>
      </c>
      <c r="S23" s="137" t="s">
        <v>327</v>
      </c>
      <c r="T23" s="136" t="s">
        <v>75</v>
      </c>
      <c r="U23" s="136" t="s">
        <v>14</v>
      </c>
      <c r="V23" s="14">
        <v>16</v>
      </c>
      <c r="W23" s="14"/>
    </row>
    <row r="24" spans="2:23" ht="12.75" customHeight="1" x14ac:dyDescent="0.3">
      <c r="B24" s="140" t="str">
        <f t="shared" si="0"/>
        <v>BETÜL TÖZ</v>
      </c>
      <c r="C24" s="49" t="s">
        <v>553</v>
      </c>
      <c r="D24" s="12" t="s">
        <v>37</v>
      </c>
      <c r="E24" s="12" t="s">
        <v>36</v>
      </c>
      <c r="F24" s="135">
        <v>16</v>
      </c>
      <c r="G24" s="126">
        <v>500</v>
      </c>
      <c r="H24" s="127"/>
      <c r="I24" s="125"/>
      <c r="J24" s="128">
        <f>F24+G24+H24+I24</f>
        <v>516</v>
      </c>
      <c r="K24" s="135"/>
      <c r="L24" s="87" t="s">
        <v>25</v>
      </c>
      <c r="M24" s="136" t="s">
        <v>342</v>
      </c>
      <c r="N24" s="136" t="s">
        <v>389</v>
      </c>
      <c r="O24" s="136" t="s">
        <v>29</v>
      </c>
      <c r="P24" s="14">
        <v>16</v>
      </c>
      <c r="Q24" s="12"/>
      <c r="R24" s="96" t="s">
        <v>25</v>
      </c>
      <c r="S24" s="137" t="s">
        <v>449</v>
      </c>
      <c r="T24" s="136" t="s">
        <v>63</v>
      </c>
      <c r="U24" s="136" t="s">
        <v>42</v>
      </c>
      <c r="V24" s="14">
        <v>16</v>
      </c>
      <c r="W24" s="14"/>
    </row>
    <row r="25" spans="2:23" ht="12.75" customHeight="1" x14ac:dyDescent="0.3">
      <c r="B25" s="140" t="str">
        <f t="shared" si="0"/>
        <v>BEYZANUR KORKMAZER</v>
      </c>
      <c r="C25" s="14" t="s">
        <v>348</v>
      </c>
      <c r="D25" s="12" t="s">
        <v>186</v>
      </c>
      <c r="E25" s="12" t="s">
        <v>45</v>
      </c>
      <c r="F25" s="135">
        <v>16</v>
      </c>
      <c r="G25" s="126">
        <v>400</v>
      </c>
      <c r="H25" s="127">
        <v>8</v>
      </c>
      <c r="I25" s="125"/>
      <c r="J25" s="128">
        <v>424</v>
      </c>
      <c r="K25" s="135"/>
      <c r="L25" s="87" t="s">
        <v>25</v>
      </c>
      <c r="M25" s="136" t="s">
        <v>460</v>
      </c>
      <c r="N25" s="136" t="s">
        <v>62</v>
      </c>
      <c r="O25" s="136" t="s">
        <v>14</v>
      </c>
      <c r="P25" s="14">
        <v>16</v>
      </c>
      <c r="Q25" s="12"/>
      <c r="R25" s="96" t="s">
        <v>25</v>
      </c>
      <c r="S25" s="137" t="s">
        <v>554</v>
      </c>
      <c r="T25" s="136" t="s">
        <v>543</v>
      </c>
      <c r="U25" s="136" t="s">
        <v>14</v>
      </c>
      <c r="V25" s="14">
        <v>16</v>
      </c>
      <c r="W25" s="14"/>
    </row>
    <row r="26" spans="2:23" ht="12.75" customHeight="1" x14ac:dyDescent="0.3">
      <c r="B26" s="140" t="str">
        <f t="shared" si="0"/>
        <v>BİNNUR YALÇINKAYA</v>
      </c>
      <c r="C26" s="14" t="s">
        <v>371</v>
      </c>
      <c r="D26" s="12" t="s">
        <v>192</v>
      </c>
      <c r="E26" s="12" t="s">
        <v>43</v>
      </c>
      <c r="F26" s="135"/>
      <c r="G26" s="126">
        <v>400</v>
      </c>
      <c r="H26" s="127">
        <v>8</v>
      </c>
      <c r="I26" s="125"/>
      <c r="J26" s="128">
        <v>408</v>
      </c>
      <c r="K26" s="135"/>
      <c r="L26" s="87" t="s">
        <v>26</v>
      </c>
      <c r="M26" s="136" t="s">
        <v>450</v>
      </c>
      <c r="N26" s="136" t="s">
        <v>58</v>
      </c>
      <c r="O26" s="136" t="s">
        <v>14</v>
      </c>
      <c r="P26" s="14">
        <v>8</v>
      </c>
      <c r="Q26" s="12"/>
      <c r="R26" s="96" t="s">
        <v>26</v>
      </c>
      <c r="S26" s="137" t="s">
        <v>460</v>
      </c>
      <c r="T26" s="136" t="s">
        <v>62</v>
      </c>
      <c r="U26" s="136" t="s">
        <v>14</v>
      </c>
      <c r="V26" s="14">
        <v>8</v>
      </c>
      <c r="W26" s="14"/>
    </row>
    <row r="27" spans="2:23" ht="12.75" customHeight="1" x14ac:dyDescent="0.3">
      <c r="B27" s="140" t="str">
        <f t="shared" si="0"/>
        <v>BUSE FİDAN</v>
      </c>
      <c r="C27" s="14" t="s">
        <v>344</v>
      </c>
      <c r="D27" s="12" t="s">
        <v>229</v>
      </c>
      <c r="E27" s="12" t="s">
        <v>29</v>
      </c>
      <c r="F27" s="135">
        <v>16</v>
      </c>
      <c r="G27" s="126">
        <v>400</v>
      </c>
      <c r="H27" s="127">
        <v>26</v>
      </c>
      <c r="I27" s="125">
        <v>29</v>
      </c>
      <c r="J27" s="128">
        <v>471</v>
      </c>
      <c r="K27" s="135"/>
      <c r="L27" s="87" t="s">
        <v>26</v>
      </c>
      <c r="M27" s="136" t="s">
        <v>456</v>
      </c>
      <c r="N27" s="136" t="s">
        <v>457</v>
      </c>
      <c r="O27" s="136" t="s">
        <v>31</v>
      </c>
      <c r="P27" s="14">
        <v>8</v>
      </c>
      <c r="Q27" s="12"/>
      <c r="R27" s="96" t="s">
        <v>26</v>
      </c>
      <c r="S27" s="137" t="s">
        <v>453</v>
      </c>
      <c r="T27" s="136" t="s">
        <v>548</v>
      </c>
      <c r="U27" s="136" t="s">
        <v>48</v>
      </c>
      <c r="V27" s="14">
        <v>8</v>
      </c>
      <c r="W27" s="14"/>
    </row>
    <row r="28" spans="2:23" ht="12.75" customHeight="1" x14ac:dyDescent="0.3">
      <c r="B28" s="140" t="str">
        <f t="shared" si="0"/>
        <v>BUSE KOÇAK</v>
      </c>
      <c r="C28" s="162" t="s">
        <v>173</v>
      </c>
      <c r="D28" s="163" t="s">
        <v>237</v>
      </c>
      <c r="E28" s="164" t="s">
        <v>11</v>
      </c>
      <c r="F28" s="135">
        <v>28</v>
      </c>
      <c r="G28" s="126">
        <v>300</v>
      </c>
      <c r="H28" s="127">
        <v>18</v>
      </c>
      <c r="I28" s="125">
        <v>22</v>
      </c>
      <c r="J28" s="128">
        <f>F28+G28+H28+I28</f>
        <v>368</v>
      </c>
      <c r="K28" s="135"/>
      <c r="L28" s="87" t="s">
        <v>26</v>
      </c>
      <c r="M28" s="136" t="s">
        <v>326</v>
      </c>
      <c r="N28" s="136" t="s">
        <v>442</v>
      </c>
      <c r="O28" s="136" t="s">
        <v>28</v>
      </c>
      <c r="P28" s="14">
        <v>8</v>
      </c>
      <c r="Q28" s="12"/>
      <c r="R28" s="96" t="s">
        <v>26</v>
      </c>
      <c r="S28" s="137" t="s">
        <v>326</v>
      </c>
      <c r="T28" s="136" t="s">
        <v>555</v>
      </c>
      <c r="U28" s="136" t="s">
        <v>28</v>
      </c>
      <c r="V28" s="14">
        <v>8</v>
      </c>
      <c r="W28" s="14"/>
    </row>
    <row r="29" spans="2:23" ht="12.75" customHeight="1" x14ac:dyDescent="0.3">
      <c r="B29" s="140" t="str">
        <f t="shared" si="0"/>
        <v>BÜŞRA DEMİR</v>
      </c>
      <c r="C29" s="49" t="s">
        <v>329</v>
      </c>
      <c r="D29" s="12" t="s">
        <v>448</v>
      </c>
      <c r="E29" s="12" t="s">
        <v>29</v>
      </c>
      <c r="F29" s="135">
        <v>28</v>
      </c>
      <c r="G29" s="126">
        <v>500</v>
      </c>
      <c r="H29" s="127">
        <v>16</v>
      </c>
      <c r="I29" s="125"/>
      <c r="J29" s="128">
        <f>F29+G29+H29+I29</f>
        <v>544</v>
      </c>
      <c r="K29" s="135"/>
      <c r="L29" s="87" t="s">
        <v>26</v>
      </c>
      <c r="M29" s="136" t="s">
        <v>451</v>
      </c>
      <c r="N29" s="136" t="s">
        <v>452</v>
      </c>
      <c r="O29" s="136" t="s">
        <v>112</v>
      </c>
      <c r="P29" s="14">
        <v>8</v>
      </c>
      <c r="Q29" s="12"/>
      <c r="R29" s="96" t="s">
        <v>26</v>
      </c>
      <c r="S29" s="137" t="s">
        <v>181</v>
      </c>
      <c r="T29" s="136" t="s">
        <v>556</v>
      </c>
      <c r="U29" s="136" t="s">
        <v>14</v>
      </c>
      <c r="V29" s="14">
        <v>8</v>
      </c>
      <c r="W29" s="14"/>
    </row>
    <row r="30" spans="2:23" ht="12.75" customHeight="1" x14ac:dyDescent="0.3">
      <c r="B30" s="140" t="str">
        <f t="shared" si="0"/>
        <v>BÜŞRA DEMİR</v>
      </c>
      <c r="C30" s="12" t="s">
        <v>329</v>
      </c>
      <c r="D30" s="12" t="s">
        <v>58</v>
      </c>
      <c r="E30" s="12" t="s">
        <v>14</v>
      </c>
      <c r="F30" s="135">
        <v>28</v>
      </c>
      <c r="G30" s="126">
        <v>400</v>
      </c>
      <c r="H30" s="127">
        <v>24</v>
      </c>
      <c r="I30" s="125">
        <v>32</v>
      </c>
      <c r="J30" s="128">
        <v>484</v>
      </c>
      <c r="K30" s="135"/>
      <c r="L30" s="87" t="s">
        <v>26</v>
      </c>
      <c r="M30" s="136" t="s">
        <v>332</v>
      </c>
      <c r="N30" s="136" t="s">
        <v>159</v>
      </c>
      <c r="O30" s="136" t="s">
        <v>14</v>
      </c>
      <c r="P30" s="14">
        <v>8</v>
      </c>
      <c r="Q30" s="12"/>
      <c r="R30" s="96" t="s">
        <v>26</v>
      </c>
      <c r="S30" s="137" t="s">
        <v>328</v>
      </c>
      <c r="T30" s="136" t="s">
        <v>75</v>
      </c>
      <c r="U30" s="136" t="s">
        <v>14</v>
      </c>
      <c r="V30" s="14">
        <v>8</v>
      </c>
      <c r="W30" s="14"/>
    </row>
    <row r="31" spans="2:23" ht="12.75" customHeight="1" x14ac:dyDescent="0.3">
      <c r="B31" s="140" t="str">
        <f t="shared" si="0"/>
        <v>BÜŞRA YILDIZ</v>
      </c>
      <c r="C31" s="49" t="s">
        <v>374</v>
      </c>
      <c r="D31" s="12" t="s">
        <v>442</v>
      </c>
      <c r="E31" s="12" t="s">
        <v>28</v>
      </c>
      <c r="F31" s="135">
        <v>8</v>
      </c>
      <c r="G31" s="126">
        <v>500</v>
      </c>
      <c r="H31" s="127">
        <v>17</v>
      </c>
      <c r="I31" s="125"/>
      <c r="J31" s="128">
        <f>F31+G31+H31+I31</f>
        <v>525</v>
      </c>
      <c r="K31" s="135"/>
      <c r="L31" s="87" t="s">
        <v>26</v>
      </c>
      <c r="M31" s="136" t="s">
        <v>459</v>
      </c>
      <c r="N31" s="136" t="s">
        <v>461</v>
      </c>
      <c r="O31" s="136" t="s">
        <v>17</v>
      </c>
      <c r="P31" s="14">
        <v>8</v>
      </c>
      <c r="Q31" s="12"/>
      <c r="R31" s="96" t="s">
        <v>26</v>
      </c>
      <c r="S31" s="137" t="s">
        <v>374</v>
      </c>
      <c r="T31" s="136" t="s">
        <v>555</v>
      </c>
      <c r="U31" s="136" t="s">
        <v>28</v>
      </c>
      <c r="V31" s="14">
        <v>8</v>
      </c>
      <c r="W31" s="14"/>
    </row>
    <row r="32" spans="2:23" ht="12.75" customHeight="1" x14ac:dyDescent="0.3">
      <c r="B32" s="140" t="str">
        <f t="shared" si="0"/>
        <v>CANSU CENGİZ</v>
      </c>
      <c r="C32" s="49" t="s">
        <v>455</v>
      </c>
      <c r="F32" s="135">
        <v>16</v>
      </c>
      <c r="G32" s="126">
        <v>500</v>
      </c>
      <c r="H32" s="127"/>
      <c r="I32" s="125"/>
      <c r="J32" s="128">
        <f>F32+G32+H32+I32</f>
        <v>516</v>
      </c>
      <c r="K32" s="135"/>
      <c r="L32" s="87" t="s">
        <v>26</v>
      </c>
      <c r="M32" s="136" t="s">
        <v>343</v>
      </c>
      <c r="N32" s="136" t="s">
        <v>461</v>
      </c>
      <c r="O32" s="136" t="s">
        <v>17</v>
      </c>
      <c r="P32" s="14">
        <v>8</v>
      </c>
      <c r="Q32" s="12"/>
      <c r="R32" s="96" t="s">
        <v>26</v>
      </c>
      <c r="S32" s="137" t="s">
        <v>332</v>
      </c>
      <c r="T32" s="136" t="s">
        <v>557</v>
      </c>
      <c r="U32" s="136" t="s">
        <v>14</v>
      </c>
      <c r="V32" s="14">
        <v>8</v>
      </c>
      <c r="W32" s="14"/>
    </row>
    <row r="33" spans="2:23" ht="12.75" customHeight="1" x14ac:dyDescent="0.3">
      <c r="B33" s="140" t="str">
        <f t="shared" si="0"/>
        <v>CEREN KAKTIN</v>
      </c>
      <c r="C33" s="14" t="s">
        <v>357</v>
      </c>
      <c r="D33" s="12" t="s">
        <v>372</v>
      </c>
      <c r="E33" s="12" t="s">
        <v>274</v>
      </c>
      <c r="F33" s="135"/>
      <c r="G33" s="126">
        <v>400</v>
      </c>
      <c r="H33" s="127">
        <v>16</v>
      </c>
      <c r="I33" s="125"/>
      <c r="J33" s="128">
        <v>416</v>
      </c>
      <c r="K33" s="135"/>
      <c r="L33" s="87" t="s">
        <v>26</v>
      </c>
      <c r="M33" s="136" t="s">
        <v>411</v>
      </c>
      <c r="N33" s="136" t="s">
        <v>184</v>
      </c>
      <c r="O33" s="136" t="s">
        <v>6</v>
      </c>
      <c r="P33" s="14">
        <v>8</v>
      </c>
      <c r="Q33" s="12"/>
      <c r="R33" s="96" t="s">
        <v>26</v>
      </c>
      <c r="S33" s="137" t="s">
        <v>451</v>
      </c>
      <c r="T33" s="136" t="s">
        <v>558</v>
      </c>
      <c r="U33" s="136" t="s">
        <v>112</v>
      </c>
      <c r="V33" s="14">
        <v>8</v>
      </c>
      <c r="W33" s="14"/>
    </row>
    <row r="34" spans="2:23" ht="12.75" customHeight="1" x14ac:dyDescent="0.3">
      <c r="B34" s="140" t="str">
        <f t="shared" si="0"/>
        <v>CEREN NUR YAKUT</v>
      </c>
      <c r="C34" s="14" t="s">
        <v>341</v>
      </c>
      <c r="D34" s="12" t="s">
        <v>165</v>
      </c>
      <c r="E34" s="12" t="s">
        <v>470</v>
      </c>
      <c r="F34" s="135">
        <v>8</v>
      </c>
      <c r="G34" s="126">
        <v>400</v>
      </c>
      <c r="H34" s="127"/>
      <c r="I34" s="125"/>
      <c r="J34" s="128">
        <v>408</v>
      </c>
      <c r="K34" s="135"/>
      <c r="L34" s="87"/>
      <c r="M34" s="136"/>
      <c r="N34" s="136"/>
      <c r="O34" s="136"/>
      <c r="P34" s="14"/>
      <c r="Q34" s="12"/>
      <c r="R34" s="96"/>
      <c r="S34" s="137"/>
      <c r="T34" s="136"/>
      <c r="U34" s="136"/>
      <c r="V34" s="14"/>
      <c r="W34" s="14"/>
    </row>
    <row r="35" spans="2:23" ht="12.75" customHeight="1" x14ac:dyDescent="0.3">
      <c r="B35" s="140" t="str">
        <f t="shared" si="0"/>
        <v>ÇAĞLA ÖZDENİZER</v>
      </c>
      <c r="C35" s="49" t="s">
        <v>456</v>
      </c>
      <c r="D35" s="12" t="s">
        <v>457</v>
      </c>
      <c r="E35" s="12" t="s">
        <v>31</v>
      </c>
      <c r="F35" s="135"/>
      <c r="G35" s="126">
        <v>500</v>
      </c>
      <c r="H35" s="127">
        <v>8</v>
      </c>
      <c r="I35" s="125"/>
      <c r="J35" s="128">
        <f>F35+G35+H35+I35</f>
        <v>508</v>
      </c>
      <c r="K35" s="135"/>
      <c r="L35" s="87"/>
      <c r="M35" s="136"/>
      <c r="N35" s="136"/>
      <c r="O35" s="136"/>
      <c r="P35" s="14"/>
      <c r="Q35" s="12"/>
      <c r="R35" s="96"/>
      <c r="S35" s="137"/>
      <c r="T35" s="136"/>
      <c r="U35" s="136"/>
      <c r="V35" s="14"/>
      <c r="W35" s="14"/>
    </row>
    <row r="36" spans="2:23" ht="12.75" customHeight="1" x14ac:dyDescent="0.3">
      <c r="B36" s="140" t="str">
        <f t="shared" si="0"/>
        <v>ÇİĞDEM KÖSE</v>
      </c>
      <c r="C36" s="49" t="s">
        <v>411</v>
      </c>
      <c r="D36" s="12" t="s">
        <v>184</v>
      </c>
      <c r="E36" s="12" t="s">
        <v>6</v>
      </c>
      <c r="F36" s="135"/>
      <c r="G36" s="126">
        <v>500</v>
      </c>
      <c r="H36" s="127">
        <v>8</v>
      </c>
      <c r="I36" s="125"/>
      <c r="J36" s="128">
        <f>F36+G36+H36+I36</f>
        <v>508</v>
      </c>
      <c r="K36" s="135"/>
      <c r="L36" s="87"/>
      <c r="M36" s="136"/>
      <c r="N36" s="136"/>
      <c r="O36" s="136"/>
      <c r="P36" s="14"/>
      <c r="Q36" s="12"/>
      <c r="R36" s="96"/>
      <c r="S36" s="137"/>
      <c r="T36" s="136"/>
      <c r="U36" s="136"/>
      <c r="V36" s="14"/>
      <c r="W36" s="14"/>
    </row>
    <row r="37" spans="2:23" ht="12.75" customHeight="1" x14ac:dyDescent="0.3">
      <c r="B37" s="140" t="str">
        <f t="shared" si="0"/>
        <v>DAMLA AVŞAR</v>
      </c>
      <c r="C37" s="162" t="s">
        <v>246</v>
      </c>
      <c r="D37" s="163" t="s">
        <v>160</v>
      </c>
      <c r="E37" s="164" t="s">
        <v>50</v>
      </c>
      <c r="F37" s="135"/>
      <c r="G37" s="126">
        <v>300</v>
      </c>
      <c r="H37" s="127">
        <v>8</v>
      </c>
      <c r="I37" s="125"/>
      <c r="J37" s="128">
        <f>F37+G37+H37+I37</f>
        <v>308</v>
      </c>
      <c r="L37" s="87"/>
      <c r="M37" s="136"/>
      <c r="N37" s="136"/>
      <c r="O37" s="136"/>
      <c r="P37" s="14"/>
      <c r="Q37" s="12"/>
      <c r="R37" s="96"/>
      <c r="S37" s="137"/>
      <c r="T37" s="136"/>
      <c r="U37" s="136"/>
      <c r="V37" s="14"/>
      <c r="W37" s="14"/>
    </row>
    <row r="38" spans="2:23" ht="12.75" customHeight="1" x14ac:dyDescent="0.3">
      <c r="B38" s="140" t="str">
        <f t="shared" si="0"/>
        <v>DEFNE KARAOĞLU</v>
      </c>
      <c r="C38" s="49" t="s">
        <v>327</v>
      </c>
      <c r="F38" s="135">
        <v>16</v>
      </c>
      <c r="G38" s="126">
        <v>500</v>
      </c>
      <c r="H38" s="127"/>
      <c r="I38" s="125"/>
      <c r="J38" s="128">
        <f>F38+G38+H38+I38</f>
        <v>516</v>
      </c>
      <c r="L38" s="87"/>
      <c r="M38" s="136"/>
      <c r="N38" s="136"/>
      <c r="O38" s="136"/>
      <c r="P38" s="14"/>
      <c r="Q38" s="12"/>
      <c r="R38" s="96"/>
      <c r="S38" s="137"/>
      <c r="T38" s="136"/>
      <c r="U38" s="136"/>
      <c r="V38" s="14"/>
      <c r="W38" s="14"/>
    </row>
    <row r="39" spans="2:23" ht="12.75" customHeight="1" x14ac:dyDescent="0.3">
      <c r="B39" s="140" t="str">
        <f t="shared" si="0"/>
        <v>DEFNE KARAOĞLU</v>
      </c>
      <c r="C39" s="12" t="s">
        <v>327</v>
      </c>
      <c r="D39" s="12" t="s">
        <v>230</v>
      </c>
      <c r="E39" s="12" t="s">
        <v>14</v>
      </c>
      <c r="F39" s="135">
        <v>31</v>
      </c>
      <c r="G39" s="126">
        <v>400</v>
      </c>
      <c r="H39" s="127">
        <v>18</v>
      </c>
      <c r="I39" s="125">
        <v>28</v>
      </c>
      <c r="J39" s="128">
        <v>477</v>
      </c>
      <c r="L39" s="87"/>
      <c r="M39" s="136"/>
      <c r="N39" s="136"/>
      <c r="O39" s="136"/>
      <c r="P39" s="14"/>
      <c r="Q39" s="12"/>
      <c r="R39" s="96"/>
      <c r="S39" s="137"/>
      <c r="T39" s="136"/>
      <c r="U39" s="136"/>
      <c r="V39" s="14"/>
      <c r="W39" s="14"/>
    </row>
    <row r="40" spans="2:23" ht="12.75" customHeight="1" x14ac:dyDescent="0.3">
      <c r="B40" s="140" t="str">
        <f t="shared" si="0"/>
        <v>DURU KIRBAÇ</v>
      </c>
      <c r="C40" s="49" t="s">
        <v>181</v>
      </c>
      <c r="D40" s="12" t="s">
        <v>556</v>
      </c>
      <c r="E40" s="12" t="s">
        <v>14</v>
      </c>
      <c r="F40" s="135">
        <v>8</v>
      </c>
      <c r="G40" s="126">
        <v>500</v>
      </c>
      <c r="H40" s="127"/>
      <c r="I40" s="125"/>
      <c r="J40" s="128">
        <f>F40+G40+H40+I40</f>
        <v>508</v>
      </c>
      <c r="L40" s="87"/>
      <c r="M40" s="136"/>
      <c r="N40" s="136"/>
      <c r="O40" s="136"/>
      <c r="P40" s="14"/>
      <c r="Q40" s="12"/>
      <c r="R40" s="96"/>
      <c r="S40" s="137"/>
      <c r="T40" s="136"/>
      <c r="U40" s="136"/>
      <c r="V40" s="14"/>
      <c r="W40" s="14"/>
    </row>
    <row r="41" spans="2:23" ht="12.75" customHeight="1" x14ac:dyDescent="0.3">
      <c r="B41" s="140" t="str">
        <f t="shared" si="0"/>
        <v>DURU KIRBAÇ</v>
      </c>
      <c r="C41" s="14" t="s">
        <v>181</v>
      </c>
      <c r="D41" s="12" t="s">
        <v>165</v>
      </c>
      <c r="E41" s="12" t="s">
        <v>471</v>
      </c>
      <c r="F41" s="135">
        <v>8</v>
      </c>
      <c r="G41" s="126">
        <v>400</v>
      </c>
      <c r="H41" s="127"/>
      <c r="I41" s="125"/>
      <c r="J41" s="128">
        <v>408</v>
      </c>
      <c r="L41" s="87"/>
      <c r="M41" s="136"/>
      <c r="N41" s="136"/>
      <c r="O41" s="136"/>
      <c r="P41" s="14"/>
      <c r="Q41" s="12"/>
      <c r="R41" s="96"/>
      <c r="S41" s="137"/>
      <c r="T41" s="136"/>
      <c r="U41" s="136"/>
      <c r="V41" s="14"/>
      <c r="W41" s="14"/>
    </row>
    <row r="42" spans="2:23" ht="12.75" customHeight="1" x14ac:dyDescent="0.3">
      <c r="B42" s="140" t="str">
        <f t="shared" si="0"/>
        <v>DURU KIRBAÇ</v>
      </c>
      <c r="C42" s="165" t="s">
        <v>181</v>
      </c>
      <c r="D42" s="163" t="s">
        <v>236</v>
      </c>
      <c r="E42" s="164" t="s">
        <v>14</v>
      </c>
      <c r="F42" s="135">
        <v>30</v>
      </c>
      <c r="G42" s="126">
        <v>300</v>
      </c>
      <c r="H42" s="127">
        <v>29</v>
      </c>
      <c r="I42" s="125">
        <v>31</v>
      </c>
      <c r="J42" s="128">
        <f>F42+G42+H42+I42</f>
        <v>390</v>
      </c>
      <c r="K42" s="12"/>
      <c r="Q42" s="12"/>
      <c r="R42" s="12"/>
      <c r="S42" s="12"/>
    </row>
    <row r="43" spans="2:23" ht="12.75" customHeight="1" x14ac:dyDescent="0.3">
      <c r="B43" s="140" t="str">
        <f t="shared" si="0"/>
        <v>DURU ŞENDOĞAN</v>
      </c>
      <c r="C43" s="162" t="s">
        <v>177</v>
      </c>
      <c r="D43" s="163" t="s">
        <v>197</v>
      </c>
      <c r="E43" s="164" t="s">
        <v>32</v>
      </c>
      <c r="F43" s="135">
        <v>25</v>
      </c>
      <c r="G43" s="126">
        <v>300</v>
      </c>
      <c r="H43" s="127">
        <v>26</v>
      </c>
      <c r="I43" s="125">
        <v>24</v>
      </c>
      <c r="J43" s="128">
        <f>F43+G43+H43+I43</f>
        <v>375</v>
      </c>
      <c r="K43" s="12"/>
      <c r="Q43" s="12"/>
      <c r="R43" s="12"/>
      <c r="S43" s="12"/>
    </row>
    <row r="44" spans="2:23" ht="12.75" customHeight="1" x14ac:dyDescent="0.3">
      <c r="B44" s="140" t="str">
        <f t="shared" si="0"/>
        <v>DUYGU DÖNMEZ</v>
      </c>
      <c r="C44" s="49" t="s">
        <v>554</v>
      </c>
      <c r="D44" s="12" t="s">
        <v>543</v>
      </c>
      <c r="E44" s="12" t="s">
        <v>14</v>
      </c>
      <c r="F44" s="135">
        <v>16</v>
      </c>
      <c r="G44" s="126">
        <v>500</v>
      </c>
      <c r="H44" s="127"/>
      <c r="I44" s="125"/>
      <c r="J44" s="128">
        <f>F44+G44+H44+I44</f>
        <v>516</v>
      </c>
      <c r="K44" s="12"/>
      <c r="Q44" s="12"/>
      <c r="R44" s="12"/>
      <c r="S44" s="12"/>
    </row>
    <row r="45" spans="2:23" ht="12.75" customHeight="1" x14ac:dyDescent="0.3">
      <c r="B45" s="140" t="str">
        <f t="shared" si="0"/>
        <v>EBRAR KURT</v>
      </c>
      <c r="C45" s="14" t="s">
        <v>331</v>
      </c>
      <c r="D45" s="12" t="s">
        <v>58</v>
      </c>
      <c r="E45" s="12" t="s">
        <v>14</v>
      </c>
      <c r="F45" s="135">
        <v>16</v>
      </c>
      <c r="G45" s="126">
        <v>400</v>
      </c>
      <c r="H45" s="127">
        <v>17</v>
      </c>
      <c r="I45" s="125">
        <v>19</v>
      </c>
      <c r="J45" s="128">
        <v>452</v>
      </c>
      <c r="K45" s="12"/>
      <c r="Q45" s="12"/>
      <c r="R45" s="12"/>
      <c r="S45" s="12"/>
    </row>
    <row r="46" spans="2:23" ht="12.75" customHeight="1" x14ac:dyDescent="0.3">
      <c r="B46" s="140" t="str">
        <f t="shared" si="0"/>
        <v>ECE HARAÇ</v>
      </c>
      <c r="C46" s="49" t="s">
        <v>403</v>
      </c>
      <c r="D46" s="12" t="s">
        <v>62</v>
      </c>
      <c r="E46" s="12" t="s">
        <v>6</v>
      </c>
      <c r="F46" s="135">
        <v>30</v>
      </c>
      <c r="G46" s="126">
        <v>500</v>
      </c>
      <c r="H46" s="127">
        <v>26</v>
      </c>
      <c r="I46" s="125"/>
      <c r="J46" s="128">
        <f>F46+G46+H46+I46</f>
        <v>556</v>
      </c>
      <c r="K46" s="12"/>
      <c r="Q46" s="12"/>
      <c r="R46" s="12"/>
      <c r="S46" s="12"/>
    </row>
    <row r="47" spans="2:23" ht="12.75" customHeight="1" x14ac:dyDescent="0.3">
      <c r="B47" s="140" t="str">
        <f t="shared" si="0"/>
        <v>ECEM ÖZORAL</v>
      </c>
      <c r="C47" s="49" t="s">
        <v>454</v>
      </c>
      <c r="D47" s="12" t="s">
        <v>51</v>
      </c>
      <c r="E47" s="12" t="s">
        <v>14</v>
      </c>
      <c r="F47" s="135"/>
      <c r="G47" s="126">
        <v>500</v>
      </c>
      <c r="H47" s="127">
        <v>23</v>
      </c>
      <c r="I47" s="125"/>
      <c r="J47" s="128">
        <f>F47+G47+H47+I47</f>
        <v>523</v>
      </c>
      <c r="K47" s="12"/>
      <c r="Q47" s="12"/>
      <c r="R47" s="12"/>
      <c r="S47" s="12"/>
    </row>
    <row r="48" spans="2:23" ht="12.75" customHeight="1" x14ac:dyDescent="0.3">
      <c r="B48" s="140" t="str">
        <f t="shared" si="0"/>
        <v>ECRİN MELİKE AKSU</v>
      </c>
      <c r="C48" s="162" t="s">
        <v>187</v>
      </c>
      <c r="D48" s="163" t="s">
        <v>188</v>
      </c>
      <c r="E48" s="164" t="s">
        <v>27</v>
      </c>
      <c r="F48" s="135">
        <v>22</v>
      </c>
      <c r="G48" s="126">
        <v>300</v>
      </c>
      <c r="H48" s="127">
        <v>30</v>
      </c>
      <c r="I48" s="125">
        <v>28</v>
      </c>
      <c r="J48" s="128">
        <f>F48+G48+H48+I48</f>
        <v>380</v>
      </c>
    </row>
    <row r="49" spans="2:19" ht="12.75" customHeight="1" x14ac:dyDescent="0.3">
      <c r="B49" s="140" t="str">
        <f t="shared" si="0"/>
        <v>ECRİN TAŞKIRAN</v>
      </c>
      <c r="C49" s="165" t="s">
        <v>247</v>
      </c>
      <c r="D49" s="163" t="s">
        <v>58</v>
      </c>
      <c r="E49" s="164" t="s">
        <v>14</v>
      </c>
      <c r="F49" s="135"/>
      <c r="G49" s="126">
        <v>300</v>
      </c>
      <c r="H49" s="127">
        <v>8</v>
      </c>
      <c r="I49" s="125"/>
      <c r="J49" s="128">
        <f>F49+G49+H49+I49</f>
        <v>308</v>
      </c>
      <c r="K49" s="12"/>
      <c r="Q49" s="12"/>
      <c r="R49" s="12"/>
      <c r="S49" s="12"/>
    </row>
    <row r="50" spans="2:19" ht="12.75" customHeight="1" x14ac:dyDescent="0.3">
      <c r="B50" s="140" t="str">
        <f t="shared" si="0"/>
        <v>EKİN BURAK</v>
      </c>
      <c r="C50" s="14" t="s">
        <v>337</v>
      </c>
      <c r="D50" s="12" t="s">
        <v>273</v>
      </c>
      <c r="E50" s="12" t="s">
        <v>30</v>
      </c>
      <c r="F50" s="135">
        <v>16</v>
      </c>
      <c r="G50" s="126">
        <v>400</v>
      </c>
      <c r="H50" s="127">
        <v>8</v>
      </c>
      <c r="I50" s="125"/>
      <c r="J50" s="128">
        <v>424</v>
      </c>
      <c r="K50" s="12"/>
      <c r="Q50" s="12"/>
      <c r="R50" s="12"/>
      <c r="S50" s="12"/>
    </row>
    <row r="51" spans="2:19" ht="12.75" customHeight="1" x14ac:dyDescent="0.3">
      <c r="B51" s="140" t="str">
        <f t="shared" si="0"/>
        <v>ELA DIZMAN</v>
      </c>
      <c r="C51" s="162" t="s">
        <v>473</v>
      </c>
      <c r="D51" s="163" t="s">
        <v>62</v>
      </c>
      <c r="E51" s="164" t="s">
        <v>14</v>
      </c>
      <c r="F51" s="135">
        <v>16</v>
      </c>
      <c r="G51" s="126">
        <v>300</v>
      </c>
      <c r="H51" s="127"/>
      <c r="I51" s="125"/>
      <c r="J51" s="128">
        <f>F51+G51+H51+I51</f>
        <v>316</v>
      </c>
      <c r="K51" s="12"/>
      <c r="Q51" s="12"/>
      <c r="R51" s="12"/>
      <c r="S51" s="12"/>
    </row>
    <row r="52" spans="2:19" ht="12.75" customHeight="1" x14ac:dyDescent="0.3">
      <c r="B52" s="140" t="str">
        <f t="shared" si="0"/>
        <v>ELA SU YÖNTER</v>
      </c>
      <c r="C52" s="14" t="s">
        <v>175</v>
      </c>
      <c r="D52" s="12" t="s">
        <v>165</v>
      </c>
      <c r="E52" s="12" t="s">
        <v>469</v>
      </c>
      <c r="F52" s="135">
        <v>16</v>
      </c>
      <c r="G52" s="126">
        <v>400</v>
      </c>
      <c r="H52" s="127"/>
      <c r="I52" s="125"/>
      <c r="J52" s="128">
        <v>416</v>
      </c>
      <c r="K52" s="12"/>
      <c r="Q52" s="12"/>
      <c r="R52" s="12"/>
      <c r="S52" s="12"/>
    </row>
    <row r="53" spans="2:19" ht="12.75" customHeight="1" x14ac:dyDescent="0.3">
      <c r="B53" s="140" t="str">
        <f t="shared" si="0"/>
        <v>ELA SU YÖNTER</v>
      </c>
      <c r="C53" s="165" t="s">
        <v>175</v>
      </c>
      <c r="D53" s="163" t="s">
        <v>237</v>
      </c>
      <c r="E53" s="164" t="s">
        <v>11</v>
      </c>
      <c r="F53" s="135">
        <v>32</v>
      </c>
      <c r="G53" s="126">
        <v>300</v>
      </c>
      <c r="H53" s="127">
        <v>28</v>
      </c>
      <c r="I53" s="125">
        <v>29</v>
      </c>
      <c r="J53" s="128">
        <f>F53+G53+H53+I53</f>
        <v>389</v>
      </c>
      <c r="K53" s="12"/>
      <c r="Q53" s="12"/>
      <c r="R53" s="12"/>
      <c r="S53" s="12"/>
    </row>
    <row r="54" spans="2:19" ht="12.75" customHeight="1" x14ac:dyDescent="0.3">
      <c r="B54" s="140" t="str">
        <f t="shared" si="0"/>
        <v>ELİF ASYA HOCAOĞLU</v>
      </c>
      <c r="C54" s="162" t="s">
        <v>269</v>
      </c>
      <c r="D54" s="163" t="s">
        <v>169</v>
      </c>
      <c r="E54" s="164" t="s">
        <v>32</v>
      </c>
      <c r="F54" s="135">
        <v>16</v>
      </c>
      <c r="G54" s="126">
        <v>300</v>
      </c>
      <c r="H54" s="127"/>
      <c r="I54" s="125"/>
      <c r="J54" s="128">
        <f>F54+G54+H54+I54</f>
        <v>316</v>
      </c>
      <c r="K54" s="12"/>
      <c r="Q54" s="12"/>
      <c r="R54" s="12"/>
      <c r="S54" s="12"/>
    </row>
    <row r="55" spans="2:19" ht="12.75" customHeight="1" x14ac:dyDescent="0.3">
      <c r="B55" s="140" t="str">
        <f t="shared" si="0"/>
        <v>ELİF DUMAN</v>
      </c>
      <c r="C55" s="14" t="s">
        <v>355</v>
      </c>
      <c r="D55" s="12" t="s">
        <v>188</v>
      </c>
      <c r="E55" s="12" t="s">
        <v>27</v>
      </c>
      <c r="F55" s="135">
        <v>26</v>
      </c>
      <c r="G55" s="126">
        <v>400</v>
      </c>
      <c r="H55" s="127">
        <v>25</v>
      </c>
      <c r="I55" s="125">
        <v>21</v>
      </c>
      <c r="J55" s="128">
        <v>472</v>
      </c>
      <c r="K55" s="12"/>
      <c r="Q55" s="12"/>
      <c r="R55" s="12"/>
      <c r="S55" s="12"/>
    </row>
    <row r="56" spans="2:19" ht="12.75" customHeight="1" x14ac:dyDescent="0.3">
      <c r="B56" s="140" t="str">
        <f t="shared" si="0"/>
        <v>ELİF DURU BECER</v>
      </c>
      <c r="C56" s="162" t="s">
        <v>248</v>
      </c>
      <c r="D56" s="163" t="s">
        <v>240</v>
      </c>
      <c r="E56" s="164" t="s">
        <v>29</v>
      </c>
      <c r="F56" s="135"/>
      <c r="G56" s="126">
        <v>300</v>
      </c>
      <c r="H56" s="127">
        <v>8</v>
      </c>
      <c r="I56" s="125"/>
      <c r="J56" s="128">
        <f>F56+G56+H56+I56</f>
        <v>308</v>
      </c>
      <c r="K56" s="12"/>
      <c r="Q56" s="12"/>
      <c r="R56" s="12"/>
      <c r="S56" s="12"/>
    </row>
    <row r="57" spans="2:19" ht="12.75" customHeight="1" x14ac:dyDescent="0.3">
      <c r="B57" s="140" t="str">
        <f t="shared" si="0"/>
        <v>ELİF ECE AKYÜREK</v>
      </c>
      <c r="C57" s="14" t="s">
        <v>178</v>
      </c>
      <c r="D57" s="12" t="s">
        <v>63</v>
      </c>
      <c r="E57" s="12" t="s">
        <v>42</v>
      </c>
      <c r="F57" s="135">
        <v>22</v>
      </c>
      <c r="G57" s="126">
        <v>400</v>
      </c>
      <c r="H57" s="127"/>
      <c r="I57" s="125"/>
      <c r="J57" s="128">
        <v>422</v>
      </c>
      <c r="K57" s="12"/>
      <c r="Q57" s="12"/>
      <c r="R57" s="12"/>
      <c r="S57" s="12"/>
    </row>
    <row r="58" spans="2:19" ht="12.75" customHeight="1" x14ac:dyDescent="0.3">
      <c r="B58" s="140" t="str">
        <f t="shared" si="0"/>
        <v>ELİF ECE AKYÜREK</v>
      </c>
      <c r="C58" s="162" t="s">
        <v>178</v>
      </c>
      <c r="D58" s="163" t="s">
        <v>63</v>
      </c>
      <c r="E58" s="164" t="s">
        <v>42</v>
      </c>
      <c r="F58" s="135">
        <v>29</v>
      </c>
      <c r="G58" s="126">
        <v>300</v>
      </c>
      <c r="H58" s="127">
        <v>31</v>
      </c>
      <c r="I58" s="125">
        <v>26</v>
      </c>
      <c r="J58" s="128">
        <f>F58+G58+H58+I58</f>
        <v>386</v>
      </c>
      <c r="K58" s="12"/>
      <c r="Q58" s="12"/>
      <c r="R58" s="12"/>
      <c r="S58" s="12"/>
    </row>
    <row r="59" spans="2:19" ht="12.75" customHeight="1" x14ac:dyDescent="0.3">
      <c r="B59" s="140" t="str">
        <f t="shared" si="0"/>
        <v>ELİF EDA TAŞTAN</v>
      </c>
      <c r="C59" s="14" t="s">
        <v>358</v>
      </c>
      <c r="D59" s="12" t="s">
        <v>372</v>
      </c>
      <c r="E59" s="12" t="s">
        <v>274</v>
      </c>
      <c r="F59" s="135"/>
      <c r="G59" s="126">
        <v>400</v>
      </c>
      <c r="H59" s="127">
        <v>16</v>
      </c>
      <c r="I59" s="125"/>
      <c r="J59" s="128">
        <v>416</v>
      </c>
      <c r="K59" s="12"/>
      <c r="Q59" s="12"/>
      <c r="R59" s="12"/>
      <c r="S59" s="12"/>
    </row>
    <row r="60" spans="2:19" ht="12.75" customHeight="1" x14ac:dyDescent="0.3">
      <c r="B60" s="140" t="str">
        <f t="shared" si="0"/>
        <v>ELİF ÖNER</v>
      </c>
      <c r="C60" s="14" t="s">
        <v>362</v>
      </c>
      <c r="D60" s="12" t="s">
        <v>368</v>
      </c>
      <c r="E60" s="12" t="s">
        <v>50</v>
      </c>
      <c r="F60" s="135">
        <v>8</v>
      </c>
      <c r="G60" s="126">
        <v>400</v>
      </c>
      <c r="H60" s="127">
        <v>16</v>
      </c>
      <c r="I60" s="125"/>
      <c r="J60" s="128">
        <v>424</v>
      </c>
      <c r="K60" s="12"/>
      <c r="Q60" s="12"/>
      <c r="R60" s="12"/>
      <c r="S60" s="12"/>
    </row>
    <row r="61" spans="2:19" ht="12.75" customHeight="1" x14ac:dyDescent="0.3">
      <c r="B61" s="140" t="str">
        <f t="shared" si="0"/>
        <v>ELİFNAZ DİNÇER</v>
      </c>
      <c r="C61" s="49" t="s">
        <v>323</v>
      </c>
      <c r="D61" s="12" t="s">
        <v>166</v>
      </c>
      <c r="E61" s="12" t="s">
        <v>43</v>
      </c>
      <c r="F61" s="135">
        <v>22</v>
      </c>
      <c r="G61" s="126">
        <v>500</v>
      </c>
      <c r="H61" s="127"/>
      <c r="I61" s="125"/>
      <c r="J61" s="128">
        <f>F61+G61+H61+I61</f>
        <v>522</v>
      </c>
      <c r="K61" s="12"/>
      <c r="Q61" s="12"/>
      <c r="R61" s="12"/>
      <c r="S61" s="12"/>
    </row>
    <row r="62" spans="2:19" ht="12.75" customHeight="1" x14ac:dyDescent="0.3">
      <c r="B62" s="140" t="str">
        <f t="shared" si="0"/>
        <v>ELİFNAZ DİNÇER</v>
      </c>
      <c r="C62" s="14" t="s">
        <v>323</v>
      </c>
      <c r="D62" s="12" t="s">
        <v>324</v>
      </c>
      <c r="E62" s="12" t="s">
        <v>48</v>
      </c>
      <c r="F62" s="135">
        <v>20</v>
      </c>
      <c r="G62" s="126">
        <v>400</v>
      </c>
      <c r="H62" s="127">
        <v>8</v>
      </c>
      <c r="I62" s="125"/>
      <c r="J62" s="128">
        <v>428</v>
      </c>
      <c r="K62" s="12"/>
      <c r="Q62" s="12"/>
      <c r="R62" s="12"/>
      <c r="S62" s="12"/>
    </row>
    <row r="63" spans="2:19" ht="12.75" customHeight="1" x14ac:dyDescent="0.3">
      <c r="B63" s="140" t="str">
        <f t="shared" si="0"/>
        <v>ELİZAN BAŞAR</v>
      </c>
      <c r="C63" s="14" t="s">
        <v>185</v>
      </c>
      <c r="D63" s="12" t="s">
        <v>165</v>
      </c>
      <c r="E63" s="12" t="s">
        <v>469</v>
      </c>
      <c r="F63" s="135">
        <v>8</v>
      </c>
      <c r="G63" s="126">
        <v>400</v>
      </c>
      <c r="H63" s="127"/>
      <c r="I63" s="125"/>
      <c r="J63" s="128">
        <v>408</v>
      </c>
      <c r="K63" s="12"/>
      <c r="Q63" s="12"/>
      <c r="R63" s="12"/>
      <c r="S63" s="12"/>
    </row>
    <row r="64" spans="2:19" ht="12.75" customHeight="1" x14ac:dyDescent="0.3">
      <c r="B64" s="140" t="str">
        <f t="shared" si="0"/>
        <v>ELİZAN BAŞAR</v>
      </c>
      <c r="C64" s="162" t="s">
        <v>185</v>
      </c>
      <c r="D64" s="163" t="s">
        <v>238</v>
      </c>
      <c r="E64" s="164" t="s">
        <v>11</v>
      </c>
      <c r="F64" s="135">
        <v>27</v>
      </c>
      <c r="G64" s="126">
        <v>300</v>
      </c>
      <c r="H64" s="127">
        <v>24</v>
      </c>
      <c r="I64" s="125">
        <v>19</v>
      </c>
      <c r="J64" s="128">
        <f>F64+G64+H64+I64</f>
        <v>370</v>
      </c>
      <c r="K64" s="12"/>
      <c r="Q64" s="12"/>
      <c r="R64" s="12"/>
      <c r="S64" s="12"/>
    </row>
    <row r="65" spans="2:19" ht="12.75" customHeight="1" x14ac:dyDescent="0.3">
      <c r="B65" s="140" t="str">
        <f t="shared" si="0"/>
        <v>ELVİN KALE</v>
      </c>
      <c r="C65" s="165" t="s">
        <v>183</v>
      </c>
      <c r="D65" s="163" t="s">
        <v>415</v>
      </c>
      <c r="E65" s="164" t="s">
        <v>6</v>
      </c>
      <c r="F65" s="135">
        <v>21</v>
      </c>
      <c r="G65" s="126">
        <v>300</v>
      </c>
      <c r="H65" s="127"/>
      <c r="I65" s="125"/>
      <c r="J65" s="128">
        <f>F65+G65+H65+I65</f>
        <v>321</v>
      </c>
      <c r="K65" s="12"/>
      <c r="Q65" s="12"/>
      <c r="R65" s="12"/>
      <c r="S65" s="12"/>
    </row>
    <row r="66" spans="2:19" ht="12.75" customHeight="1" x14ac:dyDescent="0.3">
      <c r="B66" s="140" t="str">
        <f t="shared" ref="B66:B124" si="1">UPPER(TRIM(C66))</f>
        <v>EMİNE AYDINAY</v>
      </c>
      <c r="C66" s="162" t="s">
        <v>249</v>
      </c>
      <c r="D66" s="163" t="s">
        <v>239</v>
      </c>
      <c r="E66" s="164" t="s">
        <v>28</v>
      </c>
      <c r="F66" s="135"/>
      <c r="G66" s="126">
        <v>300</v>
      </c>
      <c r="H66" s="127">
        <v>16</v>
      </c>
      <c r="I66" s="125"/>
      <c r="J66" s="128">
        <f>F66+G66+H66+I66</f>
        <v>316</v>
      </c>
      <c r="K66" s="12"/>
      <c r="Q66" s="12"/>
      <c r="R66" s="12"/>
      <c r="S66" s="12"/>
    </row>
    <row r="67" spans="2:19" ht="12.75" customHeight="1" x14ac:dyDescent="0.3">
      <c r="B67" s="140" t="str">
        <f t="shared" si="1"/>
        <v>EMİNE EROĞLU</v>
      </c>
      <c r="C67" s="165" t="s">
        <v>250</v>
      </c>
      <c r="D67" s="163" t="s">
        <v>188</v>
      </c>
      <c r="E67" s="164" t="s">
        <v>27</v>
      </c>
      <c r="F67" s="135"/>
      <c r="G67" s="126">
        <v>300</v>
      </c>
      <c r="H67" s="127">
        <v>16</v>
      </c>
      <c r="I67" s="125"/>
      <c r="J67" s="128">
        <f>F67+G67+H67+I67</f>
        <v>316</v>
      </c>
      <c r="K67" s="12"/>
      <c r="Q67" s="12"/>
      <c r="R67" s="12"/>
      <c r="S67" s="12"/>
    </row>
    <row r="68" spans="2:19" ht="12.75" customHeight="1" x14ac:dyDescent="0.3">
      <c r="B68" s="140" t="str">
        <f t="shared" si="1"/>
        <v>ESİLA SU YALÇIN</v>
      </c>
      <c r="C68" s="162" t="s">
        <v>242</v>
      </c>
      <c r="D68" s="163" t="s">
        <v>171</v>
      </c>
      <c r="E68" s="164" t="s">
        <v>47</v>
      </c>
      <c r="F68" s="135">
        <v>18</v>
      </c>
      <c r="G68" s="126">
        <v>300</v>
      </c>
      <c r="H68" s="127">
        <v>16</v>
      </c>
      <c r="I68" s="125"/>
      <c r="J68" s="128">
        <f>F68+G68+H68+I68</f>
        <v>334</v>
      </c>
      <c r="K68" s="12"/>
      <c r="Q68" s="12"/>
      <c r="R68" s="12"/>
      <c r="S68" s="12"/>
    </row>
    <row r="69" spans="2:19" ht="12.75" customHeight="1" x14ac:dyDescent="0.3">
      <c r="B69" s="140" t="str">
        <f t="shared" si="1"/>
        <v>ESRA ACER</v>
      </c>
      <c r="C69" s="14" t="s">
        <v>335</v>
      </c>
      <c r="D69" s="12" t="s">
        <v>236</v>
      </c>
      <c r="E69" s="12" t="s">
        <v>14</v>
      </c>
      <c r="F69" s="135">
        <v>8</v>
      </c>
      <c r="G69" s="126">
        <v>400</v>
      </c>
      <c r="H69" s="127">
        <v>21</v>
      </c>
      <c r="I69" s="125">
        <v>18</v>
      </c>
      <c r="J69" s="128">
        <v>447</v>
      </c>
      <c r="K69" s="12"/>
      <c r="Q69" s="12"/>
      <c r="R69" s="12"/>
      <c r="S69" s="12"/>
    </row>
    <row r="70" spans="2:19" ht="12.75" customHeight="1" x14ac:dyDescent="0.3">
      <c r="B70" s="140" t="str">
        <f t="shared" si="1"/>
        <v>EYLÜL ŞEVVAL AYDIN</v>
      </c>
      <c r="C70" s="165" t="s">
        <v>174</v>
      </c>
      <c r="D70" s="163" t="s">
        <v>236</v>
      </c>
      <c r="E70" s="164" t="s">
        <v>14</v>
      </c>
      <c r="F70" s="135">
        <v>8</v>
      </c>
      <c r="G70" s="126">
        <v>300</v>
      </c>
      <c r="H70" s="127">
        <v>20</v>
      </c>
      <c r="I70" s="125">
        <v>21</v>
      </c>
      <c r="J70" s="128">
        <f>F70+G70+H70+I70</f>
        <v>349</v>
      </c>
      <c r="K70" s="12"/>
      <c r="Q70" s="12"/>
      <c r="R70" s="12"/>
      <c r="S70" s="12"/>
    </row>
    <row r="71" spans="2:19" ht="12.75" customHeight="1" x14ac:dyDescent="0.3">
      <c r="B71" s="140" t="str">
        <f t="shared" si="1"/>
        <v>EZEL ARSLAN</v>
      </c>
      <c r="C71" s="49" t="s">
        <v>342</v>
      </c>
      <c r="D71" s="12" t="s">
        <v>389</v>
      </c>
      <c r="E71" s="12" t="s">
        <v>29</v>
      </c>
      <c r="F71" s="135">
        <v>17</v>
      </c>
      <c r="G71" s="126">
        <v>500</v>
      </c>
      <c r="H71" s="127">
        <v>16</v>
      </c>
      <c r="I71" s="125"/>
      <c r="J71" s="128">
        <f>F71+G71+H71+I71</f>
        <v>533</v>
      </c>
      <c r="K71" s="12"/>
      <c r="Q71" s="12"/>
      <c r="R71" s="12"/>
      <c r="S71" s="12"/>
    </row>
    <row r="72" spans="2:19" ht="12.75" customHeight="1" x14ac:dyDescent="0.3">
      <c r="B72" s="140" t="str">
        <f t="shared" si="1"/>
        <v>EZEL ARSLAN</v>
      </c>
      <c r="C72" s="14" t="s">
        <v>342</v>
      </c>
      <c r="D72" s="12" t="s">
        <v>229</v>
      </c>
      <c r="E72" s="12" t="s">
        <v>29</v>
      </c>
      <c r="F72" s="135"/>
      <c r="G72" s="126">
        <v>400</v>
      </c>
      <c r="H72" s="127">
        <v>19</v>
      </c>
      <c r="I72" s="125"/>
      <c r="J72" s="128">
        <v>419</v>
      </c>
      <c r="K72" s="12"/>
      <c r="Q72" s="12"/>
      <c r="R72" s="12"/>
      <c r="S72" s="12"/>
    </row>
    <row r="73" spans="2:19" ht="12.75" customHeight="1" x14ac:dyDescent="0.3">
      <c r="B73" s="140" t="str">
        <f t="shared" si="1"/>
        <v>FEYZA DEMİR</v>
      </c>
      <c r="C73" s="49" t="s">
        <v>330</v>
      </c>
      <c r="D73" s="12" t="s">
        <v>395</v>
      </c>
      <c r="E73" s="12" t="s">
        <v>48</v>
      </c>
      <c r="F73" s="135">
        <v>16</v>
      </c>
      <c r="G73" s="126">
        <v>500</v>
      </c>
      <c r="H73" s="127">
        <v>22</v>
      </c>
      <c r="I73" s="125"/>
      <c r="J73" s="128">
        <f>F73+G73+H73+I73</f>
        <v>538</v>
      </c>
      <c r="K73" s="12"/>
      <c r="Q73" s="12"/>
      <c r="R73" s="12"/>
      <c r="S73" s="12"/>
    </row>
    <row r="74" spans="2:19" ht="12.75" customHeight="1" x14ac:dyDescent="0.3">
      <c r="B74" s="140" t="str">
        <f t="shared" si="1"/>
        <v>FEYZA DEMİR</v>
      </c>
      <c r="C74" s="14" t="s">
        <v>330</v>
      </c>
      <c r="D74" s="12" t="s">
        <v>58</v>
      </c>
      <c r="E74" s="12" t="s">
        <v>14</v>
      </c>
      <c r="F74" s="135">
        <v>21</v>
      </c>
      <c r="G74" s="126">
        <v>400</v>
      </c>
      <c r="H74" s="127">
        <v>16</v>
      </c>
      <c r="I74" s="125"/>
      <c r="J74" s="128">
        <v>437</v>
      </c>
      <c r="K74" s="12"/>
      <c r="Q74" s="12"/>
      <c r="R74" s="12"/>
      <c r="S74" s="12"/>
    </row>
    <row r="75" spans="2:19" ht="12.75" customHeight="1" x14ac:dyDescent="0.3">
      <c r="B75" s="140" t="str">
        <f t="shared" si="1"/>
        <v>FİRDEVS NUR BİNGÖL</v>
      </c>
      <c r="C75" s="162" t="s">
        <v>267</v>
      </c>
      <c r="D75" s="163" t="s">
        <v>415</v>
      </c>
      <c r="E75" s="164" t="s">
        <v>6</v>
      </c>
      <c r="F75" s="135">
        <v>8</v>
      </c>
      <c r="G75" s="126">
        <v>300</v>
      </c>
      <c r="H75" s="127"/>
      <c r="I75" s="125"/>
      <c r="J75" s="128">
        <f>F75+G75+H75+I75</f>
        <v>308</v>
      </c>
      <c r="K75" s="12"/>
      <c r="Q75" s="12"/>
      <c r="R75" s="12"/>
      <c r="S75" s="12"/>
    </row>
    <row r="76" spans="2:19" ht="12.75" customHeight="1" x14ac:dyDescent="0.3">
      <c r="B76" s="140" t="str">
        <f t="shared" si="1"/>
        <v>GAMZE ÇOTRA</v>
      </c>
      <c r="C76" s="49" t="s">
        <v>407</v>
      </c>
      <c r="D76" s="12" t="s">
        <v>58</v>
      </c>
      <c r="E76" s="12" t="s">
        <v>14</v>
      </c>
      <c r="F76" s="135"/>
      <c r="G76" s="126">
        <v>500</v>
      </c>
      <c r="H76" s="127">
        <v>19</v>
      </c>
      <c r="I76" s="125"/>
      <c r="J76" s="128">
        <f>F76+G76+H76+I76</f>
        <v>519</v>
      </c>
      <c r="K76" s="12"/>
      <c r="Q76" s="12"/>
      <c r="R76" s="12"/>
      <c r="S76" s="12"/>
    </row>
    <row r="77" spans="2:19" ht="12.75" customHeight="1" x14ac:dyDescent="0.3">
      <c r="B77" s="140" t="str">
        <f t="shared" si="1"/>
        <v>GÜL PEMBE ÖZKAYA</v>
      </c>
      <c r="C77" s="49" t="s">
        <v>404</v>
      </c>
      <c r="D77" s="12" t="s">
        <v>265</v>
      </c>
      <c r="E77" s="12" t="s">
        <v>14</v>
      </c>
      <c r="F77" s="135">
        <v>24</v>
      </c>
      <c r="G77" s="126">
        <v>500</v>
      </c>
      <c r="H77" s="127">
        <v>31</v>
      </c>
      <c r="I77" s="125"/>
      <c r="J77" s="128">
        <f>F77+G77+H77+I77</f>
        <v>555</v>
      </c>
      <c r="K77" s="12"/>
      <c r="Q77" s="12"/>
      <c r="R77" s="12"/>
      <c r="S77" s="12"/>
    </row>
    <row r="78" spans="2:19" ht="12.75" customHeight="1" x14ac:dyDescent="0.3">
      <c r="B78" s="140" t="str">
        <f t="shared" si="1"/>
        <v>GÜLCE DÖNMEZ</v>
      </c>
      <c r="C78" s="165" t="s">
        <v>180</v>
      </c>
      <c r="D78" s="163" t="s">
        <v>190</v>
      </c>
      <c r="E78" s="164" t="s">
        <v>39</v>
      </c>
      <c r="F78" s="135">
        <v>20</v>
      </c>
      <c r="G78" s="126">
        <v>300</v>
      </c>
      <c r="H78" s="127">
        <v>16</v>
      </c>
      <c r="I78" s="125"/>
      <c r="J78" s="128">
        <f>F78+G78+H78+I78</f>
        <v>336</v>
      </c>
      <c r="K78" s="12"/>
      <c r="Q78" s="12"/>
      <c r="R78" s="12"/>
      <c r="S78" s="12"/>
    </row>
    <row r="79" spans="2:19" ht="12.75" customHeight="1" x14ac:dyDescent="0.3">
      <c r="B79" s="140" t="str">
        <f t="shared" si="1"/>
        <v>GÜLİZ ANT</v>
      </c>
      <c r="C79" s="14" t="s">
        <v>333</v>
      </c>
      <c r="D79" s="12" t="s">
        <v>161</v>
      </c>
      <c r="E79" s="12" t="s">
        <v>14</v>
      </c>
      <c r="F79" s="135">
        <v>27</v>
      </c>
      <c r="G79" s="126">
        <v>400</v>
      </c>
      <c r="H79" s="127">
        <v>16</v>
      </c>
      <c r="I79" s="125"/>
      <c r="J79" s="128">
        <v>443</v>
      </c>
      <c r="K79" s="12"/>
      <c r="Q79" s="12"/>
      <c r="R79" s="12"/>
      <c r="S79" s="12"/>
    </row>
    <row r="80" spans="2:19" ht="12.75" customHeight="1" x14ac:dyDescent="0.3">
      <c r="B80" s="140" t="str">
        <f t="shared" si="1"/>
        <v>HAFSA YURTERİ (İZM)</v>
      </c>
      <c r="C80" s="162" t="s">
        <v>474</v>
      </c>
      <c r="D80" s="163" t="s">
        <v>168</v>
      </c>
      <c r="E80" s="164" t="s">
        <v>31</v>
      </c>
      <c r="F80" s="135">
        <v>16</v>
      </c>
      <c r="G80" s="126">
        <v>300</v>
      </c>
      <c r="H80" s="127"/>
      <c r="I80" s="125"/>
      <c r="J80" s="128">
        <f>F80+G80+H80+I80</f>
        <v>316</v>
      </c>
      <c r="K80" s="12"/>
      <c r="Q80" s="12"/>
      <c r="R80" s="12"/>
      <c r="S80" s="12"/>
    </row>
    <row r="81" spans="2:19" ht="12.75" customHeight="1" x14ac:dyDescent="0.3">
      <c r="B81" s="140" t="str">
        <f t="shared" si="1"/>
        <v>HATİCE ELİF GÜVELİ</v>
      </c>
      <c r="C81" s="165" t="s">
        <v>179</v>
      </c>
      <c r="D81" s="163" t="s">
        <v>236</v>
      </c>
      <c r="E81" s="164" t="s">
        <v>14</v>
      </c>
      <c r="F81" s="135">
        <v>23</v>
      </c>
      <c r="G81" s="126">
        <v>300</v>
      </c>
      <c r="H81" s="127">
        <v>27</v>
      </c>
      <c r="I81" s="125">
        <v>27</v>
      </c>
      <c r="J81" s="128">
        <f>F81+G81+H81+I81</f>
        <v>377</v>
      </c>
      <c r="K81" s="12"/>
      <c r="Q81" s="12"/>
      <c r="R81" s="12"/>
      <c r="S81" s="12"/>
    </row>
    <row r="82" spans="2:19" ht="12.75" customHeight="1" x14ac:dyDescent="0.3">
      <c r="B82" s="140" t="str">
        <f t="shared" si="1"/>
        <v>HATİCE RAVZA GÜLCE</v>
      </c>
      <c r="C82" s="165" t="s">
        <v>251</v>
      </c>
      <c r="D82" s="163" t="s">
        <v>188</v>
      </c>
      <c r="E82" s="164" t="s">
        <v>27</v>
      </c>
      <c r="F82" s="135"/>
      <c r="G82" s="126">
        <v>300</v>
      </c>
      <c r="H82" s="127">
        <v>8</v>
      </c>
      <c r="I82" s="125"/>
      <c r="J82" s="128">
        <f>F82+G82+H82+I82</f>
        <v>308</v>
      </c>
      <c r="K82" s="12"/>
      <c r="Q82" s="12"/>
      <c r="R82" s="12"/>
      <c r="S82" s="12"/>
    </row>
    <row r="83" spans="2:19" ht="12.75" customHeight="1" x14ac:dyDescent="0.3">
      <c r="B83" s="140" t="str">
        <f t="shared" si="1"/>
        <v>HAYRUNNİSA ÇOBAN</v>
      </c>
      <c r="C83" s="165" t="s">
        <v>475</v>
      </c>
      <c r="D83" s="163" t="s">
        <v>476</v>
      </c>
      <c r="E83" s="164" t="s">
        <v>477</v>
      </c>
      <c r="F83" s="135">
        <v>8</v>
      </c>
      <c r="G83" s="126">
        <v>300</v>
      </c>
      <c r="H83" s="127"/>
      <c r="I83" s="125"/>
      <c r="J83" s="128">
        <f>F83+G83+H83+I83</f>
        <v>308</v>
      </c>
      <c r="K83" s="12"/>
      <c r="Q83" s="12"/>
      <c r="R83" s="12"/>
      <c r="S83" s="12"/>
    </row>
    <row r="84" spans="2:19" ht="12.75" customHeight="1" x14ac:dyDescent="0.3">
      <c r="B84" s="140" t="str">
        <f t="shared" si="1"/>
        <v>HAYRUNNİSA TOKALAK</v>
      </c>
      <c r="C84" s="49" t="s">
        <v>332</v>
      </c>
      <c r="D84" s="12" t="s">
        <v>159</v>
      </c>
      <c r="E84" s="12" t="s">
        <v>14</v>
      </c>
      <c r="F84" s="135">
        <v>8</v>
      </c>
      <c r="G84" s="126">
        <v>500</v>
      </c>
      <c r="H84" s="127">
        <v>8</v>
      </c>
      <c r="I84" s="125"/>
      <c r="J84" s="128">
        <f>F84+G84+H84+I84</f>
        <v>516</v>
      </c>
      <c r="K84" s="12"/>
      <c r="Q84" s="12"/>
      <c r="R84" s="12"/>
      <c r="S84" s="12"/>
    </row>
    <row r="85" spans="2:19" ht="12.75" customHeight="1" x14ac:dyDescent="0.3">
      <c r="B85" s="140" t="str">
        <f t="shared" si="1"/>
        <v>HİRANUR BIÇAK</v>
      </c>
      <c r="C85" s="14" t="s">
        <v>334</v>
      </c>
      <c r="D85" s="12" t="s">
        <v>236</v>
      </c>
      <c r="E85" s="12" t="s">
        <v>14</v>
      </c>
      <c r="F85" s="135">
        <v>17</v>
      </c>
      <c r="G85" s="126">
        <v>400</v>
      </c>
      <c r="H85" s="127">
        <v>27</v>
      </c>
      <c r="I85" s="125">
        <v>20</v>
      </c>
      <c r="J85" s="128">
        <v>464</v>
      </c>
      <c r="K85" s="12"/>
      <c r="Q85" s="12"/>
      <c r="R85" s="12"/>
      <c r="S85" s="12"/>
    </row>
    <row r="86" spans="2:19" ht="12.75" customHeight="1" x14ac:dyDescent="0.3">
      <c r="B86" s="140" t="str">
        <f t="shared" si="1"/>
        <v>İDİL TOSUN</v>
      </c>
      <c r="C86" s="165" t="s">
        <v>252</v>
      </c>
      <c r="D86" s="163" t="s">
        <v>63</v>
      </c>
      <c r="E86" s="164" t="s">
        <v>42</v>
      </c>
      <c r="F86" s="135"/>
      <c r="G86" s="126">
        <v>300</v>
      </c>
      <c r="H86" s="127">
        <v>16</v>
      </c>
      <c r="I86" s="125"/>
      <c r="J86" s="128">
        <f t="shared" ref="J86:J98" si="2">F86+G86+H86+I86</f>
        <v>316</v>
      </c>
      <c r="K86" s="12"/>
      <c r="Q86" s="12"/>
      <c r="R86" s="12"/>
      <c r="S86" s="12"/>
    </row>
    <row r="87" spans="2:19" ht="12.75" customHeight="1" x14ac:dyDescent="0.3">
      <c r="B87" s="140" t="str">
        <f t="shared" si="1"/>
        <v>İPEK ERTUNA</v>
      </c>
      <c r="C87" s="162" t="s">
        <v>253</v>
      </c>
      <c r="D87" s="163" t="s">
        <v>238</v>
      </c>
      <c r="E87" s="164" t="s">
        <v>11</v>
      </c>
      <c r="F87" s="135">
        <v>16</v>
      </c>
      <c r="G87" s="126">
        <v>300</v>
      </c>
      <c r="H87" s="127">
        <v>8</v>
      </c>
      <c r="I87" s="125"/>
      <c r="J87" s="128">
        <f t="shared" si="2"/>
        <v>324</v>
      </c>
      <c r="K87" s="12"/>
      <c r="Q87" s="12"/>
      <c r="R87" s="12"/>
      <c r="S87" s="12"/>
    </row>
    <row r="88" spans="2:19" ht="12.75" customHeight="1" x14ac:dyDescent="0.3">
      <c r="B88" s="140" t="str">
        <f t="shared" si="1"/>
        <v>İPEK ÖZDEMİR</v>
      </c>
      <c r="C88" s="49" t="s">
        <v>413</v>
      </c>
      <c r="F88" s="135">
        <v>21</v>
      </c>
      <c r="G88" s="126">
        <v>500</v>
      </c>
      <c r="H88" s="127"/>
      <c r="I88" s="125"/>
      <c r="J88" s="128">
        <f t="shared" si="2"/>
        <v>521</v>
      </c>
      <c r="K88" s="12"/>
      <c r="Q88" s="12"/>
      <c r="R88" s="12"/>
      <c r="S88" s="12"/>
    </row>
    <row r="89" spans="2:19" ht="12.75" customHeight="1" x14ac:dyDescent="0.3">
      <c r="B89" s="140" t="str">
        <f t="shared" si="1"/>
        <v>İREM ALTUN</v>
      </c>
      <c r="C89" s="162" t="s">
        <v>254</v>
      </c>
      <c r="D89" s="163" t="s">
        <v>241</v>
      </c>
      <c r="E89" s="164" t="s">
        <v>34</v>
      </c>
      <c r="F89" s="135"/>
      <c r="G89" s="126">
        <v>300</v>
      </c>
      <c r="H89" s="127">
        <v>8</v>
      </c>
      <c r="I89" s="125"/>
      <c r="J89" s="128">
        <f t="shared" si="2"/>
        <v>308</v>
      </c>
      <c r="K89" s="12"/>
      <c r="Q89" s="12"/>
      <c r="R89" s="12"/>
      <c r="S89" s="12"/>
    </row>
    <row r="90" spans="2:19" ht="12.75" customHeight="1" x14ac:dyDescent="0.3">
      <c r="B90" s="140" t="str">
        <f t="shared" si="1"/>
        <v>JALE CAN</v>
      </c>
      <c r="C90" s="49" t="s">
        <v>409</v>
      </c>
      <c r="D90" s="12" t="s">
        <v>58</v>
      </c>
      <c r="E90" s="12" t="s">
        <v>14</v>
      </c>
      <c r="F90" s="135">
        <v>19</v>
      </c>
      <c r="G90" s="126">
        <v>500</v>
      </c>
      <c r="H90" s="127">
        <v>18</v>
      </c>
      <c r="I90" s="125"/>
      <c r="J90" s="128">
        <f t="shared" si="2"/>
        <v>537</v>
      </c>
      <c r="K90" s="12"/>
      <c r="Q90" s="12"/>
      <c r="R90" s="12"/>
      <c r="S90" s="12"/>
    </row>
    <row r="91" spans="2:19" ht="12.75" customHeight="1" x14ac:dyDescent="0.3">
      <c r="B91" s="140" t="str">
        <f t="shared" si="1"/>
        <v>KAREN GÜRBÜZ</v>
      </c>
      <c r="C91" s="165" t="s">
        <v>268</v>
      </c>
      <c r="D91" s="163" t="s">
        <v>416</v>
      </c>
      <c r="E91" s="164" t="s">
        <v>42</v>
      </c>
      <c r="F91" s="135">
        <v>19</v>
      </c>
      <c r="G91" s="126">
        <v>300</v>
      </c>
      <c r="H91" s="127"/>
      <c r="I91" s="125"/>
      <c r="J91" s="128">
        <f t="shared" si="2"/>
        <v>319</v>
      </c>
      <c r="K91" s="12"/>
      <c r="Q91" s="12"/>
      <c r="R91" s="12"/>
      <c r="S91" s="12"/>
    </row>
    <row r="92" spans="2:19" ht="12.75" customHeight="1" x14ac:dyDescent="0.3">
      <c r="B92" s="140" t="str">
        <f t="shared" si="1"/>
        <v>MELİKE AYRAÇ</v>
      </c>
      <c r="C92" s="165" t="s">
        <v>478</v>
      </c>
      <c r="D92" s="163" t="s">
        <v>479</v>
      </c>
      <c r="E92" s="164" t="s">
        <v>477</v>
      </c>
      <c r="F92" s="135">
        <v>16</v>
      </c>
      <c r="G92" s="126">
        <v>300</v>
      </c>
      <c r="H92" s="127"/>
      <c r="I92" s="125"/>
      <c r="J92" s="128">
        <f t="shared" si="2"/>
        <v>316</v>
      </c>
      <c r="K92" s="12"/>
      <c r="Q92" s="12"/>
      <c r="R92" s="12"/>
      <c r="S92" s="12"/>
    </row>
    <row r="93" spans="2:19" ht="12.75" customHeight="1" x14ac:dyDescent="0.3">
      <c r="B93" s="140" t="str">
        <f t="shared" si="1"/>
        <v>MERVE CANSU DEMİR</v>
      </c>
      <c r="C93" s="49" t="s">
        <v>410</v>
      </c>
      <c r="D93" s="12" t="s">
        <v>442</v>
      </c>
      <c r="E93" s="12" t="s">
        <v>28</v>
      </c>
      <c r="F93" s="135">
        <v>20</v>
      </c>
      <c r="G93" s="126">
        <v>500</v>
      </c>
      <c r="H93" s="127">
        <v>20</v>
      </c>
      <c r="I93" s="125"/>
      <c r="J93" s="128">
        <f t="shared" si="2"/>
        <v>540</v>
      </c>
      <c r="K93" s="12"/>
      <c r="Q93" s="12"/>
      <c r="R93" s="12"/>
      <c r="S93" s="12"/>
    </row>
    <row r="94" spans="2:19" ht="12.75" customHeight="1" x14ac:dyDescent="0.3">
      <c r="B94" s="140" t="str">
        <f t="shared" si="1"/>
        <v>MERVE MENGENE</v>
      </c>
      <c r="C94" s="162" t="s">
        <v>196</v>
      </c>
      <c r="D94" s="163" t="s">
        <v>197</v>
      </c>
      <c r="E94" s="164" t="s">
        <v>32</v>
      </c>
      <c r="F94" s="135">
        <v>8</v>
      </c>
      <c r="G94" s="126">
        <v>300</v>
      </c>
      <c r="H94" s="127">
        <v>17</v>
      </c>
      <c r="I94" s="125">
        <v>18</v>
      </c>
      <c r="J94" s="128">
        <f t="shared" si="2"/>
        <v>343</v>
      </c>
      <c r="K94" s="12"/>
      <c r="Q94" s="12"/>
      <c r="R94" s="12"/>
      <c r="S94" s="12"/>
    </row>
    <row r="95" spans="2:19" ht="12.75" customHeight="1" x14ac:dyDescent="0.3">
      <c r="B95" s="140" t="str">
        <f t="shared" si="1"/>
        <v>MERVE NUR ÖZTÜRK</v>
      </c>
      <c r="C95" s="49" t="s">
        <v>405</v>
      </c>
      <c r="D95" s="12" t="s">
        <v>442</v>
      </c>
      <c r="E95" s="12" t="s">
        <v>28</v>
      </c>
      <c r="F95" s="135">
        <v>26</v>
      </c>
      <c r="G95" s="126">
        <v>500</v>
      </c>
      <c r="H95" s="127">
        <v>27</v>
      </c>
      <c r="I95" s="125"/>
      <c r="J95" s="128">
        <f t="shared" si="2"/>
        <v>553</v>
      </c>
      <c r="K95" s="12"/>
      <c r="Q95" s="12"/>
      <c r="R95" s="12"/>
      <c r="S95" s="12"/>
    </row>
    <row r="96" spans="2:19" ht="12.75" customHeight="1" x14ac:dyDescent="0.3">
      <c r="B96" s="140" t="str">
        <f t="shared" si="1"/>
        <v>NEHİR ÇINAR</v>
      </c>
      <c r="C96" s="162" t="s">
        <v>193</v>
      </c>
      <c r="D96" s="163" t="s">
        <v>194</v>
      </c>
      <c r="E96" s="164" t="s">
        <v>34</v>
      </c>
      <c r="F96" s="135"/>
      <c r="G96" s="126">
        <v>300</v>
      </c>
      <c r="H96" s="127">
        <v>22</v>
      </c>
      <c r="I96" s="125"/>
      <c r="J96" s="128">
        <f t="shared" si="2"/>
        <v>322</v>
      </c>
      <c r="K96" s="12"/>
      <c r="Q96" s="12"/>
      <c r="R96" s="12"/>
      <c r="S96" s="12"/>
    </row>
    <row r="97" spans="2:19" ht="12.75" customHeight="1" x14ac:dyDescent="0.3">
      <c r="B97" s="140" t="str">
        <f t="shared" si="1"/>
        <v>NESLİHAN KAVAS</v>
      </c>
      <c r="C97" s="49" t="s">
        <v>491</v>
      </c>
      <c r="D97" s="12" t="s">
        <v>402</v>
      </c>
      <c r="E97" s="12" t="s">
        <v>11</v>
      </c>
      <c r="F97" s="135">
        <v>23</v>
      </c>
      <c r="G97" s="126">
        <v>500</v>
      </c>
      <c r="H97" s="127"/>
      <c r="I97" s="125"/>
      <c r="J97" s="128">
        <f t="shared" si="2"/>
        <v>523</v>
      </c>
      <c r="K97" s="12"/>
      <c r="Q97" s="12"/>
      <c r="R97" s="12"/>
      <c r="S97" s="12"/>
    </row>
    <row r="98" spans="2:19" ht="12.75" customHeight="1" x14ac:dyDescent="0.3">
      <c r="B98" s="140" t="str">
        <f t="shared" si="1"/>
        <v>NESRİN İREM ALAYBEYOĞLU</v>
      </c>
      <c r="C98" s="165" t="s">
        <v>189</v>
      </c>
      <c r="D98" s="163" t="s">
        <v>190</v>
      </c>
      <c r="E98" s="164" t="s">
        <v>39</v>
      </c>
      <c r="F98" s="135">
        <v>16</v>
      </c>
      <c r="G98" s="126">
        <v>300</v>
      </c>
      <c r="H98" s="127">
        <v>25</v>
      </c>
      <c r="I98" s="125">
        <v>20</v>
      </c>
      <c r="J98" s="128">
        <f t="shared" si="2"/>
        <v>361</v>
      </c>
      <c r="K98" s="12"/>
      <c r="Q98" s="12"/>
      <c r="R98" s="12"/>
      <c r="S98" s="12"/>
    </row>
    <row r="99" spans="2:19" ht="12.75" customHeight="1" x14ac:dyDescent="0.3">
      <c r="B99" s="140" t="str">
        <f t="shared" si="1"/>
        <v>NİHAT NEBHAN</v>
      </c>
      <c r="C99" s="12" t="s">
        <v>356</v>
      </c>
      <c r="D99" s="12" t="s">
        <v>370</v>
      </c>
      <c r="E99" s="12" t="s">
        <v>49</v>
      </c>
      <c r="F99" s="135">
        <v>16</v>
      </c>
      <c r="G99" s="126">
        <v>400</v>
      </c>
      <c r="H99" s="127">
        <v>32</v>
      </c>
      <c r="I99" s="125">
        <v>30</v>
      </c>
      <c r="J99" s="128">
        <v>478</v>
      </c>
      <c r="K99" s="12"/>
      <c r="Q99" s="12"/>
      <c r="R99" s="12"/>
      <c r="S99" s="12"/>
    </row>
    <row r="100" spans="2:19" ht="12.75" customHeight="1" x14ac:dyDescent="0.3">
      <c r="B100" s="140" t="str">
        <f t="shared" si="1"/>
        <v>NİL BAŞARAN</v>
      </c>
      <c r="C100" s="14" t="s">
        <v>172</v>
      </c>
      <c r="D100" s="12" t="s">
        <v>265</v>
      </c>
      <c r="E100" s="12" t="s">
        <v>14</v>
      </c>
      <c r="F100" s="135">
        <v>23</v>
      </c>
      <c r="G100" s="126">
        <v>400</v>
      </c>
      <c r="H100" s="127"/>
      <c r="I100" s="125"/>
      <c r="J100" s="128">
        <v>423</v>
      </c>
      <c r="K100" s="12"/>
      <c r="Q100" s="12"/>
      <c r="R100" s="12"/>
      <c r="S100" s="12"/>
    </row>
    <row r="101" spans="2:19" ht="12.75" customHeight="1" x14ac:dyDescent="0.3">
      <c r="B101" s="140" t="str">
        <f t="shared" si="1"/>
        <v>NİL BAŞARAN</v>
      </c>
      <c r="C101" s="162" t="s">
        <v>172</v>
      </c>
      <c r="D101" s="163" t="s">
        <v>230</v>
      </c>
      <c r="E101" s="164" t="s">
        <v>14</v>
      </c>
      <c r="F101" s="135">
        <v>31</v>
      </c>
      <c r="G101" s="126">
        <v>300</v>
      </c>
      <c r="H101" s="127">
        <v>32</v>
      </c>
      <c r="I101" s="125">
        <v>32</v>
      </c>
      <c r="J101" s="128">
        <f>F101+G101+H101+I101</f>
        <v>395</v>
      </c>
      <c r="K101" s="12"/>
      <c r="Q101" s="12"/>
      <c r="R101" s="12"/>
      <c r="S101" s="12"/>
    </row>
    <row r="102" spans="2:19" ht="12.75" customHeight="1" x14ac:dyDescent="0.3">
      <c r="B102" s="140" t="str">
        <f t="shared" si="1"/>
        <v>NİSA NUR KAZAN</v>
      </c>
      <c r="C102" s="14" t="s">
        <v>339</v>
      </c>
      <c r="D102" s="12" t="s">
        <v>228</v>
      </c>
      <c r="E102" s="12" t="s">
        <v>31</v>
      </c>
      <c r="F102" s="135"/>
      <c r="G102" s="126">
        <v>400</v>
      </c>
      <c r="H102" s="127">
        <v>16</v>
      </c>
      <c r="I102" s="125"/>
      <c r="J102" s="128">
        <v>416</v>
      </c>
      <c r="K102" s="12"/>
      <c r="Q102" s="12"/>
      <c r="R102" s="12"/>
      <c r="S102" s="12"/>
    </row>
    <row r="103" spans="2:19" ht="12.75" customHeight="1" x14ac:dyDescent="0.3">
      <c r="B103" s="140" t="str">
        <f t="shared" si="1"/>
        <v>NURSEMA ÇOKLAR</v>
      </c>
      <c r="C103" s="49" t="s">
        <v>460</v>
      </c>
      <c r="D103" s="12" t="s">
        <v>62</v>
      </c>
      <c r="E103" s="12" t="s">
        <v>14</v>
      </c>
      <c r="F103" s="135">
        <v>8</v>
      </c>
      <c r="G103" s="126">
        <v>500</v>
      </c>
      <c r="H103" s="127">
        <v>16</v>
      </c>
      <c r="I103" s="125"/>
      <c r="J103" s="128">
        <f>F103+G103+H103+I103</f>
        <v>524</v>
      </c>
      <c r="K103" s="12"/>
      <c r="Q103" s="12"/>
      <c r="R103" s="12"/>
      <c r="S103" s="12"/>
    </row>
    <row r="104" spans="2:19" ht="12.75" customHeight="1" x14ac:dyDescent="0.3">
      <c r="B104" s="140" t="str">
        <f t="shared" si="1"/>
        <v>ÖZGE YILMAZ</v>
      </c>
      <c r="C104" s="49" t="s">
        <v>399</v>
      </c>
      <c r="D104" s="12" t="s">
        <v>265</v>
      </c>
      <c r="E104" s="12" t="s">
        <v>14</v>
      </c>
      <c r="F104" s="135">
        <v>32</v>
      </c>
      <c r="G104" s="126">
        <v>500</v>
      </c>
      <c r="H104" s="127">
        <v>30</v>
      </c>
      <c r="I104" s="125"/>
      <c r="J104" s="128">
        <f>F104+G104+H104+I104</f>
        <v>562</v>
      </c>
      <c r="K104" s="12"/>
      <c r="Q104" s="12"/>
      <c r="R104" s="12"/>
      <c r="S104" s="12"/>
    </row>
    <row r="105" spans="2:19" ht="12.75" customHeight="1" x14ac:dyDescent="0.3">
      <c r="B105" s="140" t="str">
        <f t="shared" si="1"/>
        <v>ÖZLEM KÖSEOĞLU</v>
      </c>
      <c r="C105" s="162" t="s">
        <v>176</v>
      </c>
      <c r="D105" s="163" t="s">
        <v>197</v>
      </c>
      <c r="E105" s="164" t="s">
        <v>32</v>
      </c>
      <c r="F105" s="135">
        <v>8</v>
      </c>
      <c r="G105" s="126">
        <v>300</v>
      </c>
      <c r="H105" s="127">
        <v>16</v>
      </c>
      <c r="I105" s="125"/>
      <c r="J105" s="128">
        <f>F105+G105+H105+I105</f>
        <v>324</v>
      </c>
      <c r="K105" s="12"/>
      <c r="Q105" s="12"/>
      <c r="R105" s="12"/>
      <c r="S105" s="12"/>
    </row>
    <row r="106" spans="2:19" ht="12.75" customHeight="1" x14ac:dyDescent="0.3">
      <c r="B106" s="140" t="str">
        <f t="shared" si="1"/>
        <v>SELİN AKYÜZ</v>
      </c>
      <c r="C106" s="49" t="s">
        <v>328</v>
      </c>
      <c r="D106" s="12" t="s">
        <v>265</v>
      </c>
      <c r="E106" s="12" t="s">
        <v>14</v>
      </c>
      <c r="F106" s="135">
        <v>8</v>
      </c>
      <c r="G106" s="126">
        <v>500</v>
      </c>
      <c r="H106" s="127">
        <v>16</v>
      </c>
      <c r="I106" s="125"/>
      <c r="J106" s="128">
        <f>F106+G106+H106+I106</f>
        <v>524</v>
      </c>
      <c r="K106" s="12"/>
      <c r="Q106" s="12"/>
      <c r="R106" s="12"/>
      <c r="S106" s="12"/>
    </row>
    <row r="107" spans="2:19" ht="12.75" customHeight="1" x14ac:dyDescent="0.3">
      <c r="B107" s="140" t="str">
        <f t="shared" si="1"/>
        <v>SELİN AKYÜZ</v>
      </c>
      <c r="C107" s="14" t="s">
        <v>328</v>
      </c>
      <c r="D107" s="12" t="s">
        <v>230</v>
      </c>
      <c r="E107" s="12" t="s">
        <v>14</v>
      </c>
      <c r="F107" s="135">
        <v>24</v>
      </c>
      <c r="G107" s="126">
        <v>400</v>
      </c>
      <c r="H107" s="127">
        <v>16</v>
      </c>
      <c r="I107" s="125"/>
      <c r="J107" s="128">
        <v>440</v>
      </c>
      <c r="K107" s="12"/>
      <c r="Q107" s="12"/>
      <c r="R107" s="12"/>
      <c r="S107" s="12"/>
    </row>
    <row r="108" spans="2:19" ht="12.75" customHeight="1" x14ac:dyDescent="0.3">
      <c r="B108" s="140" t="str">
        <f t="shared" si="1"/>
        <v>SENA KAPLAN</v>
      </c>
      <c r="C108" s="49" t="s">
        <v>458</v>
      </c>
      <c r="D108" s="12" t="s">
        <v>442</v>
      </c>
      <c r="E108" s="12" t="s">
        <v>28</v>
      </c>
      <c r="F108" s="135"/>
      <c r="G108" s="126">
        <v>500</v>
      </c>
      <c r="H108" s="127">
        <v>16</v>
      </c>
      <c r="I108" s="125"/>
      <c r="J108" s="128">
        <f>F108+G108+H108+I108</f>
        <v>516</v>
      </c>
      <c r="K108" s="12"/>
      <c r="Q108" s="12"/>
      <c r="R108" s="12"/>
      <c r="S108" s="12"/>
    </row>
    <row r="109" spans="2:19" ht="12.75" customHeight="1" x14ac:dyDescent="0.3">
      <c r="B109" s="140" t="str">
        <f t="shared" si="1"/>
        <v>SENA KARAGÖZ</v>
      </c>
      <c r="C109" s="14" t="s">
        <v>353</v>
      </c>
      <c r="D109" s="12" t="s">
        <v>188</v>
      </c>
      <c r="E109" s="12" t="s">
        <v>27</v>
      </c>
      <c r="F109" s="135">
        <v>8</v>
      </c>
      <c r="G109" s="126">
        <v>400</v>
      </c>
      <c r="H109" s="127">
        <v>8</v>
      </c>
      <c r="I109" s="125"/>
      <c r="J109" s="128">
        <v>416</v>
      </c>
      <c r="K109" s="12"/>
      <c r="Q109" s="12"/>
      <c r="R109" s="12"/>
      <c r="S109" s="12"/>
    </row>
    <row r="110" spans="2:19" ht="12.75" customHeight="1" x14ac:dyDescent="0.3">
      <c r="B110" s="140" t="str">
        <f t="shared" si="1"/>
        <v>SILA GÜNTEKİ</v>
      </c>
      <c r="C110" s="49" t="s">
        <v>343</v>
      </c>
      <c r="D110" s="12" t="s">
        <v>461</v>
      </c>
      <c r="E110" s="12" t="s">
        <v>17</v>
      </c>
      <c r="F110" s="135">
        <v>16</v>
      </c>
      <c r="G110" s="126">
        <v>500</v>
      </c>
      <c r="H110" s="127">
        <v>8</v>
      </c>
      <c r="I110" s="125"/>
      <c r="J110" s="128">
        <f>F110+G110+H110+I110</f>
        <v>524</v>
      </c>
      <c r="K110" s="12"/>
      <c r="Q110" s="12"/>
      <c r="R110" s="12"/>
      <c r="S110" s="12"/>
    </row>
    <row r="111" spans="2:19" ht="12.75" customHeight="1" x14ac:dyDescent="0.3">
      <c r="B111" s="140" t="str">
        <f t="shared" si="1"/>
        <v>SILA GÜNTEKİ</v>
      </c>
      <c r="C111" s="14" t="s">
        <v>343</v>
      </c>
      <c r="D111" s="12" t="s">
        <v>229</v>
      </c>
      <c r="E111" s="12" t="s">
        <v>29</v>
      </c>
      <c r="F111" s="135">
        <v>8</v>
      </c>
      <c r="G111" s="126">
        <v>400</v>
      </c>
      <c r="H111" s="127">
        <v>20</v>
      </c>
      <c r="I111" s="125">
        <v>23</v>
      </c>
      <c r="J111" s="128">
        <v>451</v>
      </c>
      <c r="K111" s="12"/>
      <c r="Q111" s="12"/>
      <c r="R111" s="12"/>
      <c r="S111" s="12"/>
    </row>
    <row r="112" spans="2:19" ht="12.75" customHeight="1" x14ac:dyDescent="0.3">
      <c r="B112" s="140" t="str">
        <f t="shared" si="1"/>
        <v>SİBEL ALTINKAYA</v>
      </c>
      <c r="C112" s="49" t="s">
        <v>398</v>
      </c>
      <c r="D112" s="12" t="s">
        <v>62</v>
      </c>
      <c r="E112" s="12" t="s">
        <v>42</v>
      </c>
      <c r="F112" s="135">
        <v>31</v>
      </c>
      <c r="G112" s="126">
        <v>500</v>
      </c>
      <c r="H112" s="127">
        <v>29</v>
      </c>
      <c r="I112" s="125"/>
      <c r="J112" s="128">
        <f>F112+G112+H112+I112</f>
        <v>560</v>
      </c>
      <c r="K112" s="12"/>
      <c r="Q112" s="12"/>
      <c r="R112" s="12"/>
      <c r="S112" s="12"/>
    </row>
    <row r="113" spans="2:19" ht="12.75" customHeight="1" x14ac:dyDescent="0.3">
      <c r="B113" s="140" t="str">
        <f t="shared" si="1"/>
        <v>SİMAY KULAKÇEKEN</v>
      </c>
      <c r="C113" s="49" t="s">
        <v>400</v>
      </c>
      <c r="D113" s="12" t="s">
        <v>265</v>
      </c>
      <c r="E113" s="12" t="s">
        <v>14</v>
      </c>
      <c r="F113" s="135">
        <v>29</v>
      </c>
      <c r="G113" s="126">
        <v>500</v>
      </c>
      <c r="H113" s="127">
        <v>32</v>
      </c>
      <c r="I113" s="125"/>
      <c r="J113" s="128">
        <f>F113+G113+H113+I113</f>
        <v>561</v>
      </c>
      <c r="K113" s="12"/>
      <c r="Q113" s="12"/>
      <c r="R113" s="12"/>
      <c r="S113" s="12"/>
    </row>
    <row r="114" spans="2:19" ht="12.75" customHeight="1" x14ac:dyDescent="0.3">
      <c r="B114" s="140" t="str">
        <f t="shared" si="1"/>
        <v>SUDENAZ HARSA</v>
      </c>
      <c r="C114" s="49" t="s">
        <v>459</v>
      </c>
      <c r="D114" s="12" t="s">
        <v>461</v>
      </c>
      <c r="E114" s="12" t="s">
        <v>17</v>
      </c>
      <c r="F114" s="135"/>
      <c r="G114" s="126">
        <v>500</v>
      </c>
      <c r="H114" s="127">
        <v>8</v>
      </c>
      <c r="I114" s="125"/>
      <c r="J114" s="128">
        <f>F114+G114+H114+I114</f>
        <v>508</v>
      </c>
      <c r="K114" s="12"/>
      <c r="Q114" s="12"/>
      <c r="R114" s="12"/>
      <c r="S114" s="12"/>
    </row>
    <row r="115" spans="2:19" ht="12.75" customHeight="1" x14ac:dyDescent="0.3">
      <c r="B115" s="140" t="str">
        <f t="shared" si="1"/>
        <v>TUANA AKSOY</v>
      </c>
      <c r="C115" s="14" t="s">
        <v>336</v>
      </c>
      <c r="D115" s="12" t="s">
        <v>192</v>
      </c>
      <c r="E115" s="12" t="s">
        <v>43</v>
      </c>
      <c r="F115" s="135">
        <v>16</v>
      </c>
      <c r="G115" s="126">
        <v>400</v>
      </c>
      <c r="H115" s="127">
        <v>8</v>
      </c>
      <c r="I115" s="125"/>
      <c r="J115" s="128">
        <v>424</v>
      </c>
      <c r="K115" s="12"/>
      <c r="Q115" s="12"/>
      <c r="R115" s="12"/>
      <c r="S115" s="12"/>
    </row>
    <row r="116" spans="2:19" ht="12.75" customHeight="1" x14ac:dyDescent="0.3">
      <c r="B116" s="140" t="str">
        <f t="shared" si="1"/>
        <v>ÜLKÜECEM PEHLİVAN</v>
      </c>
      <c r="C116" s="162" t="s">
        <v>255</v>
      </c>
      <c r="D116" s="163" t="s">
        <v>166</v>
      </c>
      <c r="E116" s="164" t="s">
        <v>43</v>
      </c>
      <c r="F116" s="135"/>
      <c r="G116" s="126">
        <v>300</v>
      </c>
      <c r="H116" s="127">
        <v>16</v>
      </c>
      <c r="I116" s="125"/>
      <c r="J116" s="128">
        <f>F116+G116+H116+I116</f>
        <v>316</v>
      </c>
      <c r="K116" s="12"/>
      <c r="Q116" s="12"/>
      <c r="R116" s="12"/>
      <c r="S116" s="12"/>
    </row>
    <row r="117" spans="2:19" ht="12.75" customHeight="1" x14ac:dyDescent="0.3">
      <c r="B117" s="140" t="str">
        <f t="shared" si="1"/>
        <v>YAĞMUR ŞEVVAL KARACA</v>
      </c>
      <c r="C117" s="49" t="s">
        <v>453</v>
      </c>
      <c r="D117" s="12" t="s">
        <v>395</v>
      </c>
      <c r="E117" s="12" t="s">
        <v>48</v>
      </c>
      <c r="F117" s="135">
        <v>8</v>
      </c>
      <c r="G117" s="126">
        <v>500</v>
      </c>
      <c r="H117" s="127">
        <v>25</v>
      </c>
      <c r="I117" s="125"/>
      <c r="J117" s="128">
        <f>F117+G117+H117+I117</f>
        <v>533</v>
      </c>
      <c r="K117" s="12"/>
      <c r="Q117" s="12"/>
      <c r="R117" s="12"/>
      <c r="S117" s="12"/>
    </row>
    <row r="118" spans="2:19" ht="12.75" customHeight="1" x14ac:dyDescent="0.3">
      <c r="B118" s="140" t="str">
        <f t="shared" si="1"/>
        <v>YAĞMUR YEŞİL</v>
      </c>
      <c r="C118" s="12" t="s">
        <v>347</v>
      </c>
      <c r="D118" s="12" t="s">
        <v>363</v>
      </c>
      <c r="E118" s="12" t="s">
        <v>29</v>
      </c>
      <c r="F118" s="135">
        <v>29</v>
      </c>
      <c r="G118" s="126">
        <v>400</v>
      </c>
      <c r="H118" s="127">
        <v>30</v>
      </c>
      <c r="I118" s="125">
        <v>27</v>
      </c>
      <c r="J118" s="128">
        <v>486</v>
      </c>
      <c r="K118" s="12"/>
      <c r="Q118" s="12"/>
      <c r="R118" s="12"/>
      <c r="S118" s="12"/>
    </row>
    <row r="119" spans="2:19" ht="12.75" customHeight="1" x14ac:dyDescent="0.3">
      <c r="B119" s="140" t="str">
        <f t="shared" si="1"/>
        <v>YAREN KURT</v>
      </c>
      <c r="C119" s="14" t="s">
        <v>325</v>
      </c>
      <c r="D119" s="12" t="s">
        <v>239</v>
      </c>
      <c r="E119" s="12" t="s">
        <v>28</v>
      </c>
      <c r="F119" s="135">
        <v>8</v>
      </c>
      <c r="G119" s="126">
        <v>400</v>
      </c>
      <c r="H119" s="127">
        <v>22</v>
      </c>
      <c r="I119" s="125">
        <v>22</v>
      </c>
      <c r="J119" s="128">
        <v>452</v>
      </c>
      <c r="K119" s="12"/>
      <c r="Q119" s="12"/>
      <c r="R119" s="12"/>
      <c r="S119" s="12"/>
    </row>
    <row r="120" spans="2:19" ht="12.75" customHeight="1" x14ac:dyDescent="0.3">
      <c r="B120" s="140" t="str">
        <f t="shared" si="1"/>
        <v>ZEYNEP ADA ER</v>
      </c>
      <c r="C120" s="165" t="s">
        <v>195</v>
      </c>
      <c r="D120" s="163" t="s">
        <v>238</v>
      </c>
      <c r="E120" s="164" t="s">
        <v>11</v>
      </c>
      <c r="F120" s="135">
        <v>26</v>
      </c>
      <c r="G120" s="126">
        <v>300</v>
      </c>
      <c r="H120" s="127">
        <v>21</v>
      </c>
      <c r="I120" s="125">
        <v>25</v>
      </c>
      <c r="J120" s="128">
        <f>F120+G120+H120+I120</f>
        <v>372</v>
      </c>
      <c r="K120" s="12"/>
      <c r="Q120" s="12"/>
      <c r="R120" s="12"/>
      <c r="S120" s="12"/>
    </row>
    <row r="121" spans="2:19" ht="12.75" customHeight="1" x14ac:dyDescent="0.3">
      <c r="B121" s="140" t="str">
        <f t="shared" si="1"/>
        <v>ZEYNEP KARACA</v>
      </c>
      <c r="C121" s="49" t="s">
        <v>406</v>
      </c>
      <c r="D121" s="12" t="s">
        <v>395</v>
      </c>
      <c r="E121" s="12" t="s">
        <v>48</v>
      </c>
      <c r="F121" s="135">
        <v>25</v>
      </c>
      <c r="G121" s="126">
        <v>500</v>
      </c>
      <c r="H121" s="127">
        <v>24</v>
      </c>
      <c r="I121" s="125"/>
      <c r="J121" s="128">
        <f>F121+G121+H121+I121</f>
        <v>549</v>
      </c>
      <c r="K121" s="12"/>
      <c r="Q121" s="12"/>
      <c r="R121" s="12"/>
      <c r="S121" s="12"/>
    </row>
    <row r="122" spans="2:19" ht="12.75" customHeight="1" x14ac:dyDescent="0.3">
      <c r="B122" s="140" t="str">
        <f t="shared" si="1"/>
        <v>ZEYNEP NAZ EKER</v>
      </c>
      <c r="C122" s="162" t="s">
        <v>191</v>
      </c>
      <c r="D122" s="163" t="s">
        <v>192</v>
      </c>
      <c r="E122" s="164" t="s">
        <v>43</v>
      </c>
      <c r="F122" s="135"/>
      <c r="G122" s="126">
        <v>300</v>
      </c>
      <c r="H122" s="127">
        <v>23</v>
      </c>
      <c r="I122" s="125">
        <v>23</v>
      </c>
      <c r="J122" s="128">
        <f>F122+G122+H122+I122</f>
        <v>346</v>
      </c>
      <c r="K122" s="12"/>
      <c r="Q122" s="12"/>
      <c r="R122" s="12"/>
      <c r="S122" s="12"/>
    </row>
    <row r="123" spans="2:19" ht="12.75" customHeight="1" x14ac:dyDescent="0.3">
      <c r="B123" s="140" t="str">
        <f t="shared" si="1"/>
        <v>ZEYNEP SUDE YILMAZ</v>
      </c>
      <c r="C123" s="162" t="s">
        <v>480</v>
      </c>
      <c r="D123" s="163" t="s">
        <v>479</v>
      </c>
      <c r="E123" s="164" t="s">
        <v>477</v>
      </c>
      <c r="F123" s="135">
        <v>8</v>
      </c>
      <c r="G123" s="126">
        <v>300</v>
      </c>
      <c r="H123" s="127"/>
      <c r="I123" s="125"/>
      <c r="J123" s="128">
        <f>F123+G123+H123+I123</f>
        <v>308</v>
      </c>
      <c r="K123" s="12"/>
      <c r="Q123" s="12"/>
      <c r="R123" s="12"/>
      <c r="S123" s="12"/>
    </row>
    <row r="124" spans="2:19" ht="12.75" customHeight="1" x14ac:dyDescent="0.3">
      <c r="B124" s="140" t="str">
        <f t="shared" si="1"/>
        <v>ZİLAN ERDOĞAN</v>
      </c>
      <c r="C124" s="14" t="s">
        <v>352</v>
      </c>
      <c r="D124" s="12" t="s">
        <v>373</v>
      </c>
      <c r="E124" s="12" t="s">
        <v>35</v>
      </c>
      <c r="F124" s="135"/>
      <c r="G124" s="126">
        <v>400</v>
      </c>
      <c r="H124" s="127">
        <v>8</v>
      </c>
      <c r="I124" s="125"/>
      <c r="J124" s="128">
        <v>408</v>
      </c>
      <c r="K124" s="12"/>
      <c r="Q124" s="12"/>
      <c r="R124" s="12"/>
      <c r="S124" s="12"/>
    </row>
    <row r="125" spans="2:19" ht="12.75" customHeight="1" x14ac:dyDescent="0.3">
      <c r="K125" s="12"/>
      <c r="Q125" s="12"/>
      <c r="R125" s="12"/>
      <c r="S125" s="12"/>
    </row>
    <row r="126" spans="2:19" ht="12.75" customHeight="1" x14ac:dyDescent="0.3">
      <c r="K126" s="12"/>
      <c r="Q126" s="12"/>
      <c r="R126" s="12"/>
      <c r="S126" s="12"/>
    </row>
    <row r="127" spans="2:19" ht="12.75" customHeight="1" x14ac:dyDescent="0.3">
      <c r="K127" s="12"/>
      <c r="Q127" s="12"/>
      <c r="R127" s="12"/>
      <c r="S127" s="12"/>
    </row>
    <row r="128" spans="2:19" ht="12.75" customHeight="1" x14ac:dyDescent="0.3">
      <c r="K128" s="12"/>
      <c r="Q128" s="12"/>
      <c r="R128" s="12"/>
      <c r="S128" s="12"/>
    </row>
    <row r="129" s="12" customFormat="1" ht="12.75" customHeight="1" x14ac:dyDescent="0.3"/>
    <row r="130" s="12" customFormat="1" ht="12.75" customHeight="1" x14ac:dyDescent="0.3"/>
    <row r="131" s="12" customFormat="1" ht="12.75" customHeight="1" x14ac:dyDescent="0.3"/>
    <row r="132" s="12" customFormat="1" ht="12.75" customHeight="1" x14ac:dyDescent="0.3"/>
    <row r="133" s="12" customFormat="1" ht="12.75" customHeight="1" x14ac:dyDescent="0.3"/>
    <row r="134" s="12" customFormat="1" ht="12.75" customHeight="1" x14ac:dyDescent="0.3"/>
    <row r="135" s="12" customFormat="1" ht="12.75" customHeight="1" x14ac:dyDescent="0.3"/>
    <row r="136" s="12" customFormat="1" ht="12.75" customHeight="1" x14ac:dyDescent="0.3"/>
    <row r="137" s="12" customFormat="1" ht="12.75" customHeight="1" x14ac:dyDescent="0.3"/>
    <row r="138" s="12" customFormat="1" ht="12.75" customHeight="1" x14ac:dyDescent="0.3"/>
    <row r="139" s="12" customFormat="1" ht="12.75" customHeight="1" x14ac:dyDescent="0.3"/>
    <row r="140" s="12" customFormat="1" ht="12.75" customHeight="1" x14ac:dyDescent="0.3"/>
    <row r="141" s="12" customFormat="1" ht="12.75" customHeight="1" x14ac:dyDescent="0.3"/>
    <row r="142" s="12" customFormat="1" ht="12.75" customHeight="1" x14ac:dyDescent="0.3"/>
    <row r="143" s="12" customFormat="1" ht="12.75" customHeight="1" x14ac:dyDescent="0.3"/>
    <row r="144" s="12" customFormat="1" ht="12.75" customHeight="1" x14ac:dyDescent="0.3"/>
    <row r="145" s="12" customFormat="1" ht="12.75" customHeight="1" x14ac:dyDescent="0.3"/>
    <row r="146" s="12" customFormat="1" ht="12.75" customHeight="1" x14ac:dyDescent="0.3"/>
    <row r="147" s="12" customFormat="1" ht="12.75" customHeight="1" x14ac:dyDescent="0.3"/>
    <row r="148" s="12" customFormat="1" ht="12.75" customHeight="1" x14ac:dyDescent="0.3"/>
    <row r="149" s="12" customFormat="1" ht="12.75" customHeight="1" x14ac:dyDescent="0.3"/>
    <row r="150" s="12" customFormat="1" ht="12.75" customHeight="1" x14ac:dyDescent="0.3"/>
    <row r="151" s="12" customFormat="1" ht="12.75" customHeight="1" x14ac:dyDescent="0.3"/>
    <row r="152" s="12" customFormat="1" ht="12.75" customHeight="1" x14ac:dyDescent="0.3"/>
    <row r="153" s="12" customFormat="1" ht="12.75" customHeight="1" x14ac:dyDescent="0.3"/>
  </sheetData>
  <sortState xmlns:xlrd2="http://schemas.microsoft.com/office/spreadsheetml/2017/richdata2" ref="C2:J153">
    <sortCondition ref="C2:C153"/>
    <sortCondition descending="1" ref="G2:G153"/>
  </sortState>
  <conditionalFormatting sqref="C1:C80 C125:C1048576">
    <cfRule type="duplicateValues" dxfId="7" priority="8"/>
  </conditionalFormatting>
  <conditionalFormatting sqref="C81:C124">
    <cfRule type="duplicateValues" dxfId="6" priority="1"/>
    <cfRule type="duplicateValues" dxfId="5" priority="2"/>
  </conditionalFormatting>
  <conditionalFormatting sqref="C124"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D81:E123">
    <cfRule type="containsErrors" dxfId="0" priority="3">
      <formula>ISERROR(D81)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ERK</vt:lpstr>
      <vt:lpstr>KADIN</vt:lpstr>
      <vt:lpstr>ÇİFT ERKEK</vt:lpstr>
      <vt:lpstr>ÇİFT KIZ</vt:lpstr>
      <vt:lpstr>KARMA</vt:lpstr>
      <vt:lpstr>Sayfa1</vt:lpstr>
      <vt:lpstr>ERKEK PUAN</vt:lpstr>
      <vt:lpstr>KIZ PUAN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2024-06-22T19:19:52Z</dcterms:modified>
</cp:coreProperties>
</file>