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codeName="BuÇalışmaKitabı"/>
  <bookViews>
    <workbookView xWindow="-120" yWindow="-120" windowWidth="20730" windowHeight="11310" tabRatio="946" activeTab="3"/>
  </bookViews>
  <sheets>
    <sheet name="KATILIM İCMAL" sheetId="28" r:id="rId1"/>
    <sheet name="ERK TAKIM KATILIM" sheetId="26" r:id="rId2"/>
    <sheet name="KIZ TAKIM KATILIM" sheetId="25" r:id="rId3"/>
    <sheet name="ERKEK FERDİ KATILIM" sheetId="1" r:id="rId4"/>
    <sheet name="KIZ FERDİ KATILIM" sheetId="2" r:id="rId5"/>
    <sheet name="ÇİFT KIZ" sheetId="14" state="hidden" r:id="rId6"/>
    <sheet name="ÇİFT ERKEK" sheetId="15" state="hidden" r:id="rId7"/>
    <sheet name="KARMA" sheetId="18" state="hidden" r:id="rId8"/>
    <sheet name="ERK TK" sheetId="16" state="hidden" r:id="rId9"/>
    <sheet name="Sayfa1" sheetId="20" state="hidden" r:id="rId10"/>
    <sheet name="KIZ TK" sheetId="17" state="hidden" r:id="rId11"/>
    <sheet name="TŞ" sheetId="23" r:id="rId12"/>
    <sheet name="GRUP" sheetId="22" r:id="rId13"/>
    <sheet name="ERKEK PUAN" sheetId="12" r:id="rId14"/>
    <sheet name="KIZ PUAN" sheetId="13" r:id="rId15"/>
    <sheet name="GRUPLAR" sheetId="21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7" i="13" l="1"/>
  <c r="J96" i="13"/>
  <c r="J95" i="13"/>
  <c r="J94" i="13"/>
  <c r="J93" i="13"/>
  <c r="J92" i="13"/>
  <c r="J91" i="13"/>
  <c r="J90" i="13"/>
  <c r="J89" i="13"/>
  <c r="J88" i="13"/>
  <c r="J87" i="13"/>
  <c r="J86" i="13"/>
  <c r="J85" i="13"/>
  <c r="J84" i="13"/>
  <c r="J83" i="13"/>
  <c r="J82" i="13"/>
  <c r="J81" i="13"/>
  <c r="J80" i="13"/>
  <c r="J79" i="13"/>
  <c r="J78" i="13"/>
  <c r="J77" i="13"/>
  <c r="J76" i="13"/>
  <c r="J75" i="13"/>
  <c r="J74" i="13"/>
  <c r="J73" i="13"/>
  <c r="J72" i="13"/>
  <c r="J71" i="13"/>
  <c r="J70" i="13"/>
  <c r="J69" i="13"/>
  <c r="J68" i="13"/>
  <c r="J67" i="13"/>
  <c r="J66" i="13"/>
  <c r="J65" i="13"/>
  <c r="J64" i="13"/>
  <c r="J63" i="13"/>
  <c r="J62" i="13"/>
  <c r="J61" i="13"/>
  <c r="J60" i="13"/>
  <c r="J59" i="13"/>
  <c r="J58" i="13"/>
  <c r="J57" i="13"/>
  <c r="J56" i="13"/>
  <c r="J55" i="13"/>
  <c r="J54" i="13"/>
  <c r="J53" i="13"/>
  <c r="J52" i="13"/>
  <c r="J51" i="13"/>
  <c r="J50" i="13"/>
  <c r="J49" i="13"/>
  <c r="J48" i="13"/>
  <c r="J47" i="13"/>
  <c r="J46" i="13"/>
  <c r="J45" i="13"/>
  <c r="J44" i="13"/>
  <c r="J43" i="13"/>
  <c r="J42" i="13"/>
  <c r="J41" i="13"/>
  <c r="J40" i="13"/>
  <c r="J39" i="13"/>
  <c r="J38" i="13"/>
  <c r="J37" i="13"/>
  <c r="J36" i="13"/>
  <c r="J35" i="13"/>
  <c r="J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J7" i="13"/>
  <c r="J6" i="13"/>
  <c r="J5" i="13"/>
  <c r="J4" i="13"/>
  <c r="J3" i="13"/>
  <c r="J2" i="13"/>
  <c r="J100" i="12"/>
  <c r="J99" i="12"/>
  <c r="J98" i="12"/>
  <c r="J97" i="12"/>
  <c r="J96" i="12"/>
  <c r="J95" i="12"/>
  <c r="J94" i="12"/>
  <c r="J93" i="12"/>
  <c r="J92" i="12"/>
  <c r="J91" i="12"/>
  <c r="J90" i="12"/>
  <c r="J89" i="12"/>
  <c r="J88" i="12"/>
  <c r="J87" i="12"/>
  <c r="J86" i="12"/>
  <c r="J85" i="12"/>
  <c r="J84" i="12"/>
  <c r="J83" i="12"/>
  <c r="J82" i="12"/>
  <c r="J81" i="12"/>
  <c r="J80" i="12"/>
  <c r="J79" i="12"/>
  <c r="J78" i="12"/>
  <c r="J77" i="12"/>
  <c r="J76" i="12"/>
  <c r="J75" i="12"/>
  <c r="J74" i="12"/>
  <c r="J73" i="12"/>
  <c r="J72" i="12"/>
  <c r="J71" i="12"/>
  <c r="J70" i="12"/>
  <c r="J69" i="12"/>
  <c r="J68" i="12"/>
  <c r="J67" i="12"/>
  <c r="J66" i="12"/>
  <c r="J65" i="12"/>
  <c r="J64" i="12"/>
  <c r="J63" i="12"/>
  <c r="J62" i="12"/>
  <c r="J61" i="12"/>
  <c r="J60" i="12"/>
  <c r="J59" i="12"/>
  <c r="J58" i="12"/>
  <c r="J57" i="12"/>
  <c r="J56" i="12"/>
  <c r="J55" i="12"/>
  <c r="J54" i="12"/>
  <c r="J53" i="12"/>
  <c r="J52" i="12"/>
  <c r="J51" i="12"/>
  <c r="J50" i="12"/>
  <c r="J49" i="12"/>
  <c r="J48" i="12"/>
  <c r="J47" i="12"/>
  <c r="J46" i="12"/>
  <c r="J45" i="12"/>
  <c r="J44" i="12"/>
  <c r="J43" i="12"/>
  <c r="J42" i="12"/>
  <c r="J41" i="12"/>
  <c r="J40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J8" i="12"/>
  <c r="J7" i="12"/>
  <c r="J6" i="12"/>
  <c r="J5" i="12"/>
  <c r="J4" i="12"/>
  <c r="J3" i="12"/>
  <c r="J2" i="12"/>
  <c r="F9" i="28"/>
  <c r="E9" i="28"/>
  <c r="D9" i="28"/>
  <c r="C9" i="28"/>
  <c r="H5" i="28" l="1"/>
  <c r="G5" i="28"/>
  <c r="D79" i="15" l="1"/>
  <c r="E79" i="15"/>
  <c r="D80" i="15"/>
  <c r="E80" i="15"/>
  <c r="D81" i="15"/>
  <c r="F81" i="15" s="1"/>
  <c r="E81" i="15"/>
  <c r="G81" i="15" s="1"/>
  <c r="D82" i="15"/>
  <c r="F82" i="15" s="1"/>
  <c r="E82" i="15"/>
  <c r="G82" i="15" s="1"/>
  <c r="D83" i="15"/>
  <c r="F83" i="15" s="1"/>
  <c r="E83" i="15"/>
  <c r="G83" i="15" s="1"/>
  <c r="D84" i="15"/>
  <c r="F84" i="15" s="1"/>
  <c r="E84" i="15"/>
  <c r="G84" i="15" s="1"/>
  <c r="D85" i="15"/>
  <c r="F85" i="15" s="1"/>
  <c r="E85" i="15"/>
  <c r="G85" i="15" s="1"/>
  <c r="D86" i="15"/>
  <c r="F86" i="15" s="1"/>
  <c r="E86" i="15"/>
  <c r="G86" i="15" s="1"/>
  <c r="D119" i="18"/>
  <c r="D120" i="18"/>
  <c r="D121" i="18"/>
  <c r="D122" i="18"/>
  <c r="D123" i="18"/>
  <c r="D124" i="18"/>
  <c r="E118" i="18"/>
  <c r="E119" i="18"/>
  <c r="E120" i="18"/>
  <c r="E121" i="18"/>
  <c r="E122" i="18"/>
  <c r="E123" i="18"/>
  <c r="E124" i="18"/>
  <c r="E125" i="18"/>
  <c r="E126" i="18"/>
  <c r="E127" i="18"/>
  <c r="E128" i="18"/>
  <c r="D117" i="18"/>
  <c r="D118" i="18"/>
  <c r="E16" i="14"/>
  <c r="H83" i="15" l="1"/>
  <c r="H84" i="15"/>
  <c r="H86" i="15"/>
  <c r="H82" i="15"/>
  <c r="H85" i="15"/>
  <c r="H81" i="15"/>
  <c r="E113" i="18"/>
  <c r="D113" i="18"/>
  <c r="C14" i="17" l="1"/>
  <c r="C15" i="17"/>
  <c r="C16" i="17"/>
  <c r="C17" i="17"/>
  <c r="C18" i="17"/>
  <c r="C19" i="17"/>
  <c r="C20" i="17"/>
  <c r="C21" i="17"/>
  <c r="C22" i="17"/>
  <c r="C23" i="17"/>
  <c r="C24" i="17"/>
  <c r="C25" i="17"/>
  <c r="B15" i="16" l="1"/>
  <c r="B16" i="16"/>
  <c r="B17" i="16"/>
  <c r="B18" i="16"/>
  <c r="B19" i="16"/>
  <c r="B20" i="16"/>
  <c r="B21" i="16"/>
  <c r="B22" i="16"/>
  <c r="B23" i="16"/>
  <c r="B24" i="16"/>
  <c r="B25" i="16"/>
  <c r="E93" i="18"/>
  <c r="E94" i="18"/>
  <c r="E95" i="18"/>
  <c r="E96" i="18"/>
  <c r="E97" i="18"/>
  <c r="E98" i="18"/>
  <c r="E99" i="18"/>
  <c r="E100" i="18"/>
  <c r="E101" i="18"/>
  <c r="E102" i="18"/>
  <c r="E104" i="18"/>
  <c r="D105" i="18"/>
  <c r="E105" i="18"/>
  <c r="D106" i="18"/>
  <c r="E106" i="18"/>
  <c r="D107" i="18"/>
  <c r="E107" i="18"/>
  <c r="E108" i="18"/>
  <c r="E109" i="18"/>
  <c r="D110" i="18"/>
  <c r="E110" i="18"/>
  <c r="D111" i="18"/>
  <c r="E111" i="18"/>
  <c r="D112" i="18"/>
  <c r="E112" i="18"/>
  <c r="D114" i="18"/>
  <c r="E114" i="18"/>
  <c r="D115" i="18"/>
  <c r="E115" i="18"/>
  <c r="D116" i="18"/>
  <c r="E116" i="18"/>
  <c r="E117" i="18"/>
  <c r="D125" i="18"/>
  <c r="D126" i="18"/>
  <c r="D127" i="18"/>
  <c r="D128" i="18"/>
  <c r="D129" i="18"/>
  <c r="E129" i="18"/>
  <c r="D130" i="18"/>
  <c r="E130" i="18"/>
  <c r="D131" i="18"/>
  <c r="E131" i="18"/>
  <c r="D132" i="18"/>
  <c r="E132" i="18"/>
  <c r="D133" i="18"/>
  <c r="E133" i="18"/>
  <c r="D134" i="18"/>
  <c r="E134" i="18"/>
  <c r="D135" i="18"/>
  <c r="E135" i="18"/>
  <c r="D136" i="18"/>
  <c r="E136" i="18"/>
  <c r="D137" i="18"/>
  <c r="E137" i="18"/>
  <c r="D138" i="18"/>
  <c r="E138" i="18"/>
  <c r="D139" i="18"/>
  <c r="E139" i="18"/>
  <c r="D140" i="18"/>
  <c r="E140" i="18"/>
  <c r="D141" i="18"/>
  <c r="E141" i="18"/>
  <c r="D142" i="18"/>
  <c r="E142" i="18"/>
  <c r="D143" i="18"/>
  <c r="E143" i="18"/>
  <c r="D144" i="18"/>
  <c r="E144" i="18"/>
  <c r="D145" i="18"/>
  <c r="E145" i="18"/>
  <c r="D146" i="18"/>
  <c r="E146" i="18"/>
  <c r="D147" i="18"/>
  <c r="E147" i="18"/>
  <c r="D148" i="18"/>
  <c r="E148" i="18"/>
  <c r="D149" i="18"/>
  <c r="E149" i="18"/>
  <c r="D150" i="18"/>
  <c r="E150" i="18"/>
  <c r="D151" i="18"/>
  <c r="E151" i="18"/>
  <c r="D152" i="18"/>
  <c r="E152" i="18"/>
  <c r="D153" i="18"/>
  <c r="E153" i="18"/>
  <c r="D154" i="18"/>
  <c r="E154" i="18"/>
  <c r="D155" i="18"/>
  <c r="E155" i="18"/>
  <c r="D156" i="18"/>
  <c r="E156" i="18"/>
  <c r="D157" i="18"/>
  <c r="E157" i="18"/>
  <c r="D158" i="18"/>
  <c r="E158" i="18"/>
  <c r="D159" i="18"/>
  <c r="E159" i="18"/>
  <c r="D160" i="18"/>
  <c r="E160" i="18"/>
  <c r="D161" i="18"/>
  <c r="E161" i="18"/>
  <c r="D162" i="18"/>
  <c r="E162" i="18"/>
  <c r="D163" i="18"/>
  <c r="E163" i="18"/>
  <c r="D164" i="18"/>
  <c r="E164" i="18"/>
  <c r="D165" i="18"/>
  <c r="E165" i="18"/>
  <c r="D166" i="18"/>
  <c r="E166" i="18"/>
  <c r="D167" i="18"/>
  <c r="E167" i="18"/>
  <c r="D168" i="18"/>
  <c r="E168" i="18"/>
  <c r="D169" i="18"/>
  <c r="E169" i="18"/>
  <c r="D170" i="18"/>
  <c r="E170" i="18"/>
  <c r="D171" i="18"/>
  <c r="E171" i="18"/>
  <c r="D172" i="18"/>
  <c r="E172" i="18"/>
  <c r="D173" i="18"/>
  <c r="E173" i="18"/>
  <c r="D174" i="18"/>
  <c r="E174" i="18"/>
  <c r="D175" i="18"/>
  <c r="E175" i="18"/>
  <c r="D176" i="18"/>
  <c r="E176" i="18"/>
  <c r="D177" i="18"/>
  <c r="E177" i="18"/>
  <c r="D178" i="18"/>
  <c r="E178" i="18"/>
  <c r="D179" i="18"/>
  <c r="E179" i="18"/>
  <c r="D180" i="18"/>
  <c r="E180" i="18"/>
  <c r="D181" i="18"/>
  <c r="E181" i="18"/>
  <c r="D182" i="18"/>
  <c r="E182" i="18"/>
  <c r="D183" i="18"/>
  <c r="E183" i="18"/>
  <c r="D184" i="18"/>
  <c r="E184" i="18"/>
  <c r="D185" i="18"/>
  <c r="E185" i="18"/>
  <c r="D186" i="18"/>
  <c r="E186" i="18"/>
  <c r="D187" i="18"/>
  <c r="E187" i="18"/>
  <c r="D188" i="18"/>
  <c r="E188" i="18"/>
  <c r="D189" i="18"/>
  <c r="E189" i="18"/>
  <c r="D190" i="18"/>
  <c r="E190" i="18"/>
  <c r="D191" i="18"/>
  <c r="E191" i="18"/>
  <c r="D192" i="18"/>
  <c r="E192" i="18"/>
  <c r="D193" i="18"/>
  <c r="E193" i="18"/>
  <c r="D194" i="18"/>
  <c r="E194" i="18"/>
  <c r="D195" i="18"/>
  <c r="E195" i="18"/>
  <c r="D196" i="18"/>
  <c r="E196" i="18"/>
  <c r="D197" i="18"/>
  <c r="E197" i="18"/>
  <c r="D198" i="18"/>
  <c r="E198" i="18"/>
  <c r="D199" i="18"/>
  <c r="E199" i="18"/>
  <c r="D200" i="18"/>
  <c r="E200" i="18"/>
  <c r="D201" i="18"/>
  <c r="E201" i="18"/>
  <c r="D202" i="18"/>
  <c r="E202" i="18"/>
  <c r="D203" i="18"/>
  <c r="E203" i="18"/>
  <c r="D204" i="18"/>
  <c r="E204" i="18"/>
  <c r="D205" i="18"/>
  <c r="E205" i="18"/>
  <c r="D206" i="18"/>
  <c r="E206" i="18"/>
  <c r="D207" i="18"/>
  <c r="E207" i="18"/>
  <c r="D208" i="18"/>
  <c r="E208" i="18"/>
  <c r="D209" i="18"/>
  <c r="E209" i="18"/>
  <c r="D210" i="18"/>
  <c r="E210" i="18"/>
  <c r="D211" i="18"/>
  <c r="E211" i="18"/>
  <c r="D212" i="18"/>
  <c r="E212" i="18"/>
  <c r="D213" i="18"/>
  <c r="E213" i="18"/>
  <c r="D214" i="18"/>
  <c r="E214" i="18"/>
  <c r="D215" i="18"/>
  <c r="E215" i="18"/>
  <c r="D216" i="18"/>
  <c r="E216" i="18"/>
  <c r="D217" i="18"/>
  <c r="E217" i="18"/>
  <c r="D218" i="18"/>
  <c r="E218" i="18"/>
  <c r="D219" i="18"/>
  <c r="E219" i="18"/>
  <c r="D220" i="18"/>
  <c r="E220" i="18"/>
  <c r="D221" i="18"/>
  <c r="E221" i="18"/>
  <c r="D222" i="18"/>
  <c r="E222" i="18"/>
  <c r="D223" i="18"/>
  <c r="E223" i="18"/>
  <c r="D224" i="18"/>
  <c r="E224" i="18"/>
  <c r="D225" i="18"/>
  <c r="E225" i="18"/>
  <c r="D226" i="18"/>
  <c r="E226" i="18"/>
  <c r="D227" i="18"/>
  <c r="E227" i="18"/>
  <c r="D228" i="18"/>
  <c r="E228" i="18"/>
  <c r="D229" i="18"/>
  <c r="E229" i="18"/>
  <c r="D230" i="18"/>
  <c r="E230" i="18"/>
  <c r="D231" i="18"/>
  <c r="E231" i="18"/>
  <c r="D232" i="18"/>
  <c r="E232" i="18"/>
  <c r="D233" i="18"/>
  <c r="E233" i="18"/>
  <c r="D234" i="18"/>
  <c r="E234" i="18"/>
  <c r="D235" i="18"/>
  <c r="E235" i="18"/>
  <c r="D236" i="18"/>
  <c r="E236" i="18"/>
  <c r="D237" i="18"/>
  <c r="E237" i="18"/>
  <c r="D238" i="18"/>
  <c r="E238" i="18"/>
  <c r="D239" i="18"/>
  <c r="E239" i="18"/>
  <c r="D240" i="18"/>
  <c r="E240" i="18"/>
  <c r="D241" i="18"/>
  <c r="E241" i="18"/>
  <c r="D242" i="18"/>
  <c r="E242" i="18"/>
  <c r="D243" i="18"/>
  <c r="E243" i="18"/>
  <c r="D244" i="18"/>
  <c r="E244" i="18"/>
  <c r="D245" i="18"/>
  <c r="E245" i="18"/>
  <c r="C10" i="17" l="1"/>
  <c r="C11" i="17"/>
  <c r="C12" i="17"/>
  <c r="C13" i="17"/>
  <c r="C26" i="17"/>
  <c r="E75" i="15"/>
  <c r="D87" i="15"/>
  <c r="E87" i="15"/>
  <c r="D88" i="15"/>
  <c r="E88" i="15"/>
  <c r="D89" i="15"/>
  <c r="E89" i="15"/>
  <c r="D90" i="15"/>
  <c r="E90" i="15"/>
  <c r="D91" i="15"/>
  <c r="E91" i="15"/>
  <c r="C4" i="17" l="1"/>
  <c r="C5" i="17"/>
  <c r="C6" i="17"/>
  <c r="C7" i="17"/>
  <c r="C8" i="17"/>
  <c r="C9" i="17"/>
  <c r="C27" i="17"/>
  <c r="E80" i="18" l="1"/>
  <c r="B14" i="16"/>
  <c r="B13" i="16"/>
  <c r="B12" i="16"/>
  <c r="B11" i="16"/>
  <c r="B10" i="16"/>
  <c r="B9" i="16"/>
  <c r="B8" i="16"/>
  <c r="B7" i="16"/>
  <c r="B6" i="16"/>
  <c r="B5" i="16"/>
  <c r="B4" i="16"/>
  <c r="B3" i="16"/>
  <c r="B2" i="16"/>
  <c r="B1" i="16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C3" i="17"/>
  <c r="B3" i="17"/>
  <c r="D92" i="18" l="1"/>
  <c r="D109" i="18"/>
  <c r="D108" i="18"/>
  <c r="E91" i="18"/>
  <c r="E92" i="18"/>
  <c r="E90" i="18"/>
  <c r="E103" i="18"/>
  <c r="E89" i="18" l="1"/>
  <c r="E87" i="18"/>
  <c r="E79" i="18"/>
  <c r="E65" i="18"/>
  <c r="E61" i="18"/>
  <c r="E78" i="18"/>
  <c r="E64" i="18"/>
  <c r="E60" i="18"/>
  <c r="E75" i="18"/>
  <c r="E62" i="18"/>
  <c r="E76" i="18"/>
  <c r="E63" i="18"/>
  <c r="E88" i="18"/>
  <c r="D91" i="18"/>
  <c r="D93" i="18"/>
  <c r="D90" i="18"/>
  <c r="D71" i="15"/>
  <c r="E71" i="15"/>
  <c r="D69" i="15"/>
  <c r="D70" i="15"/>
  <c r="E70" i="15"/>
  <c r="E69" i="15"/>
  <c r="D68" i="15"/>
  <c r="E68" i="15"/>
  <c r="D98" i="18"/>
  <c r="D101" i="18"/>
  <c r="D77" i="15"/>
  <c r="E77" i="15"/>
  <c r="D78" i="15"/>
  <c r="E78" i="15"/>
  <c r="D97" i="18" l="1"/>
  <c r="D74" i="15"/>
  <c r="D76" i="15"/>
  <c r="D103" i="18"/>
  <c r="D95" i="18"/>
  <c r="E72" i="15"/>
  <c r="E76" i="15"/>
  <c r="D104" i="18"/>
  <c r="D96" i="18"/>
  <c r="D73" i="15"/>
  <c r="D102" i="18"/>
  <c r="D72" i="15"/>
  <c r="D99" i="18"/>
  <c r="E74" i="15"/>
  <c r="D100" i="18"/>
  <c r="E73" i="15"/>
  <c r="D94" i="18"/>
  <c r="D75" i="15"/>
  <c r="F79" i="15"/>
  <c r="D87" i="18" l="1"/>
  <c r="D89" i="18"/>
  <c r="D84" i="18"/>
  <c r="D57" i="15"/>
  <c r="E59" i="15"/>
  <c r="E61" i="15"/>
  <c r="D64" i="15"/>
  <c r="F64" i="15" s="1"/>
  <c r="E54" i="15"/>
  <c r="D55" i="15"/>
  <c r="F55" i="15" s="1"/>
  <c r="E57" i="15"/>
  <c r="D60" i="15"/>
  <c r="D62" i="15"/>
  <c r="E64" i="15"/>
  <c r="G64" i="15" s="1"/>
  <c r="D54" i="15"/>
  <c r="E66" i="15"/>
  <c r="E53" i="15"/>
  <c r="D59" i="15"/>
  <c r="F59" i="15" s="1"/>
  <c r="D61" i="15"/>
  <c r="D63" i="15"/>
  <c r="D56" i="15"/>
  <c r="D58" i="15"/>
  <c r="E60" i="15"/>
  <c r="E62" i="15"/>
  <c r="E56" i="15"/>
  <c r="E67" i="15"/>
  <c r="D53" i="15"/>
  <c r="D83" i="18"/>
  <c r="D78" i="18"/>
  <c r="D74" i="18"/>
  <c r="D70" i="18"/>
  <c r="D66" i="18"/>
  <c r="D61" i="18"/>
  <c r="D57" i="18"/>
  <c r="D75" i="18"/>
  <c r="D62" i="18"/>
  <c r="D82" i="18"/>
  <c r="D77" i="18"/>
  <c r="D73" i="18"/>
  <c r="D69" i="18"/>
  <c r="D65" i="18"/>
  <c r="D60" i="18"/>
  <c r="D71" i="18"/>
  <c r="D81" i="18"/>
  <c r="D76" i="18"/>
  <c r="D72" i="18"/>
  <c r="D68" i="18"/>
  <c r="D63" i="18"/>
  <c r="D59" i="18"/>
  <c r="D79" i="18"/>
  <c r="D67" i="18"/>
  <c r="D58" i="18"/>
  <c r="D64" i="18"/>
  <c r="D48" i="18"/>
  <c r="D41" i="18"/>
  <c r="D52" i="18"/>
  <c r="D39" i="18"/>
  <c r="D35" i="18"/>
  <c r="D49" i="18"/>
  <c r="D42" i="18"/>
  <c r="D37" i="18"/>
  <c r="D46" i="18"/>
  <c r="D51" i="18"/>
  <c r="D36" i="18"/>
  <c r="D30" i="18"/>
  <c r="D44" i="18"/>
  <c r="D43" i="18"/>
  <c r="D53" i="18"/>
  <c r="D38" i="18"/>
  <c r="D55" i="18"/>
  <c r="D47" i="18"/>
  <c r="D56" i="18"/>
  <c r="D45" i="18"/>
  <c r="D50" i="18"/>
  <c r="D40" i="18"/>
  <c r="D54" i="18"/>
  <c r="E63" i="15"/>
  <c r="D67" i="15"/>
  <c r="E65" i="15"/>
  <c r="D80" i="18"/>
  <c r="D66" i="15"/>
  <c r="E55" i="15"/>
  <c r="D86" i="18"/>
  <c r="E58" i="15"/>
  <c r="D88" i="18"/>
  <c r="D65" i="15"/>
  <c r="D85" i="18"/>
  <c r="D31" i="18"/>
  <c r="D26" i="18"/>
  <c r="D32" i="18"/>
  <c r="D34" i="18"/>
  <c r="D25" i="18"/>
  <c r="D33" i="18"/>
  <c r="D28" i="18"/>
  <c r="D27" i="18"/>
  <c r="D29" i="18"/>
  <c r="D17" i="15"/>
  <c r="D21" i="18"/>
  <c r="D22" i="18"/>
  <c r="D24" i="18"/>
  <c r="D20" i="18"/>
  <c r="D18" i="18"/>
  <c r="D23" i="18"/>
  <c r="D19" i="18"/>
  <c r="D15" i="18"/>
  <c r="D10" i="18"/>
  <c r="D6" i="18"/>
  <c r="D12" i="18"/>
  <c r="D14" i="18"/>
  <c r="D9" i="18"/>
  <c r="D5" i="18"/>
  <c r="D16" i="18"/>
  <c r="D13" i="18"/>
  <c r="D8" i="18"/>
  <c r="D7" i="18"/>
  <c r="D17" i="18"/>
  <c r="D11" i="18"/>
  <c r="D3" i="18"/>
  <c r="D4" i="18"/>
  <c r="F4" i="18" s="1"/>
  <c r="D3" i="15"/>
  <c r="E3" i="15"/>
  <c r="H64" i="15" l="1"/>
  <c r="D40" i="15" l="1"/>
  <c r="E40" i="15"/>
  <c r="D45" i="15"/>
  <c r="E45" i="15"/>
  <c r="D27" i="15"/>
  <c r="E27" i="15"/>
  <c r="D20" i="15"/>
  <c r="E20" i="15"/>
  <c r="D21" i="15"/>
  <c r="E21" i="15"/>
  <c r="D22" i="15"/>
  <c r="E22" i="15"/>
  <c r="G61" i="15" l="1"/>
  <c r="F66" i="15"/>
  <c r="G63" i="15"/>
  <c r="F90" i="18"/>
  <c r="F71" i="15"/>
  <c r="G71" i="15"/>
  <c r="F69" i="15"/>
  <c r="F70" i="15"/>
  <c r="G70" i="15"/>
  <c r="H71" i="15" l="1"/>
  <c r="F166" i="18"/>
  <c r="F209" i="18"/>
  <c r="F236" i="18"/>
  <c r="F234" i="18"/>
  <c r="F202" i="18"/>
  <c r="F129" i="18"/>
  <c r="F174" i="18"/>
  <c r="F101" i="18"/>
  <c r="F195" i="18"/>
  <c r="F196" i="18"/>
  <c r="F112" i="18"/>
  <c r="F139" i="18"/>
  <c r="F175" i="18"/>
  <c r="F120" i="18"/>
  <c r="F198" i="18"/>
  <c r="F121" i="18"/>
  <c r="F128" i="18"/>
  <c r="F135" i="18"/>
  <c r="F172" i="18"/>
  <c r="F186" i="18"/>
  <c r="F149" i="18"/>
  <c r="F126" i="18"/>
  <c r="F123" i="18"/>
  <c r="F170" i="18"/>
  <c r="F108" i="18"/>
  <c r="F197" i="18"/>
  <c r="F207" i="18"/>
  <c r="F188" i="18"/>
  <c r="F205" i="18"/>
  <c r="F131" i="18"/>
  <c r="F151" i="18"/>
  <c r="F164" i="18"/>
  <c r="F168" i="18"/>
  <c r="F117" i="18"/>
  <c r="F162" i="18"/>
  <c r="F104" i="18"/>
  <c r="G88" i="15"/>
  <c r="G87" i="15"/>
  <c r="F87" i="15"/>
  <c r="F75" i="15"/>
  <c r="F73" i="15"/>
  <c r="F179" i="18"/>
  <c r="F210" i="18"/>
  <c r="F237" i="18"/>
  <c r="F245" i="18"/>
  <c r="F130" i="18"/>
  <c r="F216" i="18"/>
  <c r="F137" i="18"/>
  <c r="F187" i="18"/>
  <c r="F94" i="18"/>
  <c r="F105" i="18"/>
  <c r="F161" i="18"/>
  <c r="F241" i="18"/>
  <c r="F230" i="18"/>
  <c r="F223" i="18"/>
  <c r="F110" i="18"/>
  <c r="F240" i="18"/>
  <c r="F182" i="18"/>
  <c r="F194" i="18"/>
  <c r="F214" i="18"/>
  <c r="F215" i="18"/>
  <c r="F100" i="18"/>
  <c r="F238" i="18"/>
  <c r="F156" i="18"/>
  <c r="F242" i="18"/>
  <c r="F244" i="18"/>
  <c r="F138" i="18"/>
  <c r="F159" i="18"/>
  <c r="F134" i="18"/>
  <c r="F153" i="18"/>
  <c r="F203" i="18"/>
  <c r="F189" i="18"/>
  <c r="F106" i="18"/>
  <c r="F147" i="18"/>
  <c r="F160" i="18"/>
  <c r="F125" i="18"/>
  <c r="F190" i="18"/>
  <c r="G90" i="15"/>
  <c r="G73" i="15"/>
  <c r="F89" i="15"/>
  <c r="G91" i="15"/>
  <c r="G77" i="15"/>
  <c r="G76" i="15"/>
  <c r="F201" i="18"/>
  <c r="F232" i="18"/>
  <c r="F217" i="18"/>
  <c r="F98" i="18"/>
  <c r="F145" i="18"/>
  <c r="F220" i="18"/>
  <c r="F218" i="18"/>
  <c r="F158" i="18"/>
  <c r="F226" i="18"/>
  <c r="F228" i="18"/>
  <c r="F152" i="18"/>
  <c r="F213" i="18"/>
  <c r="F231" i="18"/>
  <c r="F193" i="18"/>
  <c r="F219" i="18"/>
  <c r="F227" i="18"/>
  <c r="F222" i="18"/>
  <c r="F150" i="18"/>
  <c r="F204" i="18"/>
  <c r="F191" i="18"/>
  <c r="F208" i="18"/>
  <c r="F211" i="18"/>
  <c r="F140" i="18"/>
  <c r="F142" i="18"/>
  <c r="F141" i="18"/>
  <c r="F184" i="18"/>
  <c r="F177" i="18"/>
  <c r="F181" i="18"/>
  <c r="F96" i="18"/>
  <c r="F235" i="18"/>
  <c r="F127" i="18"/>
  <c r="F154" i="18"/>
  <c r="F103" i="18"/>
  <c r="F143" i="18"/>
  <c r="F88" i="15"/>
  <c r="F91" i="15"/>
  <c r="F72" i="15"/>
  <c r="G89" i="15"/>
  <c r="F206" i="18"/>
  <c r="F233" i="18"/>
  <c r="F221" i="18"/>
  <c r="F146" i="18"/>
  <c r="F167" i="18"/>
  <c r="F178" i="18"/>
  <c r="F229" i="18"/>
  <c r="F243" i="18"/>
  <c r="F132" i="18"/>
  <c r="F173" i="18"/>
  <c r="F185" i="18"/>
  <c r="F136" i="18"/>
  <c r="F102" i="18"/>
  <c r="F171" i="18"/>
  <c r="F148" i="18"/>
  <c r="F169" i="18"/>
  <c r="F183" i="18"/>
  <c r="F200" i="18"/>
  <c r="F165" i="18"/>
  <c r="F155" i="18"/>
  <c r="F144" i="18"/>
  <c r="F163" i="18"/>
  <c r="F180" i="18"/>
  <c r="F124" i="18"/>
  <c r="F133" i="18"/>
  <c r="F176" i="18"/>
  <c r="F212" i="18"/>
  <c r="F199" i="18"/>
  <c r="F122" i="18"/>
  <c r="F157" i="18"/>
  <c r="F225" i="18"/>
  <c r="F119" i="18"/>
  <c r="F192" i="18"/>
  <c r="F224" i="18"/>
  <c r="F239" i="18"/>
  <c r="F76" i="15"/>
  <c r="F90" i="15"/>
  <c r="H70" i="15"/>
  <c r="F62" i="15"/>
  <c r="F91" i="18"/>
  <c r="G67" i="15"/>
  <c r="F87" i="18"/>
  <c r="F88" i="18"/>
  <c r="G55" i="15"/>
  <c r="H55" i="15" s="1"/>
  <c r="F67" i="18"/>
  <c r="F33" i="18"/>
  <c r="F5" i="18"/>
  <c r="F44" i="18"/>
  <c r="F8" i="18"/>
  <c r="F60" i="18"/>
  <c r="F12" i="18"/>
  <c r="F66" i="18"/>
  <c r="F28" i="18"/>
  <c r="F41" i="18"/>
  <c r="F69" i="18"/>
  <c r="F48" i="18"/>
  <c r="F17" i="18"/>
  <c r="F56" i="18"/>
  <c r="F25" i="18"/>
  <c r="F24" i="18"/>
  <c r="F47" i="18"/>
  <c r="F40" i="18"/>
  <c r="F11" i="18"/>
  <c r="F19" i="18"/>
  <c r="F37" i="18"/>
  <c r="F39" i="18"/>
  <c r="F16" i="18"/>
  <c r="F6" i="18"/>
  <c r="F34" i="18"/>
  <c r="F59" i="18"/>
  <c r="F31" i="18"/>
  <c r="F10" i="18"/>
  <c r="F35" i="18"/>
  <c r="F30" i="18"/>
  <c r="F75" i="18"/>
  <c r="F23" i="18"/>
  <c r="F22" i="18"/>
  <c r="F82" i="18"/>
  <c r="F18" i="18"/>
  <c r="F38" i="18"/>
  <c r="F32" i="18"/>
  <c r="E86" i="14"/>
  <c r="D86" i="14"/>
  <c r="E85" i="14"/>
  <c r="D85" i="14"/>
  <c r="E84" i="14"/>
  <c r="D84" i="14"/>
  <c r="E83" i="14"/>
  <c r="D83" i="14"/>
  <c r="E82" i="14"/>
  <c r="D82" i="14"/>
  <c r="E81" i="14"/>
  <c r="D81" i="14"/>
  <c r="E80" i="14"/>
  <c r="D80" i="14"/>
  <c r="E79" i="14"/>
  <c r="D79" i="14"/>
  <c r="E78" i="14"/>
  <c r="D78" i="14"/>
  <c r="E77" i="14"/>
  <c r="D77" i="14"/>
  <c r="E76" i="14"/>
  <c r="D76" i="14"/>
  <c r="E75" i="14"/>
  <c r="D75" i="14"/>
  <c r="E74" i="14"/>
  <c r="D74" i="14"/>
  <c r="E73" i="14"/>
  <c r="D73" i="14"/>
  <c r="E72" i="14"/>
  <c r="D72" i="14"/>
  <c r="E71" i="14"/>
  <c r="D71" i="14"/>
  <c r="E70" i="14"/>
  <c r="D70" i="14"/>
  <c r="E69" i="14"/>
  <c r="D69" i="14"/>
  <c r="E68" i="14"/>
  <c r="D68" i="14"/>
  <c r="E67" i="14"/>
  <c r="D67" i="14"/>
  <c r="E66" i="14"/>
  <c r="D66" i="14"/>
  <c r="E65" i="14"/>
  <c r="D65" i="14"/>
  <c r="E64" i="14"/>
  <c r="D64" i="14"/>
  <c r="E63" i="14"/>
  <c r="D63" i="14"/>
  <c r="H88" i="15" l="1"/>
  <c r="H91" i="15"/>
  <c r="H76" i="15"/>
  <c r="H87" i="15"/>
  <c r="H90" i="15"/>
  <c r="H89" i="15"/>
  <c r="H73" i="15"/>
  <c r="F3" i="18"/>
  <c r="F26" i="18" l="1"/>
  <c r="F36" i="18"/>
  <c r="F73" i="18"/>
  <c r="F15" i="18"/>
  <c r="F80" i="15"/>
  <c r="F109" i="18"/>
  <c r="F113" i="18"/>
  <c r="F57" i="18"/>
  <c r="F45" i="18"/>
  <c r="F43" i="18"/>
  <c r="F115" i="18"/>
  <c r="G80" i="15"/>
  <c r="G69" i="15"/>
  <c r="H69" i="15" s="1"/>
  <c r="F84" i="18"/>
  <c r="F9" i="18"/>
  <c r="F116" i="18"/>
  <c r="F83" i="18"/>
  <c r="F65" i="18"/>
  <c r="F68" i="15"/>
  <c r="F46" i="18"/>
  <c r="F58" i="15"/>
  <c r="F64" i="18"/>
  <c r="F78" i="15"/>
  <c r="F21" i="18"/>
  <c r="F111" i="18"/>
  <c r="F7" i="18"/>
  <c r="F27" i="18"/>
  <c r="F29" i="18"/>
  <c r="F58" i="18"/>
  <c r="F20" i="18"/>
  <c r="F72" i="18"/>
  <c r="F14" i="18"/>
  <c r="F50" i="18"/>
  <c r="F77" i="15"/>
  <c r="H77" i="15" s="1"/>
  <c r="F52" i="18"/>
  <c r="F107" i="18"/>
  <c r="F89" i="18"/>
  <c r="G79" i="15"/>
  <c r="H79" i="15" s="1"/>
  <c r="F62" i="18"/>
  <c r="F63" i="18"/>
  <c r="F13" i="18"/>
  <c r="G68" i="15"/>
  <c r="F51" i="18"/>
  <c r="F54" i="18"/>
  <c r="F49" i="18"/>
  <c r="F53" i="18"/>
  <c r="F92" i="18"/>
  <c r="F42" i="18"/>
  <c r="F61" i="15"/>
  <c r="H61" i="15" s="1"/>
  <c r="F63" i="15" l="1"/>
  <c r="H63" i="15" s="1"/>
  <c r="F114" i="18"/>
  <c r="H80" i="15"/>
  <c r="F55" i="18"/>
  <c r="G75" i="15"/>
  <c r="H75" i="15" s="1"/>
  <c r="F97" i="18"/>
  <c r="F74" i="15"/>
  <c r="F95" i="18"/>
  <c r="G72" i="15"/>
  <c r="H72" i="15" s="1"/>
  <c r="F61" i="18"/>
  <c r="G78" i="15"/>
  <c r="H78" i="15" s="1"/>
  <c r="G74" i="15"/>
  <c r="F99" i="18"/>
  <c r="H68" i="15"/>
  <c r="G62" i="15"/>
  <c r="H62" i="15" s="1"/>
  <c r="F93" i="18"/>
  <c r="G66" i="15"/>
  <c r="H66" i="15" s="1"/>
  <c r="F68" i="18"/>
  <c r="F67" i="15"/>
  <c r="H67" i="15" s="1"/>
  <c r="F76" i="18"/>
  <c r="G60" i="15"/>
  <c r="F81" i="18"/>
  <c r="G57" i="15"/>
  <c r="F77" i="18"/>
  <c r="G59" i="15"/>
  <c r="H59" i="15" s="1"/>
  <c r="F78" i="18"/>
  <c r="F57" i="15"/>
  <c r="F74" i="18"/>
  <c r="F60" i="15"/>
  <c r="F79" i="18"/>
  <c r="F56" i="15"/>
  <c r="F70" i="18"/>
  <c r="G56" i="15"/>
  <c r="F71" i="18"/>
  <c r="G58" i="15"/>
  <c r="H58" i="15" s="1"/>
  <c r="F80" i="18"/>
  <c r="F85" i="18"/>
  <c r="G65" i="15"/>
  <c r="F86" i="18"/>
  <c r="F65" i="15"/>
  <c r="H74" i="15" l="1"/>
  <c r="H60" i="15"/>
  <c r="H56" i="15"/>
  <c r="H57" i="15"/>
  <c r="H65" i="15"/>
  <c r="E84" i="18" l="1"/>
  <c r="G84" i="18" s="1"/>
  <c r="H84" i="18" s="1"/>
  <c r="E86" i="18"/>
  <c r="E85" i="18"/>
  <c r="E82" i="18"/>
  <c r="E83" i="18"/>
  <c r="E81" i="18"/>
  <c r="E72" i="18"/>
  <c r="E71" i="18"/>
  <c r="E73" i="18"/>
  <c r="E74" i="18"/>
  <c r="E70" i="18"/>
  <c r="E77" i="18"/>
  <c r="E67" i="18"/>
  <c r="E50" i="18"/>
  <c r="E44" i="18"/>
  <c r="E52" i="18"/>
  <c r="E46" i="18"/>
  <c r="E69" i="18"/>
  <c r="E66" i="18"/>
  <c r="E49" i="18"/>
  <c r="E51" i="18"/>
  <c r="E42" i="18"/>
  <c r="E54" i="18"/>
  <c r="E43" i="18"/>
  <c r="E59" i="18"/>
  <c r="E48" i="18"/>
  <c r="E53" i="18"/>
  <c r="E56" i="18"/>
  <c r="E55" i="18"/>
  <c r="E57" i="18"/>
  <c r="E47" i="18"/>
  <c r="E41" i="18"/>
  <c r="E68" i="18"/>
  <c r="E45" i="18"/>
  <c r="E58" i="18"/>
  <c r="E39" i="18"/>
  <c r="G39" i="18" s="1"/>
  <c r="H39" i="18" s="1"/>
  <c r="E35" i="18"/>
  <c r="G35" i="18" s="1"/>
  <c r="H35" i="18" s="1"/>
  <c r="E31" i="18"/>
  <c r="G31" i="18" s="1"/>
  <c r="H31" i="18" s="1"/>
  <c r="E38" i="18"/>
  <c r="G38" i="18" s="1"/>
  <c r="H38" i="18" s="1"/>
  <c r="E34" i="18"/>
  <c r="G34" i="18" s="1"/>
  <c r="H34" i="18" s="1"/>
  <c r="E30" i="18"/>
  <c r="G30" i="18" s="1"/>
  <c r="H30" i="18" s="1"/>
  <c r="E37" i="18"/>
  <c r="G37" i="18" s="1"/>
  <c r="H37" i="18" s="1"/>
  <c r="E33" i="18"/>
  <c r="G33" i="18" s="1"/>
  <c r="H33" i="18" s="1"/>
  <c r="E29" i="18"/>
  <c r="G29" i="18" s="1"/>
  <c r="H29" i="18" s="1"/>
  <c r="E40" i="18"/>
  <c r="G40" i="18" s="1"/>
  <c r="H40" i="18" s="1"/>
  <c r="E36" i="18"/>
  <c r="G36" i="18" s="1"/>
  <c r="H36" i="18" s="1"/>
  <c r="E32" i="18"/>
  <c r="G32" i="18" s="1"/>
  <c r="H32" i="18" s="1"/>
  <c r="E28" i="18"/>
  <c r="G28" i="18" s="1"/>
  <c r="H28" i="18" s="1"/>
  <c r="E27" i="18"/>
  <c r="G27" i="18" s="1"/>
  <c r="H27" i="18" s="1"/>
  <c r="E23" i="18"/>
  <c r="G23" i="18" s="1"/>
  <c r="H23" i="18" s="1"/>
  <c r="E19" i="18"/>
  <c r="G19" i="18" s="1"/>
  <c r="H19" i="18" s="1"/>
  <c r="E26" i="18"/>
  <c r="G26" i="18" s="1"/>
  <c r="H26" i="18" s="1"/>
  <c r="E22" i="18"/>
  <c r="G22" i="18" s="1"/>
  <c r="H22" i="18" s="1"/>
  <c r="E18" i="18"/>
  <c r="G18" i="18" s="1"/>
  <c r="H18" i="18" s="1"/>
  <c r="E20" i="18"/>
  <c r="G20" i="18" s="1"/>
  <c r="H20" i="18" s="1"/>
  <c r="E25" i="18"/>
  <c r="G25" i="18" s="1"/>
  <c r="H25" i="18" s="1"/>
  <c r="E21" i="18"/>
  <c r="G21" i="18" s="1"/>
  <c r="H21" i="18" s="1"/>
  <c r="E24" i="18"/>
  <c r="G24" i="18" s="1"/>
  <c r="H24" i="18" s="1"/>
  <c r="E15" i="18"/>
  <c r="G15" i="18" s="1"/>
  <c r="H15" i="18" s="1"/>
  <c r="E11" i="18"/>
  <c r="G11" i="18" s="1"/>
  <c r="H11" i="18" s="1"/>
  <c r="E5" i="18"/>
  <c r="G5" i="18" s="1"/>
  <c r="H5" i="18" s="1"/>
  <c r="E14" i="18"/>
  <c r="G14" i="18" s="1"/>
  <c r="H14" i="18" s="1"/>
  <c r="E9" i="18"/>
  <c r="G9" i="18" s="1"/>
  <c r="H9" i="18" s="1"/>
  <c r="E17" i="18"/>
  <c r="G17" i="18" s="1"/>
  <c r="H17" i="18" s="1"/>
  <c r="E7" i="18"/>
  <c r="G7" i="18" s="1"/>
  <c r="H7" i="18" s="1"/>
  <c r="E16" i="18"/>
  <c r="G16" i="18" s="1"/>
  <c r="H16" i="18" s="1"/>
  <c r="E12" i="18"/>
  <c r="G12" i="18" s="1"/>
  <c r="H12" i="18" s="1"/>
  <c r="E6" i="18"/>
  <c r="G6" i="18" s="1"/>
  <c r="H6" i="18" s="1"/>
  <c r="E13" i="18"/>
  <c r="G13" i="18" s="1"/>
  <c r="H13" i="18" s="1"/>
  <c r="E8" i="18"/>
  <c r="G8" i="18" s="1"/>
  <c r="H8" i="18" s="1"/>
  <c r="E10" i="18"/>
  <c r="G10" i="18" s="1"/>
  <c r="H10" i="18" s="1"/>
  <c r="E4" i="18"/>
  <c r="G4" i="18" s="1"/>
  <c r="H4" i="18" s="1"/>
  <c r="E3" i="18"/>
  <c r="G3" i="18" s="1"/>
  <c r="H3" i="18" s="1"/>
  <c r="E62" i="14"/>
  <c r="D61" i="14"/>
  <c r="D62" i="14"/>
  <c r="E61" i="14"/>
  <c r="E60" i="14"/>
  <c r="E58" i="14"/>
  <c r="E56" i="14"/>
  <c r="E54" i="14"/>
  <c r="E14" i="14"/>
  <c r="G14" i="14" s="1"/>
  <c r="E52" i="14"/>
  <c r="D57" i="14"/>
  <c r="E30" i="14"/>
  <c r="D60" i="14"/>
  <c r="D58" i="14"/>
  <c r="D56" i="14"/>
  <c r="D54" i="14"/>
  <c r="D14" i="14"/>
  <c r="F14" i="14" s="1"/>
  <c r="D52" i="14"/>
  <c r="D24" i="14"/>
  <c r="F24" i="14" s="1"/>
  <c r="D51" i="14"/>
  <c r="E59" i="14"/>
  <c r="E24" i="14"/>
  <c r="G24" i="14" s="1"/>
  <c r="E57" i="14"/>
  <c r="E55" i="14"/>
  <c r="E51" i="14"/>
  <c r="E53" i="14"/>
  <c r="E50" i="14"/>
  <c r="D59" i="14"/>
  <c r="D55" i="14"/>
  <c r="D53" i="14"/>
  <c r="E4" i="14"/>
  <c r="G4" i="14" s="1"/>
  <c r="E19" i="14"/>
  <c r="G19" i="14" s="1"/>
  <c r="E9" i="14"/>
  <c r="G9" i="14" s="1"/>
  <c r="D4" i="14"/>
  <c r="F4" i="14" s="1"/>
  <c r="D19" i="14"/>
  <c r="F19" i="14" s="1"/>
  <c r="D20" i="14"/>
  <c r="F20" i="14" s="1"/>
  <c r="E20" i="14"/>
  <c r="G20" i="14" s="1"/>
  <c r="E32" i="14"/>
  <c r="D50" i="14"/>
  <c r="E37" i="15"/>
  <c r="G37" i="15" s="1"/>
  <c r="E8" i="15"/>
  <c r="G8" i="15" s="1"/>
  <c r="D8" i="15"/>
  <c r="F8" i="15" s="1"/>
  <c r="D19" i="15"/>
  <c r="F19" i="15" s="1"/>
  <c r="E19" i="15"/>
  <c r="G19" i="15" s="1"/>
  <c r="D31" i="15"/>
  <c r="F31" i="15" s="1"/>
  <c r="E31" i="15"/>
  <c r="G31" i="15" s="1"/>
  <c r="F17" i="15"/>
  <c r="E44" i="15"/>
  <c r="G44" i="15" s="1"/>
  <c r="E17" i="15"/>
  <c r="G17" i="15" s="1"/>
  <c r="E43" i="14"/>
  <c r="E48" i="14"/>
  <c r="E47" i="14"/>
  <c r="E44" i="14"/>
  <c r="E49" i="14"/>
  <c r="E45" i="14"/>
  <c r="D49" i="14"/>
  <c r="D46" i="14"/>
  <c r="D48" i="14"/>
  <c r="D47" i="14"/>
  <c r="E46" i="14"/>
  <c r="D45" i="14"/>
  <c r="E50" i="15"/>
  <c r="G50" i="15" s="1"/>
  <c r="G53" i="15"/>
  <c r="D49" i="15"/>
  <c r="F49" i="15" s="1"/>
  <c r="D50" i="15"/>
  <c r="F50" i="15" s="1"/>
  <c r="D51" i="15"/>
  <c r="F51" i="15" s="1"/>
  <c r="D52" i="15"/>
  <c r="F52" i="15" s="1"/>
  <c r="F53" i="15"/>
  <c r="F54" i="15"/>
  <c r="E49" i="15"/>
  <c r="G49" i="15" s="1"/>
  <c r="E51" i="15"/>
  <c r="G51" i="15" s="1"/>
  <c r="E52" i="15"/>
  <c r="G52" i="15" s="1"/>
  <c r="G54" i="15"/>
  <c r="E42" i="14"/>
  <c r="E41" i="14"/>
  <c r="E40" i="14"/>
  <c r="E39" i="14"/>
  <c r="E38" i="14"/>
  <c r="E37" i="14"/>
  <c r="E36" i="14"/>
  <c r="E35" i="14"/>
  <c r="E34" i="14"/>
  <c r="E33" i="14"/>
  <c r="E31" i="14"/>
  <c r="E25" i="14"/>
  <c r="G25" i="14" s="1"/>
  <c r="E8" i="14"/>
  <c r="G8" i="14" s="1"/>
  <c r="E17" i="14"/>
  <c r="G17" i="14" s="1"/>
  <c r="E29" i="14"/>
  <c r="E28" i="14"/>
  <c r="E27" i="14"/>
  <c r="E22" i="14"/>
  <c r="G22" i="14" s="1"/>
  <c r="E23" i="14"/>
  <c r="G23" i="14" s="1"/>
  <c r="E21" i="14"/>
  <c r="G21" i="14" s="1"/>
  <c r="E18" i="14"/>
  <c r="G18" i="14" s="1"/>
  <c r="E15" i="14"/>
  <c r="G15" i="14" s="1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25" i="14"/>
  <c r="F25" i="14" s="1"/>
  <c r="D9" i="14"/>
  <c r="F9" i="14" s="1"/>
  <c r="D8" i="14"/>
  <c r="F8" i="14" s="1"/>
  <c r="D17" i="14"/>
  <c r="F17" i="14" s="1"/>
  <c r="D30" i="14"/>
  <c r="D29" i="14"/>
  <c r="D28" i="14"/>
  <c r="D27" i="14"/>
  <c r="D22" i="14"/>
  <c r="F22" i="14" s="1"/>
  <c r="D23" i="14"/>
  <c r="D21" i="14"/>
  <c r="F21" i="14" s="1"/>
  <c r="D18" i="14"/>
  <c r="F18" i="14" s="1"/>
  <c r="D16" i="14"/>
  <c r="F16" i="14" s="1"/>
  <c r="D15" i="14"/>
  <c r="F15" i="14" s="1"/>
  <c r="E48" i="15"/>
  <c r="G48" i="15" s="1"/>
  <c r="D47" i="15"/>
  <c r="F47" i="15" s="1"/>
  <c r="E47" i="15"/>
  <c r="G47" i="15" s="1"/>
  <c r="D48" i="15"/>
  <c r="F48" i="15" s="1"/>
  <c r="E33" i="15"/>
  <c r="G33" i="15" s="1"/>
  <c r="E35" i="15"/>
  <c r="G35" i="15" s="1"/>
  <c r="E29" i="15"/>
  <c r="G29" i="15" s="1"/>
  <c r="D14" i="15"/>
  <c r="F14" i="15" s="1"/>
  <c r="D34" i="15"/>
  <c r="F34" i="15" s="1"/>
  <c r="D36" i="15"/>
  <c r="F36" i="15" s="1"/>
  <c r="D37" i="15"/>
  <c r="F37" i="15" s="1"/>
  <c r="D35" i="15"/>
  <c r="F35" i="15" s="1"/>
  <c r="D29" i="15"/>
  <c r="F29" i="15" s="1"/>
  <c r="D33" i="15"/>
  <c r="F33" i="15" s="1"/>
  <c r="D32" i="15"/>
  <c r="F32" i="15" s="1"/>
  <c r="E34" i="15"/>
  <c r="G34" i="15" s="1"/>
  <c r="E36" i="15"/>
  <c r="G36" i="15" s="1"/>
  <c r="E42" i="15"/>
  <c r="G42" i="15" s="1"/>
  <c r="D44" i="15"/>
  <c r="F44" i="15" s="1"/>
  <c r="D41" i="15"/>
  <c r="F41" i="15" s="1"/>
  <c r="E38" i="15"/>
  <c r="G38" i="15" s="1"/>
  <c r="D46" i="15"/>
  <c r="F46" i="15" s="1"/>
  <c r="D38" i="15"/>
  <c r="F38" i="15" s="1"/>
  <c r="E32" i="15"/>
  <c r="G32" i="15" s="1"/>
  <c r="D28" i="15"/>
  <c r="F28" i="15" s="1"/>
  <c r="E14" i="15"/>
  <c r="G14" i="15" s="1"/>
  <c r="E46" i="15"/>
  <c r="G46" i="15" s="1"/>
  <c r="E43" i="15"/>
  <c r="G43" i="15" s="1"/>
  <c r="D43" i="15"/>
  <c r="F43" i="15" s="1"/>
  <c r="E30" i="15"/>
  <c r="G30" i="15" s="1"/>
  <c r="E28" i="15"/>
  <c r="G28" i="15" s="1"/>
  <c r="D42" i="15"/>
  <c r="F42" i="15" s="1"/>
  <c r="E39" i="15"/>
  <c r="G39" i="15" s="1"/>
  <c r="D30" i="15"/>
  <c r="F30" i="15" s="1"/>
  <c r="E41" i="15"/>
  <c r="G41" i="15" s="1"/>
  <c r="D39" i="15"/>
  <c r="F39" i="15" s="1"/>
  <c r="F21" i="15"/>
  <c r="F20" i="15"/>
  <c r="G20" i="15"/>
  <c r="G22" i="15"/>
  <c r="F27" i="15"/>
  <c r="F40" i="15"/>
  <c r="G21" i="15"/>
  <c r="G45" i="15"/>
  <c r="F45" i="15"/>
  <c r="G40" i="15"/>
  <c r="G27" i="15"/>
  <c r="F22" i="15"/>
  <c r="E26" i="15"/>
  <c r="G26" i="15" s="1"/>
  <c r="E25" i="15"/>
  <c r="G25" i="15" s="1"/>
  <c r="E10" i="15"/>
  <c r="G10" i="15" s="1"/>
  <c r="E18" i="15"/>
  <c r="G18" i="15" s="1"/>
  <c r="E24" i="15"/>
  <c r="G24" i="15" s="1"/>
  <c r="D24" i="15"/>
  <c r="F24" i="15" s="1"/>
  <c r="D26" i="15"/>
  <c r="F26" i="15" s="1"/>
  <c r="D25" i="15"/>
  <c r="F25" i="15" s="1"/>
  <c r="D10" i="15"/>
  <c r="F10" i="15" s="1"/>
  <c r="D18" i="15"/>
  <c r="F18" i="15" s="1"/>
  <c r="E23" i="15"/>
  <c r="G23" i="15" s="1"/>
  <c r="E12" i="15"/>
  <c r="G12" i="15" s="1"/>
  <c r="D23" i="15"/>
  <c r="F23" i="15" s="1"/>
  <c r="D6" i="14"/>
  <c r="F6" i="14" s="1"/>
  <c r="E6" i="14"/>
  <c r="E12" i="14"/>
  <c r="G12" i="14" s="1"/>
  <c r="E11" i="14"/>
  <c r="E7" i="14"/>
  <c r="G7" i="14" s="1"/>
  <c r="E3" i="14"/>
  <c r="G3" i="14" s="1"/>
  <c r="D13" i="14"/>
  <c r="F13" i="14" s="1"/>
  <c r="D12" i="14"/>
  <c r="F12" i="14" s="1"/>
  <c r="D11" i="14"/>
  <c r="D7" i="14"/>
  <c r="F7" i="14" s="1"/>
  <c r="D3" i="14"/>
  <c r="F3" i="14" s="1"/>
  <c r="D10" i="14"/>
  <c r="E13" i="14"/>
  <c r="G13" i="14" s="1"/>
  <c r="E10" i="14"/>
  <c r="E5" i="14"/>
  <c r="G5" i="14" s="1"/>
  <c r="D5" i="14"/>
  <c r="F5" i="14" s="1"/>
  <c r="E16" i="15"/>
  <c r="G16" i="15" s="1"/>
  <c r="E13" i="15"/>
  <c r="G13" i="15" s="1"/>
  <c r="E9" i="15"/>
  <c r="G9" i="15" s="1"/>
  <c r="E11" i="15"/>
  <c r="G11" i="15" s="1"/>
  <c r="D11" i="15"/>
  <c r="F11" i="15" s="1"/>
  <c r="D16" i="15"/>
  <c r="F16" i="15" s="1"/>
  <c r="D13" i="15"/>
  <c r="F13" i="15" s="1"/>
  <c r="D12" i="15"/>
  <c r="F12" i="15" s="1"/>
  <c r="D9" i="15"/>
  <c r="F9" i="15" s="1"/>
  <c r="E15" i="15"/>
  <c r="G15" i="15" s="1"/>
  <c r="D15" i="15"/>
  <c r="F15" i="15" s="1"/>
  <c r="D4" i="15"/>
  <c r="F4" i="15" s="1"/>
  <c r="D5" i="15"/>
  <c r="F5" i="15" s="1"/>
  <c r="D6" i="15"/>
  <c r="F6" i="15" s="1"/>
  <c r="E7" i="15"/>
  <c r="G7" i="15" s="1"/>
  <c r="E4" i="15"/>
  <c r="G4" i="15" s="1"/>
  <c r="D7" i="15"/>
  <c r="F7" i="15" s="1"/>
  <c r="G3" i="15"/>
  <c r="E6" i="15"/>
  <c r="G6" i="15" s="1"/>
  <c r="F3" i="15"/>
  <c r="E5" i="15"/>
  <c r="G5" i="15" s="1"/>
  <c r="H14" i="14" l="1"/>
  <c r="H24" i="14"/>
  <c r="H19" i="14"/>
  <c r="F23" i="14"/>
  <c r="H21" i="14"/>
  <c r="H8" i="14"/>
  <c r="H9" i="14"/>
  <c r="H25" i="14"/>
  <c r="H4" i="14"/>
  <c r="H33" i="15"/>
  <c r="H29" i="15"/>
  <c r="H35" i="15"/>
  <c r="H42" i="15"/>
  <c r="H52" i="15"/>
  <c r="H51" i="15"/>
  <c r="H50" i="15"/>
  <c r="H43" i="15"/>
  <c r="H41" i="15"/>
  <c r="H47" i="15"/>
  <c r="H48" i="15"/>
  <c r="H34" i="15"/>
  <c r="H45" i="15"/>
  <c r="H49" i="15"/>
  <c r="H17" i="15"/>
  <c r="H27" i="15"/>
  <c r="H20" i="15"/>
  <c r="H39" i="15"/>
  <c r="H46" i="15"/>
  <c r="H44" i="15"/>
  <c r="H36" i="15"/>
  <c r="H22" i="15"/>
  <c r="H53" i="15"/>
  <c r="H54" i="15"/>
  <c r="H40" i="15"/>
  <c r="H31" i="15"/>
  <c r="H21" i="15"/>
  <c r="H32" i="15"/>
  <c r="H8" i="15"/>
  <c r="H19" i="15"/>
  <c r="H38" i="15"/>
  <c r="H37" i="15"/>
  <c r="H14" i="15"/>
  <c r="H3" i="14"/>
  <c r="H18" i="15"/>
  <c r="H12" i="15"/>
  <c r="H24" i="15"/>
  <c r="H11" i="15"/>
  <c r="H9" i="15"/>
  <c r="H13" i="15"/>
  <c r="H3" i="15"/>
  <c r="H30" i="15"/>
  <c r="H15" i="15"/>
  <c r="H10" i="15"/>
  <c r="H6" i="15"/>
  <c r="H23" i="15"/>
  <c r="H7" i="15"/>
  <c r="H5" i="15"/>
  <c r="H26" i="15"/>
  <c r="H28" i="15"/>
  <c r="H16" i="15"/>
  <c r="H25" i="15"/>
  <c r="H4" i="15"/>
  <c r="H15" i="14" l="1"/>
  <c r="H5" i="14"/>
  <c r="H7" i="14"/>
  <c r="H16" i="14"/>
  <c r="H20" i="14"/>
  <c r="H18" i="14"/>
  <c r="H13" i="14"/>
  <c r="H23" i="14"/>
  <c r="H22" i="14"/>
  <c r="H12" i="14"/>
  <c r="H17" i="14"/>
  <c r="G10" i="14" l="1"/>
  <c r="F11" i="14"/>
  <c r="G11" i="14"/>
  <c r="G6" i="14"/>
  <c r="H6" i="14" s="1"/>
  <c r="F10" i="14"/>
  <c r="H10" i="14" l="1"/>
  <c r="H11" i="14"/>
  <c r="E26" i="14"/>
  <c r="D26" i="14" l="1"/>
  <c r="F26" i="14" s="1"/>
  <c r="G241" i="18"/>
  <c r="H241" i="18" s="1"/>
  <c r="G130" i="18"/>
  <c r="H130" i="18" s="1"/>
  <c r="G208" i="18"/>
  <c r="H208" i="18" s="1"/>
  <c r="G197" i="18"/>
  <c r="H197" i="18" s="1"/>
  <c r="G140" i="18"/>
  <c r="H140" i="18" s="1"/>
  <c r="G243" i="18"/>
  <c r="H243" i="18" s="1"/>
  <c r="G102" i="18"/>
  <c r="H102" i="18" s="1"/>
  <c r="G146" i="18"/>
  <c r="H146" i="18" s="1"/>
  <c r="G160" i="18"/>
  <c r="H160" i="18" s="1"/>
  <c r="G173" i="18"/>
  <c r="H173" i="18" s="1"/>
  <c r="G133" i="18"/>
  <c r="H133" i="18" s="1"/>
  <c r="G99" i="18"/>
  <c r="H99" i="18" s="1"/>
  <c r="G186" i="18"/>
  <c r="H186" i="18" s="1"/>
  <c r="G184" i="18"/>
  <c r="H184" i="18" s="1"/>
  <c r="G113" i="18"/>
  <c r="H113" i="18" s="1"/>
  <c r="G240" i="18"/>
  <c r="H240" i="18" s="1"/>
  <c r="G194" i="18"/>
  <c r="H194" i="18" s="1"/>
  <c r="G151" i="18"/>
  <c r="H151" i="18" s="1"/>
  <c r="G159" i="18"/>
  <c r="H159" i="18" s="1"/>
  <c r="G98" i="18"/>
  <c r="H98" i="18" s="1"/>
  <c r="G236" i="18"/>
  <c r="H236" i="18" s="1"/>
  <c r="G201" i="18"/>
  <c r="H201" i="18" s="1"/>
  <c r="G88" i="18"/>
  <c r="H88" i="18" s="1"/>
  <c r="G128" i="18"/>
  <c r="H128" i="18" s="1"/>
  <c r="G148" i="18"/>
  <c r="H148" i="18" s="1"/>
  <c r="G174" i="18"/>
  <c r="H174" i="18" s="1"/>
  <c r="G124" i="18"/>
  <c r="H124" i="18" s="1"/>
  <c r="G121" i="18"/>
  <c r="H121" i="18" s="1"/>
  <c r="G144" i="18"/>
  <c r="H144" i="18" s="1"/>
  <c r="G223" i="18"/>
  <c r="H223" i="18" s="1"/>
  <c r="G117" i="18"/>
  <c r="H117" i="18" s="1"/>
  <c r="G212" i="18"/>
  <c r="H212" i="18" s="1"/>
  <c r="G218" i="18"/>
  <c r="H218" i="18" s="1"/>
  <c r="G137" i="18"/>
  <c r="H137" i="18" s="1"/>
  <c r="G203" i="18"/>
  <c r="H203" i="18" s="1"/>
  <c r="G123" i="18"/>
  <c r="H123" i="18" s="1"/>
  <c r="G171" i="18"/>
  <c r="H171" i="18" s="1"/>
  <c r="G101" i="18"/>
  <c r="H101" i="18" s="1"/>
  <c r="G224" i="18"/>
  <c r="H224" i="18" s="1"/>
  <c r="G135" i="18"/>
  <c r="H135" i="18" s="1"/>
  <c r="G231" i="18"/>
  <c r="H231" i="18" s="1"/>
  <c r="G219" i="18"/>
  <c r="H219" i="18" s="1"/>
  <c r="G210" i="18"/>
  <c r="H210" i="18" s="1"/>
  <c r="G192" i="18"/>
  <c r="H192" i="18" s="1"/>
  <c r="G167" i="18"/>
  <c r="H167" i="18" s="1"/>
  <c r="G213" i="18"/>
  <c r="H213" i="18" s="1"/>
  <c r="G235" i="18"/>
  <c r="H235" i="18" s="1"/>
  <c r="G150" i="18"/>
  <c r="H150" i="18" s="1"/>
  <c r="G120" i="18"/>
  <c r="H120" i="18" s="1"/>
  <c r="G108" i="18"/>
  <c r="H108" i="18" s="1"/>
  <c r="G91" i="18"/>
  <c r="H91" i="18" s="1"/>
  <c r="G225" i="18"/>
  <c r="H225" i="18" s="1"/>
  <c r="G181" i="18"/>
  <c r="H181" i="18" s="1"/>
  <c r="G87" i="18"/>
  <c r="H87" i="18" s="1"/>
  <c r="G209" i="18"/>
  <c r="H209" i="18" s="1"/>
  <c r="G182" i="18"/>
  <c r="H182" i="18" s="1"/>
  <c r="G200" i="18"/>
  <c r="H200" i="18" s="1"/>
  <c r="G234" i="18"/>
  <c r="H234" i="18" s="1"/>
  <c r="G92" i="18"/>
  <c r="H92" i="18" s="1"/>
  <c r="G125" i="18"/>
  <c r="H125" i="18" s="1"/>
  <c r="G188" i="18"/>
  <c r="H188" i="18" s="1"/>
  <c r="G110" i="18"/>
  <c r="H110" i="18" s="1"/>
  <c r="G228" i="18"/>
  <c r="H228" i="18" s="1"/>
  <c r="G202" i="18"/>
  <c r="H202" i="18" s="1"/>
  <c r="G139" i="18"/>
  <c r="H139" i="18" s="1"/>
  <c r="G149" i="18"/>
  <c r="H149" i="18" s="1"/>
  <c r="G132" i="18"/>
  <c r="H132" i="18" s="1"/>
  <c r="G198" i="18"/>
  <c r="H198" i="18" s="1"/>
  <c r="G129" i="18"/>
  <c r="H129" i="18" s="1"/>
  <c r="G95" i="18"/>
  <c r="H95" i="18" s="1"/>
  <c r="G141" i="18"/>
  <c r="H141" i="18" s="1"/>
  <c r="G175" i="18"/>
  <c r="H175" i="18" s="1"/>
  <c r="G138" i="18"/>
  <c r="H138" i="18" s="1"/>
  <c r="G169" i="18"/>
  <c r="H169" i="18" s="1"/>
  <c r="G215" i="18"/>
  <c r="H215" i="18" s="1"/>
  <c r="G90" i="18"/>
  <c r="H90" i="18" s="1"/>
  <c r="G178" i="18"/>
  <c r="H178" i="18" s="1"/>
  <c r="G105" i="18"/>
  <c r="H105" i="18" s="1"/>
  <c r="G142" i="18"/>
  <c r="H142" i="18" s="1"/>
  <c r="G244" i="18"/>
  <c r="H244" i="18" s="1"/>
  <c r="G245" i="18"/>
  <c r="H245" i="18" s="1"/>
  <c r="G242" i="18"/>
  <c r="H242" i="18" s="1"/>
  <c r="G233" i="18"/>
  <c r="H233" i="18" s="1"/>
  <c r="G153" i="18"/>
  <c r="H153" i="18" s="1"/>
  <c r="G115" i="18"/>
  <c r="H115" i="18" s="1"/>
  <c r="G214" i="18"/>
  <c r="H214" i="18" s="1"/>
  <c r="G166" i="18"/>
  <c r="H166" i="18" s="1"/>
  <c r="G199" i="18"/>
  <c r="H199" i="18" s="1"/>
  <c r="G221" i="18"/>
  <c r="H221" i="18" s="1"/>
  <c r="G189" i="18"/>
  <c r="H189" i="18" s="1"/>
  <c r="G196" i="18"/>
  <c r="H196" i="18" s="1"/>
  <c r="G229" i="18"/>
  <c r="H229" i="18" s="1"/>
  <c r="G216" i="18"/>
  <c r="H216" i="18" s="1"/>
  <c r="G94" i="18"/>
  <c r="H94" i="18" s="1"/>
  <c r="G106" i="18"/>
  <c r="H106" i="18" s="1"/>
  <c r="G211" i="18"/>
  <c r="H211" i="18" s="1"/>
  <c r="G191" i="18"/>
  <c r="H191" i="18" s="1"/>
  <c r="G172" i="18"/>
  <c r="H172" i="18" s="1"/>
  <c r="G237" i="18"/>
  <c r="H237" i="18" s="1"/>
  <c r="G104" i="18"/>
  <c r="H104" i="18" s="1"/>
  <c r="G179" i="18"/>
  <c r="H179" i="18" s="1"/>
  <c r="G230" i="18"/>
  <c r="H230" i="18" s="1"/>
  <c r="G97" i="18"/>
  <c r="H97" i="18" s="1"/>
  <c r="G119" i="18"/>
  <c r="H119" i="18" s="1"/>
  <c r="G155" i="18"/>
  <c r="H155" i="18" s="1"/>
  <c r="G112" i="18"/>
  <c r="H112" i="18" s="1"/>
  <c r="G147" i="18"/>
  <c r="H147" i="18" s="1"/>
  <c r="G185" i="18"/>
  <c r="H185" i="18" s="1"/>
  <c r="G163" i="18"/>
  <c r="H163" i="18" s="1"/>
  <c r="G183" i="18"/>
  <c r="H183" i="18" s="1"/>
  <c r="G122" i="18"/>
  <c r="H122" i="18" s="1"/>
  <c r="G176" i="18"/>
  <c r="H176" i="18" s="1"/>
  <c r="G154" i="18"/>
  <c r="H154" i="18" s="1"/>
  <c r="G111" i="18"/>
  <c r="H111" i="18" s="1"/>
  <c r="G89" i="18"/>
  <c r="H89" i="18" s="1"/>
  <c r="G217" i="18"/>
  <c r="H217" i="18" s="1"/>
  <c r="G162" i="18"/>
  <c r="H162" i="18" s="1"/>
  <c r="G180" i="18"/>
  <c r="H180" i="18" s="1"/>
  <c r="G165" i="18"/>
  <c r="H165" i="18" s="1"/>
  <c r="G239" i="18"/>
  <c r="H239" i="18" s="1"/>
  <c r="G157" i="18"/>
  <c r="H157" i="18" s="1"/>
  <c r="G220" i="18"/>
  <c r="H220" i="18" s="1"/>
  <c r="G190" i="18"/>
  <c r="H190" i="18" s="1"/>
  <c r="G238" i="18"/>
  <c r="H238" i="18" s="1"/>
  <c r="G177" i="18"/>
  <c r="H177" i="18" s="1"/>
  <c r="G143" i="18"/>
  <c r="H143" i="18" s="1"/>
  <c r="G107" i="18"/>
  <c r="H107" i="18" s="1"/>
  <c r="G134" i="18"/>
  <c r="H134" i="18" s="1"/>
  <c r="G205" i="18"/>
  <c r="H205" i="18" s="1"/>
  <c r="G156" i="18"/>
  <c r="H156" i="18" s="1"/>
  <c r="G131" i="18"/>
  <c r="H131" i="18" s="1"/>
  <c r="G136" i="18"/>
  <c r="H136" i="18" s="1"/>
  <c r="G116" i="18"/>
  <c r="H116" i="18" s="1"/>
  <c r="G206" i="18"/>
  <c r="H206" i="18" s="1"/>
  <c r="G114" i="18"/>
  <c r="H114" i="18" s="1"/>
  <c r="G126" i="18"/>
  <c r="H126" i="18" s="1"/>
  <c r="G109" i="18"/>
  <c r="H109" i="18" s="1"/>
  <c r="G96" i="18"/>
  <c r="H96" i="18" s="1"/>
  <c r="G164" i="18"/>
  <c r="H164" i="18" s="1"/>
  <c r="G195" i="18"/>
  <c r="H195" i="18" s="1"/>
  <c r="G152" i="18"/>
  <c r="H152" i="18" s="1"/>
  <c r="G161" i="18"/>
  <c r="H161" i="18" s="1"/>
  <c r="G145" i="18"/>
  <c r="H145" i="18" s="1"/>
  <c r="G170" i="18"/>
  <c r="H170" i="18" s="1"/>
  <c r="G158" i="18"/>
  <c r="H158" i="18" s="1"/>
  <c r="G232" i="18"/>
  <c r="H232" i="18" s="1"/>
  <c r="G127" i="18"/>
  <c r="H127" i="18" s="1"/>
  <c r="G226" i="18"/>
  <c r="H226" i="18" s="1"/>
  <c r="G207" i="18"/>
  <c r="H207" i="18" s="1"/>
  <c r="G168" i="18"/>
  <c r="H168" i="18" s="1"/>
  <c r="G187" i="18"/>
  <c r="H187" i="18" s="1"/>
  <c r="G93" i="18"/>
  <c r="H93" i="18" s="1"/>
  <c r="G222" i="18"/>
  <c r="H222" i="18" s="1"/>
  <c r="G227" i="18"/>
  <c r="H227" i="18" s="1"/>
  <c r="G103" i="18"/>
  <c r="H103" i="18" s="1"/>
  <c r="G193" i="18"/>
  <c r="H193" i="18" s="1"/>
  <c r="G204" i="18"/>
  <c r="H204" i="18" s="1"/>
  <c r="G100" i="18"/>
  <c r="H100" i="18" s="1"/>
  <c r="G85" i="18"/>
  <c r="H85" i="18" s="1"/>
  <c r="G86" i="18"/>
  <c r="H86" i="18" s="1"/>
  <c r="F41" i="14"/>
  <c r="G42" i="14"/>
  <c r="G37" i="14"/>
  <c r="G46" i="14"/>
  <c r="F58" i="14"/>
  <c r="F55" i="14"/>
  <c r="G56" i="18"/>
  <c r="H56" i="18" s="1"/>
  <c r="G79" i="18"/>
  <c r="H79" i="18" s="1"/>
  <c r="G75" i="18"/>
  <c r="H75" i="18" s="1"/>
  <c r="F27" i="14"/>
  <c r="G49" i="14"/>
  <c r="F83" i="14"/>
  <c r="G80" i="14"/>
  <c r="G59" i="14"/>
  <c r="G51" i="18"/>
  <c r="H51" i="18" s="1"/>
  <c r="G78" i="18"/>
  <c r="H78" i="18" s="1"/>
  <c r="G69" i="18"/>
  <c r="H69" i="18" s="1"/>
  <c r="G63" i="18"/>
  <c r="H63" i="18" s="1"/>
  <c r="G44" i="18"/>
  <c r="H44" i="18" s="1"/>
  <c r="G66" i="18"/>
  <c r="H66" i="18" s="1"/>
  <c r="F30" i="14"/>
  <c r="F32" i="14"/>
  <c r="G33" i="14"/>
  <c r="G74" i="14"/>
  <c r="F80" i="14"/>
  <c r="G52" i="14"/>
  <c r="G67" i="14"/>
  <c r="G52" i="18"/>
  <c r="H52" i="18" s="1"/>
  <c r="G71" i="18"/>
  <c r="H71" i="18" s="1"/>
  <c r="G72" i="18"/>
  <c r="H72" i="18" s="1"/>
  <c r="G65" i="18"/>
  <c r="H65" i="18" s="1"/>
  <c r="G48" i="18"/>
  <c r="H48" i="18" s="1"/>
  <c r="G43" i="18"/>
  <c r="H43" i="18" s="1"/>
  <c r="G38" i="14"/>
  <c r="G63" i="14"/>
  <c r="G85" i="14"/>
  <c r="G71" i="14"/>
  <c r="G78" i="14"/>
  <c r="G60" i="14"/>
  <c r="G79" i="14"/>
  <c r="G58" i="14"/>
  <c r="G81" i="14"/>
  <c r="G26" i="14"/>
  <c r="G30" i="14"/>
  <c r="G51" i="14"/>
  <c r="G50" i="14"/>
  <c r="G47" i="14"/>
  <c r="G28" i="14"/>
  <c r="G27" i="14"/>
  <c r="F49" i="14"/>
  <c r="G42" i="18"/>
  <c r="H42" i="18" s="1"/>
  <c r="G81" i="18"/>
  <c r="H81" i="18" s="1"/>
  <c r="G67" i="18"/>
  <c r="H67" i="18" s="1"/>
  <c r="G80" i="18"/>
  <c r="H80" i="18" s="1"/>
  <c r="G46" i="18"/>
  <c r="H46" i="18" s="1"/>
  <c r="G58" i="18"/>
  <c r="H58" i="18" s="1"/>
  <c r="G74" i="18"/>
  <c r="H74" i="18" s="1"/>
  <c r="G61" i="18"/>
  <c r="H61" i="18" s="1"/>
  <c r="G76" i="18"/>
  <c r="H76" i="18" s="1"/>
  <c r="G68" i="18"/>
  <c r="H68" i="18" s="1"/>
  <c r="G47" i="18"/>
  <c r="H47" i="18" s="1"/>
  <c r="F78" i="14"/>
  <c r="H78" i="14" s="1"/>
  <c r="G68" i="14"/>
  <c r="F73" i="14"/>
  <c r="G69" i="14"/>
  <c r="G61" i="14"/>
  <c r="F70" i="14"/>
  <c r="F76" i="14"/>
  <c r="F64" i="14"/>
  <c r="F71" i="14"/>
  <c r="F86" i="14"/>
  <c r="F67" i="14"/>
  <c r="F79" i="14"/>
  <c r="F56" i="14"/>
  <c r="F62" i="14"/>
  <c r="F54" i="14"/>
  <c r="F84" i="14"/>
  <c r="F72" i="14"/>
  <c r="F77" i="14"/>
  <c r="F35" i="14"/>
  <c r="F43" i="14"/>
  <c r="F28" i="14"/>
  <c r="F36" i="14"/>
  <c r="F31" i="14"/>
  <c r="F45" i="14"/>
  <c r="F44" i="14"/>
  <c r="F48" i="14"/>
  <c r="F37" i="14"/>
  <c r="F34" i="14"/>
  <c r="G64" i="18"/>
  <c r="H64" i="18" s="1"/>
  <c r="G54" i="18"/>
  <c r="H54" i="18" s="1"/>
  <c r="G49" i="18"/>
  <c r="H49" i="18" s="1"/>
  <c r="G62" i="18"/>
  <c r="H62" i="18" s="1"/>
  <c r="G60" i="18"/>
  <c r="H60" i="18" s="1"/>
  <c r="G53" i="18"/>
  <c r="H53" i="18" s="1"/>
  <c r="G59" i="18"/>
  <c r="H59" i="18" s="1"/>
  <c r="G83" i="18"/>
  <c r="H83" i="18" s="1"/>
  <c r="G70" i="18"/>
  <c r="H70" i="18" s="1"/>
  <c r="G45" i="18"/>
  <c r="H45" i="18" s="1"/>
  <c r="F60" i="14"/>
  <c r="G72" i="14"/>
  <c r="F85" i="14"/>
  <c r="G39" i="14"/>
  <c r="G57" i="14"/>
  <c r="G54" i="14"/>
  <c r="G75" i="14"/>
  <c r="G65" i="14"/>
  <c r="G76" i="14"/>
  <c r="G73" i="14"/>
  <c r="G77" i="14"/>
  <c r="G84" i="14"/>
  <c r="G83" i="14"/>
  <c r="G70" i="14"/>
  <c r="G66" i="14"/>
  <c r="G29" i="14"/>
  <c r="G32" i="14"/>
  <c r="G44" i="14"/>
  <c r="G48" i="14"/>
  <c r="G31" i="14"/>
  <c r="F53" i="14"/>
  <c r="F39" i="14"/>
  <c r="F75" i="14"/>
  <c r="H75" i="14" s="1"/>
  <c r="F61" i="14"/>
  <c r="F82" i="14"/>
  <c r="F81" i="14"/>
  <c r="F68" i="14"/>
  <c r="F63" i="14"/>
  <c r="F59" i="14"/>
  <c r="F38" i="14"/>
  <c r="F69" i="14"/>
  <c r="F74" i="14"/>
  <c r="F66" i="14"/>
  <c r="F65" i="14"/>
  <c r="F29" i="14"/>
  <c r="F42" i="14"/>
  <c r="F33" i="14"/>
  <c r="F47" i="14"/>
  <c r="G41" i="14"/>
  <c r="G86" i="14"/>
  <c r="G62" i="14"/>
  <c r="F57" i="14"/>
  <c r="G55" i="18"/>
  <c r="H55" i="18" s="1"/>
  <c r="G82" i="18"/>
  <c r="H82" i="18" s="1"/>
  <c r="F46" i="14"/>
  <c r="G34" i="14"/>
  <c r="F50" i="14"/>
  <c r="G64" i="14"/>
  <c r="G45" i="14"/>
  <c r="G35" i="14"/>
  <c r="G43" i="14"/>
  <c r="G36" i="14"/>
  <c r="G40" i="14"/>
  <c r="G56" i="14"/>
  <c r="G53" i="14"/>
  <c r="F52" i="14"/>
  <c r="G55" i="14"/>
  <c r="G82" i="14"/>
  <c r="G41" i="18"/>
  <c r="H41" i="18" s="1"/>
  <c r="G50" i="18"/>
  <c r="H50" i="18" s="1"/>
  <c r="G73" i="18"/>
  <c r="H73" i="18" s="1"/>
  <c r="G57" i="18"/>
  <c r="H57" i="18" s="1"/>
  <c r="G77" i="18"/>
  <c r="H77" i="18" s="1"/>
  <c r="F51" i="14"/>
  <c r="F40" i="14"/>
  <c r="H80" i="14" l="1"/>
  <c r="H81" i="14"/>
  <c r="H68" i="14"/>
  <c r="H63" i="14"/>
  <c r="H59" i="14"/>
  <c r="H42" i="14"/>
  <c r="H41" i="14"/>
  <c r="H40" i="14"/>
  <c r="H38" i="14"/>
  <c r="H37" i="14"/>
  <c r="H71" i="14"/>
  <c r="H57" i="14"/>
  <c r="H47" i="14"/>
  <c r="H33" i="14"/>
  <c r="H67" i="14"/>
  <c r="H60" i="14"/>
  <c r="H49" i="14"/>
  <c r="H66" i="14"/>
  <c r="H74" i="14"/>
  <c r="H46" i="14"/>
  <c r="H26" i="14"/>
  <c r="H85" i="14"/>
  <c r="H65" i="14"/>
  <c r="H39" i="14"/>
  <c r="H28" i="14"/>
  <c r="H79" i="14"/>
  <c r="H32" i="14"/>
  <c r="H53" i="14"/>
  <c r="H43" i="14"/>
  <c r="H84" i="14"/>
  <c r="H64" i="14"/>
  <c r="H30" i="14"/>
  <c r="H44" i="14"/>
  <c r="H82" i="14"/>
  <c r="H34" i="14"/>
  <c r="H52" i="14"/>
  <c r="H76" i="14"/>
  <c r="H73" i="14"/>
  <c r="H83" i="14"/>
  <c r="H72" i="14"/>
  <c r="H56" i="14"/>
  <c r="H45" i="14"/>
  <c r="H58" i="14"/>
  <c r="H51" i="14"/>
  <c r="H61" i="14"/>
  <c r="H31" i="14"/>
  <c r="H35" i="14"/>
  <c r="H54" i="14"/>
  <c r="H50" i="14"/>
  <c r="H29" i="14"/>
  <c r="H69" i="14"/>
  <c r="H48" i="14"/>
  <c r="H36" i="14"/>
  <c r="H77" i="14"/>
  <c r="H62" i="14"/>
  <c r="H86" i="14"/>
  <c r="H70" i="14"/>
  <c r="H27" i="14"/>
  <c r="H55" i="14"/>
</calcChain>
</file>

<file path=xl/sharedStrings.xml><?xml version="1.0" encoding="utf-8"?>
<sst xmlns="http://schemas.openxmlformats.org/spreadsheetml/2006/main" count="6942" uniqueCount="1324">
  <si>
    <t>AMASYA</t>
  </si>
  <si>
    <t>İL</t>
  </si>
  <si>
    <t>TAKIM ADI</t>
  </si>
  <si>
    <t xml:space="preserve">SPORCU ADI </t>
  </si>
  <si>
    <t>TOPLAM</t>
  </si>
  <si>
    <t>1.</t>
  </si>
  <si>
    <t>YALOVA</t>
  </si>
  <si>
    <t>2.</t>
  </si>
  <si>
    <t>3.</t>
  </si>
  <si>
    <t>4.</t>
  </si>
  <si>
    <t>5.</t>
  </si>
  <si>
    <t>ANKARA</t>
  </si>
  <si>
    <t>6.</t>
  </si>
  <si>
    <t>7.</t>
  </si>
  <si>
    <t>İSTANBUL</t>
  </si>
  <si>
    <t>8.</t>
  </si>
  <si>
    <t>9.</t>
  </si>
  <si>
    <t>TEKİRDAĞ</t>
  </si>
  <si>
    <t>10.</t>
  </si>
  <si>
    <t>11.</t>
  </si>
  <si>
    <t>12.</t>
  </si>
  <si>
    <t>13.</t>
  </si>
  <si>
    <t>14.</t>
  </si>
  <si>
    <t>FENERBAHÇE</t>
  </si>
  <si>
    <t>15.</t>
  </si>
  <si>
    <t>16.</t>
  </si>
  <si>
    <t>17.</t>
  </si>
  <si>
    <t>25.</t>
  </si>
  <si>
    <t>KAYSERİ</t>
  </si>
  <si>
    <t>BURSA</t>
  </si>
  <si>
    <t>ÇORUM</t>
  </si>
  <si>
    <t>KOCAELİ</t>
  </si>
  <si>
    <t>İZMİR</t>
  </si>
  <si>
    <t>RİZE</t>
  </si>
  <si>
    <t>ISPARTA</t>
  </si>
  <si>
    <t>HATAY</t>
  </si>
  <si>
    <t>BATMAN</t>
  </si>
  <si>
    <t>ANTALYA</t>
  </si>
  <si>
    <t>ANTALYASPOR</t>
  </si>
  <si>
    <t>GAZİANTEP</t>
  </si>
  <si>
    <t>KONYA</t>
  </si>
  <si>
    <t>MUĞLA</t>
  </si>
  <si>
    <t>HATAY ASP SPOR</t>
  </si>
  <si>
    <t>ADANA</t>
  </si>
  <si>
    <t>KIRKLARELİ</t>
  </si>
  <si>
    <t>MKE ANKARAGÜCÜ</t>
  </si>
  <si>
    <t>KASTAMONU</t>
  </si>
  <si>
    <t>GİRESUN</t>
  </si>
  <si>
    <t>BAYBURT</t>
  </si>
  <si>
    <t>BİLECİK</t>
  </si>
  <si>
    <t>SAKARYA</t>
  </si>
  <si>
    <t>EDİRNE</t>
  </si>
  <si>
    <t>İli</t>
  </si>
  <si>
    <t>BALIKESİR</t>
  </si>
  <si>
    <t>MARDİN</t>
  </si>
  <si>
    <t>VAN</t>
  </si>
  <si>
    <t>DENİZLİ</t>
  </si>
  <si>
    <t>İSTANBUL DSİ SPOR</t>
  </si>
  <si>
    <t>MALATYA</t>
  </si>
  <si>
    <t>1. Oyuncu</t>
  </si>
  <si>
    <t>2. Oyuncu</t>
  </si>
  <si>
    <t>1. Puan</t>
  </si>
  <si>
    <t>2. Puan</t>
  </si>
  <si>
    <t xml:space="preserve">2021-22 SEZONU ÇİFT KIZ KATILIM LİSTESİ </t>
  </si>
  <si>
    <t xml:space="preserve">2021-22 SEZONU ÇİFT ERKEK KATILIM LİSTESİ </t>
  </si>
  <si>
    <t xml:space="preserve">BAYBURT GENÇLİK MERKEZİ </t>
  </si>
  <si>
    <t>İSTANBUL BBSK</t>
  </si>
  <si>
    <t>MUĞLA B.ŞEHİR BLD. SPOR</t>
  </si>
  <si>
    <t>ÇUKUROVA ÜNİV.</t>
  </si>
  <si>
    <t>KASTAMONU MTSK</t>
  </si>
  <si>
    <t>YEŞİLYURT BELEDİYESPOR</t>
  </si>
  <si>
    <t>YALOVA BLD. GENÇLİK SPOR</t>
  </si>
  <si>
    <t>MANİSA</t>
  </si>
  <si>
    <t>MERİT GRUP REAL MARDİN</t>
  </si>
  <si>
    <t>YUSUF DURSUN KOCA</t>
  </si>
  <si>
    <t>FERDİ</t>
  </si>
  <si>
    <t>ÖMER AYAZ YILDIZ</t>
  </si>
  <si>
    <t>MEHMET EFE AKSOY</t>
  </si>
  <si>
    <t>KEREM EFE BAŞTÜRK</t>
  </si>
  <si>
    <t>AYTUĞ EYMEN AY</t>
  </si>
  <si>
    <t>Eİ</t>
  </si>
  <si>
    <t>ÇİLTAR MTİ</t>
  </si>
  <si>
    <t>AYBİGE FERİDE ÜSTÜNDAĞ</t>
  </si>
  <si>
    <t>DENİZ BERRA BAYRAM</t>
  </si>
  <si>
    <t>ECRİN ATASEVER</t>
  </si>
  <si>
    <t>ESLEM ÇAVŞAK</t>
  </si>
  <si>
    <t>KYS</t>
  </si>
  <si>
    <t>İST</t>
  </si>
  <si>
    <t>ŞAFAKTEPE GENÇLİK VE SPOR</t>
  </si>
  <si>
    <t>1955 BATMAN BLD. SPOR</t>
  </si>
  <si>
    <t>BİTLİS GENÇLİK SPOR</t>
  </si>
  <si>
    <t>BİTLİS</t>
  </si>
  <si>
    <t>ÇORUM BLD. GENÇLİK VE SPOR (A)</t>
  </si>
  <si>
    <t>ÇORUM BLD. GENÇLİK VE SPOR (B)</t>
  </si>
  <si>
    <t>ÇORUM SPOR İHTİSAS SPOR</t>
  </si>
  <si>
    <t>ERZİNCAN</t>
  </si>
  <si>
    <t>ERZURUM</t>
  </si>
  <si>
    <t>ISPARTES GSK</t>
  </si>
  <si>
    <t>FENERBAHÇE SPOR KULÜBÜ</t>
  </si>
  <si>
    <t>İSTANBUL B.ŞEHİR BLD. (A)</t>
  </si>
  <si>
    <t>İSTANBUL B.ŞEHİR BLD. (B)</t>
  </si>
  <si>
    <t>İZMİR B. ŞEHİR BLD. GSK (A)</t>
  </si>
  <si>
    <t>MAVİ EGE (A)</t>
  </si>
  <si>
    <t>KOCASİNAN BLD. SPOR (A)</t>
  </si>
  <si>
    <t>KOCASİNAN BLD. SPOR (B)</t>
  </si>
  <si>
    <t>KİLİS</t>
  </si>
  <si>
    <t>MERİT GRUP REAL MARDİN (A)</t>
  </si>
  <si>
    <t>VAN GENÇLİK SPOR (A)</t>
  </si>
  <si>
    <t>VAN GENÇLİK SPOR (B)</t>
  </si>
  <si>
    <t>YALOVA BLD. GENÇLİK SPOR (A)</t>
  </si>
  <si>
    <t>YALOVA BLD. GENÇLİK SPOR (B)</t>
  </si>
  <si>
    <t>ZONGULDAK</t>
  </si>
  <si>
    <t>ADN</t>
  </si>
  <si>
    <t>ANK</t>
  </si>
  <si>
    <t>ANT</t>
  </si>
  <si>
    <t>BTM</t>
  </si>
  <si>
    <t>BYB</t>
  </si>
  <si>
    <t>BTL</t>
  </si>
  <si>
    <t>BRS</t>
  </si>
  <si>
    <t>ÇRM</t>
  </si>
  <si>
    <t>ERZ</t>
  </si>
  <si>
    <t>GZT</t>
  </si>
  <si>
    <t>HTY</t>
  </si>
  <si>
    <t>ISP</t>
  </si>
  <si>
    <t>İZM</t>
  </si>
  <si>
    <t>KLS</t>
  </si>
  <si>
    <t>MLT</t>
  </si>
  <si>
    <t>MRD</t>
  </si>
  <si>
    <t>MĞL</t>
  </si>
  <si>
    <t>TKD</t>
  </si>
  <si>
    <t>YLV</t>
  </si>
  <si>
    <t>AFAD GENÇLİK VE SPOR</t>
  </si>
  <si>
    <t>1955 BATMAN BLD. SPOR (A)</t>
  </si>
  <si>
    <t>1955 BATMAN BLD. SPOR (B)</t>
  </si>
  <si>
    <t>BURSA B.ŞEHİR BLD. SPOR (A)</t>
  </si>
  <si>
    <t>ÇORUM GENÇLİK SPOR (A)</t>
  </si>
  <si>
    <t>ÇORUM GENÇLİK SPOR (B)</t>
  </si>
  <si>
    <t xml:space="preserve">EBUAŞ SPOR </t>
  </si>
  <si>
    <t>ELAZIĞ</t>
  </si>
  <si>
    <t>SERAMİK SPOR</t>
  </si>
  <si>
    <t>KÜTAHYA</t>
  </si>
  <si>
    <t>KTH</t>
  </si>
  <si>
    <t>ELZ</t>
  </si>
  <si>
    <t>BLK</t>
  </si>
  <si>
    <t xml:space="preserve">GENÇLER TAKIM TÜRKİYE ŞAMPİYONASI  </t>
  </si>
  <si>
    <t xml:space="preserve">GENÇLER TAKIM-FERDİ TÜRKİYE ŞAMPİYONASI </t>
  </si>
  <si>
    <t xml:space="preserve">KIZ TAKIM </t>
  </si>
  <si>
    <t>GR</t>
  </si>
  <si>
    <t>TŞ</t>
  </si>
  <si>
    <t>BS</t>
  </si>
  <si>
    <t xml:space="preserve"> 30 Ocak-02 Şubat 2020 Didim / AYDIN</t>
  </si>
  <si>
    <t>19-22 Şubat 2022  KOCAELİ</t>
  </si>
  <si>
    <t>BU PİLİÇ SKD</t>
  </si>
  <si>
    <t>MARMARA</t>
  </si>
  <si>
    <t>TŞ1</t>
  </si>
  <si>
    <t>ÇORUM BLD. GSK (A)</t>
  </si>
  <si>
    <t>İÇ ANADOLU</t>
  </si>
  <si>
    <t>TŞ2</t>
  </si>
  <si>
    <t>KARADENİZ</t>
  </si>
  <si>
    <t>TŞ3</t>
  </si>
  <si>
    <t xml:space="preserve">ÇORUM GENÇLİK SPOR </t>
  </si>
  <si>
    <t xml:space="preserve">İSTANBUL B.ŞEHİR BLD. </t>
  </si>
  <si>
    <t>TŞ4</t>
  </si>
  <si>
    <t>TŞ5</t>
  </si>
  <si>
    <t xml:space="preserve">BURSA B.ŞEHİR BLD.SPOR (A) </t>
  </si>
  <si>
    <t>ETİMESGUT BLD. GELİŞİMSPOR</t>
  </si>
  <si>
    <t>GÜNEYDOĞU ANADOLU</t>
  </si>
  <si>
    <t>TŞ6</t>
  </si>
  <si>
    <t>1955 BATMAN BLD SPOR</t>
  </si>
  <si>
    <t>SPOR İHTİSAS</t>
  </si>
  <si>
    <t>AKDENİZ</t>
  </si>
  <si>
    <t>TŞ7</t>
  </si>
  <si>
    <t>MUĞLA B.ŞEHİR BLD. (A)</t>
  </si>
  <si>
    <t>EGE</t>
  </si>
  <si>
    <t>TŞ8</t>
  </si>
  <si>
    <t>SERAMİKSPOR</t>
  </si>
  <si>
    <t>ÇORUM BLD. GSK (B)</t>
  </si>
  <si>
    <t>TŞ9</t>
  </si>
  <si>
    <t xml:space="preserve">İZMİR B. ŞEHİR BLD. GSK </t>
  </si>
  <si>
    <t>TŞ11</t>
  </si>
  <si>
    <t xml:space="preserve">ÖZEL İDARE YOL SPOR (A) </t>
  </si>
  <si>
    <t>DOĞU ANADOLU</t>
  </si>
  <si>
    <t>TŞ15</t>
  </si>
  <si>
    <t xml:space="preserve">ISPARTES GSK </t>
  </si>
  <si>
    <t>HATAY ASP SPOR (A)</t>
  </si>
  <si>
    <t>KKTC</t>
  </si>
  <si>
    <t xml:space="preserve">MASA-DER </t>
  </si>
  <si>
    <t>ALTINORDU</t>
  </si>
  <si>
    <t>ÖZ VAN GENÇLİK SPOR</t>
  </si>
  <si>
    <t>AKDENİZ SPOR BİRLİĞİ</t>
  </si>
  <si>
    <t xml:space="preserve">ÖZEL İDARE YOL SPOR (B) </t>
  </si>
  <si>
    <t>ERZİNCAN TENİS SPOR</t>
  </si>
  <si>
    <t>18.</t>
  </si>
  <si>
    <t>19.</t>
  </si>
  <si>
    <t>20.</t>
  </si>
  <si>
    <t>21.</t>
  </si>
  <si>
    <t>22.</t>
  </si>
  <si>
    <t>23.</t>
  </si>
  <si>
    <t xml:space="preserve">ÇORUM BLD. GSK </t>
  </si>
  <si>
    <t>24.</t>
  </si>
  <si>
    <t>ÇERKEZKÖY BLD. GSK</t>
  </si>
  <si>
    <t>GELEMİYOR</t>
  </si>
  <si>
    <t>YERİNE</t>
  </si>
  <si>
    <t>GELİYOR</t>
  </si>
  <si>
    <t>İLİ</t>
  </si>
  <si>
    <t>Bölge Sıra</t>
  </si>
  <si>
    <t>Grup Sıra</t>
  </si>
  <si>
    <t>T.Ş. Sıra</t>
  </si>
  <si>
    <t>ELEMEDEN GETİR</t>
  </si>
  <si>
    <t xml:space="preserve">ANTALYA B.ŞEHİR BLD. ASAT GSK </t>
  </si>
  <si>
    <t>MUĞLA B.ŞEHİR BLD. SPOR  (A)</t>
  </si>
  <si>
    <t xml:space="preserve">ERZURUM TÜRK TELEKOM SPOR  </t>
  </si>
  <si>
    <t>ŞAHİNBEY BELEDİYESİ GSK</t>
  </si>
  <si>
    <t>KAŞİF GENÇLİK SPOR VE İZCİLİK</t>
  </si>
  <si>
    <t>MUĞLA B.ŞEHİR BLD. SPOR  (B)</t>
  </si>
  <si>
    <t>ÇERKEZKÖY BLD. GSK (A)</t>
  </si>
  <si>
    <t xml:space="preserve"> Bye</t>
  </si>
  <si>
    <t>TÜRKİYE MASA TENİSİ FEDERASYONU</t>
  </si>
  <si>
    <t>ERKEK TAKIM SIRALAMA</t>
  </si>
  <si>
    <t>BAYAN TAKIM SIRALAMA</t>
  </si>
  <si>
    <t>DERECE</t>
  </si>
  <si>
    <t>ORDU</t>
  </si>
  <si>
    <t xml:space="preserve">2021-22 SEZONU KARMA KATILIM LİSTESİ </t>
  </si>
  <si>
    <t>ERKEK TAKIM ADI</t>
  </si>
  <si>
    <t>KIZ TAKIM ADI</t>
  </si>
  <si>
    <t>TP</t>
  </si>
  <si>
    <t>AYDIN</t>
  </si>
  <si>
    <t>PUAN</t>
  </si>
  <si>
    <t>GR.</t>
  </si>
  <si>
    <t>BOLU</t>
  </si>
  <si>
    <t>SERAMİK SPOR (A)</t>
  </si>
  <si>
    <t>MUĞLA B.ŞEHİR BLD. SPOR (A)</t>
  </si>
  <si>
    <t>A GRUBU</t>
  </si>
  <si>
    <t>B GRUBU</t>
  </si>
  <si>
    <t>C GRUBU</t>
  </si>
  <si>
    <t>D GRUBU</t>
  </si>
  <si>
    <t>AFYON</t>
  </si>
  <si>
    <t>AĞRI</t>
  </si>
  <si>
    <t> ADANA</t>
  </si>
  <si>
    <t>BARTIN</t>
  </si>
  <si>
    <t>AKSARAY</t>
  </si>
  <si>
    <t> ADIYAMAN</t>
  </si>
  <si>
    <t> BATMAN</t>
  </si>
  <si>
    <t>ARDAHAN</t>
  </si>
  <si>
    <t> BİNGÖL</t>
  </si>
  <si>
    <t>BURDUR</t>
  </si>
  <si>
    <t>ARTVİN</t>
  </si>
  <si>
    <t> BİTLİS</t>
  </si>
  <si>
    <t>ÇANAKKALE</t>
  </si>
  <si>
    <t> DİYARBAKIR</t>
  </si>
  <si>
    <t>DÜZCE</t>
  </si>
  <si>
    <t>ÇANKIRI</t>
  </si>
  <si>
    <t> ELAZIĞ</t>
  </si>
  <si>
    <t> GAZİANTEP</t>
  </si>
  <si>
    <t>ESKİŞEHİR</t>
  </si>
  <si>
    <t>KARAMAN</t>
  </si>
  <si>
    <t> HAKKARİ</t>
  </si>
  <si>
    <t> HATAY</t>
  </si>
  <si>
    <t>KARABÜK</t>
  </si>
  <si>
    <t> KAHRAMANMARAŞ</t>
  </si>
  <si>
    <t>GÜMÜŞHANE</t>
  </si>
  <si>
    <t> KAYSERI</t>
  </si>
  <si>
    <t>IĞDIR</t>
  </si>
  <si>
    <t> KIRŞEHİR</t>
  </si>
  <si>
    <t>UŞAK</t>
  </si>
  <si>
    <t>KARS</t>
  </si>
  <si>
    <t> KİLİS</t>
  </si>
  <si>
    <t> MALATYA</t>
  </si>
  <si>
    <t>KIRIKKALE</t>
  </si>
  <si>
    <t> MARDİN</t>
  </si>
  <si>
    <t> MERSİN</t>
  </si>
  <si>
    <t> MUŞ</t>
  </si>
  <si>
    <t>SAMSUN</t>
  </si>
  <si>
    <t> NEVŞEHİR</t>
  </si>
  <si>
    <t>SİNOP</t>
  </si>
  <si>
    <t> NİĞDE</t>
  </si>
  <si>
    <t>SİVAS</t>
  </si>
  <si>
    <t> OSMANİYE</t>
  </si>
  <si>
    <t>TOKAT</t>
  </si>
  <si>
    <t> SİİRT</t>
  </si>
  <si>
    <t>TRABZON</t>
  </si>
  <si>
    <t> ŞANLIURFA</t>
  </si>
  <si>
    <t>YOZGAT</t>
  </si>
  <si>
    <t> ŞIRNAK</t>
  </si>
  <si>
    <t> TUNCELİ</t>
  </si>
  <si>
    <t> VAN</t>
  </si>
  <si>
    <t>ERKEK TAKIMLAR</t>
  </si>
  <si>
    <t>KIZ TAKIMLAR</t>
  </si>
  <si>
    <t>ÇAYKUR RİZESPOR</t>
  </si>
  <si>
    <t xml:space="preserve">ÇORUM </t>
  </si>
  <si>
    <t>Takım Adı</t>
  </si>
  <si>
    <t>Gr Sıra</t>
  </si>
  <si>
    <t>EİSY</t>
  </si>
  <si>
    <t>TEK TOPLAM</t>
  </si>
  <si>
    <t>SELÇUKLU BLD. SPOR</t>
  </si>
  <si>
    <t>BURSA B. ŞEHİR BLD. SPOR</t>
  </si>
  <si>
    <t>PENDİK BLD. SPOR</t>
  </si>
  <si>
    <t>ŞAFAKTEPE GSK</t>
  </si>
  <si>
    <t>ÖZEL İDARE YOLSPOR</t>
  </si>
  <si>
    <t>A</t>
  </si>
  <si>
    <t>C</t>
  </si>
  <si>
    <t>KST</t>
  </si>
  <si>
    <t>AYD</t>
  </si>
  <si>
    <t>B</t>
  </si>
  <si>
    <t>MNS</t>
  </si>
  <si>
    <t>D</t>
  </si>
  <si>
    <t>KRL</t>
  </si>
  <si>
    <t>AMS</t>
  </si>
  <si>
    <t>KRK</t>
  </si>
  <si>
    <t>YILDIZ RAKETLER SPOR</t>
  </si>
  <si>
    <t>SMS</t>
  </si>
  <si>
    <t>BURCU ASEL TUNCER</t>
  </si>
  <si>
    <t>ALİ SAİD AKDOĞAN</t>
  </si>
  <si>
    <t>ORD</t>
  </si>
  <si>
    <t>ARNİSA ŞEKER</t>
  </si>
  <si>
    <t>DERİN MÜLAZIM</t>
  </si>
  <si>
    <t>AYDIN ASP GSK</t>
  </si>
  <si>
    <t>KUTLUBEY OKULLARI</t>
  </si>
  <si>
    <t>B.B.KAĞITSPOR</t>
  </si>
  <si>
    <t>GENÇLİK SPOR</t>
  </si>
  <si>
    <t>KAHRAMANMARAŞ</t>
  </si>
  <si>
    <t>ÇUKUROVA ÜNİV. SK.</t>
  </si>
  <si>
    <t>MUĞLA B. ŞEHİR BLD. SPOR</t>
  </si>
  <si>
    <t>HATAYSPOR</t>
  </si>
  <si>
    <t>SPOR A.Ş SPOR</t>
  </si>
  <si>
    <t>GAZİANTEP BLD. SPOR</t>
  </si>
  <si>
    <t>HAFSA YURTERİ</t>
  </si>
  <si>
    <t>EDA DURU ÖNER</t>
  </si>
  <si>
    <t>SAKARYA B. ŞEHİR BLD. SPOR</t>
  </si>
  <si>
    <t>AFAD SPOR</t>
  </si>
  <si>
    <t>ISPARTES</t>
  </si>
  <si>
    <t>ÇORUM BLD. SPOR</t>
  </si>
  <si>
    <t>KARATAY BLD. SPOR</t>
  </si>
  <si>
    <t>ÇAYKUR RİZE GSK</t>
  </si>
  <si>
    <t>2022-2023 SEZONU YILDIZLAR GRUP SIRALAMALARI</t>
  </si>
  <si>
    <t>2022-2023 SEZONU GENÇLER GRUP SIRALAMALARI</t>
  </si>
  <si>
    <t>2022-2023 SEZONU KÜÇÜKLER GRUP SIRALAMALARI</t>
  </si>
  <si>
    <t>Grup</t>
  </si>
  <si>
    <t>IĞD</t>
  </si>
  <si>
    <t>EYMEN BAŞAR</t>
  </si>
  <si>
    <t>BERK TURAN</t>
  </si>
  <si>
    <t>HÜSEYİN UTKU KIRBAÇ</t>
  </si>
  <si>
    <t>ALİ KESKİN</t>
  </si>
  <si>
    <t>ZEYNEP DURAN</t>
  </si>
  <si>
    <t>HAYRİYE EDA KOCADAŞ</t>
  </si>
  <si>
    <t>TŞD</t>
  </si>
  <si>
    <t>GRD</t>
  </si>
  <si>
    <t/>
  </si>
  <si>
    <t>RUKİYE ÇAKIR</t>
  </si>
  <si>
    <t>ZEHRA ÖZBİLGİ</t>
  </si>
  <si>
    <t>ZEYNEP AKYÜZ</t>
  </si>
  <si>
    <t>BAYBURT GMGSK</t>
  </si>
  <si>
    <t>ZNG</t>
  </si>
  <si>
    <t>EDR</t>
  </si>
  <si>
    <t>ELİF DUGAN</t>
  </si>
  <si>
    <t>AFY</t>
  </si>
  <si>
    <t>ECE NAZ AÇIKGÖZ</t>
  </si>
  <si>
    <t>ÖYKÜ KUBİLAY</t>
  </si>
  <si>
    <t>GRUP FERDİ YARIŞMALARINA KATILMAYIP DİREK TÜRKİYE ŞAMPİYONASINA KATILACAKLAR LİSTESİ</t>
  </si>
  <si>
    <t xml:space="preserve">2023-24 SEZONU TEK ERKEK GRUP KATILIM LİSTESİ </t>
  </si>
  <si>
    <t xml:space="preserve">2023-24 SEZONU ERKEK TAKIM GRUP KATILIM LİSTESİ </t>
  </si>
  <si>
    <t xml:space="preserve">2023-24 SEZONU KIZ TAKIM GRUP KATILIM LİSTESİ </t>
  </si>
  <si>
    <t>ARENA GENÇLİKSPOR (A)</t>
  </si>
  <si>
    <t>ARENA GENÇLİKSPOR (B)</t>
  </si>
  <si>
    <t>CANBERK SEVİNDİK</t>
  </si>
  <si>
    <t>ALİ TOPRAK ERKOÇAK</t>
  </si>
  <si>
    <t>BUĞRAHAN NURİ DURSUN</t>
  </si>
  <si>
    <t>ELVİN ÇELİK</t>
  </si>
  <si>
    <t>EYLÜL ECE BECER</t>
  </si>
  <si>
    <t>ÖYKÜ DENİZ ERKOÇ</t>
  </si>
  <si>
    <t>ELİF SU ERKOÇAK</t>
  </si>
  <si>
    <t>ELİF NUR KOÇ</t>
  </si>
  <si>
    <t xml:space="preserve">EDİRNE </t>
  </si>
  <si>
    <t>FENERBAHÇE (A)</t>
  </si>
  <si>
    <t>A.KARAHİSAR</t>
  </si>
  <si>
    <t>KUTLUBEY OKULLARI (A)</t>
  </si>
  <si>
    <t>KUTLUBEY OKULLARI (B)</t>
  </si>
  <si>
    <t>ANKARA ALT YAPI GELİŞİM SPOR</t>
  </si>
  <si>
    <t>ERZURUM GSK</t>
  </si>
  <si>
    <t>GRS</t>
  </si>
  <si>
    <t>IĞDIR GSİM SK (A)</t>
  </si>
  <si>
    <t>IĞDIR GSİM SK (B)</t>
  </si>
  <si>
    <t>RİZ</t>
  </si>
  <si>
    <t>ŞNF</t>
  </si>
  <si>
    <t>ŞANLIURFA</t>
  </si>
  <si>
    <t>FENERBAHÇE (B)</t>
  </si>
  <si>
    <t>İZMİR B. ŞEHİR BLD. GSK</t>
  </si>
  <si>
    <t>SERAMİK SPOR (B)</t>
  </si>
  <si>
    <t>MASA-DER</t>
  </si>
  <si>
    <t>ÇORUM GENÇLİKSPOR (A)</t>
  </si>
  <si>
    <t>ÇORUM GENÇLİKSPOR (B)</t>
  </si>
  <si>
    <t>NVŞ</t>
  </si>
  <si>
    <t>NEVŞEHİR BLD. GSKD</t>
  </si>
  <si>
    <t>NEVŞEHİR</t>
  </si>
  <si>
    <t xml:space="preserve">TAKIM SIRALAMA </t>
  </si>
  <si>
    <t>ISPARTA BÖLGE SPOR</t>
  </si>
  <si>
    <t>AFAD GSK</t>
  </si>
  <si>
    <t>ADEN METE SARI</t>
  </si>
  <si>
    <t xml:space="preserve">ÇUKUROVA ÜNİV. </t>
  </si>
  <si>
    <t>AHMET BERK TÜKENMEZ</t>
  </si>
  <si>
    <t>AHMET ÇELİK</t>
  </si>
  <si>
    <t>AHMET YİĞİT GÜLENLER</t>
  </si>
  <si>
    <t>AKIŞ TUĞRA ÇARIYEV</t>
  </si>
  <si>
    <t>ALİ ARSLAN</t>
  </si>
  <si>
    <t>ALİ AŞNAS GÜL</t>
  </si>
  <si>
    <t>ALİ ENES SEREN</t>
  </si>
  <si>
    <t>HASAN TALHA YAVUZ</t>
  </si>
  <si>
    <t>KOCASİNAN BLD. SPOR</t>
  </si>
  <si>
    <t>ARAS AYDIN</t>
  </si>
  <si>
    <t>DORUK ÇETİN</t>
  </si>
  <si>
    <t>BERAT ÖZDEMİR</t>
  </si>
  <si>
    <t>HAZERSPOR</t>
  </si>
  <si>
    <t>BURAK BEZENMİŞ</t>
  </si>
  <si>
    <t>EMİR PEHLİVAN</t>
  </si>
  <si>
    <t>MEHMET ERDEM DEMİRTAŞ</t>
  </si>
  <si>
    <t>EMİR YALÇIN PEHLİVAN</t>
  </si>
  <si>
    <t>TRAKER</t>
  </si>
  <si>
    <t>YUSUF ODABAŞ</t>
  </si>
  <si>
    <t>TAHA KAAN DUMAN</t>
  </si>
  <si>
    <t>MUHAMMED EMİN KABADAYI</t>
  </si>
  <si>
    <t>GÖRKEM ÖÇAL</t>
  </si>
  <si>
    <t>SULTANGAZİ BLD.GSK</t>
  </si>
  <si>
    <t>KAAN BEYZAT TUNA</t>
  </si>
  <si>
    <t>KAĞAN ALP ÖZÇETİN</t>
  </si>
  <si>
    <t>KAYA ARSLAN</t>
  </si>
  <si>
    <t>KUZEY GÜNDOĞDU</t>
  </si>
  <si>
    <t>MEHMET GÜNGÜT</t>
  </si>
  <si>
    <t>MUSTAFA YILDIRIM</t>
  </si>
  <si>
    <t>ONUR ALP SAĞIR</t>
  </si>
  <si>
    <t>ÖMER TALHA ASLAN</t>
  </si>
  <si>
    <t>SALİH EREN YILDIRIM</t>
  </si>
  <si>
    <t>SELİM AZAZİ</t>
  </si>
  <si>
    <t>YİĞİT HÜSEYİN SUBAŞI</t>
  </si>
  <si>
    <t>YUSUF GEZER</t>
  </si>
  <si>
    <t>ARMİN AYDIN</t>
  </si>
  <si>
    <t>AYTEN CEREN KAHRAMAN</t>
  </si>
  <si>
    <t>ESİLA SU YALÇIN</t>
  </si>
  <si>
    <t>AYÇA SAVAŞ</t>
  </si>
  <si>
    <t>AYŞE DURU DOĞAN</t>
  </si>
  <si>
    <t>MASAL ERYILMAZ</t>
  </si>
  <si>
    <t>KOCAELİ GENÇLİK VE SPOR</t>
  </si>
  <si>
    <t>EMİNE AYDINAY</t>
  </si>
  <si>
    <t>ŞEVVAL ALAŞ</t>
  </si>
  <si>
    <t>BELİNAY DAVUŞ</t>
  </si>
  <si>
    <t>GÖKÇE BAKİ</t>
  </si>
  <si>
    <t>BERRA ARIKAN</t>
  </si>
  <si>
    <t>ELANUR YILMAZ</t>
  </si>
  <si>
    <t>BUSE KOÇAK</t>
  </si>
  <si>
    <t>MERVE MENGENE</t>
  </si>
  <si>
    <t>DİLAY BALABAN</t>
  </si>
  <si>
    <t>NEHİR GÖHER SALTÜRK</t>
  </si>
  <si>
    <t>DEREN TOKÖZ</t>
  </si>
  <si>
    <t>SULTAN DEFNE BAYRAKTAR</t>
  </si>
  <si>
    <t>HATİCE RAVZA GÜLCE</t>
  </si>
  <si>
    <t>ELİF BEYZA AKDEMİR</t>
  </si>
  <si>
    <t>ECRİN KÖRÇOBAN</t>
  </si>
  <si>
    <t>ECEMSU ÇİÇEK</t>
  </si>
  <si>
    <t>İZGEM SPOR</t>
  </si>
  <si>
    <t>TUANA GÜLER</t>
  </si>
  <si>
    <t>ELİF DURU BECER</t>
  </si>
  <si>
    <t>ARENA GENÇLİK SPOR KULUBÜ</t>
  </si>
  <si>
    <t>ELA SU YÖNTER</t>
  </si>
  <si>
    <t>HİRANUR KORKUT</t>
  </si>
  <si>
    <t>ÖZGE ERGÜN</t>
  </si>
  <si>
    <t>ELİF KABAAHMETOĞLU</t>
  </si>
  <si>
    <t>FATMA NUR DEMİRCİ</t>
  </si>
  <si>
    <t>FİRDEVS NUR BİNGÖL</t>
  </si>
  <si>
    <t>İPEK ERTUNA</t>
  </si>
  <si>
    <t>KAREN GÜRBÜZ</t>
  </si>
  <si>
    <t>YILDIZ KATILIM</t>
  </si>
  <si>
    <t>TAKIM</t>
  </si>
  <si>
    <t>ERKEK</t>
  </si>
  <si>
    <t>KIZ</t>
  </si>
  <si>
    <t>GENEL TOP.</t>
  </si>
  <si>
    <t>ŞAHİNBEY BLD. GSK</t>
  </si>
  <si>
    <t>EYMEN YAZGAN</t>
  </si>
  <si>
    <t>İSMAİL BARAN KÖROĞLU</t>
  </si>
  <si>
    <t>DEVRİM ÖZTEKİN</t>
  </si>
  <si>
    <t>BATIN GÜLER</t>
  </si>
  <si>
    <t>EGE GÜLTEKİN</t>
  </si>
  <si>
    <t>KAYRA GÜRSES</t>
  </si>
  <si>
    <t>BERAT GÜLTEKİN</t>
  </si>
  <si>
    <t>MEHMET TAHA YÜREK</t>
  </si>
  <si>
    <t>CEMAL AYAZ KARTAL</t>
  </si>
  <si>
    <t>MUSTAFA BAHRİ YEKER</t>
  </si>
  <si>
    <t>AYAZ BÜYÜKÖZ</t>
  </si>
  <si>
    <t>LEVENT ŞEKER</t>
  </si>
  <si>
    <t>METEHAN ARSLAN</t>
  </si>
  <si>
    <t>EGE DOĞAN</t>
  </si>
  <si>
    <t>HAMDİ EGE EKŞİ</t>
  </si>
  <si>
    <t>EYMEN KARA</t>
  </si>
  <si>
    <t>MUHAMMED EMİR ÖZEN</t>
  </si>
  <si>
    <t>TUNAY DENİZ SAKINÇ</t>
  </si>
  <si>
    <t>GÖKTÜĞ BİÇER</t>
  </si>
  <si>
    <t>SÜHEYB EYMEN LAYIK</t>
  </si>
  <si>
    <t>KEREM AKCA</t>
  </si>
  <si>
    <t>SERHAT KILIÇKALKAN</t>
  </si>
  <si>
    <t>MUHAMMED ALİ GÜNDOĞDU</t>
  </si>
  <si>
    <t>MERT KILIÇKALKAN</t>
  </si>
  <si>
    <t>ÖNDER BOZKIR</t>
  </si>
  <si>
    <t>OKTAY BOZKIR</t>
  </si>
  <si>
    <t>HÜSEYİN ALİ GÜRARAS</t>
  </si>
  <si>
    <t>FURKAN ÇELİK</t>
  </si>
  <si>
    <t>MED DEVRAN KILIÇKALKAN</t>
  </si>
  <si>
    <t>EFE KAPUCU</t>
  </si>
  <si>
    <t>ABDULLAH EYMEN KARMİL</t>
  </si>
  <si>
    <t>AHMET EMİR KALKAN</t>
  </si>
  <si>
    <t>ARDA AYTEKİN</t>
  </si>
  <si>
    <t>MUSTAFA KARAMUSTAFAOĞLU</t>
  </si>
  <si>
    <t>IRMAK PİŞKİNOĞLU</t>
  </si>
  <si>
    <t>ÖZGE ARI</t>
  </si>
  <si>
    <t>SUDENAZ TAŞDAN</t>
  </si>
  <si>
    <t>BAŞAK ŞİMŞEK</t>
  </si>
  <si>
    <t>NİSA GÜN</t>
  </si>
  <si>
    <t>SÜEDA SİVAS</t>
  </si>
  <si>
    <t>ÖYKÜ ÇİSEM TÜZÜN</t>
  </si>
  <si>
    <t>ELVİN ŞİMAL BIÇAK</t>
  </si>
  <si>
    <t>GÜLNAZ ASEL SANCAK</t>
  </si>
  <si>
    <t>ELİF SENA KIRLAK</t>
  </si>
  <si>
    <t>ECRİN ZEYNEP ERCİYAS</t>
  </si>
  <si>
    <t>CEYLİN TİCE</t>
  </si>
  <si>
    <t>ESLEM SENA ERCİYAS</t>
  </si>
  <si>
    <t>DEFNE DEMİR</t>
  </si>
  <si>
    <t>ESMA ÇUKUR</t>
  </si>
  <si>
    <t>ECRİN KAHRAMAN</t>
  </si>
  <si>
    <t>ELİF FATIMA DEMİRCİ</t>
  </si>
  <si>
    <t>NİHAN BERA KOÇER</t>
  </si>
  <si>
    <t>EKİN ADA MERGAN</t>
  </si>
  <si>
    <t>FEYZA KOÇER</t>
  </si>
  <si>
    <t>CEREN KOÇAK</t>
  </si>
  <si>
    <t>YAĞMUR DİLA ALBAYRAK</t>
  </si>
  <si>
    <t>IRMAK ÖKÇE</t>
  </si>
  <si>
    <t>ECRİN TÖRE</t>
  </si>
  <si>
    <t>MÜBERRA PAMUK</t>
  </si>
  <si>
    <t>KOCASİNAN BELEDİYESİ SPOR</t>
  </si>
  <si>
    <t>HAVİN MUTLU</t>
  </si>
  <si>
    <t>MERİT GRUP REAL MARDİN (B)</t>
  </si>
  <si>
    <t>HAKKARİ</t>
  </si>
  <si>
    <t>HKR</t>
  </si>
  <si>
    <t>HAKKARİ POLİS GÜCÜ (B)</t>
  </si>
  <si>
    <t>ŞANLIURFA YURDUM GSK</t>
  </si>
  <si>
    <t>GAMZE TEKİN</t>
  </si>
  <si>
    <t>ÖZNUR YILMAZ</t>
  </si>
  <si>
    <t>YUSUF ÇİFTÇİ</t>
  </si>
  <si>
    <t>CANER KAÇAR</t>
  </si>
  <si>
    <t>PENDİK BLD. SPOR (A)</t>
  </si>
  <si>
    <t>PENDİK BLD. SPOR (B)</t>
  </si>
  <si>
    <t>AKHİSAR BLD. SPOR (A)</t>
  </si>
  <si>
    <t>AKHİSAR BLD. SPOR (B)</t>
  </si>
  <si>
    <t>GENÇLER GRUP İCMAL</t>
  </si>
  <si>
    <t>ASUDE TUBA ŞİMŞEK</t>
  </si>
  <si>
    <t>ÇORUM BELEDİYESİ SPOR</t>
  </si>
  <si>
    <t>AYBÜKE BANU ŞİMŞEK</t>
  </si>
  <si>
    <t>AYSİMA GÜN</t>
  </si>
  <si>
    <t>BESNİ GSK</t>
  </si>
  <si>
    <t>ADIYAMAN</t>
  </si>
  <si>
    <t>AYŞE İZEL BİLGİÇ</t>
  </si>
  <si>
    <t>BENGİSU KONUK</t>
  </si>
  <si>
    <t>BURSA B.ŞEHİR BLD.SPOR</t>
  </si>
  <si>
    <t>BUSE FİDAN</t>
  </si>
  <si>
    <t>BÜŞRA DEMİR</t>
  </si>
  <si>
    <t>DEFNE KARAOĞLU</t>
  </si>
  <si>
    <t>FENERBAHÇE SPOR</t>
  </si>
  <si>
    <t>DUYGU DÖNMEZ</t>
  </si>
  <si>
    <t>EBRAR KURT</t>
  </si>
  <si>
    <t>KARABURUN SU VE DOĞA SPORLARI</t>
  </si>
  <si>
    <t>ELİF DUMAN</t>
  </si>
  <si>
    <t>ELİFNAZ DİNÇER</t>
  </si>
  <si>
    <t>BUPİLİÇ SPOR KULÜBÜ</t>
  </si>
  <si>
    <t>ESRA ACER</t>
  </si>
  <si>
    <t>EZEL ARSLAN</t>
  </si>
  <si>
    <t xml:space="preserve">ÇORUM BELEDİYESİ SPOR </t>
  </si>
  <si>
    <t>FEYZA DEMİR</t>
  </si>
  <si>
    <t>HİRANUR BIÇAK</t>
  </si>
  <si>
    <t>NİHAT NEBHAN</t>
  </si>
  <si>
    <t>NİSA NUR KAZAN</t>
  </si>
  <si>
    <t>MAVİEGE GSK</t>
  </si>
  <si>
    <t>SILA GÜNTEKİ</t>
  </si>
  <si>
    <t>YAĞMUR YEŞİL</t>
  </si>
  <si>
    <t>YAREN KURT</t>
  </si>
  <si>
    <t>BURSA B. ŞEH. BLD. SPOR</t>
  </si>
  <si>
    <t>ABDURRAHMAN GÜRBÜZ</t>
  </si>
  <si>
    <t>ALİ EFE DEPE</t>
  </si>
  <si>
    <t>ARDA KEKİLLİOĞLU</t>
  </si>
  <si>
    <t>ARDA MURAT EDİS</t>
  </si>
  <si>
    <t>BERK ÖZTOPRAK</t>
  </si>
  <si>
    <t>BÜLENT ATAKAN</t>
  </si>
  <si>
    <t>ŞAFAKTAEPE GENÇLİK VE SPOR</t>
  </si>
  <si>
    <t>EMİR BAHA SÖNMEZ</t>
  </si>
  <si>
    <t>MUĞLA SPOR KULÜBÜ</t>
  </si>
  <si>
    <t>HAKAN IŞIK</t>
  </si>
  <si>
    <t>HALİL İBRAHİM ZER</t>
  </si>
  <si>
    <t>ARENASPOR</t>
  </si>
  <si>
    <t>KENAN EREN KAHRAMAN</t>
  </si>
  <si>
    <t>MEHMET ALİ KARABOĞA</t>
  </si>
  <si>
    <t>MEHMET TALHA KOÇAK</t>
  </si>
  <si>
    <t>ULAK SPOR</t>
  </si>
  <si>
    <t>MUHAMMED ALİ ATAKUL</t>
  </si>
  <si>
    <t>MUHAMMED ALİ KARACA</t>
  </si>
  <si>
    <t>MUHAMMED CAN BİLGE</t>
  </si>
  <si>
    <t>MUHAMMED FATİH CANDAN</t>
  </si>
  <si>
    <t>MUSTAFA NEBHAN</t>
  </si>
  <si>
    <t>ONUR DURAN</t>
  </si>
  <si>
    <t>TAHA MERT KILIÇOĞLU</t>
  </si>
  <si>
    <t>UĞURCAN DURSUN</t>
  </si>
  <si>
    <t>BEYOĞLUSPOR</t>
  </si>
  <si>
    <t>UMUT BAHA DURSUN</t>
  </si>
  <si>
    <t xml:space="preserve">İL KARMASI </t>
  </si>
  <si>
    <t>YİĞİT FURKAN ŞİMŞEK</t>
  </si>
  <si>
    <t>YUSUF GAYGISIZ</t>
  </si>
  <si>
    <t>GENÇLER TAKIM-FERDİ TÜRKİYE ŞAMPİYONASI  19-22 Şubat 2022  KOCAELİ</t>
  </si>
  <si>
    <t>ANTALYA B.ŞEHİR BLD. ASAT GSK</t>
  </si>
  <si>
    <t>BUPİLİÇ SPOR</t>
  </si>
  <si>
    <t>BURSA B. ŞEHİR BLD. SPOR (A)</t>
  </si>
  <si>
    <t>ANTAKYA BLD. SPOR</t>
  </si>
  <si>
    <t>İSTANBUL B.ŞEHİR BLD.</t>
  </si>
  <si>
    <t>BURSA B. ŞEHİR BLD. SPOR (B)</t>
  </si>
  <si>
    <t>BURSA VETERAN MTD</t>
  </si>
  <si>
    <t>İNEGÖL KAFKAS GSK (A)</t>
  </si>
  <si>
    <t>BURSASPOR (A)</t>
  </si>
  <si>
    <t>AÇI GENÇLİK VE SPOR (A)</t>
  </si>
  <si>
    <t>İNEGÖL KAFKAS GSK</t>
  </si>
  <si>
    <t>KOCAELİ GHSİM</t>
  </si>
  <si>
    <t>TRAKER SPOR</t>
  </si>
  <si>
    <t>LÜLEBURGAZ ZİRVE SPOR (A)</t>
  </si>
  <si>
    <t>ÇERKEZKÖY BLD. GSK (B)</t>
  </si>
  <si>
    <t>AYDIN BAŞAK KOLEJİ</t>
  </si>
  <si>
    <t>AYDIN GENÇLİK HİZMETLERİ</t>
  </si>
  <si>
    <t>TAN HALK OYUNLARI</t>
  </si>
  <si>
    <t>PAMUKKALE BLD. SPOR</t>
  </si>
  <si>
    <t>KARAMAN GSKD</t>
  </si>
  <si>
    <t>MAVİ EGE GSK (A)</t>
  </si>
  <si>
    <t>EMEK MASA TENİSİ SPOR</t>
  </si>
  <si>
    <t>KARİYER-DER</t>
  </si>
  <si>
    <t>ERZURUM TÜRK TELEKOM SPOR</t>
  </si>
  <si>
    <t>YAKUTİYESPOR</t>
  </si>
  <si>
    <t>MEHMET REFİK GÜVEN AND. LİS.</t>
  </si>
  <si>
    <t>İLKADIM BELEDİYESİ GSK</t>
  </si>
  <si>
    <t>19 MAYIS ENGİZ SPOR</t>
  </si>
  <si>
    <t>YAKAKENT GENÇLİKGÜCÜ</t>
  </si>
  <si>
    <t>HAKKARİ POLS GÜCÜ SPOR (A)</t>
  </si>
  <si>
    <t>HATAYSPOR (A)</t>
  </si>
  <si>
    <t>ELAZIĞ BELEDİYE SPOR</t>
  </si>
  <si>
    <t>HATAY B. ŞEHİR BLD. SPOR (A)</t>
  </si>
  <si>
    <t>KİLİS GELİŞİM GENÇLİK SPOR</t>
  </si>
  <si>
    <t>NEVŞEHİR GHSİM GSK</t>
  </si>
  <si>
    <t>NİĞDE GSK (A)</t>
  </si>
  <si>
    <t>NİĞDE</t>
  </si>
  <si>
    <t>GENÇ ERKEK PUAN DURUMU</t>
  </si>
  <si>
    <t>İsmail Eren ALICI En İyiler Ferdi Seçme Türkiye Şampiyonası 13-15 Ekim 2023 Konya</t>
  </si>
  <si>
    <t>YTŞ</t>
  </si>
  <si>
    <t>YEİY</t>
  </si>
  <si>
    <t>ABDULLAH GÜRBÜZ</t>
  </si>
  <si>
    <t xml:space="preserve">HAKAN IŞIK </t>
  </si>
  <si>
    <t xml:space="preserve">UĞURCAN DURSUN </t>
  </si>
  <si>
    <t xml:space="preserve">MEHMET ALİ KARABOĞA </t>
  </si>
  <si>
    <t xml:space="preserve">YİĞİT FURKAN ŞİMŞEK </t>
  </si>
  <si>
    <t xml:space="preserve">UMUT BAHA DURSUN </t>
  </si>
  <si>
    <t>ÇORUM  GENÇLİK SPOR</t>
  </si>
  <si>
    <t xml:space="preserve">ARDA KEKİLLİOĞLU </t>
  </si>
  <si>
    <t>AHMET ŞAHAN</t>
  </si>
  <si>
    <t>ISPARTES SPOR</t>
  </si>
  <si>
    <t xml:space="preserve">EMİR BAHA SÖNMEZ </t>
  </si>
  <si>
    <t xml:space="preserve">ONUR DURAN </t>
  </si>
  <si>
    <t xml:space="preserve">MUHAMMED CAN BİLGE </t>
  </si>
  <si>
    <t xml:space="preserve">ALİ EFE DEPE </t>
  </si>
  <si>
    <t xml:space="preserve">HALİL İBRAHİM ZER </t>
  </si>
  <si>
    <t xml:space="preserve">MUHAMMED FATİH CANDAN </t>
  </si>
  <si>
    <t xml:space="preserve">TAHA MERT KILIÇOĞLU </t>
  </si>
  <si>
    <t xml:space="preserve">MEHMET TALHA KOÇAK </t>
  </si>
  <si>
    <t xml:space="preserve">YUSUF GAYGISIZ </t>
  </si>
  <si>
    <t>ALİ EREN ULUSAKARYA</t>
  </si>
  <si>
    <t xml:space="preserve">ARDA MURAT EDİS </t>
  </si>
  <si>
    <t>ALİM ZİYA SOYALAN</t>
  </si>
  <si>
    <t>EMEK MASA TENİSİ</t>
  </si>
  <si>
    <t xml:space="preserve">İLKER CESUR YILDIRIM </t>
  </si>
  <si>
    <t>ALP ÇELİK</t>
  </si>
  <si>
    <t xml:space="preserve">KARATAY BLD. SPOR </t>
  </si>
  <si>
    <t xml:space="preserve">MUHAMMED ALİ ATAKUL </t>
  </si>
  <si>
    <t xml:space="preserve">SERHAT GÖZÜNKE </t>
  </si>
  <si>
    <t xml:space="preserve">YASİN GÜNGÖR </t>
  </si>
  <si>
    <t xml:space="preserve">SERKAN AVŞAR </t>
  </si>
  <si>
    <t>YENİ ÖZVAN GSK</t>
  </si>
  <si>
    <t>ARDA SARIASLAN</t>
  </si>
  <si>
    <t>MAVİ EGE SPOR</t>
  </si>
  <si>
    <t xml:space="preserve">ABDULLAH GÜRBÜZ </t>
  </si>
  <si>
    <t>ASAF TAHA EKER</t>
  </si>
  <si>
    <t xml:space="preserve">BATUHAN DİNÇ </t>
  </si>
  <si>
    <t>BATUHAN DİNÇ</t>
  </si>
  <si>
    <t xml:space="preserve">ERCAN EREN ZER </t>
  </si>
  <si>
    <t xml:space="preserve">DENİZ BORAN GENÇ </t>
  </si>
  <si>
    <t>İZMİR B.BELEDİYESİ G.S.K.</t>
  </si>
  <si>
    <t xml:space="preserve">YUNUS GAYGISIZ </t>
  </si>
  <si>
    <t xml:space="preserve">MEHMET AKİF AKTAŞ </t>
  </si>
  <si>
    <t>BORA ŞEVKET ÖZÇETİN</t>
  </si>
  <si>
    <t xml:space="preserve">EGE BOLAT </t>
  </si>
  <si>
    <t xml:space="preserve">ALP ÇELİK </t>
  </si>
  <si>
    <t xml:space="preserve">DENİZ KAYA </t>
  </si>
  <si>
    <t>DENİZ BORAN GENÇ</t>
  </si>
  <si>
    <t xml:space="preserve">MERT ŞAHİN </t>
  </si>
  <si>
    <t>DENİZ KAYA</t>
  </si>
  <si>
    <t xml:space="preserve">MUHAMMED ALİ KARACA </t>
  </si>
  <si>
    <t>EGE BOLAT</t>
  </si>
  <si>
    <t>EGE PAKKAN</t>
  </si>
  <si>
    <t>BODVED MASATENİSİ.COM</t>
  </si>
  <si>
    <t>ERCAN EREN ZER</t>
  </si>
  <si>
    <t>İBRAHİM NAZAR</t>
  </si>
  <si>
    <t>İLKER CESUR YILDIRIM</t>
  </si>
  <si>
    <t>KAAN ATMACA</t>
  </si>
  <si>
    <t>MEHMET AKİF AKTAŞ</t>
  </si>
  <si>
    <t>MERT BİLGEBAY</t>
  </si>
  <si>
    <t>MERT ŞAHİN</t>
  </si>
  <si>
    <t>MUHAMMED ENSAR ERDEM</t>
  </si>
  <si>
    <t>MUHAMMED ÖLMEZ</t>
  </si>
  <si>
    <t>MUSTAFA EFE ALAYBEYOĞLU</t>
  </si>
  <si>
    <t>MUSTAFA GEDİK</t>
  </si>
  <si>
    <t>MUSTAFA GEZER</t>
  </si>
  <si>
    <t>SULTANGAZİ BLD. GSK</t>
  </si>
  <si>
    <t>SERHAT GÖZÜNKE</t>
  </si>
  <si>
    <t>SERKAN AVŞAR</t>
  </si>
  <si>
    <t>YASİN GÜNGÖR</t>
  </si>
  <si>
    <t>YİĞİT CAN KAYA</t>
  </si>
  <si>
    <t>HAYDAR SPOR</t>
  </si>
  <si>
    <t>YUNUS EMRE EKREM</t>
  </si>
  <si>
    <t>YUNUS GAYGISIZ</t>
  </si>
  <si>
    <t>GENÇ  KIZ PUAN DURUMU</t>
  </si>
  <si>
    <t>MTŞ</t>
  </si>
  <si>
    <t>MEİ</t>
  </si>
  <si>
    <t xml:space="preserve">NİHAT NEBHAN </t>
  </si>
  <si>
    <t xml:space="preserve">MERİT GRUP REAL MARDİN </t>
  </si>
  <si>
    <t>ÇORUM  SPOR İHTİSAS</t>
  </si>
  <si>
    <t xml:space="preserve">AYBÜKE BANU ŞİMŞEK </t>
  </si>
  <si>
    <t xml:space="preserve">YAĞMUR YEŞİL </t>
  </si>
  <si>
    <t xml:space="preserve">ASUDE TUBA ŞİMŞEK </t>
  </si>
  <si>
    <t xml:space="preserve">AYSİMA GÜN </t>
  </si>
  <si>
    <t xml:space="preserve">HİRANUR BIÇAK </t>
  </si>
  <si>
    <t xml:space="preserve">BUSE FİDAN </t>
  </si>
  <si>
    <t xml:space="preserve">ELİF DUMAN </t>
  </si>
  <si>
    <t>AYŞE NİSA SEREN</t>
  </si>
  <si>
    <t xml:space="preserve">BÜŞRA DEMİR </t>
  </si>
  <si>
    <t xml:space="preserve">BENGİSU KONUK </t>
  </si>
  <si>
    <t xml:space="preserve">YAREN KURT </t>
  </si>
  <si>
    <t xml:space="preserve">ESRA ACER </t>
  </si>
  <si>
    <t xml:space="preserve">SILA GÜNTEKİ </t>
  </si>
  <si>
    <t xml:space="preserve">EZEL ARSLAN </t>
  </si>
  <si>
    <t xml:space="preserve">DEFNE KARAOĞLU </t>
  </si>
  <si>
    <t>BERRA ÖZ</t>
  </si>
  <si>
    <t xml:space="preserve">EBRAR KURT </t>
  </si>
  <si>
    <t>BEYZANUR KORKMAZER</t>
  </si>
  <si>
    <t xml:space="preserve">FEYZA DEMİR </t>
  </si>
  <si>
    <t>BİNNUR YALÇINKAYA</t>
  </si>
  <si>
    <t xml:space="preserve">LÜLEBURGAZ ZİRVE SPOR </t>
  </si>
  <si>
    <t xml:space="preserve">CEREN KAKTIN </t>
  </si>
  <si>
    <t>NİĞDE GENÇLİK VE SPOR</t>
  </si>
  <si>
    <t xml:space="preserve">GÜLİZ ANT </t>
  </si>
  <si>
    <t>İSTANBUL VMT</t>
  </si>
  <si>
    <t xml:space="preserve">NİSA NUR KAZAN </t>
  </si>
  <si>
    <t xml:space="preserve">ELİF ÖNER </t>
  </si>
  <si>
    <t xml:space="preserve">ELİF EDA TAŞTAN </t>
  </si>
  <si>
    <t>CEREN KAKTIN</t>
  </si>
  <si>
    <t xml:space="preserve">SELİN AKYÜZ </t>
  </si>
  <si>
    <t>DAMLA AVŞAR</t>
  </si>
  <si>
    <t>VAN GENÇLİK VE SPOR</t>
  </si>
  <si>
    <t xml:space="preserve">AYŞE NİSA SEREN </t>
  </si>
  <si>
    <t xml:space="preserve">BEYZANUR KORKMAZER </t>
  </si>
  <si>
    <t xml:space="preserve">TUANA AKSOY </t>
  </si>
  <si>
    <t xml:space="preserve">SENA KARAGÖZ </t>
  </si>
  <si>
    <t>DURU KIRBAÇ</t>
  </si>
  <si>
    <t xml:space="preserve">EKİN BURAK </t>
  </si>
  <si>
    <t>DURU ŞENDOĞAN</t>
  </si>
  <si>
    <t xml:space="preserve">ELİFNAZ DİNÇER </t>
  </si>
  <si>
    <t xml:space="preserve">ZİLAN ERDOĞAN </t>
  </si>
  <si>
    <t>1955 BATMAN BELEDİYE SPOR</t>
  </si>
  <si>
    <t xml:space="preserve">AYŞE İZEL BİLGİÇ </t>
  </si>
  <si>
    <t xml:space="preserve">BİNNUR YALÇINKAYA </t>
  </si>
  <si>
    <t>ECRİN MELİKE AKSU</t>
  </si>
  <si>
    <t>ECRİN TAŞKIRAN</t>
  </si>
  <si>
    <t>EKİN BURAK</t>
  </si>
  <si>
    <t>ÇORUM ARENA GSK</t>
  </si>
  <si>
    <t>ELİF ECE AKYÜREK</t>
  </si>
  <si>
    <t>ELİF EDA TAŞTAN</t>
  </si>
  <si>
    <t>ELİF ÖNER</t>
  </si>
  <si>
    <t>ELİZAN BAŞAR</t>
  </si>
  <si>
    <t>AFAD GENÇLİK VE SPOR KULÜBÜ</t>
  </si>
  <si>
    <t>EMİNE EROĞLU</t>
  </si>
  <si>
    <t>EYLÜL ŞEVVAL AYDIN</t>
  </si>
  <si>
    <t>GÜLCE DÖNMEZ</t>
  </si>
  <si>
    <t>GÜLİZ ANT</t>
  </si>
  <si>
    <t>HATİCE ELİF GÜVELİ</t>
  </si>
  <si>
    <t>İDİL TOSUN</t>
  </si>
  <si>
    <t>İREM ALTUN</t>
  </si>
  <si>
    <t>DÖRTYOL BLD. SPOR</t>
  </si>
  <si>
    <t>NEHİR ÇINAR</t>
  </si>
  <si>
    <t>NESRİN İREM ALAYBEYOĞLU</t>
  </si>
  <si>
    <t>NİL BAŞARAN</t>
  </si>
  <si>
    <t>ÖZLEM KÖSEOĞLU</t>
  </si>
  <si>
    <t>SELİN AKYÜZ</t>
  </si>
  <si>
    <t>SENA KARAGÖZ</t>
  </si>
  <si>
    <t>TUANA AKSOY</t>
  </si>
  <si>
    <t>ÜLKÜECEM PEHLİVAN</t>
  </si>
  <si>
    <t>ZEYNEP ADA ER</t>
  </si>
  <si>
    <t>ZEYNEP NAZ EKER</t>
  </si>
  <si>
    <t>ZİLAN ERDOĞAN</t>
  </si>
  <si>
    <t>BETÜL KARAPINAR</t>
  </si>
  <si>
    <t>BALIKESİR B. ŞEH. BLD. SPOR (A)</t>
  </si>
  <si>
    <t>ELİF BERRA TÜRK</t>
  </si>
  <si>
    <t>EFLAL KILIÇ</t>
  </si>
  <si>
    <t>MELİS KURTÇUOĞLU</t>
  </si>
  <si>
    <t>ELİF DURU KARA</t>
  </si>
  <si>
    <t>FATMA BETÜL BEKİL</t>
  </si>
  <si>
    <t>GÖKÇE ÜNSAL</t>
  </si>
  <si>
    <t>RABİA TURALI</t>
  </si>
  <si>
    <t>TRAKYA GENÇLİK SK</t>
  </si>
  <si>
    <t>DEFNE AYTAV</t>
  </si>
  <si>
    <t>ZEYNEP TUANA ÖZCAN</t>
  </si>
  <si>
    <t>MİNA DEMİREL</t>
  </si>
  <si>
    <t>MT MASTERS SPOR</t>
  </si>
  <si>
    <t>İREM NAZ İNCE</t>
  </si>
  <si>
    <t>LÜLEBURGAZ ZİRVE SPOR (B)</t>
  </si>
  <si>
    <t>ELVİN KALE</t>
  </si>
  <si>
    <t>DURU BERİL TOK</t>
  </si>
  <si>
    <t>ECRİN KALE</t>
  </si>
  <si>
    <t>ASUDE GÜLTEKİN</t>
  </si>
  <si>
    <t>DENİZ KOVAÇ</t>
  </si>
  <si>
    <t>BETÜL IŞIL EMRE</t>
  </si>
  <si>
    <t>HAMİDE BERRA ARSLAN</t>
  </si>
  <si>
    <t>SALİHA NUR AYHAN</t>
  </si>
  <si>
    <t>İREM ACAR</t>
  </si>
  <si>
    <t>CEREN ARSLAN</t>
  </si>
  <si>
    <t>TED AFYON KOLEJİ SK (A)</t>
  </si>
  <si>
    <t>AYTEN EBRAR ÖZSARI</t>
  </si>
  <si>
    <t>ELİF CEYLİN CEBECİ</t>
  </si>
  <si>
    <t>ŞEYMA CEBECİ</t>
  </si>
  <si>
    <t>ASYA ÜNALAN</t>
  </si>
  <si>
    <t>BORNOVA BBLD. SPOR</t>
  </si>
  <si>
    <t>EKİN ÇALIŞKAN</t>
  </si>
  <si>
    <t>HATİCE SÖĞÜT</t>
  </si>
  <si>
    <t>ECENAZ EROL</t>
  </si>
  <si>
    <t>DİLRÜBA KAYAR</t>
  </si>
  <si>
    <t>CEYLİN KOSOR</t>
  </si>
  <si>
    <t>BELİNAY GÜMÜŞHAN</t>
  </si>
  <si>
    <t>MELİKE HİÇDURDURMAZ</t>
  </si>
  <si>
    <t>BEYZA DİNAR</t>
  </si>
  <si>
    <t>AYIŞIĞI AKBAŞ</t>
  </si>
  <si>
    <t>ÖZGE KULAKSIZ</t>
  </si>
  <si>
    <t>GÜLTEN YETİM</t>
  </si>
  <si>
    <t>EYLÜL ECRİN ÇELİKKIRAN</t>
  </si>
  <si>
    <t>IŞILAY AKBAŞ</t>
  </si>
  <si>
    <t>AZRA DEMİRTAŞ</t>
  </si>
  <si>
    <t>SUDENAZ YILDIZ</t>
  </si>
  <si>
    <t>SOMA ZAFERSPOR GSK</t>
  </si>
  <si>
    <t>KÜBRA BALABAN</t>
  </si>
  <si>
    <t>NUR SEHER ELİBOL</t>
  </si>
  <si>
    <t>ÖYKÜ ÇALIŞKAN</t>
  </si>
  <si>
    <t>MELEK DURSUN</t>
  </si>
  <si>
    <t>DEFNE SU ÖZTÜRK</t>
  </si>
  <si>
    <t>METEHAN ZABİR</t>
  </si>
  <si>
    <t>YİĞİT FİKRET ZABİR</t>
  </si>
  <si>
    <t>KÜBRA YERLİKAYA</t>
  </si>
  <si>
    <t>NEHİR DUYURAN</t>
  </si>
  <si>
    <t>GÜLNUR ÜNAL</t>
  </si>
  <si>
    <t>MELİSA KÖSE</t>
  </si>
  <si>
    <t>ASYA ERÇEN</t>
  </si>
  <si>
    <t>MERYEM KASTURA</t>
  </si>
  <si>
    <t>NAZLI ŞAHAN</t>
  </si>
  <si>
    <t>NEHİR BOLAT</t>
  </si>
  <si>
    <t>ELİF SARE AKDANALI</t>
  </si>
  <si>
    <t>ZEHRA NAZ TAVLI</t>
  </si>
  <si>
    <t xml:space="preserve">GİRESUN ALBATROS </t>
  </si>
  <si>
    <t>DİLAN DEMİRAY</t>
  </si>
  <si>
    <t>SUMRUGÜL KURT</t>
  </si>
  <si>
    <t>ÖZGE SU BİÇER</t>
  </si>
  <si>
    <t>SENANUR YAĞLIDERE</t>
  </si>
  <si>
    <t>GİRESUN GSK</t>
  </si>
  <si>
    <t>SEVDENUR YAĞLIDERE</t>
  </si>
  <si>
    <t>GÜLNUR ŞATIR</t>
  </si>
  <si>
    <t xml:space="preserve">YALIKÖY ŞEHİT BARIŞ ÇAKIR O.O </t>
  </si>
  <si>
    <t>AHSEN AYDIN</t>
  </si>
  <si>
    <t>BAHAR AKGÜN</t>
  </si>
  <si>
    <t xml:space="preserve">GİRESUN  </t>
  </si>
  <si>
    <t>EYLEM AYLİN ASLAN</t>
  </si>
  <si>
    <t xml:space="preserve">KASTAMONU POLİS GÜCÜ </t>
  </si>
  <si>
    <t>ELİF KAPUCU</t>
  </si>
  <si>
    <t>ILGIN KARAGÖZ</t>
  </si>
  <si>
    <t>SÜMMEYYE GÖKMEN</t>
  </si>
  <si>
    <t xml:space="preserve">ORDU GGSİK SK (A)	</t>
  </si>
  <si>
    <t>BERİL ECE ÇARKÇI</t>
  </si>
  <si>
    <t xml:space="preserve">ORDU GGSİK SK (B)	</t>
  </si>
  <si>
    <t>ÇAYKUR RİZESPOR (A)</t>
  </si>
  <si>
    <t>ELİF ASYA HOCAOĞLU</t>
  </si>
  <si>
    <t>ÇAYKUR RİZESPOR (B)</t>
  </si>
  <si>
    <t>EYLÜL NAZ SAYILIR</t>
  </si>
  <si>
    <t>BERİTAN BOR</t>
  </si>
  <si>
    <t xml:space="preserve">HAKKARİ POLİS GÜCÜ (A)	</t>
  </si>
  <si>
    <t xml:space="preserve">HAKKARİ	</t>
  </si>
  <si>
    <t>YELİZ AYDIN</t>
  </si>
  <si>
    <t>VİSEM SAYICI</t>
  </si>
  <si>
    <t>NEBAHAT AYDIN</t>
  </si>
  <si>
    <t>ASLI BULUT</t>
  </si>
  <si>
    <t>ILGAZ ÖDEMİŞ</t>
  </si>
  <si>
    <t>ESMA KAMER SÜT</t>
  </si>
  <si>
    <t>KAYSERİ SPOR A.Ş (A)</t>
  </si>
  <si>
    <t>BÜŞRA YILDIZ</t>
  </si>
  <si>
    <t>KAYSERİ SPOR A.Ş (B)</t>
  </si>
  <si>
    <t>AZRA BALLIKAYA</t>
  </si>
  <si>
    <t>KÜBRANUR YILMAZ</t>
  </si>
  <si>
    <t>ECEM MALGIR</t>
  </si>
  <si>
    <t>KRŞ</t>
  </si>
  <si>
    <t>KIRŞEHİR GSK</t>
  </si>
  <si>
    <t>KIRŞEHİR</t>
  </si>
  <si>
    <t>ZEYNEP YAREN ALTIPARMAK</t>
  </si>
  <si>
    <t>DAMLA GÜNGÖR</t>
  </si>
  <si>
    <t xml:space="preserve">KIRŞEHİR	</t>
  </si>
  <si>
    <t>BEHİYE AKINCI</t>
  </si>
  <si>
    <t>ARZU GÜNGÖR</t>
  </si>
  <si>
    <t>BÜŞRA ÖZDEMİR</t>
  </si>
  <si>
    <t>SELGAH CAMİİ SPOR</t>
  </si>
  <si>
    <t>MELİKE ÖZDEMİR</t>
  </si>
  <si>
    <t>AYSENA ÖZARSLAN</t>
  </si>
  <si>
    <t>NİSANUR ÖZCAN</t>
  </si>
  <si>
    <t xml:space="preserve"> MERİT GRUP REAL MARDİN (A)</t>
  </si>
  <si>
    <t>MELEK FİDAN</t>
  </si>
  <si>
    <t xml:space="preserve"> MERİT GRUP REAL MARDİN (B)</t>
  </si>
  <si>
    <t>MERYEM FİDAN</t>
  </si>
  <si>
    <t>SENEM SALARVAN</t>
  </si>
  <si>
    <t>TUSEM FİDAN</t>
  </si>
  <si>
    <t>MÜNEVVER BIKMAZ</t>
  </si>
  <si>
    <t>ELİF SEYHAN KOCA</t>
  </si>
  <si>
    <t>HATİCE NUR YILMAZ</t>
  </si>
  <si>
    <t>HAZAL ERYILMAZ</t>
  </si>
  <si>
    <t>ZEHRA DURSUN</t>
  </si>
  <si>
    <t>AYŞEGÜL YILMAZ</t>
  </si>
  <si>
    <t>MİRAY TOKGÖZ</t>
  </si>
  <si>
    <t>NĞD</t>
  </si>
  <si>
    <t>ÖZNUR KALKAN</t>
  </si>
  <si>
    <t>NİĞDE GSK (B)</t>
  </si>
  <si>
    <t>TUANA BERRİN ECEMİŞ</t>
  </si>
  <si>
    <t>EMİNE NİSA YILDIRIM</t>
  </si>
  <si>
    <t>AYBÜKE BETÜL TUNÇ</t>
  </si>
  <si>
    <t>NURŞEN BİLİR</t>
  </si>
  <si>
    <t>BEYZA DÜLGE</t>
  </si>
  <si>
    <t>AYSUN KEVE</t>
  </si>
  <si>
    <t>ELİF DÜNDAR</t>
  </si>
  <si>
    <t>NİSANUR DERSAL</t>
  </si>
  <si>
    <t>MELİKE DEMİR</t>
  </si>
  <si>
    <t>MUSTAFA UTKU ZENGİN</t>
  </si>
  <si>
    <t>YAĞIZ EYMEN ALTUNTAŞ</t>
  </si>
  <si>
    <t>BERKAY ERDEM</t>
  </si>
  <si>
    <t>NACİ BATIN KÖSE</t>
  </si>
  <si>
    <t>BALIKESİR B. ŞEH. BLD. SPOR (B)</t>
  </si>
  <si>
    <t>ERTUĞRUL KAYA</t>
  </si>
  <si>
    <t>HAMİTCAN KÖSE</t>
  </si>
  <si>
    <t>FURKAN AFACAN</t>
  </si>
  <si>
    <t>EFE KEREM KURTULUŞ</t>
  </si>
  <si>
    <t>ÖMER DALGIÇ</t>
  </si>
  <si>
    <t>UMUT PEÇENEK</t>
  </si>
  <si>
    <t>BARIŞ POLAT</t>
  </si>
  <si>
    <t>TALHA ERSİN</t>
  </si>
  <si>
    <t>MUSTAFAKEMALPAŞA MTSK</t>
  </si>
  <si>
    <t>YİĞİTHAN ŞAHİN</t>
  </si>
  <si>
    <t>ALTUĞ ÖZTÜRK</t>
  </si>
  <si>
    <t>GENÇ TRAKYA SK</t>
  </si>
  <si>
    <t>POYRAZ FİLİZ</t>
  </si>
  <si>
    <t>MUSTAFA RÜZGAR BİLAL</t>
  </si>
  <si>
    <t>DORUK POYRAZ ÇOMÇALI</t>
  </si>
  <si>
    <t>UMUT ARDA SELÇUK</t>
  </si>
  <si>
    <t xml:space="preserve">KÜLTÜR SANAT DOĞA SPORLARI </t>
  </si>
  <si>
    <t>ENVERCAN UÇAR</t>
  </si>
  <si>
    <t>İBRAHİM EFE UÇAR</t>
  </si>
  <si>
    <t>ERDEM DEMİRCİ</t>
  </si>
  <si>
    <t>YURDUM SK</t>
  </si>
  <si>
    <t>GÜNEY ARDA GÜLER</t>
  </si>
  <si>
    <t>FURKAN KARADAŞ</t>
  </si>
  <si>
    <t>ELYASA EREN SÖNMEZ</t>
  </si>
  <si>
    <t>KAAN SENEM</t>
  </si>
  <si>
    <t>ALİ KEMAL BUCAK</t>
  </si>
  <si>
    <t>MEVLÜT EFE ACER</t>
  </si>
  <si>
    <t>AHMET EREN ÖZTERLEMEZ</t>
  </si>
  <si>
    <t>MEHMET SALİH KAYA</t>
  </si>
  <si>
    <t>ZAFER ESERTAŞ</t>
  </si>
  <si>
    <t>FATİH BURAK SEZER</t>
  </si>
  <si>
    <t>ŞİLESPOR</t>
  </si>
  <si>
    <t>MEHMET KOCA</t>
  </si>
  <si>
    <t>İLKER ÇAĞATAY ÇETİN</t>
  </si>
  <si>
    <t>HÜSEYİN ÇAĞRI TORPİL</t>
  </si>
  <si>
    <t>DORUK KÖSE</t>
  </si>
  <si>
    <t>BERKAY GÜLER</t>
  </si>
  <si>
    <t>MERT ÇALIŞKAN</t>
  </si>
  <si>
    <t>UMUT AYHAN</t>
  </si>
  <si>
    <t>FATİH ÖZGENÇ</t>
  </si>
  <si>
    <t>ALİ ÖZGENÇ</t>
  </si>
  <si>
    <t>MEHMET ALİ TANYOL</t>
  </si>
  <si>
    <t>BERAT AVCI</t>
  </si>
  <si>
    <t>DORUK TEKİN</t>
  </si>
  <si>
    <t>EGE MAKARA</t>
  </si>
  <si>
    <t>UMUT KÖSE</t>
  </si>
  <si>
    <t>KEMAL ÖZGÜR</t>
  </si>
  <si>
    <t>NURİ ENES ÖZSARI</t>
  </si>
  <si>
    <t>TED AFYON KOLEJİ SK (B)</t>
  </si>
  <si>
    <t>YİĞİT TANRIVERDİ</t>
  </si>
  <si>
    <t>ÇAĞAN BARAN GÜZBEY</t>
  </si>
  <si>
    <t>AHMET İLBEY AKKAYA</t>
  </si>
  <si>
    <t>NAİL DEMİR</t>
  </si>
  <si>
    <t xml:space="preserve">AYDIN KARTALLARI </t>
  </si>
  <si>
    <t>FERHAT OLGUNDUR</t>
  </si>
  <si>
    <t>İBRAHİM KARABURÇAK</t>
  </si>
  <si>
    <t>DENİZ BOZKURT</t>
  </si>
  <si>
    <t>UMUT ENES ARAS</t>
  </si>
  <si>
    <t>TAHA RECEP AKÇAY</t>
  </si>
  <si>
    <t>DENİZ ERTUĞ</t>
  </si>
  <si>
    <t>NAKİ EFE AKTÜN</t>
  </si>
  <si>
    <t>ÇAĞATAY DİLEK</t>
  </si>
  <si>
    <t>AYYILDIZ SK</t>
  </si>
  <si>
    <t>ABDULLAH KAYA</t>
  </si>
  <si>
    <t>FURKAN ENES GÜRCAN</t>
  </si>
  <si>
    <t>ÖMER FARUK AKCAKAYA</t>
  </si>
  <si>
    <t>GENÇLİK MERKEZİ GSK</t>
  </si>
  <si>
    <t>FATİH KAĞAN ÇETİN</t>
  </si>
  <si>
    <t>EYÜP EREN KAYA</t>
  </si>
  <si>
    <t>TUNAHAN AYTIŞ</t>
  </si>
  <si>
    <t>TÜRKER ÇAKIRGÖZ</t>
  </si>
  <si>
    <t>BERKAY DİNAR</t>
  </si>
  <si>
    <t>FURKAN ENES İŞÇİ</t>
  </si>
  <si>
    <t>EFE YAMAN KARAYETİM</t>
  </si>
  <si>
    <t>BEYAZIT BERK DEMİR</t>
  </si>
  <si>
    <t>UĞUR ULAŞ GÜRBÜZ</t>
  </si>
  <si>
    <t>BORAN KARTOĞLU</t>
  </si>
  <si>
    <t>RÜZGAR ORTAÇ</t>
  </si>
  <si>
    <t>BERK AKSELİ</t>
  </si>
  <si>
    <t>ENES ÜZEL</t>
  </si>
  <si>
    <t>ANKARA ALTYAPI GELİŞİM SPOR</t>
  </si>
  <si>
    <t>BAYRAM BUĞRA ÇETİN</t>
  </si>
  <si>
    <t>MELİKŞAH ÖZBİLGİ</t>
  </si>
  <si>
    <t>SELMAN ARSLAN</t>
  </si>
  <si>
    <t>ENES KILIÇOĞLU</t>
  </si>
  <si>
    <t>YASİN EGEMEN İBİŞ</t>
  </si>
  <si>
    <t>HALİL İBRAHİİM ZER</t>
  </si>
  <si>
    <t>ANIL ÇINAR ÇİÇEK</t>
  </si>
  <si>
    <t>ÇINAR ŞİMŞEK</t>
  </si>
  <si>
    <t>ADEM KAYAALP</t>
  </si>
  <si>
    <t>ABDULLAH SÖNMEZ</t>
  </si>
  <si>
    <t>ÇAKIR DUMAN</t>
  </si>
  <si>
    <t>ARDA KARAKILIÇ</t>
  </si>
  <si>
    <t>ALİ DURAĞI GSK</t>
  </si>
  <si>
    <t>FARUK KARADAŞ</t>
  </si>
  <si>
    <t>EMİRHAN BAYDERE</t>
  </si>
  <si>
    <t>UMUTCAN GÜNDOĞDU</t>
  </si>
  <si>
    <t>MUHAMMED MEHDİ SARIHAN</t>
  </si>
  <si>
    <t>ALİ KAAN NAZAROĞLU</t>
  </si>
  <si>
    <t>IĞDIR YURDUM SPOR</t>
  </si>
  <si>
    <t>ENGİN CAN AŞIKOĞLU</t>
  </si>
  <si>
    <t>MUSTAFA KAĞAN ŞABANO</t>
  </si>
  <si>
    <t>RESUL KAHRAMAN</t>
  </si>
  <si>
    <t>DÜNDAR ÖZEL SPORCULAR GSK</t>
  </si>
  <si>
    <t>SALİH ÇAĞRI ÇEVİK</t>
  </si>
  <si>
    <t>EKREM TURAL</t>
  </si>
  <si>
    <t>AHMET HASAN KUMSAR</t>
  </si>
  <si>
    <t>FURKAN YİĞİT</t>
  </si>
  <si>
    <t>ADNAN MENDERES MT AND. LİS. SK</t>
  </si>
  <si>
    <t>SAMET ÖZTÜRK</t>
  </si>
  <si>
    <t>OĞUZHAN BERKE</t>
  </si>
  <si>
    <t>GÖKAY ALKAN</t>
  </si>
  <si>
    <t>EREN CÜRE</t>
  </si>
  <si>
    <t>ABDULKADİR KARAGÖZ</t>
  </si>
  <si>
    <t>DORUK ŞENDOĞAN</t>
  </si>
  <si>
    <t>HALİL İBRAHİM TURNA</t>
  </si>
  <si>
    <t>BİZİM AKADEMİSPOR</t>
  </si>
  <si>
    <t>HALİL ABLAK</t>
  </si>
  <si>
    <t>ADANA GSK</t>
  </si>
  <si>
    <t>HÜSEYİN OSMANOĞLU</t>
  </si>
  <si>
    <t>EGEMEN SUAT DOKUR</t>
  </si>
  <si>
    <t>MUHAMMED HARİS ÖZHAN</t>
  </si>
  <si>
    <t>MUHAMMED ALİ ÖZDEMİR</t>
  </si>
  <si>
    <t>İSHAK KANAT</t>
  </si>
  <si>
    <t>ÖNDER MİRAÇ BOZKIR</t>
  </si>
  <si>
    <t xml:space="preserve">HAKKARİ POLİS GÜCÜ (B)	</t>
  </si>
  <si>
    <t>MANSUR TEKİN</t>
  </si>
  <si>
    <t>SERKAN TEKİN</t>
  </si>
  <si>
    <t>YUSUF EMİR REYHANİ</t>
  </si>
  <si>
    <t>HARUN ÖZBEK</t>
  </si>
  <si>
    <t>HÜSEYİN YUŞA BAYRAM</t>
  </si>
  <si>
    <t>DURAN BAYRAM</t>
  </si>
  <si>
    <t>SÜLEYMAN TEKİN</t>
  </si>
  <si>
    <t>BERAT CAN BÖLÜK</t>
  </si>
  <si>
    <t>FURKAN KÖSE</t>
  </si>
  <si>
    <t>ÇINAR KILINÇ</t>
  </si>
  <si>
    <t>KIRŞEHİR GHSKD</t>
  </si>
  <si>
    <t>BERAT MATUR</t>
  </si>
  <si>
    <t>SÜLEYMAN ACAR</t>
  </si>
  <si>
    <t>FURKAN BAKAY</t>
  </si>
  <si>
    <t>ABDULLAH AĞILDAY</t>
  </si>
  <si>
    <t>YAKUP ATIŞ</t>
  </si>
  <si>
    <t>İSMAİL TARHAN</t>
  </si>
  <si>
    <t>İSMAİL EMRE ATASEVER</t>
  </si>
  <si>
    <t>M. HÜSEYİN BALCIOĞLU</t>
  </si>
  <si>
    <t>ABDULLAH UTKU DÜNDAR</t>
  </si>
  <si>
    <t>OZAN BAKTI</t>
  </si>
  <si>
    <t>MUSTAFA GÖKBERK ÖZER</t>
  </si>
  <si>
    <t>HAKAN EFE YENİ</t>
  </si>
  <si>
    <t>YİĞİT LUTFİ ARIKAL</t>
  </si>
  <si>
    <t>İBRAHİM TAHA BAYRAK</t>
  </si>
  <si>
    <t>YAĞIZ ŞAHİN</t>
  </si>
  <si>
    <t>MUSTAFA MİRZA ENSER</t>
  </si>
  <si>
    <t>HARUN CAN</t>
  </si>
  <si>
    <t>M. REŞİT RİŞVANLI</t>
  </si>
  <si>
    <t>MUHAMMED SIDIK ÖZALP</t>
  </si>
  <si>
    <t>GÖKTAN KILIÇASLAN</t>
  </si>
  <si>
    <t>YENİ ÖZVAN GENÇLİK SPOR</t>
  </si>
  <si>
    <t>EVLİYA ÖZDEMİR</t>
  </si>
  <si>
    <t>İSMAİL KEVE</t>
  </si>
  <si>
    <t>ÜVEYS ÇINAR</t>
  </si>
  <si>
    <t>İSTANBUL BBSK (A)</t>
  </si>
  <si>
    <t>İSTANBUL BBSK (B)</t>
  </si>
  <si>
    <t>ŞEVVAL YILMAZ</t>
  </si>
  <si>
    <t>EBRAR DEMİR</t>
  </si>
  <si>
    <t>ELANUR DEMİR</t>
  </si>
  <si>
    <t>AZRA NİLAY ÖZCAN</t>
  </si>
  <si>
    <t>MEYEM BAŞAR</t>
  </si>
  <si>
    <t>NİSA NUR EFENDİOĞLU</t>
  </si>
  <si>
    <t>MUHAMMED TAŞAN</t>
  </si>
  <si>
    <t>MEHMET DEMİREL</t>
  </si>
  <si>
    <t>CANER HAS</t>
  </si>
  <si>
    <t>AHMET FAZIL ARSLAN</t>
  </si>
  <si>
    <t>TKT</t>
  </si>
  <si>
    <t>TOKAT GSK</t>
  </si>
  <si>
    <t>TUNAHAN TÜRKMEN</t>
  </si>
  <si>
    <t>M.TALHA ALTIN</t>
  </si>
  <si>
    <t>İZMİR B.ŞEHİR BLD. GSK</t>
  </si>
  <si>
    <t>ZEYNEP DİLARA ÖZTECİR</t>
  </si>
  <si>
    <t>MİRAÇ KOZANALİ</t>
  </si>
  <si>
    <t>ECRİNSU ŞENOĞLU</t>
  </si>
  <si>
    <t>KCL</t>
  </si>
  <si>
    <t>KOCAELİ B. ŞEHİR BLD. KAĞITSPOR</t>
  </si>
  <si>
    <t xml:space="preserve">KOCAELİ </t>
  </si>
  <si>
    <t>BERİL GÖNENÇ</t>
  </si>
  <si>
    <t>MERYEM ECRİN ŞENTÜRK</t>
  </si>
  <si>
    <t>YAĞMUR NİSA KARACA</t>
  </si>
  <si>
    <t>ISPARTES SPOR (A)</t>
  </si>
  <si>
    <t>YAĞMUR YILMAZ</t>
  </si>
  <si>
    <t>DENİZ DUMAN</t>
  </si>
  <si>
    <t>DEFNE DUMAN</t>
  </si>
  <si>
    <t>HİRANUR ARSLAN</t>
  </si>
  <si>
    <t>KNY</t>
  </si>
  <si>
    <t>KONYA KARATAY BLD. SPOR</t>
  </si>
  <si>
    <t>MEYRA DEMİRCAN</t>
  </si>
  <si>
    <t>ZEHRA KELEŞ</t>
  </si>
  <si>
    <t>ZEYNEP KELEŞ</t>
  </si>
  <si>
    <t>ELA TOPRAK TOKATLI</t>
  </si>
  <si>
    <t>KONYA KARATAY BLD. SPOR (A)</t>
  </si>
  <si>
    <t>ELA YAĞMUR CAN</t>
  </si>
  <si>
    <t>MERVENUR AVCILAR</t>
  </si>
  <si>
    <t>BURCU AL</t>
  </si>
  <si>
    <t>KONYA KARATAY BLD. SPOR (B)</t>
  </si>
  <si>
    <t>HATİCE DİRİL</t>
  </si>
  <si>
    <t>SERRA ELVİN İRİ</t>
  </si>
  <si>
    <t>CEREN NUR YAKUT</t>
  </si>
  <si>
    <t>NAZLI SENA ÇUKUR</t>
  </si>
  <si>
    <t>FINDIKLI BLD.GSK</t>
  </si>
  <si>
    <t>BERRAK OCAKLİ</t>
  </si>
  <si>
    <t>SUEDA ÖZTURNA</t>
  </si>
  <si>
    <t>AYTEN ULUTAŞ</t>
  </si>
  <si>
    <t>İLAYDA BOZKURT</t>
  </si>
  <si>
    <t>NİSANUR BOZKURT</t>
  </si>
  <si>
    <t>DİCLE ÖDEMİŞ</t>
  </si>
  <si>
    <t>ŞEYMA ARSLAN</t>
  </si>
  <si>
    <t>MRS</t>
  </si>
  <si>
    <t>MERSİN GHSK</t>
  </si>
  <si>
    <t>MERSİN</t>
  </si>
  <si>
    <t>BERRA KAYA</t>
  </si>
  <si>
    <t>IRMAK AKCUM</t>
  </si>
  <si>
    <t>METEHAN PALABIYIK</t>
  </si>
  <si>
    <t>BURSA VMTSK</t>
  </si>
  <si>
    <t>İBRAHİM YUSUF</t>
  </si>
  <si>
    <t>MEHMET SEMİH GÜLEÇ</t>
  </si>
  <si>
    <t>ÖMER FARUK BALKİ</t>
  </si>
  <si>
    <t>HALİL BALCI</t>
  </si>
  <si>
    <t>GÖKHAN AÇIL</t>
  </si>
  <si>
    <t>EMİRHAN YILDIZ</t>
  </si>
  <si>
    <t>MAHMUT ŞENTÜRK</t>
  </si>
  <si>
    <t>KUZEY AKBULUT</t>
  </si>
  <si>
    <t>YUSUF EREN ŞAHİN</t>
  </si>
  <si>
    <t>KUTAY GÜL</t>
  </si>
  <si>
    <t>MUHAMMED BERAT YILDIZ</t>
  </si>
  <si>
    <t>REMZİ EFE ÖZGÜR</t>
  </si>
  <si>
    <t>SEMİH AYDIN</t>
  </si>
  <si>
    <t xml:space="preserve">A </t>
  </si>
  <si>
    <t>MUSTAFA UÇAR</t>
  </si>
  <si>
    <t>ISPARTES GSK (A)</t>
  </si>
  <si>
    <t>ERDEM ÇELİK</t>
  </si>
  <si>
    <t>İBRAHİM DOĞAN</t>
  </si>
  <si>
    <t>ISPARTES GSK (B)</t>
  </si>
  <si>
    <t>YUSUF TAHA MÜCEVHER</t>
  </si>
  <si>
    <t>CELAL KAĞAN KARACA</t>
  </si>
  <si>
    <t>AHMET ERDEM AYDIN</t>
  </si>
  <si>
    <t>EYMEN EFE</t>
  </si>
  <si>
    <t>KAAN ENES TUNCER</t>
  </si>
  <si>
    <t>BORA ÇELİK</t>
  </si>
  <si>
    <t>AHMET MERT KARABUDAK</t>
  </si>
  <si>
    <t>ALİ BERKE GÜMÜŞ</t>
  </si>
  <si>
    <t>BATUHAN DEMİRKAN</t>
  </si>
  <si>
    <t>MUHAMMED SAİD OĞUZ</t>
  </si>
  <si>
    <t>KUTAY GÜRSU</t>
  </si>
  <si>
    <t>BURAK SEVİNÇ</t>
  </si>
  <si>
    <t>EKREM CAMKURT</t>
  </si>
  <si>
    <t>DENİZHAN DEVECİ</t>
  </si>
  <si>
    <t>TANER ARDA DAŞ</t>
  </si>
  <si>
    <t>GÜLSİMA KURŞUN</t>
  </si>
  <si>
    <t>GÖNEN TAYFUN SPOR (A)</t>
  </si>
  <si>
    <t>AYŞENAZ ÇİL</t>
  </si>
  <si>
    <t>SEVDE DUMAN</t>
  </si>
  <si>
    <t>BERRA BOZOĞLU</t>
  </si>
  <si>
    <t>AYŞENUR BERKAN</t>
  </si>
  <si>
    <t>GÖNEN TAYFUN SPOR (B)</t>
  </si>
  <si>
    <t>EDA BOZ</t>
  </si>
  <si>
    <t>İREM CEYLAN</t>
  </si>
  <si>
    <t>AYSİMA OCAKTAN</t>
  </si>
  <si>
    <t>KASTAMONU MASA TENİSİ SK (A)</t>
  </si>
  <si>
    <t>HİLAL AKGÜL</t>
  </si>
  <si>
    <t>KASTAMONU MASA TENİSİ SK (B)</t>
  </si>
  <si>
    <t>EYLÜL KENANOĞLU</t>
  </si>
  <si>
    <t>ELİF YAZEL ÖZKAN</t>
  </si>
  <si>
    <t>BELİNAY ÖZDEMİR</t>
  </si>
  <si>
    <t>HAMZA ÇELİK</t>
  </si>
  <si>
    <t>EMİRHAN SARI</t>
  </si>
  <si>
    <t>MUHAMMET SALİH ÖZDEMİR</t>
  </si>
  <si>
    <t>ARDA DÜZGÜN</t>
  </si>
  <si>
    <t>RASİM ARDA SOYKAN</t>
  </si>
  <si>
    <t>EMRE KOCAMAN</t>
  </si>
  <si>
    <t>MESUT AÇABAY</t>
  </si>
  <si>
    <t>HASAN ÇAKIR</t>
  </si>
  <si>
    <t>SALİH ENES ÇALTIÇAK</t>
  </si>
  <si>
    <t>BALIKESİR GENÇLİK MERKEZİ KÜLTÜR SPOR</t>
  </si>
  <si>
    <t>ANIL GEZEN</t>
  </si>
  <si>
    <t>RÜZGÂR GÖNEN</t>
  </si>
  <si>
    <t>İSMAİL GÖKTUĞ ÖZBEK</t>
  </si>
  <si>
    <t>ONUR ALP SAGIR</t>
  </si>
  <si>
    <t>DEVLETHAN ALPTUG KIZILABDULLAH</t>
  </si>
  <si>
    <t>OGUZHAN YILMAZ</t>
  </si>
  <si>
    <t>YUSUF ÖZCAN</t>
  </si>
  <si>
    <t>EMİR YALÇIN EHLİVAN</t>
  </si>
  <si>
    <t xml:space="preserve">ARDA ÜZEL </t>
  </si>
  <si>
    <t>MUSTAFA EMİR DİNÇER</t>
  </si>
  <si>
    <t>ARDA BARAN</t>
  </si>
  <si>
    <t>YUNUS EMRE KIZKABAN</t>
  </si>
  <si>
    <t>TRB</t>
  </si>
  <si>
    <t>VAKFIKEBİR 14 ŞUBAT SK</t>
  </si>
  <si>
    <t>DENİZ ARDA GÜNAYDIN</t>
  </si>
  <si>
    <t>BERAT KIZKABAN</t>
  </si>
  <si>
    <t>ONUR RECEP BAKİ</t>
  </si>
  <si>
    <t>MERYEM NİSA MUSALLİ</t>
  </si>
  <si>
    <t>MEHMET FURKAN ŞAHİN</t>
  </si>
  <si>
    <t>FURKAN KISA</t>
  </si>
  <si>
    <t>FATSA SK</t>
  </si>
  <si>
    <t>BEDİRHAN ÜNAL</t>
  </si>
  <si>
    <t>GÖKDENİZ BAYMAK</t>
  </si>
  <si>
    <t>HACER KAPLAN</t>
  </si>
  <si>
    <t xml:space="preserve">HELİN BUDAK </t>
  </si>
  <si>
    <t>DİCLE ERDOĞAN</t>
  </si>
  <si>
    <t>BUSE NUR ÖNDER</t>
  </si>
  <si>
    <t xml:space="preserve">BATMAN GENÇLİK SPOR	</t>
  </si>
  <si>
    <t>TAYYİP YUSUF</t>
  </si>
  <si>
    <t>M.FURKAN AKINCI</t>
  </si>
  <si>
    <t>BÜNYAMİN TANBOĞA</t>
  </si>
  <si>
    <t>M.YUSUF ÖZTEKİN</t>
  </si>
  <si>
    <t>AHMET KAYA</t>
  </si>
  <si>
    <t>ÇINAR TOKLU</t>
  </si>
  <si>
    <t>YEŞİLAY SPOR (A)</t>
  </si>
  <si>
    <t>A. KARAHİSAR</t>
  </si>
  <si>
    <t>ALPEREN COŞKUN</t>
  </si>
  <si>
    <t>ERSİN KESKİNKAYA</t>
  </si>
  <si>
    <t>İSMAİL ÇELİK</t>
  </si>
  <si>
    <t>YAĞIZ SARPER SERT</t>
  </si>
  <si>
    <t>ÖZHAN ÇINAR MARATON</t>
  </si>
  <si>
    <t>YEŞİLAY SPOR (B)</t>
  </si>
  <si>
    <t>MUSTAFA EMİR KARADANA</t>
  </si>
  <si>
    <t>YÜKSEL SERDAR SERT</t>
  </si>
  <si>
    <t>ÖZGÜR YENİ</t>
  </si>
  <si>
    <t>ABDULKADİR BELHAN</t>
  </si>
  <si>
    <t>AFYON GENÇLİK SPOR</t>
  </si>
  <si>
    <t>EMİR KAYA</t>
  </si>
  <si>
    <t>MEHMET KAYAPINAR</t>
  </si>
  <si>
    <t>EMİR GÜNEŞ</t>
  </si>
  <si>
    <t>İSTANBUL KARABURUN SDSK</t>
  </si>
  <si>
    <t>YASİR ÇAKIR</t>
  </si>
  <si>
    <t>ENES MALİK KARAASLAN</t>
  </si>
  <si>
    <t>AFRA MERYEM KAYA</t>
  </si>
  <si>
    <t>YEŞİLAY SPOR</t>
  </si>
  <si>
    <t>SEVGİNAZ SEVİM</t>
  </si>
  <si>
    <t>ŞERİFE NUR KAYMAK</t>
  </si>
  <si>
    <t>MEDİNE NUR ÇELİK</t>
  </si>
  <si>
    <t>HAYRUNNİSA TOKALAK</t>
  </si>
  <si>
    <t>İREMNUR TOKALAK</t>
  </si>
  <si>
    <t>ELİF DEMİR</t>
  </si>
  <si>
    <t>KESTEL İLÇE GSK</t>
  </si>
  <si>
    <t>ERDEM KAÇAK</t>
  </si>
  <si>
    <t>BERAT MESTANOĞLU</t>
  </si>
  <si>
    <t>YAŞAR TALHA RAHAT</t>
  </si>
  <si>
    <t>ÇOBANLAR BELEDİYE</t>
  </si>
  <si>
    <t>ARZU BAYRAKTAR</t>
  </si>
  <si>
    <t>ŞERİFE YILDIZ</t>
  </si>
  <si>
    <t>EDANUR KAYA</t>
  </si>
  <si>
    <t>RABİA UYSAL</t>
  </si>
  <si>
    <t>SİNAN UÇAR</t>
  </si>
  <si>
    <t>HÜSEYİN ZINKILDAK</t>
  </si>
  <si>
    <t>SAMET EŞGİN</t>
  </si>
  <si>
    <t>SUDE USLI</t>
  </si>
  <si>
    <t>TAHA MİRAÇ ÇETİNKAYA</t>
  </si>
  <si>
    <t>BEŞİKDÜZÜ AYYILDIZ MASATENİSİ SK</t>
  </si>
  <si>
    <t>UMUT KAYA</t>
  </si>
  <si>
    <t>SUEDA BAŞAK</t>
  </si>
  <si>
    <t>MASA TENİSİ İHTİSAS</t>
  </si>
  <si>
    <t>BÜŞRA KAÇMAZ</t>
  </si>
  <si>
    <t>ZEYNEP BEKTAŞ</t>
  </si>
  <si>
    <t>YAĞMUR ATICI</t>
  </si>
  <si>
    <t>NURSİMA KATI</t>
  </si>
  <si>
    <t>ELAZIĞ GENÇLİKSPOR</t>
  </si>
  <si>
    <t>EYLÜL GÖZDE UMAY</t>
  </si>
  <si>
    <t>AYŞENUR YILDIZ</t>
  </si>
  <si>
    <t>İNEGÖL KAFKAS GSK (B)</t>
  </si>
  <si>
    <t>GÜLCE KARABIYIK</t>
  </si>
  <si>
    <t>OĞUZ FIRTIN</t>
  </si>
  <si>
    <t>TAHA FURKAN ÖZTÜRK</t>
  </si>
  <si>
    <t>TAHA YASİN TİKİCİ</t>
  </si>
  <si>
    <t>ENSAR TEKİN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</si>
</sst>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##"/>
    <numFmt numFmtId="165" formatCode="[$-41F]General"/>
    <numFmt numFmtId="166" formatCode="#,##0.00[$YTL-41F];[Red]&quot;-&quot;#,##0.00[$YTL-41F]"/>
    <numFmt numFmtId="167" formatCode="0;\-0;;@"/>
    <numFmt numFmtId="168" formatCode="#,##0.0"/>
  </numFmts>
  <fonts count="8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i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Arial"/>
      <family val="2"/>
      <charset val="162"/>
    </font>
    <font>
      <sz val="9"/>
      <color theme="1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10"/>
      <name val="Arial"/>
      <family val="2"/>
    </font>
    <font>
      <b/>
      <i/>
      <sz val="9"/>
      <name val="Calibri"/>
      <family val="2"/>
      <charset val="162"/>
      <scheme val="minor"/>
    </font>
    <font>
      <i/>
      <sz val="9"/>
      <name val="Calibri"/>
      <family val="2"/>
      <charset val="162"/>
      <scheme val="minor"/>
    </font>
    <font>
      <i/>
      <sz val="9"/>
      <color theme="1"/>
      <name val="Calibri"/>
      <family val="2"/>
      <charset val="162"/>
      <scheme val="minor"/>
    </font>
    <font>
      <b/>
      <i/>
      <u/>
      <sz val="9"/>
      <color rgb="FFFF0000"/>
      <name val="Calibri"/>
      <family val="2"/>
      <charset val="162"/>
      <scheme val="minor"/>
    </font>
    <font>
      <b/>
      <i/>
      <sz val="9"/>
      <color rgb="FFFF0000"/>
      <name val="Calibri"/>
      <family val="2"/>
      <charset val="162"/>
      <scheme val="minor"/>
    </font>
    <font>
      <i/>
      <sz val="9"/>
      <color rgb="FFFF0000"/>
      <name val="Calibri"/>
      <family val="2"/>
      <charset val="162"/>
      <scheme val="minor"/>
    </font>
    <font>
      <b/>
      <i/>
      <sz val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i/>
      <sz val="9"/>
      <color theme="1"/>
      <name val="Calibri"/>
      <family val="2"/>
      <charset val="162"/>
      <scheme val="minor"/>
    </font>
    <font>
      <i/>
      <sz val="10"/>
      <color theme="1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i/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u/>
      <sz val="9"/>
      <color rgb="FFFF0000"/>
      <name val="Calibri"/>
      <family val="2"/>
      <charset val="162"/>
      <scheme val="minor"/>
    </font>
    <font>
      <sz val="8"/>
      <name val="Calibri"/>
      <family val="2"/>
      <scheme val="minor"/>
    </font>
    <font>
      <b/>
      <sz val="9"/>
      <name val="Calibri"/>
      <family val="2"/>
      <charset val="162"/>
      <scheme val="minor"/>
    </font>
    <font>
      <b/>
      <u/>
      <sz val="9"/>
      <name val="Calibri"/>
      <family val="2"/>
      <charset val="162"/>
      <scheme val="minor"/>
    </font>
    <font>
      <b/>
      <i/>
      <u/>
      <sz val="9"/>
      <name val="Calibri"/>
      <family val="2"/>
      <charset val="162"/>
      <scheme val="minor"/>
    </font>
    <font>
      <b/>
      <sz val="9"/>
      <color rgb="FFFF0000"/>
      <name val="Calibri"/>
      <family val="2"/>
      <charset val="162"/>
      <scheme val="minor"/>
    </font>
    <font>
      <b/>
      <i/>
      <u/>
      <sz val="9"/>
      <color theme="1"/>
      <name val="Calibri"/>
      <family val="2"/>
      <charset val="162"/>
      <scheme val="minor"/>
    </font>
    <font>
      <sz val="9"/>
      <color indexed="8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b/>
      <i/>
      <sz val="11"/>
      <name val="Calibri"/>
      <family val="2"/>
      <charset val="162"/>
      <scheme val="minor"/>
    </font>
    <font>
      <b/>
      <u/>
      <sz val="9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8"/>
      <color theme="1"/>
      <name val="Arial Narrow"/>
      <family val="2"/>
      <charset val="162"/>
    </font>
    <font>
      <b/>
      <u/>
      <sz val="10"/>
      <color theme="1"/>
      <name val="Arial Narrow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sz val="11"/>
      <color rgb="FF000000"/>
      <name val="Calibri"/>
      <family val="2"/>
      <charset val="162"/>
    </font>
    <font>
      <u/>
      <sz val="11"/>
      <color rgb="FF0000FF"/>
      <name val="Calibri"/>
      <family val="2"/>
      <charset val="162"/>
    </font>
    <font>
      <b/>
      <i/>
      <sz val="16"/>
      <color theme="1"/>
      <name val="Arial"/>
      <family val="2"/>
      <charset val="162"/>
    </font>
    <font>
      <b/>
      <i/>
      <u/>
      <sz val="11"/>
      <color theme="1"/>
      <name val="Arial"/>
      <family val="2"/>
      <charset val="162"/>
    </font>
    <font>
      <sz val="11"/>
      <name val="Calibri"/>
      <family val="2"/>
      <charset val="16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name val="Calibri"/>
      <family val="2"/>
      <charset val="162"/>
    </font>
    <font>
      <u/>
      <sz val="11"/>
      <color rgb="FF0000FF"/>
      <name val="Calibri"/>
      <family val="2"/>
      <charset val="162"/>
    </font>
    <font>
      <b/>
      <i/>
      <sz val="11"/>
      <color theme="1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i/>
      <u/>
      <sz val="9"/>
      <color theme="1"/>
      <name val="Calibri"/>
      <family val="2"/>
      <charset val="16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9">
    <xf numFmtId="0" fontId="0" fillId="0" borderId="0"/>
    <xf numFmtId="0" fontId="32" fillId="0" borderId="0"/>
    <xf numFmtId="0" fontId="32" fillId="0" borderId="0"/>
    <xf numFmtId="0" fontId="36" fillId="0" borderId="0"/>
    <xf numFmtId="0" fontId="32" fillId="0" borderId="0"/>
    <xf numFmtId="0" fontId="50" fillId="0" borderId="0"/>
    <xf numFmtId="0" fontId="32" fillId="0" borderId="0"/>
    <xf numFmtId="0" fontId="28" fillId="0" borderId="0"/>
    <xf numFmtId="0" fontId="67" fillId="0" borderId="0" applyNumberFormat="0" applyFill="0" applyBorder="0" applyAlignment="0" applyProtection="0"/>
    <xf numFmtId="0" fontId="27" fillId="0" borderId="0"/>
    <xf numFmtId="0" fontId="26" fillId="0" borderId="0"/>
    <xf numFmtId="0" fontId="68" fillId="0" borderId="0"/>
    <xf numFmtId="165" fontId="70" fillId="0" borderId="0"/>
    <xf numFmtId="165" fontId="69" fillId="0" borderId="0"/>
    <xf numFmtId="0" fontId="71" fillId="0" borderId="0">
      <alignment horizontal="center"/>
    </xf>
    <xf numFmtId="0" fontId="71" fillId="0" borderId="0">
      <alignment horizontal="center" textRotation="90"/>
    </xf>
    <xf numFmtId="0" fontId="72" fillId="0" borderId="0"/>
    <xf numFmtId="166" fontId="72" fillId="0" borderId="0"/>
    <xf numFmtId="0" fontId="69" fillId="0" borderId="0"/>
    <xf numFmtId="0" fontId="73" fillId="0" borderId="0">
      <alignment vertical="center"/>
    </xf>
    <xf numFmtId="0" fontId="70" fillId="0" borderId="0">
      <protection locked="0"/>
    </xf>
    <xf numFmtId="0" fontId="25" fillId="0" borderId="0"/>
    <xf numFmtId="0" fontId="24" fillId="0" borderId="0"/>
    <xf numFmtId="0" fontId="23" fillId="0" borderId="0"/>
    <xf numFmtId="0" fontId="67" fillId="0" borderId="0" applyNumberFormat="0" applyFill="0" applyBorder="0" applyAlignment="0" applyProtection="0"/>
    <xf numFmtId="0" fontId="22" fillId="0" borderId="0"/>
    <xf numFmtId="0" fontId="21" fillId="0" borderId="0"/>
    <xf numFmtId="0" fontId="70" fillId="0" borderId="0">
      <alignment vertical="top"/>
      <protection locked="0"/>
    </xf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79" fillId="0" borderId="0">
      <alignment vertical="center"/>
    </xf>
    <xf numFmtId="0" fontId="80" fillId="0" borderId="0">
      <protection locked="0"/>
    </xf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356">
    <xf numFmtId="0" fontId="0" fillId="0" borderId="0" xfId="0"/>
    <xf numFmtId="0" fontId="30" fillId="0" borderId="0" xfId="0" applyFont="1" applyAlignment="1">
      <alignment horizontal="left"/>
    </xf>
    <xf numFmtId="0" fontId="44" fillId="0" borderId="0" xfId="0" applyFont="1"/>
    <xf numFmtId="0" fontId="47" fillId="0" borderId="0" xfId="0" applyFont="1"/>
    <xf numFmtId="0" fontId="39" fillId="0" borderId="0" xfId="0" applyFont="1" applyAlignment="1">
      <alignment vertical="center"/>
    </xf>
    <xf numFmtId="1" fontId="42" fillId="0" borderId="0" xfId="0" applyNumberFormat="1" applyFont="1" applyAlignment="1">
      <alignment horizontal="right" vertical="center"/>
    </xf>
    <xf numFmtId="0" fontId="49" fillId="7" borderId="0" xfId="0" applyFont="1" applyFill="1"/>
    <xf numFmtId="1" fontId="49" fillId="7" borderId="0" xfId="0" applyNumberFormat="1" applyFont="1" applyFill="1"/>
    <xf numFmtId="0" fontId="49" fillId="7" borderId="0" xfId="0" applyFont="1" applyFill="1" applyAlignment="1">
      <alignment horizontal="center"/>
    </xf>
    <xf numFmtId="1" fontId="49" fillId="7" borderId="0" xfId="0" applyNumberFormat="1" applyFont="1" applyFill="1" applyAlignment="1">
      <alignment horizontal="center"/>
    </xf>
    <xf numFmtId="0" fontId="49" fillId="0" borderId="0" xfId="0" applyFont="1"/>
    <xf numFmtId="0" fontId="29" fillId="0" borderId="0" xfId="0" applyFont="1" applyAlignment="1">
      <alignment horizontal="left"/>
    </xf>
    <xf numFmtId="1" fontId="29" fillId="0" borderId="0" xfId="0" applyNumberFormat="1" applyFont="1" applyAlignment="1">
      <alignment horizontal="center"/>
    </xf>
    <xf numFmtId="1" fontId="49" fillId="10" borderId="0" xfId="0" applyNumberFormat="1" applyFont="1" applyFill="1" applyAlignment="1">
      <alignment horizontal="center"/>
    </xf>
    <xf numFmtId="1" fontId="49" fillId="0" borderId="0" xfId="0" applyNumberFormat="1" applyFont="1" applyAlignment="1">
      <alignment horizontal="center"/>
    </xf>
    <xf numFmtId="0" fontId="45" fillId="7" borderId="0" xfId="0" applyFont="1" applyFill="1"/>
    <xf numFmtId="1" fontId="45" fillId="7" borderId="0" xfId="0" applyNumberFormat="1" applyFont="1" applyFill="1"/>
    <xf numFmtId="0" fontId="45" fillId="7" borderId="0" xfId="0" applyFont="1" applyFill="1" applyAlignment="1">
      <alignment horizontal="center"/>
    </xf>
    <xf numFmtId="1" fontId="45" fillId="7" borderId="0" xfId="0" applyNumberFormat="1" applyFont="1" applyFill="1" applyAlignment="1">
      <alignment horizontal="center"/>
    </xf>
    <xf numFmtId="0" fontId="45" fillId="0" borderId="0" xfId="0" applyFont="1"/>
    <xf numFmtId="1" fontId="31" fillId="9" borderId="0" xfId="0" applyNumberFormat="1" applyFont="1" applyFill="1" applyAlignment="1">
      <alignment horizontal="center"/>
    </xf>
    <xf numFmtId="0" fontId="30" fillId="0" borderId="0" xfId="0" applyFont="1" applyAlignment="1">
      <alignment horizontal="center"/>
    </xf>
    <xf numFmtId="1" fontId="44" fillId="0" borderId="0" xfId="0" applyNumberFormat="1" applyFont="1"/>
    <xf numFmtId="0" fontId="44" fillId="0" borderId="0" xfId="0" applyFont="1" applyAlignment="1">
      <alignment horizontal="center"/>
    </xf>
    <xf numFmtId="1" fontId="44" fillId="0" borderId="0" xfId="0" applyNumberFormat="1" applyFont="1" applyAlignment="1">
      <alignment horizontal="center"/>
    </xf>
    <xf numFmtId="0" fontId="37" fillId="2" borderId="0" xfId="0" applyFont="1" applyFill="1" applyAlignment="1">
      <alignment horizontal="center" vertical="center"/>
    </xf>
    <xf numFmtId="0" fontId="37" fillId="2" borderId="0" xfId="0" applyFont="1" applyFill="1" applyAlignment="1">
      <alignment horizontal="left" vertical="center"/>
    </xf>
    <xf numFmtId="0" fontId="44" fillId="2" borderId="0" xfId="0" applyFont="1" applyFill="1"/>
    <xf numFmtId="0" fontId="44" fillId="2" borderId="0" xfId="0" applyFont="1" applyFill="1" applyAlignment="1">
      <alignment horizontal="center"/>
    </xf>
    <xf numFmtId="1" fontId="44" fillId="2" borderId="0" xfId="0" applyNumberFormat="1" applyFont="1" applyFill="1" applyAlignment="1">
      <alignment horizontal="center"/>
    </xf>
    <xf numFmtId="0" fontId="45" fillId="2" borderId="0" xfId="0" applyFont="1" applyFill="1" applyAlignment="1">
      <alignment horizontal="center"/>
    </xf>
    <xf numFmtId="0" fontId="30" fillId="2" borderId="0" xfId="0" applyFont="1" applyFill="1" applyAlignment="1">
      <alignment horizontal="center"/>
    </xf>
    <xf numFmtId="1" fontId="30" fillId="2" borderId="0" xfId="0" applyNumberFormat="1" applyFont="1" applyFill="1" applyAlignment="1">
      <alignment horizontal="center"/>
    </xf>
    <xf numFmtId="0" fontId="43" fillId="7" borderId="0" xfId="0" applyFont="1" applyFill="1" applyAlignment="1">
      <alignment horizontal="center"/>
    </xf>
    <xf numFmtId="0" fontId="53" fillId="0" borderId="0" xfId="0" applyFont="1" applyAlignment="1">
      <alignment horizontal="right"/>
    </xf>
    <xf numFmtId="0" fontId="33" fillId="0" borderId="0" xfId="0" applyFont="1"/>
    <xf numFmtId="0" fontId="34" fillId="0" borderId="0" xfId="0" applyFont="1" applyAlignment="1">
      <alignment horizontal="left"/>
    </xf>
    <xf numFmtId="49" fontId="53" fillId="0" borderId="0" xfId="0" applyNumberFormat="1" applyFont="1" applyAlignment="1">
      <alignment horizontal="right"/>
    </xf>
    <xf numFmtId="0" fontId="34" fillId="0" borderId="0" xfId="0" applyFont="1"/>
    <xf numFmtId="0" fontId="35" fillId="0" borderId="0" xfId="0" applyFont="1"/>
    <xf numFmtId="0" fontId="34" fillId="0" borderId="0" xfId="0" applyFont="1" applyAlignment="1">
      <alignment horizontal="left" vertical="center"/>
    </xf>
    <xf numFmtId="0" fontId="33" fillId="0" borderId="0" xfId="0" applyFont="1" applyAlignment="1">
      <alignment horizontal="left"/>
    </xf>
    <xf numFmtId="0" fontId="38" fillId="0" borderId="0" xfId="0" applyFont="1"/>
    <xf numFmtId="0" fontId="39" fillId="0" borderId="0" xfId="0" applyFont="1"/>
    <xf numFmtId="0" fontId="38" fillId="0" borderId="0" xfId="0" applyFont="1" applyAlignment="1">
      <alignment horizontal="left"/>
    </xf>
    <xf numFmtId="49" fontId="37" fillId="0" borderId="0" xfId="0" applyNumberFormat="1" applyFont="1" applyAlignment="1">
      <alignment horizontal="right"/>
    </xf>
    <xf numFmtId="0" fontId="46" fillId="0" borderId="0" xfId="0" applyFont="1"/>
    <xf numFmtId="49" fontId="38" fillId="0" borderId="0" xfId="0" applyNumberFormat="1" applyFont="1"/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1" fontId="41" fillId="4" borderId="0" xfId="3" applyNumberFormat="1" applyFont="1" applyFill="1" applyAlignment="1">
      <alignment horizontal="right" vertical="center"/>
    </xf>
    <xf numFmtId="0" fontId="53" fillId="0" borderId="0" xfId="0" applyFont="1"/>
    <xf numFmtId="0" fontId="53" fillId="0" borderId="0" xfId="0" applyFont="1" applyAlignment="1">
      <alignment horizontal="center"/>
    </xf>
    <xf numFmtId="0" fontId="53" fillId="0" borderId="0" xfId="0" applyFont="1" applyAlignment="1">
      <alignment horizontal="left"/>
    </xf>
    <xf numFmtId="49" fontId="53" fillId="0" borderId="0" xfId="0" applyNumberFormat="1" applyFont="1" applyAlignment="1">
      <alignment horizontal="center"/>
    </xf>
    <xf numFmtId="0" fontId="38" fillId="0" borderId="0" xfId="0" applyFont="1" applyAlignment="1">
      <alignment horizontal="center"/>
    </xf>
    <xf numFmtId="164" fontId="37" fillId="0" borderId="0" xfId="0" applyNumberFormat="1" applyFont="1" applyAlignment="1">
      <alignment horizontal="center"/>
    </xf>
    <xf numFmtId="0" fontId="37" fillId="0" borderId="0" xfId="0" applyFont="1"/>
    <xf numFmtId="49" fontId="37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/>
    </xf>
    <xf numFmtId="164" fontId="37" fillId="9" borderId="0" xfId="0" applyNumberFormat="1" applyFont="1" applyFill="1" applyAlignment="1">
      <alignment horizontal="center"/>
    </xf>
    <xf numFmtId="0" fontId="37" fillId="12" borderId="0" xfId="0" applyFont="1" applyFill="1"/>
    <xf numFmtId="0" fontId="37" fillId="12" borderId="0" xfId="0" applyFont="1" applyFill="1" applyAlignment="1">
      <alignment horizontal="center" vertical="center"/>
    </xf>
    <xf numFmtId="0" fontId="38" fillId="8" borderId="0" xfId="0" applyFont="1" applyFill="1" applyAlignment="1">
      <alignment horizontal="center"/>
    </xf>
    <xf numFmtId="0" fontId="38" fillId="13" borderId="0" xfId="0" applyFont="1" applyFill="1"/>
    <xf numFmtId="0" fontId="38" fillId="13" borderId="0" xfId="0" applyFont="1" applyFill="1" applyAlignment="1">
      <alignment horizontal="center"/>
    </xf>
    <xf numFmtId="0" fontId="37" fillId="13" borderId="0" xfId="0" applyFont="1" applyFill="1" applyAlignment="1">
      <alignment horizontal="right"/>
    </xf>
    <xf numFmtId="0" fontId="37" fillId="13" borderId="0" xfId="0" applyFont="1" applyFill="1"/>
    <xf numFmtId="49" fontId="43" fillId="13" borderId="0" xfId="6" applyNumberFormat="1" applyFont="1" applyFill="1" applyAlignment="1">
      <alignment horizontal="center"/>
    </xf>
    <xf numFmtId="0" fontId="37" fillId="13" borderId="0" xfId="0" applyFont="1" applyFill="1" applyAlignment="1">
      <alignment vertical="center"/>
    </xf>
    <xf numFmtId="49" fontId="38" fillId="0" borderId="0" xfId="6" applyNumberFormat="1" applyFont="1" applyAlignment="1">
      <alignment horizontal="center"/>
    </xf>
    <xf numFmtId="49" fontId="43" fillId="0" borderId="0" xfId="6" applyNumberFormat="1" applyFont="1" applyAlignment="1">
      <alignment horizontal="center"/>
    </xf>
    <xf numFmtId="0" fontId="38" fillId="13" borderId="0" xfId="0" applyFont="1" applyFill="1" applyAlignment="1">
      <alignment horizontal="left"/>
    </xf>
    <xf numFmtId="0" fontId="38" fillId="10" borderId="0" xfId="0" applyFont="1" applyFill="1"/>
    <xf numFmtId="0" fontId="38" fillId="10" borderId="0" xfId="0" applyFont="1" applyFill="1" applyAlignment="1">
      <alignment horizontal="center"/>
    </xf>
    <xf numFmtId="0" fontId="37" fillId="10" borderId="0" xfId="0" applyFont="1" applyFill="1" applyAlignment="1">
      <alignment vertical="center"/>
    </xf>
    <xf numFmtId="0" fontId="38" fillId="14" borderId="0" xfId="0" applyFont="1" applyFill="1"/>
    <xf numFmtId="0" fontId="38" fillId="14" borderId="0" xfId="0" applyFont="1" applyFill="1" applyAlignment="1">
      <alignment horizontal="center"/>
    </xf>
    <xf numFmtId="0" fontId="37" fillId="14" borderId="0" xfId="0" applyFont="1" applyFill="1" applyAlignment="1">
      <alignment vertical="center"/>
    </xf>
    <xf numFmtId="0" fontId="46" fillId="0" borderId="0" xfId="0" applyFont="1" applyAlignment="1">
      <alignment horizontal="center"/>
    </xf>
    <xf numFmtId="164" fontId="37" fillId="0" borderId="0" xfId="0" applyNumberFormat="1" applyFont="1"/>
    <xf numFmtId="0" fontId="41" fillId="2" borderId="0" xfId="0" applyFont="1" applyFill="1" applyAlignment="1">
      <alignment horizontal="center"/>
    </xf>
    <xf numFmtId="0" fontId="41" fillId="0" borderId="0" xfId="0" applyFont="1" applyAlignment="1">
      <alignment horizontal="center"/>
    </xf>
    <xf numFmtId="0" fontId="38" fillId="8" borderId="0" xfId="0" applyFont="1" applyFill="1"/>
    <xf numFmtId="1" fontId="53" fillId="0" borderId="0" xfId="0" applyNumberFormat="1" applyFont="1" applyAlignment="1">
      <alignment horizontal="center"/>
    </xf>
    <xf numFmtId="164" fontId="53" fillId="2" borderId="0" xfId="0" applyNumberFormat="1" applyFont="1" applyFill="1" applyAlignment="1">
      <alignment horizontal="center"/>
    </xf>
    <xf numFmtId="0" fontId="53" fillId="2" borderId="0" xfId="0" applyFont="1" applyFill="1" applyAlignment="1">
      <alignment horizontal="left" wrapText="1"/>
    </xf>
    <xf numFmtId="0" fontId="53" fillId="2" borderId="0" xfId="0" applyFont="1" applyFill="1" applyAlignment="1">
      <alignment horizontal="center"/>
    </xf>
    <xf numFmtId="1" fontId="34" fillId="0" borderId="0" xfId="0" applyNumberFormat="1" applyFont="1" applyAlignment="1">
      <alignment horizontal="center"/>
    </xf>
    <xf numFmtId="49" fontId="53" fillId="13" borderId="0" xfId="0" applyNumberFormat="1" applyFont="1" applyFill="1" applyAlignment="1">
      <alignment horizontal="right"/>
    </xf>
    <xf numFmtId="0" fontId="53" fillId="13" borderId="0" xfId="0" applyFont="1" applyFill="1" applyAlignment="1">
      <alignment horizontal="right"/>
    </xf>
    <xf numFmtId="49" fontId="53" fillId="15" borderId="0" xfId="0" applyNumberFormat="1" applyFont="1" applyFill="1" applyAlignment="1">
      <alignment horizontal="right"/>
    </xf>
    <xf numFmtId="0" fontId="53" fillId="15" borderId="0" xfId="0" applyFont="1" applyFill="1" applyAlignment="1">
      <alignment horizontal="right"/>
    </xf>
    <xf numFmtId="49" fontId="53" fillId="14" borderId="0" xfId="0" applyNumberFormat="1" applyFont="1" applyFill="1" applyAlignment="1">
      <alignment horizontal="right"/>
    </xf>
    <xf numFmtId="164" fontId="53" fillId="0" borderId="0" xfId="0" applyNumberFormat="1" applyFont="1" applyAlignment="1">
      <alignment horizontal="center"/>
    </xf>
    <xf numFmtId="164" fontId="34" fillId="0" borderId="0" xfId="0" applyNumberFormat="1" applyFont="1" applyAlignment="1">
      <alignment horizontal="center"/>
    </xf>
    <xf numFmtId="0" fontId="34" fillId="16" borderId="0" xfId="0" applyFont="1" applyFill="1" applyAlignment="1">
      <alignment horizontal="left"/>
    </xf>
    <xf numFmtId="0" fontId="58" fillId="0" borderId="0" xfId="0" applyFont="1" applyAlignment="1">
      <alignment horizontal="left"/>
    </xf>
    <xf numFmtId="49" fontId="54" fillId="0" borderId="0" xfId="0" applyNumberFormat="1" applyFont="1" applyAlignment="1">
      <alignment horizontal="center"/>
    </xf>
    <xf numFmtId="49" fontId="54" fillId="0" borderId="3" xfId="0" applyNumberFormat="1" applyFont="1" applyBorder="1" applyAlignment="1">
      <alignment horizontal="center"/>
    </xf>
    <xf numFmtId="49" fontId="34" fillId="0" borderId="0" xfId="0" applyNumberFormat="1" applyFont="1" applyAlignment="1">
      <alignment horizontal="center"/>
    </xf>
    <xf numFmtId="49" fontId="55" fillId="0" borderId="0" xfId="0" applyNumberFormat="1" applyFont="1" applyAlignment="1">
      <alignment horizontal="center"/>
    </xf>
    <xf numFmtId="49" fontId="55" fillId="0" borderId="3" xfId="0" applyNumberFormat="1" applyFont="1" applyBorder="1" applyAlignment="1">
      <alignment horizontal="center"/>
    </xf>
    <xf numFmtId="49" fontId="37" fillId="0" borderId="0" xfId="0" applyNumberFormat="1" applyFont="1" applyAlignment="1">
      <alignment horizontal="center"/>
    </xf>
    <xf numFmtId="0" fontId="38" fillId="0" borderId="0" xfId="0" applyFont="1" applyAlignment="1">
      <alignment horizontal="right"/>
    </xf>
    <xf numFmtId="0" fontId="37" fillId="0" borderId="0" xfId="0" applyFont="1" applyAlignment="1">
      <alignment horizontal="left"/>
    </xf>
    <xf numFmtId="0" fontId="30" fillId="2" borderId="0" xfId="0" applyFont="1" applyFill="1" applyAlignment="1">
      <alignment horizontal="left"/>
    </xf>
    <xf numFmtId="0" fontId="48" fillId="2" borderId="0" xfId="0" applyFont="1" applyFill="1" applyAlignment="1">
      <alignment horizontal="center"/>
    </xf>
    <xf numFmtId="0" fontId="48" fillId="7" borderId="0" xfId="0" applyFont="1" applyFill="1" applyAlignment="1">
      <alignment horizontal="center"/>
    </xf>
    <xf numFmtId="1" fontId="48" fillId="10" borderId="0" xfId="0" applyNumberFormat="1" applyFont="1" applyFill="1" applyAlignment="1">
      <alignment horizontal="center"/>
    </xf>
    <xf numFmtId="0" fontId="48" fillId="0" borderId="0" xfId="0" applyFont="1" applyAlignment="1">
      <alignment horizontal="center"/>
    </xf>
    <xf numFmtId="49" fontId="53" fillId="2" borderId="0" xfId="0" applyNumberFormat="1" applyFont="1" applyFill="1" applyAlignment="1">
      <alignment horizontal="left"/>
    </xf>
    <xf numFmtId="0" fontId="53" fillId="2" borderId="0" xfId="0" applyFont="1" applyFill="1"/>
    <xf numFmtId="0" fontId="34" fillId="13" borderId="0" xfId="0" applyFont="1" applyFill="1"/>
    <xf numFmtId="0" fontId="53" fillId="13" borderId="0" xfId="0" applyFont="1" applyFill="1"/>
    <xf numFmtId="49" fontId="61" fillId="0" borderId="0" xfId="0" applyNumberFormat="1" applyFont="1" applyAlignment="1">
      <alignment horizontal="center"/>
    </xf>
    <xf numFmtId="49" fontId="54" fillId="0" borderId="3" xfId="0" applyNumberFormat="1" applyFont="1" applyBorder="1"/>
    <xf numFmtId="49" fontId="55" fillId="0" borderId="3" xfId="0" applyNumberFormat="1" applyFont="1" applyBorder="1"/>
    <xf numFmtId="0" fontId="31" fillId="0" borderId="0" xfId="1" applyFont="1" applyAlignment="1">
      <alignment horizontal="left"/>
    </xf>
    <xf numFmtId="0" fontId="43" fillId="0" borderId="0" xfId="1" applyFont="1" applyAlignment="1">
      <alignment horizontal="left"/>
    </xf>
    <xf numFmtId="0" fontId="34" fillId="15" borderId="0" xfId="0" applyFont="1" applyFill="1"/>
    <xf numFmtId="0" fontId="37" fillId="15" borderId="0" xfId="0" applyFont="1" applyFill="1"/>
    <xf numFmtId="0" fontId="53" fillId="15" borderId="0" xfId="0" applyFont="1" applyFill="1"/>
    <xf numFmtId="0" fontId="34" fillId="2" borderId="0" xfId="0" applyFont="1" applyFill="1"/>
    <xf numFmtId="0" fontId="34" fillId="14" borderId="0" xfId="0" applyFont="1" applyFill="1"/>
    <xf numFmtId="0" fontId="37" fillId="14" borderId="0" xfId="0" applyFont="1" applyFill="1"/>
    <xf numFmtId="164" fontId="53" fillId="0" borderId="0" xfId="0" applyNumberFormat="1" applyFont="1"/>
    <xf numFmtId="0" fontId="56" fillId="0" borderId="0" xfId="0" applyFont="1"/>
    <xf numFmtId="49" fontId="34" fillId="16" borderId="0" xfId="0" applyNumberFormat="1" applyFont="1" applyFill="1"/>
    <xf numFmtId="0" fontId="30" fillId="0" borderId="0" xfId="0" applyFont="1"/>
    <xf numFmtId="0" fontId="29" fillId="0" borderId="0" xfId="0" applyFont="1"/>
    <xf numFmtId="0" fontId="38" fillId="2" borderId="0" xfId="0" applyFont="1" applyFill="1"/>
    <xf numFmtId="0" fontId="37" fillId="2" borderId="0" xfId="0" applyFont="1" applyFill="1"/>
    <xf numFmtId="0" fontId="41" fillId="13" borderId="0" xfId="0" applyFont="1" applyFill="1"/>
    <xf numFmtId="0" fontId="30" fillId="6" borderId="0" xfId="0" applyFont="1" applyFill="1" applyAlignment="1">
      <alignment horizontal="left"/>
    </xf>
    <xf numFmtId="0" fontId="42" fillId="14" borderId="0" xfId="0" applyFont="1" applyFill="1"/>
    <xf numFmtId="0" fontId="37" fillId="5" borderId="0" xfId="0" applyFont="1" applyFill="1" applyAlignment="1">
      <alignment vertical="center"/>
    </xf>
    <xf numFmtId="0" fontId="38" fillId="5" borderId="0" xfId="0" applyFont="1" applyFill="1"/>
    <xf numFmtId="0" fontId="38" fillId="5" borderId="0" xfId="0" applyFont="1" applyFill="1" applyAlignment="1">
      <alignment horizontal="center"/>
    </xf>
    <xf numFmtId="164" fontId="53" fillId="3" borderId="0" xfId="0" applyNumberFormat="1" applyFont="1" applyFill="1" applyAlignment="1">
      <alignment horizontal="center"/>
    </xf>
    <xf numFmtId="49" fontId="53" fillId="3" borderId="0" xfId="0" applyNumberFormat="1" applyFont="1" applyFill="1" applyAlignment="1">
      <alignment horizontal="left"/>
    </xf>
    <xf numFmtId="0" fontId="53" fillId="3" borderId="0" xfId="0" applyFont="1" applyFill="1"/>
    <xf numFmtId="0" fontId="53" fillId="3" borderId="0" xfId="0" applyFont="1" applyFill="1" applyAlignment="1">
      <alignment horizontal="left" wrapText="1"/>
    </xf>
    <xf numFmtId="0" fontId="53" fillId="3" borderId="0" xfId="0" applyFont="1" applyFill="1" applyAlignment="1">
      <alignment horizontal="center"/>
    </xf>
    <xf numFmtId="1" fontId="43" fillId="9" borderId="0" xfId="0" applyNumberFormat="1" applyFont="1" applyFill="1" applyAlignment="1">
      <alignment horizontal="center"/>
    </xf>
    <xf numFmtId="1" fontId="47" fillId="0" borderId="0" xfId="0" applyNumberFormat="1" applyFont="1"/>
    <xf numFmtId="0" fontId="35" fillId="11" borderId="0" xfId="0" applyFont="1" applyFill="1"/>
    <xf numFmtId="0" fontId="38" fillId="0" borderId="0" xfId="0" applyFont="1" applyAlignment="1">
      <alignment horizontal="left" vertical="center"/>
    </xf>
    <xf numFmtId="0" fontId="65" fillId="0" borderId="0" xfId="0" applyFont="1" applyAlignment="1">
      <alignment vertical="center"/>
    </xf>
    <xf numFmtId="0" fontId="64" fillId="0" borderId="0" xfId="0" applyFont="1"/>
    <xf numFmtId="0" fontId="65" fillId="0" borderId="0" xfId="0" applyFont="1" applyAlignment="1">
      <alignment horizontal="justify" vertical="center" wrapText="1"/>
    </xf>
    <xf numFmtId="0" fontId="65" fillId="0" borderId="0" xfId="0" applyFont="1" applyAlignment="1">
      <alignment vertical="center" wrapText="1"/>
    </xf>
    <xf numFmtId="0" fontId="66" fillId="8" borderId="0" xfId="0" applyFont="1" applyFill="1" applyAlignment="1">
      <alignment horizontal="justify" vertical="center" wrapText="1"/>
    </xf>
    <xf numFmtId="0" fontId="37" fillId="17" borderId="0" xfId="0" applyFont="1" applyFill="1" applyAlignment="1">
      <alignment horizontal="left"/>
    </xf>
    <xf numFmtId="1" fontId="41" fillId="2" borderId="0" xfId="3" applyNumberFormat="1" applyFont="1" applyFill="1" applyAlignment="1">
      <alignment horizontal="center" vertical="center"/>
    </xf>
    <xf numFmtId="0" fontId="63" fillId="0" borderId="0" xfId="0" applyFont="1" applyAlignment="1">
      <alignment wrapText="1"/>
    </xf>
    <xf numFmtId="0" fontId="57" fillId="0" borderId="0" xfId="0" applyFont="1" applyAlignment="1">
      <alignment wrapText="1"/>
    </xf>
    <xf numFmtId="0" fontId="51" fillId="2" borderId="0" xfId="0" applyFont="1" applyFill="1" applyAlignment="1">
      <alignment wrapText="1"/>
    </xf>
    <xf numFmtId="1" fontId="33" fillId="0" borderId="0" xfId="0" applyNumberFormat="1" applyFont="1" applyAlignment="1">
      <alignment horizontal="right"/>
    </xf>
    <xf numFmtId="1" fontId="55" fillId="7" borderId="0" xfId="0" applyNumberFormat="1" applyFont="1" applyFill="1" applyAlignment="1">
      <alignment horizontal="right" vertical="center" wrapText="1"/>
    </xf>
    <xf numFmtId="0" fontId="40" fillId="2" borderId="0" xfId="0" applyFont="1" applyFill="1" applyAlignment="1">
      <alignment wrapText="1"/>
    </xf>
    <xf numFmtId="1" fontId="55" fillId="2" borderId="0" xfId="0" applyNumberFormat="1" applyFont="1" applyFill="1" applyAlignment="1">
      <alignment horizontal="right" wrapText="1"/>
    </xf>
    <xf numFmtId="1" fontId="37" fillId="0" borderId="0" xfId="0" applyNumberFormat="1" applyFont="1" applyAlignment="1">
      <alignment horizontal="right"/>
    </xf>
    <xf numFmtId="1" fontId="41" fillId="7" borderId="0" xfId="0" applyNumberFormat="1" applyFont="1" applyFill="1" applyAlignment="1">
      <alignment horizontal="right" vertical="center"/>
    </xf>
    <xf numFmtId="1" fontId="46" fillId="0" borderId="0" xfId="0" applyNumberFormat="1" applyFont="1" applyAlignment="1">
      <alignment horizontal="right"/>
    </xf>
    <xf numFmtId="1" fontId="54" fillId="2" borderId="0" xfId="0" applyNumberFormat="1" applyFont="1" applyFill="1" applyAlignment="1">
      <alignment horizontal="right" wrapText="1"/>
    </xf>
    <xf numFmtId="1" fontId="35" fillId="2" borderId="0" xfId="0" applyNumberFormat="1" applyFont="1" applyFill="1" applyAlignment="1">
      <alignment horizontal="right"/>
    </xf>
    <xf numFmtId="1" fontId="53" fillId="0" borderId="0" xfId="0" applyNumberFormat="1" applyFont="1" applyAlignment="1">
      <alignment horizontal="right"/>
    </xf>
    <xf numFmtId="1" fontId="35" fillId="0" borderId="0" xfId="0" applyNumberFormat="1" applyFont="1" applyAlignment="1">
      <alignment horizontal="right"/>
    </xf>
    <xf numFmtId="0" fontId="75" fillId="2" borderId="0" xfId="0" applyFont="1" applyFill="1" applyAlignment="1">
      <alignment horizontal="center" vertical="center"/>
    </xf>
    <xf numFmtId="0" fontId="74" fillId="0" borderId="0" xfId="0" applyFont="1"/>
    <xf numFmtId="0" fontId="76" fillId="0" borderId="0" xfId="0" applyFont="1" applyAlignment="1">
      <alignment horizontal="center" vertical="center"/>
    </xf>
    <xf numFmtId="0" fontId="77" fillId="0" borderId="0" xfId="0" applyFont="1"/>
    <xf numFmtId="0" fontId="77" fillId="0" borderId="0" xfId="0" applyFont="1" applyAlignment="1">
      <alignment vertical="center"/>
    </xf>
    <xf numFmtId="1" fontId="78" fillId="0" borderId="0" xfId="0" applyNumberFormat="1" applyFont="1" applyAlignment="1">
      <alignment horizontal="right" vertical="center"/>
    </xf>
    <xf numFmtId="167" fontId="33" fillId="0" borderId="0" xfId="0" applyNumberFormat="1" applyFont="1" applyAlignment="1">
      <alignment vertical="center"/>
    </xf>
    <xf numFmtId="167" fontId="33" fillId="0" borderId="0" xfId="0" quotePrefix="1" applyNumberFormat="1" applyFont="1" applyAlignment="1">
      <alignment vertical="center"/>
    </xf>
    <xf numFmtId="1" fontId="35" fillId="4" borderId="0" xfId="0" applyNumberFormat="1" applyFont="1" applyFill="1" applyAlignment="1">
      <alignment horizontal="right"/>
    </xf>
    <xf numFmtId="1" fontId="41" fillId="0" borderId="0" xfId="0" applyNumberFormat="1" applyFont="1" applyAlignment="1">
      <alignment horizontal="center"/>
    </xf>
    <xf numFmtId="167" fontId="39" fillId="0" borderId="0" xfId="0" applyNumberFormat="1" applyFont="1" applyAlignment="1">
      <alignment vertical="center"/>
    </xf>
    <xf numFmtId="167" fontId="39" fillId="0" borderId="0" xfId="0" quotePrefix="1" applyNumberFormat="1" applyFont="1" applyAlignment="1">
      <alignment vertical="center"/>
    </xf>
    <xf numFmtId="168" fontId="39" fillId="0" borderId="0" xfId="0" applyNumberFormat="1" applyFont="1"/>
    <xf numFmtId="0" fontId="38" fillId="0" borderId="0" xfId="0" applyFont="1" applyProtection="1">
      <protection locked="0"/>
    </xf>
    <xf numFmtId="0" fontId="53" fillId="2" borderId="0" xfId="0" applyFont="1" applyFill="1" applyAlignment="1">
      <alignment vertical="center"/>
    </xf>
    <xf numFmtId="0" fontId="35" fillId="0" borderId="0" xfId="0" applyFont="1" applyAlignment="1">
      <alignment vertical="center"/>
    </xf>
    <xf numFmtId="0" fontId="77" fillId="0" borderId="0" xfId="0" applyFont="1" applyAlignment="1">
      <alignment horizontal="left" vertical="center"/>
    </xf>
    <xf numFmtId="0" fontId="75" fillId="2" borderId="0" xfId="0" applyFont="1" applyFill="1" applyAlignment="1">
      <alignment vertical="center"/>
    </xf>
    <xf numFmtId="0" fontId="37" fillId="0" borderId="0" xfId="0" applyFont="1" applyAlignment="1">
      <alignment horizontal="right" vertical="center"/>
    </xf>
    <xf numFmtId="0" fontId="75" fillId="2" borderId="0" xfId="0" applyFont="1" applyFill="1" applyAlignment="1">
      <alignment horizontal="left" vertical="center"/>
    </xf>
    <xf numFmtId="0" fontId="76" fillId="2" borderId="0" xfId="0" applyFont="1" applyFill="1" applyAlignment="1">
      <alignment horizontal="center"/>
    </xf>
    <xf numFmtId="0" fontId="46" fillId="2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33" fillId="0" borderId="0" xfId="0" applyFont="1" applyAlignment="1">
      <alignment vertical="center"/>
    </xf>
    <xf numFmtId="0" fontId="53" fillId="2" borderId="0" xfId="0" applyFont="1" applyFill="1" applyAlignment="1">
      <alignment horizontal="center" vertical="center"/>
    </xf>
    <xf numFmtId="0" fontId="46" fillId="0" borderId="0" xfId="0" applyFont="1" applyAlignment="1">
      <alignment vertical="center"/>
    </xf>
    <xf numFmtId="0" fontId="64" fillId="0" borderId="4" xfId="0" applyFont="1" applyBorder="1"/>
    <xf numFmtId="0" fontId="81" fillId="0" borderId="0" xfId="0" applyFont="1" applyAlignment="1">
      <alignment horizontal="right"/>
    </xf>
    <xf numFmtId="0" fontId="81" fillId="0" borderId="4" xfId="0" applyFont="1" applyBorder="1"/>
    <xf numFmtId="0" fontId="81" fillId="0" borderId="0" xfId="0" applyFont="1"/>
    <xf numFmtId="0" fontId="62" fillId="0" borderId="0" xfId="6" applyFont="1" applyAlignment="1">
      <alignment horizontal="right"/>
    </xf>
    <xf numFmtId="0" fontId="37" fillId="7" borderId="0" xfId="0" applyFont="1" applyFill="1" applyAlignment="1">
      <alignment horizontal="center"/>
    </xf>
    <xf numFmtId="0" fontId="82" fillId="0" borderId="0" xfId="0" applyFont="1"/>
    <xf numFmtId="0" fontId="37" fillId="0" borderId="6" xfId="0" applyFont="1" applyBorder="1" applyAlignment="1">
      <alignment horizontal="center"/>
    </xf>
    <xf numFmtId="0" fontId="37" fillId="0" borderId="1" xfId="0" applyFont="1" applyBorder="1"/>
    <xf numFmtId="0" fontId="37" fillId="0" borderId="5" xfId="0" applyFont="1" applyBorder="1"/>
    <xf numFmtId="0" fontId="37" fillId="7" borderId="1" xfId="0" applyFont="1" applyFill="1" applyBorder="1"/>
    <xf numFmtId="0" fontId="37" fillId="7" borderId="5" xfId="0" applyFont="1" applyFill="1" applyBorder="1"/>
    <xf numFmtId="0" fontId="37" fillId="7" borderId="6" xfId="0" applyFont="1" applyFill="1" applyBorder="1" applyAlignment="1">
      <alignment horizontal="center"/>
    </xf>
    <xf numFmtId="0" fontId="37" fillId="7" borderId="0" xfId="0" applyFont="1" applyFill="1"/>
    <xf numFmtId="2" fontId="37" fillId="7" borderId="6" xfId="0" applyNumberFormat="1" applyFont="1" applyFill="1" applyBorder="1" applyAlignment="1">
      <alignment horizontal="center"/>
    </xf>
    <xf numFmtId="0" fontId="55" fillId="0" borderId="0" xfId="0" applyFont="1"/>
    <xf numFmtId="0" fontId="55" fillId="0" borderId="0" xfId="0" applyFont="1" applyAlignment="1">
      <alignment horizontal="center"/>
    </xf>
    <xf numFmtId="0" fontId="55" fillId="7" borderId="0" xfId="0" applyFont="1" applyFill="1"/>
    <xf numFmtId="2" fontId="55" fillId="7" borderId="0" xfId="0" applyNumberFormat="1" applyFont="1" applyFill="1" applyAlignment="1">
      <alignment horizontal="center"/>
    </xf>
    <xf numFmtId="2" fontId="37" fillId="0" borderId="0" xfId="0" applyNumberFormat="1" applyFont="1"/>
    <xf numFmtId="1" fontId="46" fillId="2" borderId="0" xfId="0" applyNumberFormat="1" applyFont="1" applyFill="1" applyAlignment="1">
      <alignment horizontal="right"/>
    </xf>
    <xf numFmtId="0" fontId="53" fillId="2" borderId="0" xfId="0" applyFont="1" applyFill="1" applyAlignment="1">
      <alignment horizontal="left" vertical="center"/>
    </xf>
    <xf numFmtId="0" fontId="35" fillId="2" borderId="0" xfId="0" applyFont="1" applyFill="1" applyAlignment="1">
      <alignment horizontal="center"/>
    </xf>
    <xf numFmtId="1" fontId="53" fillId="4" borderId="0" xfId="3" applyNumberFormat="1" applyFont="1" applyFill="1" applyAlignment="1">
      <alignment horizontal="center" vertical="center"/>
    </xf>
    <xf numFmtId="1" fontId="56" fillId="0" borderId="0" xfId="3" applyNumberFormat="1" applyFont="1" applyAlignment="1">
      <alignment horizontal="center" vertical="center"/>
    </xf>
    <xf numFmtId="0" fontId="1" fillId="0" borderId="0" xfId="0" applyFont="1"/>
    <xf numFmtId="0" fontId="53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64" fillId="0" borderId="15" xfId="0" applyFont="1" applyBorder="1" applyAlignment="1">
      <alignment horizontal="center"/>
    </xf>
    <xf numFmtId="0" fontId="64" fillId="0" borderId="16" xfId="0" applyFont="1" applyBorder="1" applyAlignment="1">
      <alignment horizontal="center"/>
    </xf>
    <xf numFmtId="0" fontId="64" fillId="0" borderId="17" xfId="0" applyFont="1" applyBorder="1" applyAlignment="1">
      <alignment horizontal="center"/>
    </xf>
    <xf numFmtId="0" fontId="64" fillId="0" borderId="18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64" fillId="0" borderId="1" xfId="0" applyFont="1" applyBorder="1"/>
    <xf numFmtId="0" fontId="64" fillId="0" borderId="34" xfId="0" applyFont="1" applyBorder="1" applyAlignment="1">
      <alignment horizontal="center"/>
    </xf>
    <xf numFmtId="0" fontId="64" fillId="0" borderId="35" xfId="0" applyFont="1" applyBorder="1" applyAlignment="1">
      <alignment horizontal="center"/>
    </xf>
    <xf numFmtId="0" fontId="64" fillId="0" borderId="36" xfId="0" applyFont="1" applyBorder="1" applyAlignment="1">
      <alignment horizontal="center"/>
    </xf>
    <xf numFmtId="49" fontId="34" fillId="0" borderId="0" xfId="0" applyNumberFormat="1" applyFont="1"/>
    <xf numFmtId="1" fontId="56" fillId="4" borderId="0" xfId="3" applyNumberFormat="1" applyFont="1" applyFill="1" applyAlignment="1">
      <alignment horizontal="right" vertical="center"/>
    </xf>
    <xf numFmtId="1" fontId="56" fillId="0" borderId="0" xfId="3" applyNumberFormat="1" applyFont="1" applyAlignment="1">
      <alignment horizontal="right" vertical="center"/>
    </xf>
    <xf numFmtId="0" fontId="53" fillId="0" borderId="0" xfId="0" applyFont="1" applyAlignment="1">
      <alignment horizontal="right" vertical="center"/>
    </xf>
    <xf numFmtId="0" fontId="64" fillId="0" borderId="19" xfId="0" applyFont="1" applyBorder="1" applyAlignment="1">
      <alignment horizontal="center"/>
    </xf>
    <xf numFmtId="0" fontId="35" fillId="2" borderId="0" xfId="0" applyFont="1" applyFill="1"/>
    <xf numFmtId="0" fontId="37" fillId="2" borderId="0" xfId="0" applyFont="1" applyFill="1" applyAlignment="1">
      <alignment horizontal="right" vertical="center"/>
    </xf>
    <xf numFmtId="0" fontId="53" fillId="10" borderId="1" xfId="0" applyFont="1" applyFill="1" applyBorder="1"/>
    <xf numFmtId="0" fontId="53" fillId="10" borderId="5" xfId="0" applyFont="1" applyFill="1" applyBorder="1"/>
    <xf numFmtId="0" fontId="53" fillId="10" borderId="6" xfId="0" applyFont="1" applyFill="1" applyBorder="1"/>
    <xf numFmtId="0" fontId="37" fillId="3" borderId="1" xfId="0" applyFont="1" applyFill="1" applyBorder="1"/>
    <xf numFmtId="0" fontId="37" fillId="3" borderId="5" xfId="0" applyFont="1" applyFill="1" applyBorder="1"/>
    <xf numFmtId="0" fontId="37" fillId="3" borderId="6" xfId="0" applyFont="1" applyFill="1" applyBorder="1"/>
    <xf numFmtId="0" fontId="54" fillId="18" borderId="0" xfId="0" applyFont="1" applyFill="1"/>
    <xf numFmtId="0" fontId="53" fillId="18" borderId="0" xfId="0" applyFont="1" applyFill="1" applyAlignment="1">
      <alignment horizontal="center"/>
    </xf>
    <xf numFmtId="0" fontId="53" fillId="18" borderId="0" xfId="0" applyFont="1" applyFill="1"/>
    <xf numFmtId="0" fontId="55" fillId="18" borderId="0" xfId="0" applyFont="1" applyFill="1"/>
    <xf numFmtId="0" fontId="37" fillId="18" borderId="0" xfId="0" applyFont="1" applyFill="1" applyAlignment="1">
      <alignment horizontal="center"/>
    </xf>
    <xf numFmtId="0" fontId="37" fillId="3" borderId="0" xfId="0" applyFont="1" applyFill="1"/>
    <xf numFmtId="0" fontId="63" fillId="11" borderId="0" xfId="0" applyFont="1" applyFill="1" applyAlignment="1">
      <alignment wrapText="1"/>
    </xf>
    <xf numFmtId="0" fontId="63" fillId="0" borderId="0" xfId="0" applyFont="1" applyAlignment="1">
      <alignment horizontal="left" wrapText="1"/>
    </xf>
    <xf numFmtId="1" fontId="54" fillId="4" borderId="0" xfId="0" applyNumberFormat="1" applyFont="1" applyFill="1" applyAlignment="1">
      <alignment horizontal="right" wrapText="1"/>
    </xf>
    <xf numFmtId="1" fontId="54" fillId="11" borderId="0" xfId="0" applyNumberFormat="1" applyFont="1" applyFill="1" applyAlignment="1">
      <alignment horizontal="right" wrapText="1"/>
    </xf>
    <xf numFmtId="1" fontId="51" fillId="13" borderId="0" xfId="3" applyNumberFormat="1" applyFont="1" applyFill="1" applyAlignment="1">
      <alignment horizontal="right" vertical="center" wrapText="1"/>
    </xf>
    <xf numFmtId="0" fontId="54" fillId="0" borderId="0" xfId="0" applyFont="1" applyAlignment="1">
      <alignment wrapText="1"/>
    </xf>
    <xf numFmtId="0" fontId="63" fillId="3" borderId="0" xfId="0" applyFont="1" applyFill="1" applyAlignment="1">
      <alignment vertical="center" wrapText="1"/>
    </xf>
    <xf numFmtId="0" fontId="33" fillId="0" borderId="0" xfId="0" applyFont="1" applyAlignment="1">
      <alignment wrapText="1"/>
    </xf>
    <xf numFmtId="0" fontId="34" fillId="0" borderId="0" xfId="0" applyFont="1" applyProtection="1">
      <protection locked="0"/>
    </xf>
    <xf numFmtId="1" fontId="56" fillId="7" borderId="0" xfId="0" applyNumberFormat="1" applyFont="1" applyFill="1" applyAlignment="1">
      <alignment horizontal="right" vertical="center"/>
    </xf>
    <xf numFmtId="167" fontId="83" fillId="0" borderId="0" xfId="0" applyNumberFormat="1" applyFont="1" applyAlignment="1">
      <alignment vertical="center"/>
    </xf>
    <xf numFmtId="167" fontId="83" fillId="0" borderId="0" xfId="0" quotePrefix="1" applyNumberFormat="1" applyFont="1" applyAlignment="1">
      <alignment vertical="center"/>
    </xf>
    <xf numFmtId="0" fontId="33" fillId="0" borderId="0" xfId="0" applyFont="1" applyAlignment="1">
      <alignment horizontal="right" vertical="center"/>
    </xf>
    <xf numFmtId="1" fontId="33" fillId="0" borderId="0" xfId="0" applyNumberFormat="1" applyFont="1"/>
    <xf numFmtId="0" fontId="63" fillId="0" borderId="0" xfId="0" applyFont="1"/>
    <xf numFmtId="0" fontId="84" fillId="0" borderId="0" xfId="0" applyFont="1" applyProtection="1">
      <protection locked="0"/>
    </xf>
    <xf numFmtId="0" fontId="0" fillId="0" borderId="0" xfId="0" applyAlignment="1">
      <alignment vertical="center"/>
    </xf>
    <xf numFmtId="167" fontId="0" fillId="0" borderId="0" xfId="0" applyNumberFormat="1" applyAlignment="1">
      <alignment vertical="center"/>
    </xf>
    <xf numFmtId="0" fontId="85" fillId="0" borderId="0" xfId="0" applyFont="1" applyAlignment="1">
      <alignment horizontal="left" vertical="center"/>
    </xf>
    <xf numFmtId="1" fontId="53" fillId="0" borderId="0" xfId="0" applyNumberFormat="1" applyFont="1" applyAlignment="1">
      <alignment horizontal="right" vertical="center"/>
    </xf>
    <xf numFmtId="0" fontId="86" fillId="0" borderId="0" xfId="0" applyFont="1" applyAlignment="1">
      <alignment wrapText="1"/>
    </xf>
    <xf numFmtId="0" fontId="57" fillId="11" borderId="0" xfId="0" applyFont="1" applyFill="1" applyAlignment="1">
      <alignment wrapText="1"/>
    </xf>
    <xf numFmtId="1" fontId="55" fillId="4" borderId="0" xfId="0" applyNumberFormat="1" applyFont="1" applyFill="1" applyAlignment="1">
      <alignment horizontal="right" wrapText="1"/>
    </xf>
    <xf numFmtId="1" fontId="55" fillId="11" borderId="0" xfId="0" applyNumberFormat="1" applyFont="1" applyFill="1" applyAlignment="1">
      <alignment horizontal="right" wrapText="1"/>
    </xf>
    <xf numFmtId="0" fontId="57" fillId="3" borderId="0" xfId="0" applyFont="1" applyFill="1" applyAlignment="1">
      <alignment vertical="center" wrapText="1"/>
    </xf>
    <xf numFmtId="1" fontId="46" fillId="4" borderId="0" xfId="0" applyNumberFormat="1" applyFont="1" applyFill="1" applyAlignment="1">
      <alignment horizontal="right"/>
    </xf>
    <xf numFmtId="1" fontId="39" fillId="0" borderId="0" xfId="0" applyNumberFormat="1" applyFont="1" applyAlignment="1">
      <alignment horizontal="right"/>
    </xf>
    <xf numFmtId="0" fontId="39" fillId="0" borderId="0" xfId="0" applyFont="1" applyAlignment="1">
      <alignment horizontal="right" vertical="center"/>
    </xf>
    <xf numFmtId="0" fontId="46" fillId="11" borderId="0" xfId="0" applyFont="1" applyFill="1"/>
    <xf numFmtId="1" fontId="37" fillId="0" borderId="0" xfId="0" applyNumberFormat="1" applyFont="1" applyAlignment="1">
      <alignment horizontal="right" vertical="center"/>
    </xf>
    <xf numFmtId="0" fontId="57" fillId="2" borderId="0" xfId="0" applyFont="1" applyFill="1" applyAlignment="1">
      <alignment vertical="center"/>
    </xf>
    <xf numFmtId="0" fontId="57" fillId="2" borderId="0" xfId="0" applyFont="1" applyFill="1" applyAlignment="1">
      <alignment horizontal="center"/>
    </xf>
    <xf numFmtId="49" fontId="34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0" fontId="37" fillId="2" borderId="0" xfId="0" applyFont="1" applyFill="1" applyAlignment="1">
      <alignment horizontal="center"/>
    </xf>
    <xf numFmtId="0" fontId="37" fillId="2" borderId="0" xfId="0" applyFont="1" applyFill="1" applyAlignment="1">
      <alignment horizontal="left"/>
    </xf>
    <xf numFmtId="0" fontId="37" fillId="2" borderId="0" xfId="0" applyFont="1" applyFill="1" applyAlignment="1">
      <alignment horizontal="right"/>
    </xf>
    <xf numFmtId="1" fontId="37" fillId="4" borderId="0" xfId="3" applyNumberFormat="1" applyFont="1" applyFill="1" applyAlignment="1">
      <alignment horizontal="center"/>
    </xf>
    <xf numFmtId="1" fontId="41" fillId="0" borderId="0" xfId="3" applyNumberFormat="1" applyFont="1" applyAlignment="1">
      <alignment horizontal="center"/>
    </xf>
    <xf numFmtId="0" fontId="37" fillId="0" borderId="0" xfId="0" applyFont="1" applyAlignment="1">
      <alignment horizontal="right"/>
    </xf>
    <xf numFmtId="49" fontId="37" fillId="0" borderId="0" xfId="0" applyNumberFormat="1" applyFont="1"/>
    <xf numFmtId="1" fontId="37" fillId="0" borderId="0" xfId="3" applyNumberFormat="1" applyFont="1" applyAlignment="1">
      <alignment horizontal="center"/>
    </xf>
    <xf numFmtId="0" fontId="39" fillId="0" borderId="0" xfId="0" applyFont="1" applyAlignment="1">
      <alignment horizontal="left"/>
    </xf>
    <xf numFmtId="0" fontId="53" fillId="2" borderId="0" xfId="0" applyFont="1" applyFill="1" applyAlignment="1">
      <alignment horizontal="right" vertical="center"/>
    </xf>
    <xf numFmtId="0" fontId="35" fillId="2" borderId="0" xfId="0" applyFont="1" applyFill="1" applyAlignment="1">
      <alignment vertical="center"/>
    </xf>
    <xf numFmtId="1" fontId="41" fillId="2" borderId="0" xfId="3" applyNumberFormat="1" applyFont="1" applyFill="1" applyAlignment="1">
      <alignment horizontal="right" vertical="center"/>
    </xf>
    <xf numFmtId="1" fontId="41" fillId="0" borderId="0" xfId="3" applyNumberFormat="1" applyFont="1" applyAlignment="1">
      <alignment horizontal="right" vertical="center"/>
    </xf>
    <xf numFmtId="1" fontId="53" fillId="0" borderId="0" xfId="3" applyNumberFormat="1" applyFont="1" applyAlignment="1">
      <alignment horizontal="center" vertical="center"/>
    </xf>
    <xf numFmtId="14" fontId="39" fillId="0" borderId="0" xfId="0" applyNumberFormat="1" applyFont="1" applyAlignment="1">
      <alignment vertical="center"/>
    </xf>
    <xf numFmtId="0" fontId="38" fillId="0" borderId="0" xfId="4" applyFont="1"/>
    <xf numFmtId="0" fontId="33" fillId="0" borderId="0" xfId="0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6" fillId="0" borderId="0" xfId="0" applyFont="1" applyAlignment="1">
      <alignment horizontal="center" vertical="center"/>
    </xf>
    <xf numFmtId="1" fontId="41" fillId="0" borderId="0" xfId="3" applyNumberFormat="1" applyFont="1" applyFill="1" applyAlignment="1">
      <alignment horizontal="right" vertical="center"/>
    </xf>
    <xf numFmtId="0" fontId="64" fillId="0" borderId="24" xfId="0" applyFont="1" applyBorder="1" applyAlignment="1">
      <alignment horizontal="center" vertical="center"/>
    </xf>
    <xf numFmtId="0" fontId="64" fillId="0" borderId="37" xfId="0" applyFont="1" applyBorder="1" applyAlignment="1">
      <alignment horizontal="center" vertical="center"/>
    </xf>
    <xf numFmtId="0" fontId="64" fillId="0" borderId="25" xfId="0" applyFont="1" applyBorder="1" applyAlignment="1">
      <alignment horizontal="center" vertical="center"/>
    </xf>
    <xf numFmtId="0" fontId="64" fillId="0" borderId="38" xfId="0" applyFont="1" applyBorder="1" applyAlignment="1">
      <alignment horizontal="center" vertical="center"/>
    </xf>
    <xf numFmtId="0" fontId="64" fillId="0" borderId="1" xfId="0" applyFont="1" applyBorder="1" applyAlignment="1">
      <alignment horizontal="center"/>
    </xf>
    <xf numFmtId="0" fontId="64" fillId="0" borderId="5" xfId="0" applyFont="1" applyBorder="1" applyAlignment="1">
      <alignment horizontal="center"/>
    </xf>
    <xf numFmtId="0" fontId="64" fillId="0" borderId="6" xfId="0" applyFont="1" applyBorder="1" applyAlignment="1">
      <alignment horizontal="center"/>
    </xf>
    <xf numFmtId="0" fontId="64" fillId="0" borderId="7" xfId="0" applyFont="1" applyBorder="1" applyAlignment="1">
      <alignment horizontal="center" wrapText="1"/>
    </xf>
    <xf numFmtId="0" fontId="64" fillId="0" borderId="14" xfId="0" applyFont="1" applyBorder="1" applyAlignment="1">
      <alignment horizontal="center" wrapText="1"/>
    </xf>
    <xf numFmtId="0" fontId="64" fillId="0" borderId="8" xfId="0" applyFont="1" applyBorder="1" applyAlignment="1">
      <alignment horizontal="center"/>
    </xf>
    <xf numFmtId="0" fontId="64" fillId="0" borderId="9" xfId="0" applyFont="1" applyBorder="1" applyAlignment="1">
      <alignment horizontal="center"/>
    </xf>
    <xf numFmtId="0" fontId="64" fillId="0" borderId="10" xfId="0" applyFont="1" applyBorder="1" applyAlignment="1">
      <alignment horizontal="center"/>
    </xf>
    <xf numFmtId="0" fontId="64" fillId="0" borderId="11" xfId="0" applyFont="1" applyBorder="1" applyAlignment="1">
      <alignment horizontal="center"/>
    </xf>
    <xf numFmtId="0" fontId="64" fillId="0" borderId="12" xfId="0" applyFont="1" applyBorder="1" applyAlignment="1">
      <alignment horizontal="center"/>
    </xf>
    <xf numFmtId="0" fontId="64" fillId="0" borderId="13" xfId="0" applyFont="1" applyBorder="1" applyAlignment="1">
      <alignment horizontal="center"/>
    </xf>
    <xf numFmtId="0" fontId="53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left"/>
    </xf>
    <xf numFmtId="49" fontId="53" fillId="0" borderId="2" xfId="0" applyNumberFormat="1" applyFont="1" applyBorder="1" applyAlignment="1">
      <alignment horizontal="center"/>
    </xf>
    <xf numFmtId="0" fontId="31" fillId="2" borderId="0" xfId="0" applyFont="1" applyFill="1" applyAlignment="1">
      <alignment horizontal="center"/>
    </xf>
    <xf numFmtId="49" fontId="59" fillId="0" borderId="0" xfId="0" applyNumberFormat="1" applyFont="1" applyAlignment="1">
      <alignment horizontal="center"/>
    </xf>
    <xf numFmtId="49" fontId="60" fillId="0" borderId="0" xfId="0" applyNumberFormat="1" applyFont="1" applyAlignment="1">
      <alignment horizontal="center"/>
    </xf>
    <xf numFmtId="49" fontId="60" fillId="0" borderId="2" xfId="0" applyNumberFormat="1" applyFont="1" applyBorder="1" applyAlignment="1">
      <alignment horizontal="center"/>
    </xf>
    <xf numFmtId="49" fontId="62" fillId="0" borderId="2" xfId="0" applyNumberFormat="1" applyFont="1" applyBorder="1" applyAlignment="1">
      <alignment horizontal="center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center"/>
    </xf>
    <xf numFmtId="0" fontId="37" fillId="0" borderId="2" xfId="0" applyFont="1" applyBorder="1" applyAlignment="1">
      <alignment horizontal="center"/>
    </xf>
    <xf numFmtId="0" fontId="59" fillId="0" borderId="0" xfId="6" applyFont="1" applyAlignment="1">
      <alignment horizontal="center" vertical="center"/>
    </xf>
    <xf numFmtId="0" fontId="53" fillId="5" borderId="0" xfId="0" applyFont="1" applyFill="1" applyAlignment="1">
      <alignment horizontal="center"/>
    </xf>
    <xf numFmtId="0" fontId="37" fillId="17" borderId="0" xfId="0" applyFont="1" applyFill="1" applyAlignment="1">
      <alignment horizontal="center"/>
    </xf>
    <xf numFmtId="0" fontId="37" fillId="7" borderId="0" xfId="0" applyFont="1" applyFill="1" applyAlignment="1">
      <alignment horizontal="center"/>
    </xf>
    <xf numFmtId="0" fontId="37" fillId="0" borderId="1" xfId="0" applyFont="1" applyBorder="1" applyAlignment="1">
      <alignment horizontal="center"/>
    </xf>
    <xf numFmtId="0" fontId="37" fillId="0" borderId="5" xfId="0" applyFont="1" applyBorder="1" applyAlignment="1">
      <alignment horizontal="center"/>
    </xf>
    <xf numFmtId="0" fontId="37" fillId="0" borderId="6" xfId="0" applyFont="1" applyBorder="1" applyAlignment="1">
      <alignment horizontal="center"/>
    </xf>
    <xf numFmtId="0" fontId="37" fillId="17" borderId="1" xfId="0" applyFont="1" applyFill="1" applyBorder="1" applyAlignment="1">
      <alignment horizontal="center"/>
    </xf>
    <xf numFmtId="0" fontId="37" fillId="17" borderId="5" xfId="0" applyFont="1" applyFill="1" applyBorder="1" applyAlignment="1">
      <alignment horizontal="center"/>
    </xf>
    <xf numFmtId="0" fontId="37" fillId="17" borderId="6" xfId="0" applyFont="1" applyFill="1" applyBorder="1" applyAlignment="1">
      <alignment horizontal="center"/>
    </xf>
    <xf numFmtId="0" fontId="56" fillId="2" borderId="0" xfId="0" applyFont="1" applyFill="1" applyAlignment="1">
      <alignment horizontal="center" vertical="center" wrapText="1"/>
    </xf>
  </cellXfs>
  <cellStyles count="49">
    <cellStyle name="Excel Built-in Hyperlink" xfId="12"/>
    <cellStyle name="Excel Built-in Normal" xfId="13"/>
    <cellStyle name="Heading" xfId="14"/>
    <cellStyle name="Heading1" xfId="15"/>
    <cellStyle name="Hyperlink" xfId="24"/>
    <cellStyle name="Köprü 2" xfId="8"/>
    <cellStyle name="Köprü 3" xfId="20"/>
    <cellStyle name="Köprü 4" xfId="27"/>
    <cellStyle name="Köprü 5" xfId="40"/>
    <cellStyle name="Normal" xfId="0" builtinId="0"/>
    <cellStyle name="Normal 10" xfId="19"/>
    <cellStyle name="Normal 11" xfId="21"/>
    <cellStyle name="Normal 12" xfId="22"/>
    <cellStyle name="Normal 13" xfId="23"/>
    <cellStyle name="Normal 14" xfId="25"/>
    <cellStyle name="Normal 15" xfId="26"/>
    <cellStyle name="Normal 16" xfId="28"/>
    <cellStyle name="Normal 17" xfId="29"/>
    <cellStyle name="Normal 18" xfId="30"/>
    <cellStyle name="Normal 19" xfId="31"/>
    <cellStyle name="Normal 2" xfId="4"/>
    <cellStyle name="Normal 2 2" xfId="6"/>
    <cellStyle name="Normal 2 4" xfId="3"/>
    <cellStyle name="Normal 20" xfId="32"/>
    <cellStyle name="Normal 21" xfId="33"/>
    <cellStyle name="Normal 22" xfId="34"/>
    <cellStyle name="Normal 23" xfId="35"/>
    <cellStyle name="Normal 24" xfId="36"/>
    <cellStyle name="Normal 25" xfId="37"/>
    <cellStyle name="Normal 26" xfId="38"/>
    <cellStyle name="Normal 27" xfId="39"/>
    <cellStyle name="Normal 28" xfId="41"/>
    <cellStyle name="Normal 29" xfId="42"/>
    <cellStyle name="Normal 3" xfId="7"/>
    <cellStyle name="Normal 30" xfId="43"/>
    <cellStyle name="Normal 31" xfId="44"/>
    <cellStyle name="Normal 32" xfId="45"/>
    <cellStyle name="Normal 33" xfId="46"/>
    <cellStyle name="Normal 34" xfId="47"/>
    <cellStyle name="Normal 35" xfId="48"/>
    <cellStyle name="Normal 4" xfId="5"/>
    <cellStyle name="Normal 46" xfId="1"/>
    <cellStyle name="Normal 5" xfId="9"/>
    <cellStyle name="Normal 6" xfId="10"/>
    <cellStyle name="Normal 7" xfId="11"/>
    <cellStyle name="Normal 8" xfId="2"/>
    <cellStyle name="Normal 9" xfId="18"/>
    <cellStyle name="Result" xfId="16"/>
    <cellStyle name="Result2" xfId="17"/>
  </cellStyles>
  <dxfs count="161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18</xdr:row>
      <xdr:rowOff>0</xdr:rowOff>
    </xdr:from>
    <xdr:to>
      <xdr:col>3</xdr:col>
      <xdr:colOff>104775</xdr:colOff>
      <xdr:row>18</xdr:row>
      <xdr:rowOff>57150</xdr:rowOff>
    </xdr:to>
    <xdr:sp macro="" textlink="">
      <xdr:nvSpPr>
        <xdr:cNvPr id="2" name="WordArt 114">
          <a:extLst>
            <a:ext uri="{FF2B5EF4-FFF2-40B4-BE49-F238E27FC236}">
              <a16:creationId xmlns:a16="http://schemas.microsoft.com/office/drawing/2014/main" xmlns="" id="{D92C9D67-7BFB-429B-97CE-DBBC745960DB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4671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104775</xdr:colOff>
      <xdr:row>18</xdr:row>
      <xdr:rowOff>57150</xdr:rowOff>
    </xdr:to>
    <xdr:sp macro="" textlink="">
      <xdr:nvSpPr>
        <xdr:cNvPr id="3" name="WordArt 114">
          <a:extLst>
            <a:ext uri="{FF2B5EF4-FFF2-40B4-BE49-F238E27FC236}">
              <a16:creationId xmlns:a16="http://schemas.microsoft.com/office/drawing/2014/main" xmlns="" id="{0CED8B47-8557-43DE-B249-C0A5E3DB403C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4671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104775</xdr:colOff>
      <xdr:row>18</xdr:row>
      <xdr:rowOff>57150</xdr:rowOff>
    </xdr:to>
    <xdr:sp macro="" textlink="">
      <xdr:nvSpPr>
        <xdr:cNvPr id="4" name="WordArt 114">
          <a:extLst>
            <a:ext uri="{FF2B5EF4-FFF2-40B4-BE49-F238E27FC236}">
              <a16:creationId xmlns:a16="http://schemas.microsoft.com/office/drawing/2014/main" xmlns="" id="{6904B11F-1D11-4D68-9DE4-77EF0A42003D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4671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104775</xdr:colOff>
      <xdr:row>18</xdr:row>
      <xdr:rowOff>57150</xdr:rowOff>
    </xdr:to>
    <xdr:sp macro="" textlink="">
      <xdr:nvSpPr>
        <xdr:cNvPr id="5" name="WordArt 114">
          <a:extLst>
            <a:ext uri="{FF2B5EF4-FFF2-40B4-BE49-F238E27FC236}">
              <a16:creationId xmlns:a16="http://schemas.microsoft.com/office/drawing/2014/main" xmlns="" id="{1254D91D-F2F6-49E7-A5B7-8A0875BAC2B4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4671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104775</xdr:colOff>
      <xdr:row>18</xdr:row>
      <xdr:rowOff>57150</xdr:rowOff>
    </xdr:to>
    <xdr:sp macro="" textlink="">
      <xdr:nvSpPr>
        <xdr:cNvPr id="6" name="WordArt 114">
          <a:extLst>
            <a:ext uri="{FF2B5EF4-FFF2-40B4-BE49-F238E27FC236}">
              <a16:creationId xmlns:a16="http://schemas.microsoft.com/office/drawing/2014/main" xmlns="" id="{5A5ADB91-BAE4-4216-9EEA-BA3654A06B8A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4671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104775</xdr:colOff>
      <xdr:row>18</xdr:row>
      <xdr:rowOff>57150</xdr:rowOff>
    </xdr:to>
    <xdr:sp macro="" textlink="">
      <xdr:nvSpPr>
        <xdr:cNvPr id="7" name="WordArt 114">
          <a:extLst>
            <a:ext uri="{FF2B5EF4-FFF2-40B4-BE49-F238E27FC236}">
              <a16:creationId xmlns:a16="http://schemas.microsoft.com/office/drawing/2014/main" xmlns="" id="{ECF1A333-FD57-424A-8B0A-263F405C1F49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4671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104775</xdr:colOff>
      <xdr:row>18</xdr:row>
      <xdr:rowOff>57150</xdr:rowOff>
    </xdr:to>
    <xdr:sp macro="" textlink="">
      <xdr:nvSpPr>
        <xdr:cNvPr id="8" name="WordArt 114">
          <a:extLst>
            <a:ext uri="{FF2B5EF4-FFF2-40B4-BE49-F238E27FC236}">
              <a16:creationId xmlns:a16="http://schemas.microsoft.com/office/drawing/2014/main" xmlns="" id="{E85416C3-6F58-46D3-87C1-8CD7673A2F9D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4671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104775</xdr:colOff>
      <xdr:row>18</xdr:row>
      <xdr:rowOff>57150</xdr:rowOff>
    </xdr:to>
    <xdr:sp macro="" textlink="">
      <xdr:nvSpPr>
        <xdr:cNvPr id="9" name="WordArt 114">
          <a:extLst>
            <a:ext uri="{FF2B5EF4-FFF2-40B4-BE49-F238E27FC236}">
              <a16:creationId xmlns:a16="http://schemas.microsoft.com/office/drawing/2014/main" xmlns="" id="{4C053A1B-960C-46FC-8CA7-EC4A6F660170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4671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104775</xdr:colOff>
      <xdr:row>18</xdr:row>
      <xdr:rowOff>57150</xdr:rowOff>
    </xdr:to>
    <xdr:sp macro="" textlink="">
      <xdr:nvSpPr>
        <xdr:cNvPr id="10" name="WordArt 114">
          <a:extLst>
            <a:ext uri="{FF2B5EF4-FFF2-40B4-BE49-F238E27FC236}">
              <a16:creationId xmlns:a16="http://schemas.microsoft.com/office/drawing/2014/main" xmlns="" id="{0A2E5CAA-22D9-4EEC-8DD3-538D3A0D8754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4671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104775</xdr:colOff>
      <xdr:row>18</xdr:row>
      <xdr:rowOff>57150</xdr:rowOff>
    </xdr:to>
    <xdr:sp macro="" textlink="">
      <xdr:nvSpPr>
        <xdr:cNvPr id="11" name="WordArt 114">
          <a:extLst>
            <a:ext uri="{FF2B5EF4-FFF2-40B4-BE49-F238E27FC236}">
              <a16:creationId xmlns:a16="http://schemas.microsoft.com/office/drawing/2014/main" xmlns="" id="{58A8F41D-D668-443D-AB51-9833C56E02B8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4671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104775</xdr:colOff>
      <xdr:row>18</xdr:row>
      <xdr:rowOff>57150</xdr:rowOff>
    </xdr:to>
    <xdr:sp macro="" textlink="">
      <xdr:nvSpPr>
        <xdr:cNvPr id="12" name="WordArt 114">
          <a:extLst>
            <a:ext uri="{FF2B5EF4-FFF2-40B4-BE49-F238E27FC236}">
              <a16:creationId xmlns:a16="http://schemas.microsoft.com/office/drawing/2014/main" xmlns="" id="{7DCB4A65-C2A1-4042-92AA-75F0187DBA5B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4671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104775</xdr:colOff>
      <xdr:row>18</xdr:row>
      <xdr:rowOff>57150</xdr:rowOff>
    </xdr:to>
    <xdr:sp macro="" textlink="">
      <xdr:nvSpPr>
        <xdr:cNvPr id="13" name="WordArt 114">
          <a:extLst>
            <a:ext uri="{FF2B5EF4-FFF2-40B4-BE49-F238E27FC236}">
              <a16:creationId xmlns:a16="http://schemas.microsoft.com/office/drawing/2014/main" xmlns="" id="{68B8F046-D0A4-4401-9E08-478229D971BA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4671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104775</xdr:colOff>
      <xdr:row>18</xdr:row>
      <xdr:rowOff>57150</xdr:rowOff>
    </xdr:to>
    <xdr:sp macro="" textlink="">
      <xdr:nvSpPr>
        <xdr:cNvPr id="14" name="WordArt 114">
          <a:extLst>
            <a:ext uri="{FF2B5EF4-FFF2-40B4-BE49-F238E27FC236}">
              <a16:creationId xmlns:a16="http://schemas.microsoft.com/office/drawing/2014/main" xmlns="" id="{306CC110-8D57-4288-9CB8-4167267EB0AB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4671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104775</xdr:colOff>
      <xdr:row>18</xdr:row>
      <xdr:rowOff>57150</xdr:rowOff>
    </xdr:to>
    <xdr:sp macro="" textlink="">
      <xdr:nvSpPr>
        <xdr:cNvPr id="15" name="WordArt 114">
          <a:extLst>
            <a:ext uri="{FF2B5EF4-FFF2-40B4-BE49-F238E27FC236}">
              <a16:creationId xmlns:a16="http://schemas.microsoft.com/office/drawing/2014/main" xmlns="" id="{5191A3CB-6AF7-4A4D-93ED-423A895DE658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4671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104775</xdr:colOff>
      <xdr:row>18</xdr:row>
      <xdr:rowOff>57150</xdr:rowOff>
    </xdr:to>
    <xdr:sp macro="" textlink="">
      <xdr:nvSpPr>
        <xdr:cNvPr id="16" name="WordArt 114">
          <a:extLst>
            <a:ext uri="{FF2B5EF4-FFF2-40B4-BE49-F238E27FC236}">
              <a16:creationId xmlns:a16="http://schemas.microsoft.com/office/drawing/2014/main" xmlns="" id="{D7F06183-725C-4FF0-83A5-8F2FCB8DD847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4671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104775</xdr:colOff>
      <xdr:row>18</xdr:row>
      <xdr:rowOff>57150</xdr:rowOff>
    </xdr:to>
    <xdr:sp macro="" textlink="">
      <xdr:nvSpPr>
        <xdr:cNvPr id="17" name="WordArt 114">
          <a:extLst>
            <a:ext uri="{FF2B5EF4-FFF2-40B4-BE49-F238E27FC236}">
              <a16:creationId xmlns:a16="http://schemas.microsoft.com/office/drawing/2014/main" xmlns="" id="{78C55D22-AA42-4B4F-A74E-A5AA60C67391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4671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104775</xdr:colOff>
      <xdr:row>18</xdr:row>
      <xdr:rowOff>57150</xdr:rowOff>
    </xdr:to>
    <xdr:sp macro="" textlink="">
      <xdr:nvSpPr>
        <xdr:cNvPr id="18" name="WordArt 114">
          <a:extLst>
            <a:ext uri="{FF2B5EF4-FFF2-40B4-BE49-F238E27FC236}">
              <a16:creationId xmlns:a16="http://schemas.microsoft.com/office/drawing/2014/main" xmlns="" id="{39837CBB-8F8A-4D36-953F-945E1F69FC8C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4671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104775</xdr:colOff>
      <xdr:row>18</xdr:row>
      <xdr:rowOff>57150</xdr:rowOff>
    </xdr:to>
    <xdr:sp macro="" textlink="">
      <xdr:nvSpPr>
        <xdr:cNvPr id="19" name="WordArt 114">
          <a:extLst>
            <a:ext uri="{FF2B5EF4-FFF2-40B4-BE49-F238E27FC236}">
              <a16:creationId xmlns:a16="http://schemas.microsoft.com/office/drawing/2014/main" xmlns="" id="{5A290F31-534F-4B38-B980-91D2EE20C9D6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4671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104775</xdr:colOff>
      <xdr:row>18</xdr:row>
      <xdr:rowOff>57150</xdr:rowOff>
    </xdr:to>
    <xdr:sp macro="" textlink="">
      <xdr:nvSpPr>
        <xdr:cNvPr id="20" name="WordArt 114">
          <a:extLst>
            <a:ext uri="{FF2B5EF4-FFF2-40B4-BE49-F238E27FC236}">
              <a16:creationId xmlns:a16="http://schemas.microsoft.com/office/drawing/2014/main" xmlns="" id="{62F7C035-C68E-4B85-92A5-E2F2DD52E067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4671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104775</xdr:colOff>
      <xdr:row>18</xdr:row>
      <xdr:rowOff>57150</xdr:rowOff>
    </xdr:to>
    <xdr:sp macro="" textlink="">
      <xdr:nvSpPr>
        <xdr:cNvPr id="21" name="WordArt 114">
          <a:extLst>
            <a:ext uri="{FF2B5EF4-FFF2-40B4-BE49-F238E27FC236}">
              <a16:creationId xmlns:a16="http://schemas.microsoft.com/office/drawing/2014/main" xmlns="" id="{66DFE407-1961-4FA6-84A3-1C143E997CC0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4671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104775</xdr:colOff>
      <xdr:row>18</xdr:row>
      <xdr:rowOff>57150</xdr:rowOff>
    </xdr:to>
    <xdr:sp macro="" textlink="">
      <xdr:nvSpPr>
        <xdr:cNvPr id="22" name="WordArt 114">
          <a:extLst>
            <a:ext uri="{FF2B5EF4-FFF2-40B4-BE49-F238E27FC236}">
              <a16:creationId xmlns:a16="http://schemas.microsoft.com/office/drawing/2014/main" xmlns="" id="{8DF233CA-D498-43AD-AE82-71EF7CC99D2E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4671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104775</xdr:colOff>
      <xdr:row>18</xdr:row>
      <xdr:rowOff>57150</xdr:rowOff>
    </xdr:to>
    <xdr:sp macro="" textlink="">
      <xdr:nvSpPr>
        <xdr:cNvPr id="23" name="WordArt 114">
          <a:extLst>
            <a:ext uri="{FF2B5EF4-FFF2-40B4-BE49-F238E27FC236}">
              <a16:creationId xmlns:a16="http://schemas.microsoft.com/office/drawing/2014/main" xmlns="" id="{E8E5474D-1C81-4BC3-93C4-CE2352DFEFC1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4671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104775</xdr:colOff>
      <xdr:row>18</xdr:row>
      <xdr:rowOff>57150</xdr:rowOff>
    </xdr:to>
    <xdr:sp macro="" textlink="">
      <xdr:nvSpPr>
        <xdr:cNvPr id="24" name="WordArt 114">
          <a:extLst>
            <a:ext uri="{FF2B5EF4-FFF2-40B4-BE49-F238E27FC236}">
              <a16:creationId xmlns:a16="http://schemas.microsoft.com/office/drawing/2014/main" xmlns="" id="{2F5AF036-523B-4695-A674-56779861D8FC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4671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104775</xdr:colOff>
      <xdr:row>18</xdr:row>
      <xdr:rowOff>57150</xdr:rowOff>
    </xdr:to>
    <xdr:sp macro="" textlink="">
      <xdr:nvSpPr>
        <xdr:cNvPr id="25" name="WordArt 114">
          <a:extLst>
            <a:ext uri="{FF2B5EF4-FFF2-40B4-BE49-F238E27FC236}">
              <a16:creationId xmlns:a16="http://schemas.microsoft.com/office/drawing/2014/main" xmlns="" id="{A0F2F448-E270-43B7-A099-3A484D7C7980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4671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104775</xdr:colOff>
      <xdr:row>17</xdr:row>
      <xdr:rowOff>57150</xdr:rowOff>
    </xdr:to>
    <xdr:sp macro="" textlink="">
      <xdr:nvSpPr>
        <xdr:cNvPr id="26" name="WordArt 114">
          <a:extLst>
            <a:ext uri="{FF2B5EF4-FFF2-40B4-BE49-F238E27FC236}">
              <a16:creationId xmlns:a16="http://schemas.microsoft.com/office/drawing/2014/main" xmlns="" id="{64030CA7-27C3-4E3D-B0F8-152F63BB317D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2766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104775</xdr:colOff>
      <xdr:row>17</xdr:row>
      <xdr:rowOff>57150</xdr:rowOff>
    </xdr:to>
    <xdr:sp macro="" textlink="">
      <xdr:nvSpPr>
        <xdr:cNvPr id="27" name="WordArt 114">
          <a:extLst>
            <a:ext uri="{FF2B5EF4-FFF2-40B4-BE49-F238E27FC236}">
              <a16:creationId xmlns:a16="http://schemas.microsoft.com/office/drawing/2014/main" xmlns="" id="{044596B1-E5F8-4136-A54F-5E840745AB33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2766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104775</xdr:colOff>
      <xdr:row>17</xdr:row>
      <xdr:rowOff>57150</xdr:rowOff>
    </xdr:to>
    <xdr:sp macro="" textlink="">
      <xdr:nvSpPr>
        <xdr:cNvPr id="28" name="WordArt 114">
          <a:extLst>
            <a:ext uri="{FF2B5EF4-FFF2-40B4-BE49-F238E27FC236}">
              <a16:creationId xmlns:a16="http://schemas.microsoft.com/office/drawing/2014/main" xmlns="" id="{38E78D10-A9E7-43C2-9763-2838C9EB0159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2766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104775</xdr:colOff>
      <xdr:row>17</xdr:row>
      <xdr:rowOff>57150</xdr:rowOff>
    </xdr:to>
    <xdr:sp macro="" textlink="">
      <xdr:nvSpPr>
        <xdr:cNvPr id="29" name="WordArt 114">
          <a:extLst>
            <a:ext uri="{FF2B5EF4-FFF2-40B4-BE49-F238E27FC236}">
              <a16:creationId xmlns:a16="http://schemas.microsoft.com/office/drawing/2014/main" xmlns="" id="{3A3E1716-E700-4C02-8B6D-6B55A4ECA91B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2766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104775</xdr:colOff>
      <xdr:row>17</xdr:row>
      <xdr:rowOff>57150</xdr:rowOff>
    </xdr:to>
    <xdr:sp macro="" textlink="">
      <xdr:nvSpPr>
        <xdr:cNvPr id="30" name="WordArt 114">
          <a:extLst>
            <a:ext uri="{FF2B5EF4-FFF2-40B4-BE49-F238E27FC236}">
              <a16:creationId xmlns:a16="http://schemas.microsoft.com/office/drawing/2014/main" xmlns="" id="{937CB9AA-2DAA-47BA-8E01-DA1A9CFD33FB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2766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104775</xdr:colOff>
      <xdr:row>17</xdr:row>
      <xdr:rowOff>57150</xdr:rowOff>
    </xdr:to>
    <xdr:sp macro="" textlink="">
      <xdr:nvSpPr>
        <xdr:cNvPr id="31" name="WordArt 114">
          <a:extLst>
            <a:ext uri="{FF2B5EF4-FFF2-40B4-BE49-F238E27FC236}">
              <a16:creationId xmlns:a16="http://schemas.microsoft.com/office/drawing/2014/main" xmlns="" id="{5A5DD181-C900-4F3F-AA9C-AC87F73C4244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2766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104775</xdr:colOff>
      <xdr:row>17</xdr:row>
      <xdr:rowOff>57150</xdr:rowOff>
    </xdr:to>
    <xdr:sp macro="" textlink="">
      <xdr:nvSpPr>
        <xdr:cNvPr id="32" name="WordArt 114">
          <a:extLst>
            <a:ext uri="{FF2B5EF4-FFF2-40B4-BE49-F238E27FC236}">
              <a16:creationId xmlns:a16="http://schemas.microsoft.com/office/drawing/2014/main" xmlns="" id="{D5AC0C0F-8B05-4AC4-B84A-9BA4AD60D387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2766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104775</xdr:colOff>
      <xdr:row>17</xdr:row>
      <xdr:rowOff>57150</xdr:rowOff>
    </xdr:to>
    <xdr:sp macro="" textlink="">
      <xdr:nvSpPr>
        <xdr:cNvPr id="33" name="WordArt 114">
          <a:extLst>
            <a:ext uri="{FF2B5EF4-FFF2-40B4-BE49-F238E27FC236}">
              <a16:creationId xmlns:a16="http://schemas.microsoft.com/office/drawing/2014/main" xmlns="" id="{74926291-C247-4D37-A5CE-3DB94EA86207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2766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104775</xdr:colOff>
      <xdr:row>17</xdr:row>
      <xdr:rowOff>57150</xdr:rowOff>
    </xdr:to>
    <xdr:sp macro="" textlink="">
      <xdr:nvSpPr>
        <xdr:cNvPr id="34" name="WordArt 114">
          <a:extLst>
            <a:ext uri="{FF2B5EF4-FFF2-40B4-BE49-F238E27FC236}">
              <a16:creationId xmlns:a16="http://schemas.microsoft.com/office/drawing/2014/main" xmlns="" id="{79A1720E-69D3-4B4E-B335-224E78F9E593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2766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104775</xdr:colOff>
      <xdr:row>17</xdr:row>
      <xdr:rowOff>57150</xdr:rowOff>
    </xdr:to>
    <xdr:sp macro="" textlink="">
      <xdr:nvSpPr>
        <xdr:cNvPr id="35" name="WordArt 114">
          <a:extLst>
            <a:ext uri="{FF2B5EF4-FFF2-40B4-BE49-F238E27FC236}">
              <a16:creationId xmlns:a16="http://schemas.microsoft.com/office/drawing/2014/main" xmlns="" id="{160AE3D1-6860-48F3-B00A-E8AC8B05491D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2766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104775</xdr:colOff>
      <xdr:row>17</xdr:row>
      <xdr:rowOff>57150</xdr:rowOff>
    </xdr:to>
    <xdr:sp macro="" textlink="">
      <xdr:nvSpPr>
        <xdr:cNvPr id="36" name="WordArt 114">
          <a:extLst>
            <a:ext uri="{FF2B5EF4-FFF2-40B4-BE49-F238E27FC236}">
              <a16:creationId xmlns:a16="http://schemas.microsoft.com/office/drawing/2014/main" xmlns="" id="{5D028CAF-C0AF-4771-AEAE-3FE7E2E00E87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2766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104775</xdr:colOff>
      <xdr:row>17</xdr:row>
      <xdr:rowOff>57150</xdr:rowOff>
    </xdr:to>
    <xdr:sp macro="" textlink="">
      <xdr:nvSpPr>
        <xdr:cNvPr id="37" name="WordArt 114">
          <a:extLst>
            <a:ext uri="{FF2B5EF4-FFF2-40B4-BE49-F238E27FC236}">
              <a16:creationId xmlns:a16="http://schemas.microsoft.com/office/drawing/2014/main" xmlns="" id="{6A338133-456D-44BF-9837-8AB46A002E56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2766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104775</xdr:colOff>
      <xdr:row>17</xdr:row>
      <xdr:rowOff>57150</xdr:rowOff>
    </xdr:to>
    <xdr:sp macro="" textlink="">
      <xdr:nvSpPr>
        <xdr:cNvPr id="38" name="WordArt 114">
          <a:extLst>
            <a:ext uri="{FF2B5EF4-FFF2-40B4-BE49-F238E27FC236}">
              <a16:creationId xmlns:a16="http://schemas.microsoft.com/office/drawing/2014/main" xmlns="" id="{EF00BAE4-9F7A-4F08-9B9E-EF7EFF872B78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2766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104775</xdr:colOff>
      <xdr:row>17</xdr:row>
      <xdr:rowOff>57150</xdr:rowOff>
    </xdr:to>
    <xdr:sp macro="" textlink="">
      <xdr:nvSpPr>
        <xdr:cNvPr id="39" name="WordArt 114">
          <a:extLst>
            <a:ext uri="{FF2B5EF4-FFF2-40B4-BE49-F238E27FC236}">
              <a16:creationId xmlns:a16="http://schemas.microsoft.com/office/drawing/2014/main" xmlns="" id="{CDF5AEDD-1E98-4166-AFAC-447758B92784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2766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104775</xdr:colOff>
      <xdr:row>17</xdr:row>
      <xdr:rowOff>57150</xdr:rowOff>
    </xdr:to>
    <xdr:sp macro="" textlink="">
      <xdr:nvSpPr>
        <xdr:cNvPr id="40" name="WordArt 114">
          <a:extLst>
            <a:ext uri="{FF2B5EF4-FFF2-40B4-BE49-F238E27FC236}">
              <a16:creationId xmlns:a16="http://schemas.microsoft.com/office/drawing/2014/main" xmlns="" id="{29068E66-172E-469A-AFD7-65B1A7DA5C19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2766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104775</xdr:colOff>
      <xdr:row>17</xdr:row>
      <xdr:rowOff>57150</xdr:rowOff>
    </xdr:to>
    <xdr:sp macro="" textlink="">
      <xdr:nvSpPr>
        <xdr:cNvPr id="41" name="WordArt 114">
          <a:extLst>
            <a:ext uri="{FF2B5EF4-FFF2-40B4-BE49-F238E27FC236}">
              <a16:creationId xmlns:a16="http://schemas.microsoft.com/office/drawing/2014/main" xmlns="" id="{7E06C634-4DE5-4895-A41D-D388987EACC1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2766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104775</xdr:colOff>
      <xdr:row>17</xdr:row>
      <xdr:rowOff>57150</xdr:rowOff>
    </xdr:to>
    <xdr:sp macro="" textlink="">
      <xdr:nvSpPr>
        <xdr:cNvPr id="42" name="WordArt 114">
          <a:extLst>
            <a:ext uri="{FF2B5EF4-FFF2-40B4-BE49-F238E27FC236}">
              <a16:creationId xmlns:a16="http://schemas.microsoft.com/office/drawing/2014/main" xmlns="" id="{96B45773-91AE-43B4-8B18-B455890E7CBE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2766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104775</xdr:colOff>
      <xdr:row>17</xdr:row>
      <xdr:rowOff>57150</xdr:rowOff>
    </xdr:to>
    <xdr:sp macro="" textlink="">
      <xdr:nvSpPr>
        <xdr:cNvPr id="43" name="WordArt 114">
          <a:extLst>
            <a:ext uri="{FF2B5EF4-FFF2-40B4-BE49-F238E27FC236}">
              <a16:creationId xmlns:a16="http://schemas.microsoft.com/office/drawing/2014/main" xmlns="" id="{7CF45A8D-4025-4D26-AD1D-B226A8693BF8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2766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104775</xdr:colOff>
      <xdr:row>17</xdr:row>
      <xdr:rowOff>57150</xdr:rowOff>
    </xdr:to>
    <xdr:sp macro="" textlink="">
      <xdr:nvSpPr>
        <xdr:cNvPr id="44" name="WordArt 114">
          <a:extLst>
            <a:ext uri="{FF2B5EF4-FFF2-40B4-BE49-F238E27FC236}">
              <a16:creationId xmlns:a16="http://schemas.microsoft.com/office/drawing/2014/main" xmlns="" id="{BE6AB11A-45C4-49B2-A684-8F9E5473AF45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2766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104775</xdr:colOff>
      <xdr:row>17</xdr:row>
      <xdr:rowOff>57150</xdr:rowOff>
    </xdr:to>
    <xdr:sp macro="" textlink="">
      <xdr:nvSpPr>
        <xdr:cNvPr id="45" name="WordArt 114">
          <a:extLst>
            <a:ext uri="{FF2B5EF4-FFF2-40B4-BE49-F238E27FC236}">
              <a16:creationId xmlns:a16="http://schemas.microsoft.com/office/drawing/2014/main" xmlns="" id="{0A57EAD4-0C52-43BF-801C-130FB382515E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2766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104775</xdr:colOff>
      <xdr:row>17</xdr:row>
      <xdr:rowOff>57150</xdr:rowOff>
    </xdr:to>
    <xdr:sp macro="" textlink="">
      <xdr:nvSpPr>
        <xdr:cNvPr id="46" name="WordArt 114">
          <a:extLst>
            <a:ext uri="{FF2B5EF4-FFF2-40B4-BE49-F238E27FC236}">
              <a16:creationId xmlns:a16="http://schemas.microsoft.com/office/drawing/2014/main" xmlns="" id="{1FEBD844-3135-4718-A6C5-602374BCE766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2766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104775</xdr:colOff>
      <xdr:row>17</xdr:row>
      <xdr:rowOff>57150</xdr:rowOff>
    </xdr:to>
    <xdr:sp macro="" textlink="">
      <xdr:nvSpPr>
        <xdr:cNvPr id="47" name="WordArt 114">
          <a:extLst>
            <a:ext uri="{FF2B5EF4-FFF2-40B4-BE49-F238E27FC236}">
              <a16:creationId xmlns:a16="http://schemas.microsoft.com/office/drawing/2014/main" xmlns="" id="{3E81A547-EDA4-48B1-BA35-A0B7E97F66D5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2766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104775</xdr:colOff>
      <xdr:row>17</xdr:row>
      <xdr:rowOff>57150</xdr:rowOff>
    </xdr:to>
    <xdr:sp macro="" textlink="">
      <xdr:nvSpPr>
        <xdr:cNvPr id="48" name="WordArt 114">
          <a:extLst>
            <a:ext uri="{FF2B5EF4-FFF2-40B4-BE49-F238E27FC236}">
              <a16:creationId xmlns:a16="http://schemas.microsoft.com/office/drawing/2014/main" xmlns="" id="{B951DB54-1B54-45FA-9CD6-910398E7096B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2766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104775</xdr:colOff>
      <xdr:row>17</xdr:row>
      <xdr:rowOff>57150</xdr:rowOff>
    </xdr:to>
    <xdr:sp macro="" textlink="">
      <xdr:nvSpPr>
        <xdr:cNvPr id="49" name="WordArt 114">
          <a:extLst>
            <a:ext uri="{FF2B5EF4-FFF2-40B4-BE49-F238E27FC236}">
              <a16:creationId xmlns:a16="http://schemas.microsoft.com/office/drawing/2014/main" xmlns="" id="{B05DE9D0-5A10-4272-A43B-526F75F372C1}"/>
            </a:ext>
          </a:extLst>
        </xdr:cNvPr>
        <xdr:cNvSpPr>
          <a:spLocks noChangeArrowheads="1" noChangeShapeType="1"/>
        </xdr:cNvSpPr>
      </xdr:nvSpPr>
      <xdr:spPr bwMode="auto">
        <a:xfrm>
          <a:off x="2924175" y="3276600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"/>
  <sheetViews>
    <sheetView zoomScale="90" zoomScaleNormal="90" workbookViewId="0">
      <selection activeCell="E22" sqref="E22"/>
    </sheetView>
  </sheetViews>
  <sheetFormatPr defaultRowHeight="15" x14ac:dyDescent="0.25"/>
  <cols>
    <col min="1" max="1" width="3.140625" customWidth="1"/>
    <col min="2" max="2" width="11.140625" bestFit="1" customWidth="1"/>
    <col min="3" max="6" width="9.140625" style="225"/>
    <col min="7" max="7" width="6.85546875" style="225" bestFit="1" customWidth="1"/>
    <col min="8" max="8" width="6" style="225" bestFit="1" customWidth="1"/>
  </cols>
  <sheetData>
    <row r="1" spans="2:8" ht="15.75" thickBot="1" x14ac:dyDescent="0.3"/>
    <row r="2" spans="2:8" ht="15.75" thickBot="1" x14ac:dyDescent="0.3">
      <c r="B2" s="323" t="s">
        <v>549</v>
      </c>
      <c r="C2" s="324"/>
      <c r="D2" s="324"/>
      <c r="E2" s="324"/>
      <c r="F2" s="324"/>
      <c r="G2" s="324"/>
      <c r="H2" s="325"/>
    </row>
    <row r="3" spans="2:8" x14ac:dyDescent="0.25">
      <c r="B3" s="326" t="s">
        <v>469</v>
      </c>
      <c r="C3" s="328" t="s">
        <v>470</v>
      </c>
      <c r="D3" s="329"/>
      <c r="E3" s="330" t="s">
        <v>75</v>
      </c>
      <c r="F3" s="331"/>
      <c r="G3" s="332" t="s">
        <v>4</v>
      </c>
      <c r="H3" s="333"/>
    </row>
    <row r="4" spans="2:8" ht="15.75" thickBot="1" x14ac:dyDescent="0.3">
      <c r="B4" s="327"/>
      <c r="C4" s="226" t="s">
        <v>471</v>
      </c>
      <c r="D4" s="227" t="s">
        <v>472</v>
      </c>
      <c r="E4" s="228" t="s">
        <v>471</v>
      </c>
      <c r="F4" s="229" t="s">
        <v>472</v>
      </c>
      <c r="G4" s="226" t="s">
        <v>470</v>
      </c>
      <c r="H4" s="227" t="s">
        <v>75</v>
      </c>
    </row>
    <row r="5" spans="2:8" x14ac:dyDescent="0.25">
      <c r="B5" s="250" t="s">
        <v>232</v>
      </c>
      <c r="C5" s="230">
        <v>31</v>
      </c>
      <c r="D5" s="231">
        <v>19</v>
      </c>
      <c r="E5" s="232">
        <v>115</v>
      </c>
      <c r="F5" s="233">
        <v>77</v>
      </c>
      <c r="G5" s="319">
        <f>C9+D9</f>
        <v>170</v>
      </c>
      <c r="H5" s="321">
        <f>E9+F9</f>
        <v>625</v>
      </c>
    </row>
    <row r="6" spans="2:8" x14ac:dyDescent="0.25">
      <c r="B6" s="250" t="s">
        <v>233</v>
      </c>
      <c r="C6" s="234">
        <v>17</v>
      </c>
      <c r="D6" s="235">
        <v>13</v>
      </c>
      <c r="E6" s="236">
        <v>69</v>
      </c>
      <c r="F6" s="237">
        <v>53</v>
      </c>
      <c r="G6" s="319"/>
      <c r="H6" s="321"/>
    </row>
    <row r="7" spans="2:8" x14ac:dyDescent="0.25">
      <c r="B7" s="250" t="s">
        <v>234</v>
      </c>
      <c r="C7" s="234">
        <v>26</v>
      </c>
      <c r="D7" s="235">
        <v>21</v>
      </c>
      <c r="E7" s="236">
        <v>88</v>
      </c>
      <c r="F7" s="237">
        <v>66</v>
      </c>
      <c r="G7" s="319"/>
      <c r="H7" s="321"/>
    </row>
    <row r="8" spans="2:8" ht="15.75" thickBot="1" x14ac:dyDescent="0.3">
      <c r="B8" s="250" t="s">
        <v>235</v>
      </c>
      <c r="C8" s="238">
        <v>19</v>
      </c>
      <c r="D8" s="239">
        <v>24</v>
      </c>
      <c r="E8" s="240">
        <v>66</v>
      </c>
      <c r="F8" s="241">
        <v>91</v>
      </c>
      <c r="G8" s="319"/>
      <c r="H8" s="321"/>
    </row>
    <row r="9" spans="2:8" s="149" customFormat="1" ht="15.75" thickBot="1" x14ac:dyDescent="0.3">
      <c r="B9" s="242" t="s">
        <v>473</v>
      </c>
      <c r="C9" s="243">
        <f>SUM(C5:C8)</f>
        <v>93</v>
      </c>
      <c r="D9" s="244">
        <f t="shared" ref="D9:F9" si="0">SUM(D5:D8)</f>
        <v>77</v>
      </c>
      <c r="E9" s="245">
        <f t="shared" si="0"/>
        <v>338</v>
      </c>
      <c r="F9" s="244">
        <f t="shared" si="0"/>
        <v>287</v>
      </c>
      <c r="G9" s="320"/>
      <c r="H9" s="322"/>
    </row>
  </sheetData>
  <mergeCells count="7">
    <mergeCell ref="G5:G9"/>
    <mergeCell ref="H5:H9"/>
    <mergeCell ref="B2:H2"/>
    <mergeCell ref="B3:B4"/>
    <mergeCell ref="C3:D3"/>
    <mergeCell ref="E3:F3"/>
    <mergeCell ref="G3:H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1">
    <pageSetUpPr fitToPage="1"/>
  </sheetPr>
  <dimension ref="B1:R28"/>
  <sheetViews>
    <sheetView workbookViewId="0">
      <selection sqref="A1:XFD1048576"/>
    </sheetView>
  </sheetViews>
  <sheetFormatPr defaultRowHeight="15" x14ac:dyDescent="0.25"/>
  <cols>
    <col min="1" max="1" width="3.28515625" customWidth="1"/>
    <col min="2" max="2" width="2.7109375" bestFit="1" customWidth="1"/>
    <col min="3" max="3" width="26.5703125" bestFit="1" customWidth="1"/>
    <col min="4" max="4" width="4.28515625" bestFit="1" customWidth="1"/>
    <col min="6" max="6" width="18.7109375" bestFit="1" customWidth="1"/>
    <col min="7" max="7" width="4.5703125" customWidth="1"/>
    <col min="8" max="8" width="4.140625" customWidth="1"/>
    <col min="9" max="9" width="2.7109375" bestFit="1" customWidth="1"/>
    <col min="10" max="10" width="4.42578125" customWidth="1"/>
    <col min="11" max="11" width="3.28515625" bestFit="1" customWidth="1"/>
    <col min="12" max="12" width="24.140625" bestFit="1" customWidth="1"/>
    <col min="13" max="13" width="5.28515625" bestFit="1" customWidth="1"/>
    <col min="14" max="14" width="8.7109375" bestFit="1" customWidth="1"/>
    <col min="15" max="15" width="19" bestFit="1" customWidth="1"/>
    <col min="16" max="16" width="5" customWidth="1"/>
    <col min="17" max="17" width="3.85546875" customWidth="1"/>
    <col min="18" max="18" width="3.28515625" bestFit="1" customWidth="1"/>
  </cols>
  <sheetData>
    <row r="1" spans="2:18" ht="27" customHeight="1" x14ac:dyDescent="0.25">
      <c r="B1" s="85"/>
      <c r="C1" s="111" t="s">
        <v>223</v>
      </c>
      <c r="D1" s="112" t="s">
        <v>204</v>
      </c>
      <c r="E1" s="112" t="s">
        <v>204</v>
      </c>
      <c r="F1" s="112" t="s">
        <v>205</v>
      </c>
      <c r="G1" s="86" t="s">
        <v>206</v>
      </c>
      <c r="H1" s="86" t="s">
        <v>207</v>
      </c>
      <c r="I1" s="87"/>
      <c r="K1" s="139"/>
      <c r="L1" s="140" t="s">
        <v>224</v>
      </c>
      <c r="M1" s="141" t="s">
        <v>204</v>
      </c>
      <c r="N1" s="141" t="s">
        <v>204</v>
      </c>
      <c r="O1" s="141" t="s">
        <v>205</v>
      </c>
      <c r="P1" s="142" t="s">
        <v>206</v>
      </c>
      <c r="Q1" s="142" t="s">
        <v>207</v>
      </c>
      <c r="R1" s="143"/>
    </row>
    <row r="2" spans="2:18" x14ac:dyDescent="0.25">
      <c r="B2" s="123">
        <v>1</v>
      </c>
      <c r="C2" s="113" t="s">
        <v>92</v>
      </c>
      <c r="D2" s="113" t="s">
        <v>119</v>
      </c>
      <c r="E2" s="113" t="s">
        <v>30</v>
      </c>
      <c r="F2" s="113" t="s">
        <v>158</v>
      </c>
      <c r="G2" s="89" t="s">
        <v>5</v>
      </c>
      <c r="H2" s="67" t="s">
        <v>154</v>
      </c>
      <c r="I2" s="114">
        <v>1</v>
      </c>
      <c r="K2" s="131">
        <v>1</v>
      </c>
      <c r="L2" s="64" t="s">
        <v>152</v>
      </c>
      <c r="M2" s="64" t="s">
        <v>143</v>
      </c>
      <c r="N2" s="64" t="s">
        <v>53</v>
      </c>
      <c r="O2" s="64" t="s">
        <v>153</v>
      </c>
      <c r="P2" s="65" t="s">
        <v>5</v>
      </c>
      <c r="Q2" s="66" t="s">
        <v>154</v>
      </c>
      <c r="R2" s="67">
        <v>1</v>
      </c>
    </row>
    <row r="3" spans="2:18" x14ac:dyDescent="0.25">
      <c r="B3" s="123">
        <v>2</v>
      </c>
      <c r="C3" s="113" t="s">
        <v>109</v>
      </c>
      <c r="D3" s="113" t="s">
        <v>130</v>
      </c>
      <c r="E3" s="113" t="s">
        <v>6</v>
      </c>
      <c r="F3" s="113" t="s">
        <v>153</v>
      </c>
      <c r="G3" s="90" t="s">
        <v>7</v>
      </c>
      <c r="H3" s="67" t="s">
        <v>159</v>
      </c>
      <c r="I3" s="114">
        <v>2</v>
      </c>
      <c r="K3" s="131">
        <v>2</v>
      </c>
      <c r="L3" s="64" t="s">
        <v>103</v>
      </c>
      <c r="M3" s="64" t="s">
        <v>86</v>
      </c>
      <c r="N3" s="64" t="s">
        <v>28</v>
      </c>
      <c r="O3" s="72" t="s">
        <v>156</v>
      </c>
      <c r="P3" s="65" t="s">
        <v>5</v>
      </c>
      <c r="Q3" s="66" t="s">
        <v>157</v>
      </c>
      <c r="R3" s="67">
        <v>2</v>
      </c>
    </row>
    <row r="4" spans="2:18" x14ac:dyDescent="0.25">
      <c r="B4" s="123">
        <v>3</v>
      </c>
      <c r="C4" s="113" t="s">
        <v>99</v>
      </c>
      <c r="D4" s="113" t="s">
        <v>87</v>
      </c>
      <c r="E4" s="113" t="s">
        <v>14</v>
      </c>
      <c r="F4" s="113" t="s">
        <v>153</v>
      </c>
      <c r="G4" s="90" t="s">
        <v>9</v>
      </c>
      <c r="H4" s="67" t="s">
        <v>162</v>
      </c>
      <c r="I4" s="114">
        <v>3</v>
      </c>
      <c r="K4" s="131">
        <v>3</v>
      </c>
      <c r="L4" s="64" t="s">
        <v>135</v>
      </c>
      <c r="M4" s="64" t="s">
        <v>119</v>
      </c>
      <c r="N4" s="64" t="s">
        <v>30</v>
      </c>
      <c r="O4" s="64" t="s">
        <v>158</v>
      </c>
      <c r="P4" s="65" t="s">
        <v>7</v>
      </c>
      <c r="Q4" s="66" t="s">
        <v>159</v>
      </c>
      <c r="R4" s="67">
        <v>3</v>
      </c>
    </row>
    <row r="5" spans="2:18" x14ac:dyDescent="0.25">
      <c r="B5" s="123">
        <v>4</v>
      </c>
      <c r="C5" s="113" t="s">
        <v>94</v>
      </c>
      <c r="D5" s="113" t="s">
        <v>119</v>
      </c>
      <c r="E5" s="113" t="s">
        <v>30</v>
      </c>
      <c r="F5" s="113" t="s">
        <v>158</v>
      </c>
      <c r="G5" s="89" t="s">
        <v>7</v>
      </c>
      <c r="H5" s="67" t="s">
        <v>167</v>
      </c>
      <c r="I5" s="114">
        <v>4</v>
      </c>
      <c r="K5" s="131">
        <v>4</v>
      </c>
      <c r="L5" s="64" t="s">
        <v>161</v>
      </c>
      <c r="M5" s="64" t="s">
        <v>87</v>
      </c>
      <c r="N5" s="64" t="s">
        <v>14</v>
      </c>
      <c r="O5" s="64" t="s">
        <v>153</v>
      </c>
      <c r="P5" s="65" t="s">
        <v>8</v>
      </c>
      <c r="Q5" s="66" t="s">
        <v>162</v>
      </c>
      <c r="R5" s="67">
        <v>4</v>
      </c>
    </row>
    <row r="6" spans="2:18" x14ac:dyDescent="0.25">
      <c r="B6" s="123">
        <v>5</v>
      </c>
      <c r="C6" s="113" t="s">
        <v>210</v>
      </c>
      <c r="D6" s="113" t="s">
        <v>128</v>
      </c>
      <c r="E6" s="113" t="s">
        <v>41</v>
      </c>
      <c r="F6" s="113" t="s">
        <v>173</v>
      </c>
      <c r="G6" s="89" t="s">
        <v>7</v>
      </c>
      <c r="H6" s="67" t="s">
        <v>171</v>
      </c>
      <c r="I6" s="114">
        <v>5</v>
      </c>
      <c r="K6" s="131">
        <v>5</v>
      </c>
      <c r="L6" s="64" t="s">
        <v>134</v>
      </c>
      <c r="M6" s="64" t="s">
        <v>118</v>
      </c>
      <c r="N6" s="64" t="s">
        <v>29</v>
      </c>
      <c r="O6" s="64" t="s">
        <v>153</v>
      </c>
      <c r="P6" s="65" t="s">
        <v>7</v>
      </c>
      <c r="Q6" s="66" t="s">
        <v>163</v>
      </c>
      <c r="R6" s="67">
        <v>5</v>
      </c>
    </row>
    <row r="7" spans="2:18" x14ac:dyDescent="0.25">
      <c r="B7" s="123">
        <v>6</v>
      </c>
      <c r="C7" s="113" t="s">
        <v>93</v>
      </c>
      <c r="D7" s="113" t="s">
        <v>119</v>
      </c>
      <c r="E7" s="113" t="s">
        <v>30</v>
      </c>
      <c r="F7" s="113" t="s">
        <v>158</v>
      </c>
      <c r="G7" s="89" t="s">
        <v>9</v>
      </c>
      <c r="H7" s="67" t="s">
        <v>174</v>
      </c>
      <c r="I7" s="114">
        <v>6</v>
      </c>
      <c r="K7" s="131">
        <v>6</v>
      </c>
      <c r="L7" s="64" t="s">
        <v>132</v>
      </c>
      <c r="M7" s="64" t="s">
        <v>115</v>
      </c>
      <c r="N7" s="64" t="s">
        <v>36</v>
      </c>
      <c r="O7" s="64" t="s">
        <v>166</v>
      </c>
      <c r="P7" s="65" t="s">
        <v>5</v>
      </c>
      <c r="Q7" s="66" t="s">
        <v>167</v>
      </c>
      <c r="R7" s="67">
        <v>6</v>
      </c>
    </row>
    <row r="8" spans="2:18" x14ac:dyDescent="0.25">
      <c r="B8" s="123">
        <v>7</v>
      </c>
      <c r="C8" s="113" t="s">
        <v>103</v>
      </c>
      <c r="D8" s="113" t="s">
        <v>86</v>
      </c>
      <c r="E8" s="113" t="s">
        <v>28</v>
      </c>
      <c r="F8" s="113" t="s">
        <v>156</v>
      </c>
      <c r="G8" s="89" t="s">
        <v>7</v>
      </c>
      <c r="H8" s="67" t="s">
        <v>177</v>
      </c>
      <c r="I8" s="114">
        <v>7</v>
      </c>
      <c r="K8" s="131">
        <v>7</v>
      </c>
      <c r="L8" s="64" t="s">
        <v>42</v>
      </c>
      <c r="M8" s="64" t="s">
        <v>122</v>
      </c>
      <c r="N8" s="64" t="s">
        <v>35</v>
      </c>
      <c r="O8" s="64" t="s">
        <v>170</v>
      </c>
      <c r="P8" s="65" t="s">
        <v>5</v>
      </c>
      <c r="Q8" s="66" t="s">
        <v>171</v>
      </c>
      <c r="R8" s="67">
        <v>7</v>
      </c>
    </row>
    <row r="9" spans="2:18" x14ac:dyDescent="0.25">
      <c r="B9" s="123">
        <v>8</v>
      </c>
      <c r="C9" s="113" t="s">
        <v>68</v>
      </c>
      <c r="D9" s="113" t="s">
        <v>112</v>
      </c>
      <c r="E9" s="113" t="s">
        <v>43</v>
      </c>
      <c r="F9" s="113" t="s">
        <v>170</v>
      </c>
      <c r="G9" s="89" t="s">
        <v>7</v>
      </c>
      <c r="H9" s="67" t="s">
        <v>179</v>
      </c>
      <c r="I9" s="114">
        <v>8</v>
      </c>
      <c r="K9" s="131">
        <v>8</v>
      </c>
      <c r="L9" s="64" t="s">
        <v>139</v>
      </c>
      <c r="M9" s="64" t="s">
        <v>141</v>
      </c>
      <c r="N9" s="64" t="s">
        <v>140</v>
      </c>
      <c r="O9" s="64" t="s">
        <v>173</v>
      </c>
      <c r="P9" s="65" t="s">
        <v>8</v>
      </c>
      <c r="Q9" s="66" t="s">
        <v>174</v>
      </c>
      <c r="R9" s="67">
        <v>8</v>
      </c>
    </row>
    <row r="10" spans="2:18" x14ac:dyDescent="0.25">
      <c r="B10" s="123">
        <v>9</v>
      </c>
      <c r="C10" s="120" t="s">
        <v>209</v>
      </c>
      <c r="D10" s="120" t="s">
        <v>114</v>
      </c>
      <c r="E10" s="120" t="s">
        <v>37</v>
      </c>
      <c r="F10" s="120" t="s">
        <v>170</v>
      </c>
      <c r="G10" s="91" t="s">
        <v>5</v>
      </c>
      <c r="H10" s="121"/>
      <c r="I10" s="122">
        <v>9</v>
      </c>
      <c r="K10" s="132">
        <v>9</v>
      </c>
      <c r="L10" s="64" t="s">
        <v>104</v>
      </c>
      <c r="M10" s="64" t="s">
        <v>86</v>
      </c>
      <c r="N10" s="64" t="s">
        <v>28</v>
      </c>
      <c r="O10" s="64" t="s">
        <v>156</v>
      </c>
      <c r="P10" s="65" t="s">
        <v>9</v>
      </c>
      <c r="Q10" s="66" t="s">
        <v>179</v>
      </c>
      <c r="R10" s="67">
        <v>9</v>
      </c>
    </row>
    <row r="11" spans="2:18" x14ac:dyDescent="0.25">
      <c r="B11" s="123">
        <v>10</v>
      </c>
      <c r="C11" s="120" t="s">
        <v>212</v>
      </c>
      <c r="D11" s="120" t="s">
        <v>121</v>
      </c>
      <c r="E11" s="120" t="s">
        <v>39</v>
      </c>
      <c r="F11" s="120" t="s">
        <v>166</v>
      </c>
      <c r="G11" s="91" t="s">
        <v>5</v>
      </c>
      <c r="H11" s="121"/>
      <c r="I11" s="122">
        <v>9</v>
      </c>
      <c r="K11" s="131">
        <v>10</v>
      </c>
      <c r="L11" s="64" t="s">
        <v>107</v>
      </c>
      <c r="M11" s="64" t="s">
        <v>55</v>
      </c>
      <c r="N11" s="64" t="s">
        <v>55</v>
      </c>
      <c r="O11" s="64" t="s">
        <v>181</v>
      </c>
      <c r="P11" s="65" t="s">
        <v>5</v>
      </c>
      <c r="Q11" s="66" t="s">
        <v>182</v>
      </c>
      <c r="R11" s="67">
        <v>10</v>
      </c>
    </row>
    <row r="12" spans="2:18" x14ac:dyDescent="0.25">
      <c r="B12" s="123">
        <v>11</v>
      </c>
      <c r="C12" s="120" t="s">
        <v>98</v>
      </c>
      <c r="D12" s="120" t="s">
        <v>87</v>
      </c>
      <c r="E12" s="120" t="s">
        <v>14</v>
      </c>
      <c r="F12" s="120" t="s">
        <v>153</v>
      </c>
      <c r="G12" s="92" t="s">
        <v>5</v>
      </c>
      <c r="H12" s="121"/>
      <c r="I12" s="122">
        <v>9</v>
      </c>
      <c r="K12" s="131">
        <v>11</v>
      </c>
      <c r="L12" s="73" t="s">
        <v>136</v>
      </c>
      <c r="M12" s="73" t="s">
        <v>119</v>
      </c>
      <c r="N12" s="73" t="s">
        <v>30</v>
      </c>
      <c r="O12" s="73" t="s">
        <v>158</v>
      </c>
      <c r="P12" s="74" t="s">
        <v>5</v>
      </c>
      <c r="Q12" s="75"/>
      <c r="R12" s="73">
        <v>11</v>
      </c>
    </row>
    <row r="13" spans="2:18" x14ac:dyDescent="0.25">
      <c r="B13" s="123">
        <v>12</v>
      </c>
      <c r="C13" s="120" t="s">
        <v>102</v>
      </c>
      <c r="D13" s="120" t="s">
        <v>124</v>
      </c>
      <c r="E13" s="120" t="s">
        <v>32</v>
      </c>
      <c r="F13" s="120" t="s">
        <v>173</v>
      </c>
      <c r="G13" s="91" t="s">
        <v>5</v>
      </c>
      <c r="H13" s="121"/>
      <c r="I13" s="122">
        <v>9</v>
      </c>
      <c r="K13" s="131">
        <v>12</v>
      </c>
      <c r="L13" s="76" t="s">
        <v>81</v>
      </c>
      <c r="M13" s="76" t="s">
        <v>112</v>
      </c>
      <c r="N13" s="76" t="s">
        <v>43</v>
      </c>
      <c r="O13" s="76" t="s">
        <v>170</v>
      </c>
      <c r="P13" s="77" t="s">
        <v>7</v>
      </c>
      <c r="Q13" s="78"/>
      <c r="R13" s="76">
        <v>12</v>
      </c>
    </row>
    <row r="14" spans="2:18" x14ac:dyDescent="0.25">
      <c r="B14" s="123">
        <v>13</v>
      </c>
      <c r="C14" s="120" t="s">
        <v>104</v>
      </c>
      <c r="D14" s="120" t="s">
        <v>86</v>
      </c>
      <c r="E14" s="120" t="s">
        <v>28</v>
      </c>
      <c r="F14" s="120" t="s">
        <v>156</v>
      </c>
      <c r="G14" s="91" t="s">
        <v>5</v>
      </c>
      <c r="H14" s="121"/>
      <c r="I14" s="122">
        <v>9</v>
      </c>
      <c r="K14" s="131">
        <v>13</v>
      </c>
      <c r="L14" s="76" t="s">
        <v>131</v>
      </c>
      <c r="M14" s="76" t="s">
        <v>113</v>
      </c>
      <c r="N14" s="76" t="s">
        <v>11</v>
      </c>
      <c r="O14" s="76" t="s">
        <v>156</v>
      </c>
      <c r="P14" s="77" t="s">
        <v>7</v>
      </c>
      <c r="Q14" s="78"/>
      <c r="R14" s="76">
        <v>12</v>
      </c>
    </row>
    <row r="15" spans="2:18" x14ac:dyDescent="0.25">
      <c r="B15" s="123">
        <v>14</v>
      </c>
      <c r="C15" s="120" t="s">
        <v>107</v>
      </c>
      <c r="D15" s="120" t="s">
        <v>55</v>
      </c>
      <c r="E15" s="120" t="s">
        <v>55</v>
      </c>
      <c r="F15" s="120" t="s">
        <v>181</v>
      </c>
      <c r="G15" s="91" t="s">
        <v>5</v>
      </c>
      <c r="H15" s="121"/>
      <c r="I15" s="122">
        <v>9</v>
      </c>
      <c r="K15" s="131">
        <v>14</v>
      </c>
      <c r="L15" s="76" t="s">
        <v>106</v>
      </c>
      <c r="M15" s="76" t="s">
        <v>127</v>
      </c>
      <c r="N15" s="76" t="s">
        <v>54</v>
      </c>
      <c r="O15" s="76" t="s">
        <v>166</v>
      </c>
      <c r="P15" s="77" t="s">
        <v>7</v>
      </c>
      <c r="Q15" s="78"/>
      <c r="R15" s="76">
        <v>12</v>
      </c>
    </row>
    <row r="16" spans="2:18" x14ac:dyDescent="0.25">
      <c r="B16" s="123">
        <v>15</v>
      </c>
      <c r="C16" s="124" t="s">
        <v>213</v>
      </c>
      <c r="D16" s="124" t="s">
        <v>125</v>
      </c>
      <c r="E16" s="124" t="s">
        <v>105</v>
      </c>
      <c r="F16" s="124" t="s">
        <v>166</v>
      </c>
      <c r="G16" s="93" t="s">
        <v>7</v>
      </c>
      <c r="H16" s="125"/>
      <c r="I16" s="124">
        <v>15</v>
      </c>
      <c r="K16" s="131">
        <v>15</v>
      </c>
      <c r="L16" s="76" t="s">
        <v>67</v>
      </c>
      <c r="M16" s="76" t="s">
        <v>128</v>
      </c>
      <c r="N16" s="76" t="s">
        <v>41</v>
      </c>
      <c r="O16" s="76" t="s">
        <v>173</v>
      </c>
      <c r="P16" s="77" t="s">
        <v>7</v>
      </c>
      <c r="Q16" s="78"/>
      <c r="R16" s="76">
        <v>12</v>
      </c>
    </row>
    <row r="17" spans="2:18" x14ac:dyDescent="0.25">
      <c r="B17" s="123">
        <v>16</v>
      </c>
      <c r="C17" s="124" t="s">
        <v>70</v>
      </c>
      <c r="D17" s="124" t="s">
        <v>126</v>
      </c>
      <c r="E17" s="124" t="s">
        <v>58</v>
      </c>
      <c r="F17" s="124" t="s">
        <v>181</v>
      </c>
      <c r="G17" s="93" t="s">
        <v>7</v>
      </c>
      <c r="H17" s="125"/>
      <c r="I17" s="124">
        <v>15</v>
      </c>
      <c r="K17" s="131">
        <v>16</v>
      </c>
      <c r="L17" s="137" t="s">
        <v>45</v>
      </c>
      <c r="M17" s="137" t="s">
        <v>113</v>
      </c>
      <c r="N17" s="137" t="s">
        <v>11</v>
      </c>
      <c r="O17" s="137" t="s">
        <v>156</v>
      </c>
      <c r="P17" s="138" t="s">
        <v>8</v>
      </c>
      <c r="Q17" s="136"/>
      <c r="R17" s="137">
        <v>16</v>
      </c>
    </row>
    <row r="18" spans="2:18" x14ac:dyDescent="0.25">
      <c r="B18" s="123">
        <v>17</v>
      </c>
      <c r="C18" s="38" t="s">
        <v>88</v>
      </c>
      <c r="D18" s="38" t="s">
        <v>113</v>
      </c>
      <c r="E18" s="38" t="s">
        <v>11</v>
      </c>
      <c r="F18" s="38" t="s">
        <v>156</v>
      </c>
      <c r="G18" s="37" t="s">
        <v>8</v>
      </c>
      <c r="H18" s="57"/>
      <c r="I18" s="38"/>
      <c r="K18" s="131">
        <v>17</v>
      </c>
      <c r="L18" s="137" t="s">
        <v>38</v>
      </c>
      <c r="M18" s="137" t="s">
        <v>114</v>
      </c>
      <c r="N18" s="137" t="s">
        <v>37</v>
      </c>
      <c r="O18" s="137" t="s">
        <v>170</v>
      </c>
      <c r="P18" s="138" t="s">
        <v>8</v>
      </c>
      <c r="Q18" s="136"/>
      <c r="R18" s="137">
        <v>16</v>
      </c>
    </row>
    <row r="19" spans="2:18" x14ac:dyDescent="0.25">
      <c r="B19" s="123">
        <v>18</v>
      </c>
      <c r="C19" s="38" t="s">
        <v>89</v>
      </c>
      <c r="D19" s="38" t="s">
        <v>115</v>
      </c>
      <c r="E19" s="38" t="s">
        <v>36</v>
      </c>
      <c r="F19" s="38" t="s">
        <v>166</v>
      </c>
      <c r="G19" s="37" t="s">
        <v>8</v>
      </c>
      <c r="H19" s="57"/>
      <c r="I19" s="51"/>
      <c r="K19" s="131">
        <v>18</v>
      </c>
      <c r="L19" s="137" t="s">
        <v>133</v>
      </c>
      <c r="M19" s="137" t="s">
        <v>115</v>
      </c>
      <c r="N19" s="137" t="s">
        <v>36</v>
      </c>
      <c r="O19" s="137" t="s">
        <v>166</v>
      </c>
      <c r="P19" s="138" t="s">
        <v>8</v>
      </c>
      <c r="Q19" s="136"/>
      <c r="R19" s="137">
        <v>16</v>
      </c>
    </row>
    <row r="20" spans="2:18" x14ac:dyDescent="0.25">
      <c r="B20" s="123">
        <v>19</v>
      </c>
      <c r="C20" s="35" t="s">
        <v>65</v>
      </c>
      <c r="D20" s="35" t="s">
        <v>116</v>
      </c>
      <c r="E20" s="35" t="s">
        <v>48</v>
      </c>
      <c r="F20" s="35" t="s">
        <v>158</v>
      </c>
      <c r="G20" s="37" t="s">
        <v>8</v>
      </c>
      <c r="H20" s="57"/>
      <c r="I20" s="51"/>
      <c r="K20" s="131">
        <v>19</v>
      </c>
      <c r="L20" s="137" t="s">
        <v>90</v>
      </c>
      <c r="M20" s="137" t="s">
        <v>117</v>
      </c>
      <c r="N20" s="137" t="s">
        <v>91</v>
      </c>
      <c r="O20" s="137" t="s">
        <v>181</v>
      </c>
      <c r="P20" s="138" t="s">
        <v>8</v>
      </c>
      <c r="Q20" s="136"/>
      <c r="R20" s="137">
        <v>16</v>
      </c>
    </row>
    <row r="21" spans="2:18" x14ac:dyDescent="0.25">
      <c r="B21" s="123">
        <v>20</v>
      </c>
      <c r="C21" s="38" t="s">
        <v>211</v>
      </c>
      <c r="D21" s="38" t="s">
        <v>120</v>
      </c>
      <c r="E21" s="38" t="s">
        <v>96</v>
      </c>
      <c r="F21" s="38" t="s">
        <v>181</v>
      </c>
      <c r="G21" s="37" t="s">
        <v>8</v>
      </c>
      <c r="H21" s="57"/>
      <c r="I21" s="51"/>
      <c r="K21" s="131">
        <v>20</v>
      </c>
      <c r="L21" s="137" t="s">
        <v>198</v>
      </c>
      <c r="M21" s="137" t="s">
        <v>119</v>
      </c>
      <c r="N21" s="137" t="s">
        <v>30</v>
      </c>
      <c r="O21" s="137" t="s">
        <v>158</v>
      </c>
      <c r="P21" s="138" t="s">
        <v>8</v>
      </c>
      <c r="Q21" s="136"/>
      <c r="R21" s="137">
        <v>16</v>
      </c>
    </row>
    <row r="22" spans="2:18" x14ac:dyDescent="0.25">
      <c r="B22" s="123">
        <v>21</v>
      </c>
      <c r="C22" s="38" t="s">
        <v>97</v>
      </c>
      <c r="D22" s="38" t="s">
        <v>123</v>
      </c>
      <c r="E22" s="38" t="s">
        <v>34</v>
      </c>
      <c r="F22" s="38" t="s">
        <v>170</v>
      </c>
      <c r="G22" s="37" t="s">
        <v>8</v>
      </c>
      <c r="H22" s="57"/>
      <c r="I22" s="51"/>
      <c r="K22" s="131">
        <v>21</v>
      </c>
      <c r="L22" s="83" t="s">
        <v>200</v>
      </c>
      <c r="M22" s="83" t="s">
        <v>129</v>
      </c>
      <c r="N22" s="83" t="s">
        <v>17</v>
      </c>
      <c r="O22" s="83" t="s">
        <v>153</v>
      </c>
      <c r="P22" s="63" t="s">
        <v>9</v>
      </c>
      <c r="Q22" s="83"/>
      <c r="R22" s="83"/>
    </row>
    <row r="23" spans="2:18" x14ac:dyDescent="0.25">
      <c r="B23" s="123">
        <v>22</v>
      </c>
      <c r="C23" s="38" t="s">
        <v>214</v>
      </c>
      <c r="D23" s="38" t="s">
        <v>128</v>
      </c>
      <c r="E23" s="38" t="s">
        <v>41</v>
      </c>
      <c r="F23" s="38" t="s">
        <v>173</v>
      </c>
      <c r="G23" s="37" t="s">
        <v>8</v>
      </c>
      <c r="H23" s="57"/>
      <c r="I23" s="51"/>
      <c r="K23" s="131">
        <v>22</v>
      </c>
      <c r="L23" s="83" t="s">
        <v>108</v>
      </c>
      <c r="M23" s="83" t="s">
        <v>55</v>
      </c>
      <c r="N23" s="83" t="s">
        <v>55</v>
      </c>
      <c r="O23" s="83" t="s">
        <v>181</v>
      </c>
      <c r="P23" s="63" t="s">
        <v>9</v>
      </c>
      <c r="Q23" s="83"/>
      <c r="R23" s="83"/>
    </row>
    <row r="24" spans="2:18" x14ac:dyDescent="0.25">
      <c r="B24" s="123">
        <v>23</v>
      </c>
      <c r="C24" s="38" t="s">
        <v>215</v>
      </c>
      <c r="D24" s="38" t="s">
        <v>129</v>
      </c>
      <c r="E24" s="38" t="s">
        <v>17</v>
      </c>
      <c r="F24" s="38" t="s">
        <v>153</v>
      </c>
      <c r="G24" s="34" t="s">
        <v>8</v>
      </c>
      <c r="H24" s="57"/>
      <c r="I24" s="38"/>
      <c r="K24" s="131">
        <v>23</v>
      </c>
      <c r="L24" s="46"/>
      <c r="M24" s="46"/>
      <c r="N24" s="46"/>
      <c r="O24" s="79"/>
      <c r="P24" s="79"/>
      <c r="Q24" s="42"/>
      <c r="R24" s="42"/>
    </row>
    <row r="25" spans="2:18" x14ac:dyDescent="0.25">
      <c r="B25" s="123">
        <v>24</v>
      </c>
      <c r="C25" s="36"/>
      <c r="D25" s="38"/>
      <c r="E25" s="38"/>
      <c r="F25" s="38"/>
      <c r="G25" s="38"/>
      <c r="H25" s="38"/>
      <c r="I25" s="38"/>
      <c r="K25" s="131">
        <v>24</v>
      </c>
      <c r="L25" s="46"/>
      <c r="M25" s="46"/>
      <c r="N25" s="46"/>
      <c r="O25" s="79"/>
      <c r="P25" s="79"/>
      <c r="Q25" s="48"/>
      <c r="R25" s="42"/>
    </row>
    <row r="26" spans="2:18" x14ac:dyDescent="0.25">
      <c r="K26" s="46"/>
      <c r="L26" s="135" t="s">
        <v>137</v>
      </c>
      <c r="M26" s="135" t="s">
        <v>142</v>
      </c>
      <c r="N26" s="135" t="s">
        <v>138</v>
      </c>
      <c r="O26" s="81" t="s">
        <v>201</v>
      </c>
      <c r="P26" s="79"/>
      <c r="Q26" s="42"/>
      <c r="R26" s="42"/>
    </row>
    <row r="27" spans="2:18" x14ac:dyDescent="0.25">
      <c r="K27" s="46"/>
      <c r="L27" s="133" t="s">
        <v>101</v>
      </c>
      <c r="M27" s="133" t="s">
        <v>124</v>
      </c>
      <c r="N27" s="133" t="s">
        <v>32</v>
      </c>
      <c r="O27" s="81" t="s">
        <v>201</v>
      </c>
      <c r="P27" s="82"/>
      <c r="Q27" s="42"/>
      <c r="R27" s="42"/>
    </row>
    <row r="28" spans="2:18" x14ac:dyDescent="0.25">
      <c r="C28" s="133"/>
      <c r="D28" s="133" t="s">
        <v>185</v>
      </c>
      <c r="E28" s="133" t="s">
        <v>185</v>
      </c>
      <c r="F28" s="81" t="s">
        <v>201</v>
      </c>
      <c r="K28" s="46"/>
      <c r="L28" s="133"/>
      <c r="M28" s="133" t="s">
        <v>185</v>
      </c>
      <c r="N28" s="133" t="s">
        <v>185</v>
      </c>
      <c r="O28" s="81" t="s">
        <v>201</v>
      </c>
      <c r="P28" s="79"/>
      <c r="Q28" s="79"/>
      <c r="R28" s="48"/>
    </row>
  </sheetData>
  <printOptions horizontalCentered="1"/>
  <pageMargins left="0" right="0" top="0.74803149606299213" bottom="0" header="0" footer="0"/>
  <pageSetup paperSize="9" scale="9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2"/>
  <dimension ref="A1:W137"/>
  <sheetViews>
    <sheetView topLeftCell="D7" workbookViewId="0">
      <selection sqref="A1:XFD1048576"/>
    </sheetView>
  </sheetViews>
  <sheetFormatPr defaultColWidth="9.140625" defaultRowHeight="12" x14ac:dyDescent="0.2"/>
  <cols>
    <col min="1" max="1" width="4" style="55" bestFit="1" customWidth="1"/>
    <col min="2" max="2" width="3.5703125" style="80" customWidth="1"/>
    <col min="3" max="3" width="27.85546875" style="42" bestFit="1" customWidth="1"/>
    <col min="4" max="4" width="3.140625" style="46" bestFit="1" customWidth="1"/>
    <col min="5" max="5" width="23.5703125" style="46" bestFit="1" customWidth="1"/>
    <col min="6" max="6" width="7.5703125" style="46" bestFit="1" customWidth="1"/>
    <col min="7" max="7" width="10.5703125" style="46" bestFit="1" customWidth="1"/>
    <col min="8" max="8" width="19.140625" style="79" bestFit="1" customWidth="1"/>
    <col min="9" max="9" width="3.7109375" style="79" bestFit="1" customWidth="1"/>
    <col min="10" max="10" width="5" style="48" bestFit="1" customWidth="1"/>
    <col min="11" max="11" width="3.42578125" style="48" bestFit="1" customWidth="1"/>
    <col min="12" max="12" width="6.28515625" style="48" customWidth="1"/>
    <col min="13" max="13" width="3" style="42" customWidth="1"/>
    <col min="14" max="14" width="23.7109375" style="42" bestFit="1" customWidth="1"/>
    <col min="15" max="15" width="15" style="42" bestFit="1" customWidth="1"/>
    <col min="16" max="16" width="10.5703125" style="42" bestFit="1" customWidth="1"/>
    <col min="17" max="20" width="9.140625" style="42"/>
    <col min="21" max="21" width="3.5703125" style="42" bestFit="1" customWidth="1"/>
    <col min="22" max="22" width="26.42578125" style="42" bestFit="1" customWidth="1"/>
    <col min="23" max="23" width="8.42578125" style="42" bestFit="1" customWidth="1"/>
    <col min="24" max="16384" width="9.140625" style="42"/>
  </cols>
  <sheetData>
    <row r="1" spans="1:23" ht="12.75" customHeight="1" x14ac:dyDescent="0.2">
      <c r="B1" s="56"/>
      <c r="D1" s="57"/>
      <c r="E1" s="342"/>
      <c r="F1" s="342"/>
      <c r="G1" s="342"/>
      <c r="H1" s="58"/>
      <c r="I1" s="59"/>
      <c r="M1" s="343" t="s">
        <v>144</v>
      </c>
      <c r="N1" s="343"/>
      <c r="O1" s="343"/>
      <c r="P1" s="57"/>
      <c r="Q1" s="57" t="s">
        <v>145</v>
      </c>
      <c r="R1" s="57"/>
      <c r="S1" s="57"/>
      <c r="U1" s="343" t="s">
        <v>144</v>
      </c>
      <c r="V1" s="343"/>
      <c r="W1" s="343"/>
    </row>
    <row r="2" spans="1:23" s="57" customFormat="1" ht="13.5" customHeight="1" thickBot="1" x14ac:dyDescent="0.25">
      <c r="A2" s="59"/>
      <c r="B2" s="60"/>
      <c r="C2" s="57" t="s">
        <v>146</v>
      </c>
      <c r="D2" s="61"/>
      <c r="E2" s="62"/>
      <c r="F2" s="62"/>
      <c r="G2" s="62"/>
      <c r="H2" s="62"/>
      <c r="I2" s="62" t="s">
        <v>147</v>
      </c>
      <c r="J2" s="62" t="s">
        <v>148</v>
      </c>
      <c r="K2" s="62" t="s">
        <v>149</v>
      </c>
      <c r="L2" s="48"/>
      <c r="M2" s="344" t="s">
        <v>150</v>
      </c>
      <c r="N2" s="344"/>
      <c r="O2" s="344"/>
      <c r="Q2" s="57" t="s">
        <v>151</v>
      </c>
      <c r="U2" s="344" t="s">
        <v>150</v>
      </c>
      <c r="V2" s="344"/>
      <c r="W2" s="344"/>
    </row>
    <row r="3" spans="1:23" ht="13.5" thickTop="1" x14ac:dyDescent="0.2">
      <c r="A3" s="63" t="s">
        <v>5</v>
      </c>
      <c r="B3" s="60">
        <f>D3</f>
        <v>1</v>
      </c>
      <c r="C3" s="42" t="str">
        <f>CONCATENATE(E3," ","(",F3,")")</f>
        <v>BU PİLİÇ SKD (BLK)</v>
      </c>
      <c r="D3" s="131">
        <v>1</v>
      </c>
      <c r="E3" s="64" t="s">
        <v>152</v>
      </c>
      <c r="F3" s="64" t="s">
        <v>143</v>
      </c>
      <c r="G3" s="64" t="s">
        <v>53</v>
      </c>
      <c r="H3" s="64" t="s">
        <v>153</v>
      </c>
      <c r="I3" s="65" t="s">
        <v>5</v>
      </c>
      <c r="J3" s="66" t="s">
        <v>154</v>
      </c>
      <c r="K3" s="67">
        <v>1</v>
      </c>
      <c r="L3" s="42"/>
      <c r="M3" s="68" t="s">
        <v>5</v>
      </c>
      <c r="N3" s="69" t="s">
        <v>152</v>
      </c>
      <c r="O3" s="69" t="s">
        <v>53</v>
      </c>
      <c r="P3" s="70"/>
      <c r="U3" s="71" t="s">
        <v>5</v>
      </c>
      <c r="V3" s="48" t="s">
        <v>155</v>
      </c>
      <c r="W3" s="48" t="s">
        <v>30</v>
      </c>
    </row>
    <row r="4" spans="1:23" ht="12.75" x14ac:dyDescent="0.2">
      <c r="A4" s="63" t="s">
        <v>7</v>
      </c>
      <c r="B4" s="60">
        <f t="shared" ref="B4:B26" si="0">D4</f>
        <v>2</v>
      </c>
      <c r="C4" s="42" t="str">
        <f t="shared" ref="C4:C27" si="1">CONCATENATE(E4," ","(",F4,")")</f>
        <v>KOCASİNAN BLD. SPOR (A) (KYS)</v>
      </c>
      <c r="D4" s="131">
        <v>2</v>
      </c>
      <c r="E4" s="64" t="s">
        <v>103</v>
      </c>
      <c r="F4" s="64" t="s">
        <v>86</v>
      </c>
      <c r="G4" s="64" t="s">
        <v>28</v>
      </c>
      <c r="H4" s="72" t="s">
        <v>156</v>
      </c>
      <c r="I4" s="65" t="s">
        <v>5</v>
      </c>
      <c r="J4" s="66" t="s">
        <v>157</v>
      </c>
      <c r="K4" s="67">
        <v>2</v>
      </c>
      <c r="L4" s="42"/>
      <c r="M4" s="68" t="s">
        <v>7</v>
      </c>
      <c r="N4" s="69" t="s">
        <v>103</v>
      </c>
      <c r="O4" s="69" t="s">
        <v>28</v>
      </c>
      <c r="P4" s="70"/>
      <c r="U4" s="71" t="s">
        <v>7</v>
      </c>
      <c r="V4" s="48" t="s">
        <v>57</v>
      </c>
      <c r="W4" s="48" t="s">
        <v>14</v>
      </c>
    </row>
    <row r="5" spans="1:23" ht="12.75" x14ac:dyDescent="0.2">
      <c r="A5" s="63" t="s">
        <v>8</v>
      </c>
      <c r="B5" s="60">
        <f t="shared" si="0"/>
        <v>3</v>
      </c>
      <c r="C5" s="42" t="str">
        <f t="shared" si="1"/>
        <v>ÇORUM GENÇLİK SPOR (A) (ÇRM)</v>
      </c>
      <c r="D5" s="131">
        <v>3</v>
      </c>
      <c r="E5" s="64" t="s">
        <v>135</v>
      </c>
      <c r="F5" s="64" t="s">
        <v>119</v>
      </c>
      <c r="G5" s="64" t="s">
        <v>30</v>
      </c>
      <c r="H5" s="64" t="s">
        <v>158</v>
      </c>
      <c r="I5" s="65" t="s">
        <v>7</v>
      </c>
      <c r="J5" s="66" t="s">
        <v>159</v>
      </c>
      <c r="K5" s="67">
        <v>3</v>
      </c>
      <c r="L5" s="42"/>
      <c r="M5" s="68" t="s">
        <v>8</v>
      </c>
      <c r="N5" s="69" t="s">
        <v>160</v>
      </c>
      <c r="O5" s="69" t="s">
        <v>30</v>
      </c>
      <c r="P5" s="70"/>
      <c r="U5" s="71" t="s">
        <v>8</v>
      </c>
      <c r="V5" s="48" t="s">
        <v>109</v>
      </c>
      <c r="W5" s="48" t="s">
        <v>6</v>
      </c>
    </row>
    <row r="6" spans="1:23" ht="12.75" x14ac:dyDescent="0.2">
      <c r="A6" s="63" t="s">
        <v>9</v>
      </c>
      <c r="B6" s="60">
        <f t="shared" si="0"/>
        <v>4</v>
      </c>
      <c r="C6" s="42" t="str">
        <f t="shared" si="1"/>
        <v>İSTANBUL B.ŞEHİR BLD.  (İST)</v>
      </c>
      <c r="D6" s="131">
        <v>4</v>
      </c>
      <c r="E6" s="64" t="s">
        <v>161</v>
      </c>
      <c r="F6" s="64" t="s">
        <v>87</v>
      </c>
      <c r="G6" s="64" t="s">
        <v>14</v>
      </c>
      <c r="H6" s="64" t="s">
        <v>153</v>
      </c>
      <c r="I6" s="65" t="s">
        <v>8</v>
      </c>
      <c r="J6" s="66" t="s">
        <v>162</v>
      </c>
      <c r="K6" s="67">
        <v>4</v>
      </c>
      <c r="L6" s="42"/>
      <c r="M6" s="68" t="s">
        <v>9</v>
      </c>
      <c r="N6" s="69" t="s">
        <v>99</v>
      </c>
      <c r="O6" s="69" t="s">
        <v>14</v>
      </c>
      <c r="P6" s="70"/>
      <c r="U6" s="71" t="s">
        <v>9</v>
      </c>
      <c r="V6" s="48" t="s">
        <v>99</v>
      </c>
      <c r="W6" s="48" t="s">
        <v>14</v>
      </c>
    </row>
    <row r="7" spans="1:23" ht="12.75" x14ac:dyDescent="0.2">
      <c r="A7" s="63" t="s">
        <v>10</v>
      </c>
      <c r="B7" s="60">
        <f t="shared" si="0"/>
        <v>5</v>
      </c>
      <c r="C7" s="42" t="str">
        <f t="shared" si="1"/>
        <v>BURSA B.ŞEHİR BLD. SPOR (A) (BRS)</v>
      </c>
      <c r="D7" s="131">
        <v>5</v>
      </c>
      <c r="E7" s="64" t="s">
        <v>134</v>
      </c>
      <c r="F7" s="64" t="s">
        <v>118</v>
      </c>
      <c r="G7" s="64" t="s">
        <v>29</v>
      </c>
      <c r="H7" s="64" t="s">
        <v>153</v>
      </c>
      <c r="I7" s="65" t="s">
        <v>7</v>
      </c>
      <c r="J7" s="66" t="s">
        <v>163</v>
      </c>
      <c r="K7" s="67">
        <v>5</v>
      </c>
      <c r="L7" s="42"/>
      <c r="M7" s="68" t="s">
        <v>10</v>
      </c>
      <c r="N7" s="69" t="s">
        <v>164</v>
      </c>
      <c r="O7" s="69" t="s">
        <v>29</v>
      </c>
      <c r="P7" s="70"/>
      <c r="U7" s="71" t="s">
        <v>10</v>
      </c>
      <c r="V7" s="48" t="s">
        <v>165</v>
      </c>
      <c r="W7" s="48" t="s">
        <v>11</v>
      </c>
    </row>
    <row r="8" spans="1:23" ht="12.75" x14ac:dyDescent="0.2">
      <c r="A8" s="63" t="s">
        <v>12</v>
      </c>
      <c r="B8" s="60">
        <f t="shared" si="0"/>
        <v>6</v>
      </c>
      <c r="C8" s="42" t="str">
        <f t="shared" si="1"/>
        <v>1955 BATMAN BLD. SPOR (A) (BTM)</v>
      </c>
      <c r="D8" s="131">
        <v>6</v>
      </c>
      <c r="E8" s="64" t="s">
        <v>132</v>
      </c>
      <c r="F8" s="64" t="s">
        <v>115</v>
      </c>
      <c r="G8" s="64" t="s">
        <v>36</v>
      </c>
      <c r="H8" s="64" t="s">
        <v>166</v>
      </c>
      <c r="I8" s="65" t="s">
        <v>5</v>
      </c>
      <c r="J8" s="66" t="s">
        <v>167</v>
      </c>
      <c r="K8" s="67">
        <v>6</v>
      </c>
      <c r="L8" s="42"/>
      <c r="M8" s="68" t="s">
        <v>12</v>
      </c>
      <c r="N8" s="69" t="s">
        <v>168</v>
      </c>
      <c r="O8" s="69" t="s">
        <v>36</v>
      </c>
      <c r="P8" s="70"/>
      <c r="U8" s="71" t="s">
        <v>12</v>
      </c>
      <c r="V8" s="48" t="s">
        <v>169</v>
      </c>
      <c r="W8" s="48" t="s">
        <v>30</v>
      </c>
    </row>
    <row r="9" spans="1:23" ht="12.75" x14ac:dyDescent="0.2">
      <c r="A9" s="63" t="s">
        <v>13</v>
      </c>
      <c r="B9" s="60">
        <f t="shared" si="0"/>
        <v>7</v>
      </c>
      <c r="C9" s="42" t="str">
        <f t="shared" si="1"/>
        <v>HATAY ASP SPOR (HTY)</v>
      </c>
      <c r="D9" s="131">
        <v>7</v>
      </c>
      <c r="E9" s="64" t="s">
        <v>42</v>
      </c>
      <c r="F9" s="64" t="s">
        <v>122</v>
      </c>
      <c r="G9" s="64" t="s">
        <v>35</v>
      </c>
      <c r="H9" s="64" t="s">
        <v>170</v>
      </c>
      <c r="I9" s="65" t="s">
        <v>5</v>
      </c>
      <c r="J9" s="66" t="s">
        <v>171</v>
      </c>
      <c r="K9" s="67">
        <v>7</v>
      </c>
      <c r="L9" s="42"/>
      <c r="M9" s="68" t="s">
        <v>13</v>
      </c>
      <c r="N9" s="69" t="s">
        <v>42</v>
      </c>
      <c r="O9" s="69" t="s">
        <v>35</v>
      </c>
      <c r="P9" s="70"/>
      <c r="U9" s="71" t="s">
        <v>13</v>
      </c>
      <c r="V9" s="48" t="s">
        <v>172</v>
      </c>
      <c r="W9" s="48" t="s">
        <v>41</v>
      </c>
    </row>
    <row r="10" spans="1:23" ht="12.75" x14ac:dyDescent="0.2">
      <c r="A10" s="63" t="s">
        <v>15</v>
      </c>
      <c r="B10" s="60">
        <f t="shared" si="0"/>
        <v>8</v>
      </c>
      <c r="C10" s="42" t="str">
        <f t="shared" si="1"/>
        <v>SERAMİK SPOR (KTH)</v>
      </c>
      <c r="D10" s="131">
        <v>8</v>
      </c>
      <c r="E10" s="64" t="s">
        <v>139</v>
      </c>
      <c r="F10" s="64" t="s">
        <v>141</v>
      </c>
      <c r="G10" s="64" t="s">
        <v>140</v>
      </c>
      <c r="H10" s="64" t="s">
        <v>173</v>
      </c>
      <c r="I10" s="65" t="s">
        <v>8</v>
      </c>
      <c r="J10" s="66" t="s">
        <v>174</v>
      </c>
      <c r="K10" s="67">
        <v>8</v>
      </c>
      <c r="L10" s="42"/>
      <c r="M10" s="68" t="s">
        <v>15</v>
      </c>
      <c r="N10" s="69" t="s">
        <v>175</v>
      </c>
      <c r="O10" s="69" t="s">
        <v>140</v>
      </c>
      <c r="P10" s="70"/>
      <c r="U10" s="71" t="s">
        <v>15</v>
      </c>
      <c r="V10" s="48" t="s">
        <v>176</v>
      </c>
      <c r="W10" s="48" t="s">
        <v>30</v>
      </c>
    </row>
    <row r="11" spans="1:23" ht="12.75" x14ac:dyDescent="0.2">
      <c r="A11" s="63" t="s">
        <v>16</v>
      </c>
      <c r="B11" s="60">
        <f t="shared" si="0"/>
        <v>9</v>
      </c>
      <c r="C11" s="42" t="str">
        <f t="shared" si="1"/>
        <v>KOCASİNAN BLD. SPOR (B) (KYS)</v>
      </c>
      <c r="D11" s="132">
        <v>9</v>
      </c>
      <c r="E11" s="64" t="s">
        <v>104</v>
      </c>
      <c r="F11" s="64" t="s">
        <v>86</v>
      </c>
      <c r="G11" s="64" t="s">
        <v>28</v>
      </c>
      <c r="H11" s="64" t="s">
        <v>156</v>
      </c>
      <c r="I11" s="65" t="s">
        <v>9</v>
      </c>
      <c r="J11" s="66" t="s">
        <v>179</v>
      </c>
      <c r="K11" s="67">
        <v>9</v>
      </c>
      <c r="L11" s="42"/>
      <c r="M11" s="68" t="s">
        <v>16</v>
      </c>
      <c r="N11" s="69" t="s">
        <v>178</v>
      </c>
      <c r="O11" s="69" t="s">
        <v>32</v>
      </c>
      <c r="P11" s="70"/>
      <c r="U11" s="71" t="s">
        <v>16</v>
      </c>
      <c r="V11" s="48" t="s">
        <v>103</v>
      </c>
      <c r="W11" s="48" t="s">
        <v>28</v>
      </c>
    </row>
    <row r="12" spans="1:23" ht="12.75" x14ac:dyDescent="0.2">
      <c r="A12" s="63" t="s">
        <v>18</v>
      </c>
      <c r="B12" s="60">
        <f t="shared" si="0"/>
        <v>10</v>
      </c>
      <c r="C12" s="42" t="str">
        <f t="shared" si="1"/>
        <v>VAN GENÇLİK SPOR (A) (VAN)</v>
      </c>
      <c r="D12" s="131">
        <v>10</v>
      </c>
      <c r="E12" s="64" t="s">
        <v>107</v>
      </c>
      <c r="F12" s="64" t="s">
        <v>55</v>
      </c>
      <c r="G12" s="64" t="s">
        <v>55</v>
      </c>
      <c r="H12" s="64" t="s">
        <v>181</v>
      </c>
      <c r="I12" s="65" t="s">
        <v>5</v>
      </c>
      <c r="J12" s="66" t="s">
        <v>182</v>
      </c>
      <c r="K12" s="67">
        <v>10</v>
      </c>
      <c r="L12" s="42"/>
      <c r="M12" s="71" t="s">
        <v>18</v>
      </c>
      <c r="N12" s="48" t="s">
        <v>180</v>
      </c>
      <c r="O12" s="48" t="s">
        <v>111</v>
      </c>
      <c r="P12" s="70"/>
      <c r="U12" s="71" t="s">
        <v>18</v>
      </c>
      <c r="V12" s="48" t="s">
        <v>110</v>
      </c>
      <c r="W12" s="48" t="s">
        <v>6</v>
      </c>
    </row>
    <row r="13" spans="1:23" ht="12.75" x14ac:dyDescent="0.2">
      <c r="A13" s="63" t="s">
        <v>19</v>
      </c>
      <c r="B13" s="60">
        <f t="shared" si="0"/>
        <v>11</v>
      </c>
      <c r="C13" s="42" t="str">
        <f t="shared" si="1"/>
        <v>ÇORUM GENÇLİK SPOR (B) (ÇRM)</v>
      </c>
      <c r="D13" s="131">
        <v>11</v>
      </c>
      <c r="E13" s="73" t="s">
        <v>136</v>
      </c>
      <c r="F13" s="73" t="s">
        <v>119</v>
      </c>
      <c r="G13" s="73" t="s">
        <v>30</v>
      </c>
      <c r="H13" s="73" t="s">
        <v>158</v>
      </c>
      <c r="I13" s="74" t="s">
        <v>5</v>
      </c>
      <c r="J13" s="75"/>
      <c r="K13" s="73">
        <v>11</v>
      </c>
      <c r="L13" s="42"/>
      <c r="M13" s="68" t="s">
        <v>19</v>
      </c>
      <c r="N13" s="69" t="s">
        <v>104</v>
      </c>
      <c r="O13" s="69" t="s">
        <v>28</v>
      </c>
      <c r="P13" s="70"/>
      <c r="U13" s="71" t="s">
        <v>19</v>
      </c>
      <c r="V13" s="48" t="s">
        <v>68</v>
      </c>
      <c r="W13" s="48" t="s">
        <v>43</v>
      </c>
    </row>
    <row r="14" spans="1:23" ht="12.75" x14ac:dyDescent="0.2">
      <c r="A14" s="63" t="s">
        <v>20</v>
      </c>
      <c r="B14" s="60">
        <f t="shared" si="0"/>
        <v>12</v>
      </c>
      <c r="C14" s="42" t="str">
        <f t="shared" si="1"/>
        <v>ÇİLTAR MTİ (ADN)</v>
      </c>
      <c r="D14" s="131">
        <v>12</v>
      </c>
      <c r="E14" s="76" t="s">
        <v>81</v>
      </c>
      <c r="F14" s="76" t="s">
        <v>112</v>
      </c>
      <c r="G14" s="76" t="s">
        <v>43</v>
      </c>
      <c r="H14" s="76" t="s">
        <v>170</v>
      </c>
      <c r="I14" s="77" t="s">
        <v>7</v>
      </c>
      <c r="J14" s="78"/>
      <c r="K14" s="76">
        <v>12</v>
      </c>
      <c r="L14" s="42"/>
      <c r="M14" s="71" t="s">
        <v>20</v>
      </c>
      <c r="N14" s="48" t="s">
        <v>183</v>
      </c>
      <c r="O14" s="48" t="s">
        <v>34</v>
      </c>
      <c r="P14" s="70"/>
      <c r="U14" s="71" t="s">
        <v>20</v>
      </c>
      <c r="V14" s="48" t="s">
        <v>184</v>
      </c>
      <c r="W14" s="48" t="s">
        <v>35</v>
      </c>
    </row>
    <row r="15" spans="1:23" ht="12.75" x14ac:dyDescent="0.2">
      <c r="A15" s="63" t="s">
        <v>21</v>
      </c>
      <c r="B15" s="60">
        <f t="shared" si="0"/>
        <v>13</v>
      </c>
      <c r="C15" s="42" t="str">
        <f t="shared" si="1"/>
        <v>AFAD GENÇLİK VE SPOR (ANK)</v>
      </c>
      <c r="D15" s="131">
        <v>13</v>
      </c>
      <c r="E15" s="76" t="s">
        <v>131</v>
      </c>
      <c r="F15" s="76" t="s">
        <v>113</v>
      </c>
      <c r="G15" s="76" t="s">
        <v>11</v>
      </c>
      <c r="H15" s="76" t="s">
        <v>156</v>
      </c>
      <c r="I15" s="77" t="s">
        <v>7</v>
      </c>
      <c r="J15" s="78"/>
      <c r="K15" s="76">
        <v>12</v>
      </c>
      <c r="L15" s="42"/>
      <c r="M15" s="71" t="s">
        <v>21</v>
      </c>
      <c r="N15" s="48" t="s">
        <v>100</v>
      </c>
      <c r="O15" s="48" t="s">
        <v>14</v>
      </c>
      <c r="P15" s="70"/>
      <c r="U15" s="71" t="s">
        <v>21</v>
      </c>
      <c r="V15" s="48" t="s">
        <v>178</v>
      </c>
      <c r="W15" s="48" t="s">
        <v>32</v>
      </c>
    </row>
    <row r="16" spans="1:23" ht="12.75" x14ac:dyDescent="0.2">
      <c r="A16" s="63" t="s">
        <v>22</v>
      </c>
      <c r="B16" s="60">
        <f t="shared" si="0"/>
        <v>14</v>
      </c>
      <c r="C16" s="42" t="str">
        <f t="shared" si="1"/>
        <v>MERİT GRUP REAL MARDİN (A) (MRD)</v>
      </c>
      <c r="D16" s="131">
        <v>14</v>
      </c>
      <c r="E16" s="76" t="s">
        <v>106</v>
      </c>
      <c r="F16" s="76" t="s">
        <v>127</v>
      </c>
      <c r="G16" s="76" t="s">
        <v>54</v>
      </c>
      <c r="H16" s="76" t="s">
        <v>166</v>
      </c>
      <c r="I16" s="77" t="s">
        <v>7</v>
      </c>
      <c r="J16" s="78"/>
      <c r="K16" s="76">
        <v>12</v>
      </c>
      <c r="L16" s="42"/>
      <c r="M16" s="71" t="s">
        <v>22</v>
      </c>
      <c r="N16" s="48" t="s">
        <v>186</v>
      </c>
      <c r="O16" s="48" t="s">
        <v>11</v>
      </c>
      <c r="P16" s="70"/>
      <c r="U16" s="71" t="s">
        <v>22</v>
      </c>
      <c r="V16" s="48" t="s">
        <v>187</v>
      </c>
      <c r="W16" s="48" t="s">
        <v>32</v>
      </c>
    </row>
    <row r="17" spans="1:23" ht="12.75" x14ac:dyDescent="0.2">
      <c r="A17" s="63" t="s">
        <v>24</v>
      </c>
      <c r="B17" s="60">
        <f t="shared" si="0"/>
        <v>15</v>
      </c>
      <c r="C17" s="42" t="str">
        <f t="shared" si="1"/>
        <v>MUĞLA B.ŞEHİR BLD. SPOR (MĞL)</v>
      </c>
      <c r="D17" s="131">
        <v>15</v>
      </c>
      <c r="E17" s="76" t="s">
        <v>67</v>
      </c>
      <c r="F17" s="76" t="s">
        <v>128</v>
      </c>
      <c r="G17" s="76" t="s">
        <v>41</v>
      </c>
      <c r="H17" s="76" t="s">
        <v>173</v>
      </c>
      <c r="I17" s="77" t="s">
        <v>7</v>
      </c>
      <c r="J17" s="78"/>
      <c r="K17" s="76">
        <v>12</v>
      </c>
      <c r="L17" s="42"/>
      <c r="M17" s="68" t="s">
        <v>24</v>
      </c>
      <c r="N17" s="69" t="s">
        <v>188</v>
      </c>
      <c r="O17" s="69" t="s">
        <v>55</v>
      </c>
      <c r="P17" s="70"/>
      <c r="U17" s="71" t="s">
        <v>24</v>
      </c>
      <c r="V17" s="48" t="s">
        <v>189</v>
      </c>
      <c r="W17" s="48" t="s">
        <v>185</v>
      </c>
    </row>
    <row r="18" spans="1:23" ht="12.75" x14ac:dyDescent="0.2">
      <c r="A18" s="63" t="s">
        <v>25</v>
      </c>
      <c r="B18" s="60">
        <f t="shared" si="0"/>
        <v>16</v>
      </c>
      <c r="C18" s="42" t="str">
        <f t="shared" si="1"/>
        <v>MKE ANKARAGÜCÜ (ANK)</v>
      </c>
      <c r="D18" s="131">
        <v>16</v>
      </c>
      <c r="E18" s="137" t="s">
        <v>45</v>
      </c>
      <c r="F18" s="137" t="s">
        <v>113</v>
      </c>
      <c r="G18" s="137" t="s">
        <v>11</v>
      </c>
      <c r="H18" s="137" t="s">
        <v>156</v>
      </c>
      <c r="I18" s="138" t="s">
        <v>8</v>
      </c>
      <c r="J18" s="136"/>
      <c r="K18" s="137">
        <v>16</v>
      </c>
      <c r="L18" s="42"/>
      <c r="M18" s="71" t="s">
        <v>25</v>
      </c>
      <c r="N18" s="48" t="s">
        <v>190</v>
      </c>
      <c r="O18" s="48" t="s">
        <v>111</v>
      </c>
      <c r="P18" s="70"/>
      <c r="U18" s="71" t="s">
        <v>25</v>
      </c>
      <c r="V18" s="48" t="s">
        <v>191</v>
      </c>
      <c r="W18" s="48" t="s">
        <v>95</v>
      </c>
    </row>
    <row r="19" spans="1:23" ht="12.75" x14ac:dyDescent="0.2">
      <c r="A19" s="63" t="s">
        <v>26</v>
      </c>
      <c r="B19" s="60">
        <f t="shared" si="0"/>
        <v>17</v>
      </c>
      <c r="C19" s="42" t="str">
        <f t="shared" si="1"/>
        <v>ANTALYASPOR (ANT)</v>
      </c>
      <c r="D19" s="131">
        <v>17</v>
      </c>
      <c r="E19" s="137" t="s">
        <v>38</v>
      </c>
      <c r="F19" s="137" t="s">
        <v>114</v>
      </c>
      <c r="G19" s="137" t="s">
        <v>37</v>
      </c>
      <c r="H19" s="137" t="s">
        <v>170</v>
      </c>
      <c r="I19" s="138" t="s">
        <v>8</v>
      </c>
      <c r="J19" s="136"/>
      <c r="K19" s="137">
        <v>16</v>
      </c>
      <c r="L19" s="42"/>
      <c r="M19" s="71"/>
      <c r="N19" s="48"/>
      <c r="O19" s="48"/>
      <c r="P19" s="70"/>
      <c r="U19" s="71"/>
      <c r="V19" s="48"/>
      <c r="W19" s="48"/>
    </row>
    <row r="20" spans="1:23" ht="12.75" x14ac:dyDescent="0.2">
      <c r="A20" s="63" t="s">
        <v>192</v>
      </c>
      <c r="B20" s="60">
        <f t="shared" si="0"/>
        <v>18</v>
      </c>
      <c r="C20" s="42" t="str">
        <f t="shared" si="1"/>
        <v>1955 BATMAN BLD. SPOR (B) (BTM)</v>
      </c>
      <c r="D20" s="131">
        <v>18</v>
      </c>
      <c r="E20" s="137" t="s">
        <v>133</v>
      </c>
      <c r="F20" s="137" t="s">
        <v>115</v>
      </c>
      <c r="G20" s="137" t="s">
        <v>36</v>
      </c>
      <c r="H20" s="137" t="s">
        <v>166</v>
      </c>
      <c r="I20" s="138" t="s">
        <v>8</v>
      </c>
      <c r="J20" s="136"/>
      <c r="K20" s="137">
        <v>16</v>
      </c>
      <c r="L20" s="42"/>
      <c r="M20" s="71"/>
      <c r="N20" s="48"/>
      <c r="O20" s="48"/>
      <c r="P20" s="70"/>
      <c r="U20" s="71"/>
      <c r="V20" s="48"/>
      <c r="W20" s="48"/>
    </row>
    <row r="21" spans="1:23" ht="12.75" x14ac:dyDescent="0.2">
      <c r="A21" s="63" t="s">
        <v>193</v>
      </c>
      <c r="B21" s="60">
        <f t="shared" si="0"/>
        <v>19</v>
      </c>
      <c r="C21" s="42" t="str">
        <f t="shared" si="1"/>
        <v>BİTLİS GENÇLİK SPOR (BTL)</v>
      </c>
      <c r="D21" s="131">
        <v>19</v>
      </c>
      <c r="E21" s="137" t="s">
        <v>90</v>
      </c>
      <c r="F21" s="137" t="s">
        <v>117</v>
      </c>
      <c r="G21" s="137" t="s">
        <v>91</v>
      </c>
      <c r="H21" s="137" t="s">
        <v>181</v>
      </c>
      <c r="I21" s="138" t="s">
        <v>8</v>
      </c>
      <c r="J21" s="136"/>
      <c r="K21" s="137">
        <v>16</v>
      </c>
      <c r="L21" s="42"/>
      <c r="M21" s="71"/>
      <c r="N21" s="48"/>
      <c r="O21" s="48"/>
      <c r="P21" s="70"/>
      <c r="U21" s="71"/>
      <c r="V21" s="48"/>
      <c r="W21" s="48"/>
    </row>
    <row r="22" spans="1:23" ht="12.75" x14ac:dyDescent="0.2">
      <c r="A22" s="63" t="s">
        <v>194</v>
      </c>
      <c r="B22" s="60">
        <f t="shared" si="0"/>
        <v>20</v>
      </c>
      <c r="C22" s="42" t="str">
        <f t="shared" si="1"/>
        <v>ÇORUM BLD. GSK  (ÇRM)</v>
      </c>
      <c r="D22" s="131">
        <v>20</v>
      </c>
      <c r="E22" s="137" t="s">
        <v>198</v>
      </c>
      <c r="F22" s="137" t="s">
        <v>119</v>
      </c>
      <c r="G22" s="137" t="s">
        <v>30</v>
      </c>
      <c r="H22" s="137" t="s">
        <v>158</v>
      </c>
      <c r="I22" s="138" t="s">
        <v>8</v>
      </c>
      <c r="J22" s="136"/>
      <c r="K22" s="137">
        <v>16</v>
      </c>
      <c r="L22" s="42"/>
      <c r="M22" s="71"/>
      <c r="N22" s="48"/>
      <c r="O22" s="48"/>
      <c r="P22" s="70"/>
      <c r="U22" s="71"/>
      <c r="V22" s="48"/>
      <c r="W22" s="48"/>
    </row>
    <row r="23" spans="1:23" ht="12.75" x14ac:dyDescent="0.2">
      <c r="A23" s="63" t="s">
        <v>195</v>
      </c>
      <c r="B23" s="60">
        <f t="shared" si="0"/>
        <v>21</v>
      </c>
      <c r="C23" s="42" t="str">
        <f t="shared" si="1"/>
        <v>ÇERKEZKÖY BLD. GSK (TKD)</v>
      </c>
      <c r="D23" s="131">
        <v>21</v>
      </c>
      <c r="E23" s="83" t="s">
        <v>200</v>
      </c>
      <c r="F23" s="83" t="s">
        <v>129</v>
      </c>
      <c r="G23" s="83" t="s">
        <v>17</v>
      </c>
      <c r="H23" s="83" t="s">
        <v>153</v>
      </c>
      <c r="I23" s="63" t="s">
        <v>9</v>
      </c>
      <c r="J23" s="83"/>
      <c r="K23" s="83"/>
      <c r="L23" s="42"/>
      <c r="M23" s="71"/>
      <c r="N23" s="48"/>
      <c r="O23" s="48"/>
      <c r="P23" s="70"/>
      <c r="U23" s="71"/>
      <c r="V23" s="48"/>
      <c r="W23" s="48"/>
    </row>
    <row r="24" spans="1:23" ht="12.75" x14ac:dyDescent="0.2">
      <c r="A24" s="63" t="s">
        <v>196</v>
      </c>
      <c r="B24" s="60">
        <f t="shared" si="0"/>
        <v>22</v>
      </c>
      <c r="C24" s="42" t="str">
        <f t="shared" si="1"/>
        <v>VAN GENÇLİK SPOR (B) (VAN)</v>
      </c>
      <c r="D24" s="131">
        <v>22</v>
      </c>
      <c r="E24" s="83" t="s">
        <v>108</v>
      </c>
      <c r="F24" s="83" t="s">
        <v>55</v>
      </c>
      <c r="G24" s="83" t="s">
        <v>55</v>
      </c>
      <c r="H24" s="83" t="s">
        <v>181</v>
      </c>
      <c r="I24" s="63" t="s">
        <v>9</v>
      </c>
      <c r="J24" s="83"/>
      <c r="K24" s="83"/>
      <c r="L24" s="42"/>
      <c r="M24" s="71"/>
      <c r="N24" s="48"/>
      <c r="O24" s="48"/>
      <c r="P24" s="70"/>
      <c r="U24" s="71"/>
      <c r="V24" s="48"/>
      <c r="W24" s="48"/>
    </row>
    <row r="25" spans="1:23" ht="12.75" x14ac:dyDescent="0.2">
      <c r="A25" s="63" t="s">
        <v>197</v>
      </c>
      <c r="B25" s="60">
        <f t="shared" si="0"/>
        <v>23</v>
      </c>
      <c r="C25" s="42" t="str">
        <f t="shared" si="1"/>
        <v xml:space="preserve"> ()</v>
      </c>
      <c r="D25" s="131">
        <v>23</v>
      </c>
      <c r="J25" s="42"/>
      <c r="K25" s="42"/>
      <c r="L25" s="42"/>
      <c r="M25" s="71"/>
      <c r="N25" s="48"/>
      <c r="O25" s="48"/>
      <c r="P25" s="70"/>
      <c r="U25" s="71"/>
      <c r="V25" s="48"/>
      <c r="W25" s="48"/>
    </row>
    <row r="26" spans="1:23" ht="12.75" x14ac:dyDescent="0.2">
      <c r="A26" s="63" t="s">
        <v>199</v>
      </c>
      <c r="B26" s="60">
        <f t="shared" si="0"/>
        <v>24</v>
      </c>
      <c r="C26" s="42" t="str">
        <f t="shared" si="1"/>
        <v xml:space="preserve"> ()</v>
      </c>
      <c r="D26" s="131">
        <v>24</v>
      </c>
      <c r="K26" s="42"/>
      <c r="L26" s="42"/>
      <c r="P26" s="70"/>
      <c r="Q26" s="71"/>
      <c r="R26" s="48"/>
      <c r="S26" s="48"/>
      <c r="U26" s="71"/>
      <c r="V26" s="48"/>
      <c r="W26" s="48"/>
    </row>
    <row r="27" spans="1:23" x14ac:dyDescent="0.2">
      <c r="B27" s="60">
        <v>99</v>
      </c>
      <c r="C27" s="42" t="str">
        <f t="shared" si="1"/>
        <v xml:space="preserve"> ()</v>
      </c>
      <c r="J27" s="42"/>
      <c r="K27" s="42"/>
      <c r="L27" s="42"/>
    </row>
    <row r="28" spans="1:23" x14ac:dyDescent="0.2">
      <c r="E28" s="135" t="s">
        <v>137</v>
      </c>
      <c r="F28" s="135" t="s">
        <v>142</v>
      </c>
      <c r="G28" s="135" t="s">
        <v>138</v>
      </c>
      <c r="H28" s="81" t="s">
        <v>201</v>
      </c>
      <c r="J28" s="42"/>
      <c r="K28" s="42"/>
      <c r="L28" s="42" t="s">
        <v>202</v>
      </c>
      <c r="N28" s="83" t="s">
        <v>108</v>
      </c>
      <c r="O28" s="83" t="s">
        <v>55</v>
      </c>
      <c r="P28" s="83" t="s">
        <v>55</v>
      </c>
      <c r="Q28" s="42" t="s">
        <v>203</v>
      </c>
    </row>
    <row r="29" spans="1:23" x14ac:dyDescent="0.2">
      <c r="E29" s="133" t="s">
        <v>101</v>
      </c>
      <c r="F29" s="133" t="s">
        <v>124</v>
      </c>
      <c r="G29" s="133" t="s">
        <v>32</v>
      </c>
      <c r="H29" s="81" t="s">
        <v>201</v>
      </c>
      <c r="I29" s="82"/>
      <c r="J29" s="42"/>
      <c r="K29" s="42"/>
      <c r="L29" s="42"/>
      <c r="N29" s="83"/>
      <c r="O29" s="83"/>
      <c r="P29" s="83"/>
    </row>
    <row r="30" spans="1:23" x14ac:dyDescent="0.2">
      <c r="C30" s="104" t="s">
        <v>202</v>
      </c>
      <c r="D30" s="42"/>
      <c r="E30" s="83" t="s">
        <v>108</v>
      </c>
      <c r="F30" s="83" t="s">
        <v>55</v>
      </c>
      <c r="G30" s="83" t="s">
        <v>55</v>
      </c>
      <c r="H30" s="42" t="s">
        <v>203</v>
      </c>
      <c r="J30" s="79"/>
      <c r="L30" s="42"/>
      <c r="N30" s="83"/>
      <c r="O30" s="83"/>
      <c r="P30" s="83"/>
    </row>
    <row r="31" spans="1:23" x14ac:dyDescent="0.2">
      <c r="J31" s="42"/>
      <c r="K31" s="42"/>
      <c r="L31" s="42"/>
    </row>
    <row r="32" spans="1:23" x14ac:dyDescent="0.2">
      <c r="J32" s="42"/>
      <c r="K32" s="42"/>
      <c r="L32" s="42"/>
    </row>
    <row r="33" spans="10:12" x14ac:dyDescent="0.2">
      <c r="J33" s="42"/>
      <c r="K33" s="42"/>
      <c r="L33" s="42"/>
    </row>
    <row r="34" spans="10:12" x14ac:dyDescent="0.2">
      <c r="J34" s="42"/>
      <c r="K34" s="42"/>
      <c r="L34" s="42"/>
    </row>
    <row r="35" spans="10:12" x14ac:dyDescent="0.2">
      <c r="J35" s="42"/>
      <c r="K35" s="42"/>
      <c r="L35" s="42"/>
    </row>
    <row r="36" spans="10:12" x14ac:dyDescent="0.2">
      <c r="J36" s="42"/>
      <c r="K36" s="42"/>
      <c r="L36" s="42"/>
    </row>
    <row r="37" spans="10:12" x14ac:dyDescent="0.2">
      <c r="J37" s="42"/>
      <c r="K37" s="42"/>
      <c r="L37" s="42"/>
    </row>
    <row r="38" spans="10:12" x14ac:dyDescent="0.2">
      <c r="J38" s="42"/>
      <c r="K38" s="42"/>
      <c r="L38" s="42"/>
    </row>
    <row r="39" spans="10:12" x14ac:dyDescent="0.2">
      <c r="J39" s="42"/>
      <c r="K39" s="42"/>
      <c r="L39" s="42"/>
    </row>
    <row r="40" spans="10:12" x14ac:dyDescent="0.2">
      <c r="J40" s="42"/>
      <c r="K40" s="42"/>
      <c r="L40" s="42"/>
    </row>
    <row r="41" spans="10:12" x14ac:dyDescent="0.2">
      <c r="J41" s="42"/>
      <c r="K41" s="42"/>
      <c r="L41" s="42"/>
    </row>
    <row r="42" spans="10:12" x14ac:dyDescent="0.2">
      <c r="J42" s="42"/>
      <c r="K42" s="42"/>
      <c r="L42" s="42"/>
    </row>
    <row r="43" spans="10:12" x14ac:dyDescent="0.2">
      <c r="J43" s="42"/>
      <c r="K43" s="42"/>
      <c r="L43" s="42"/>
    </row>
    <row r="44" spans="10:12" x14ac:dyDescent="0.2">
      <c r="J44" s="42"/>
      <c r="K44" s="42"/>
      <c r="L44" s="42"/>
    </row>
    <row r="45" spans="10:12" x14ac:dyDescent="0.2">
      <c r="J45" s="42"/>
      <c r="K45" s="42"/>
      <c r="L45" s="42"/>
    </row>
    <row r="46" spans="10:12" x14ac:dyDescent="0.2">
      <c r="J46" s="42"/>
      <c r="K46" s="42"/>
      <c r="L46" s="42"/>
    </row>
    <row r="47" spans="10:12" x14ac:dyDescent="0.2">
      <c r="J47" s="42"/>
      <c r="K47" s="42"/>
      <c r="L47" s="42"/>
    </row>
    <row r="48" spans="10:12" x14ac:dyDescent="0.2">
      <c r="J48" s="42"/>
      <c r="K48" s="42"/>
      <c r="L48" s="42"/>
    </row>
    <row r="49" spans="10:12" x14ac:dyDescent="0.2">
      <c r="J49" s="42"/>
      <c r="K49" s="42"/>
      <c r="L49" s="42"/>
    </row>
    <row r="50" spans="10:12" x14ac:dyDescent="0.2">
      <c r="J50" s="42"/>
      <c r="K50" s="42"/>
      <c r="L50" s="42"/>
    </row>
    <row r="51" spans="10:12" x14ac:dyDescent="0.2">
      <c r="J51" s="42"/>
      <c r="K51" s="42"/>
      <c r="L51" s="42"/>
    </row>
    <row r="52" spans="10:12" x14ac:dyDescent="0.2">
      <c r="J52" s="42"/>
      <c r="K52" s="42"/>
      <c r="L52" s="42"/>
    </row>
    <row r="53" spans="10:12" x14ac:dyDescent="0.2">
      <c r="J53" s="42"/>
      <c r="K53" s="42"/>
      <c r="L53" s="42"/>
    </row>
    <row r="54" spans="10:12" x14ac:dyDescent="0.2">
      <c r="J54" s="42"/>
      <c r="K54" s="42"/>
      <c r="L54" s="42"/>
    </row>
    <row r="55" spans="10:12" x14ac:dyDescent="0.2">
      <c r="J55" s="42"/>
      <c r="K55" s="42"/>
      <c r="L55" s="42"/>
    </row>
    <row r="56" spans="10:12" x14ac:dyDescent="0.2">
      <c r="J56" s="42"/>
      <c r="K56" s="42"/>
      <c r="L56" s="42"/>
    </row>
    <row r="57" spans="10:12" x14ac:dyDescent="0.2">
      <c r="J57" s="42"/>
      <c r="K57" s="42"/>
      <c r="L57" s="42"/>
    </row>
    <row r="58" spans="10:12" x14ac:dyDescent="0.2">
      <c r="J58" s="42"/>
      <c r="K58" s="42"/>
      <c r="L58" s="42"/>
    </row>
    <row r="59" spans="10:12" x14ac:dyDescent="0.2">
      <c r="J59" s="42"/>
      <c r="K59" s="42"/>
      <c r="L59" s="42"/>
    </row>
    <row r="60" spans="10:12" x14ac:dyDescent="0.2">
      <c r="J60" s="42"/>
      <c r="K60" s="42"/>
      <c r="L60" s="42"/>
    </row>
    <row r="61" spans="10:12" x14ac:dyDescent="0.2">
      <c r="J61" s="42"/>
      <c r="K61" s="42"/>
      <c r="L61" s="42"/>
    </row>
    <row r="62" spans="10:12" x14ac:dyDescent="0.2">
      <c r="J62" s="42"/>
      <c r="K62" s="42"/>
      <c r="L62" s="42"/>
    </row>
    <row r="63" spans="10:12" x14ac:dyDescent="0.2">
      <c r="J63" s="42"/>
      <c r="K63" s="42"/>
      <c r="L63" s="42"/>
    </row>
    <row r="64" spans="10:12" x14ac:dyDescent="0.2">
      <c r="J64" s="42"/>
      <c r="K64" s="42"/>
      <c r="L64" s="42"/>
    </row>
    <row r="65" spans="10:12" x14ac:dyDescent="0.2">
      <c r="J65" s="42"/>
      <c r="K65" s="42"/>
      <c r="L65" s="42"/>
    </row>
    <row r="66" spans="10:12" x14ac:dyDescent="0.2">
      <c r="J66" s="42"/>
      <c r="K66" s="42"/>
      <c r="L66" s="42"/>
    </row>
    <row r="67" spans="10:12" x14ac:dyDescent="0.2">
      <c r="J67" s="42"/>
      <c r="K67" s="42"/>
      <c r="L67" s="42"/>
    </row>
    <row r="68" spans="10:12" x14ac:dyDescent="0.2">
      <c r="J68" s="42"/>
      <c r="K68" s="42"/>
      <c r="L68" s="42"/>
    </row>
    <row r="69" spans="10:12" x14ac:dyDescent="0.2">
      <c r="J69" s="42"/>
      <c r="K69" s="42"/>
      <c r="L69" s="42"/>
    </row>
    <row r="70" spans="10:12" x14ac:dyDescent="0.2">
      <c r="J70" s="42"/>
      <c r="K70" s="42"/>
      <c r="L70" s="42"/>
    </row>
    <row r="71" spans="10:12" x14ac:dyDescent="0.2">
      <c r="J71" s="42"/>
      <c r="K71" s="42"/>
      <c r="L71" s="42"/>
    </row>
    <row r="72" spans="10:12" x14ac:dyDescent="0.2">
      <c r="J72" s="42"/>
      <c r="K72" s="42"/>
      <c r="L72" s="42"/>
    </row>
    <row r="73" spans="10:12" x14ac:dyDescent="0.2">
      <c r="J73" s="42"/>
      <c r="K73" s="42"/>
      <c r="L73" s="42"/>
    </row>
    <row r="74" spans="10:12" x14ac:dyDescent="0.2">
      <c r="J74" s="42"/>
      <c r="K74" s="42"/>
      <c r="L74" s="42"/>
    </row>
    <row r="75" spans="10:12" x14ac:dyDescent="0.2">
      <c r="J75" s="42"/>
      <c r="K75" s="42"/>
      <c r="L75" s="42"/>
    </row>
    <row r="76" spans="10:12" x14ac:dyDescent="0.2">
      <c r="J76" s="42"/>
      <c r="K76" s="42"/>
      <c r="L76" s="42"/>
    </row>
    <row r="77" spans="10:12" x14ac:dyDescent="0.2">
      <c r="J77" s="42"/>
      <c r="K77" s="42"/>
      <c r="L77" s="42"/>
    </row>
    <row r="78" spans="10:12" x14ac:dyDescent="0.2">
      <c r="J78" s="42"/>
      <c r="K78" s="42"/>
      <c r="L78" s="42"/>
    </row>
    <row r="79" spans="10:12" x14ac:dyDescent="0.2">
      <c r="J79" s="42"/>
      <c r="K79" s="42"/>
      <c r="L79" s="42"/>
    </row>
    <row r="80" spans="10:12" x14ac:dyDescent="0.2">
      <c r="J80" s="42"/>
      <c r="K80" s="42"/>
      <c r="L80" s="42"/>
    </row>
    <row r="81" spans="10:12" x14ac:dyDescent="0.2">
      <c r="J81" s="42"/>
      <c r="K81" s="42"/>
      <c r="L81" s="42"/>
    </row>
    <row r="82" spans="10:12" x14ac:dyDescent="0.2">
      <c r="J82" s="42"/>
      <c r="K82" s="42"/>
      <c r="L82" s="42"/>
    </row>
    <row r="83" spans="10:12" x14ac:dyDescent="0.2">
      <c r="J83" s="42"/>
      <c r="K83" s="42"/>
      <c r="L83" s="42"/>
    </row>
    <row r="84" spans="10:12" x14ac:dyDescent="0.2">
      <c r="J84" s="42"/>
      <c r="K84" s="42"/>
      <c r="L84" s="42"/>
    </row>
    <row r="85" spans="10:12" x14ac:dyDescent="0.2">
      <c r="J85" s="42"/>
      <c r="K85" s="42"/>
      <c r="L85" s="42"/>
    </row>
    <row r="86" spans="10:12" x14ac:dyDescent="0.2">
      <c r="J86" s="42"/>
      <c r="K86" s="42"/>
      <c r="L86" s="42"/>
    </row>
    <row r="87" spans="10:12" x14ac:dyDescent="0.2">
      <c r="J87" s="42"/>
      <c r="K87" s="42"/>
      <c r="L87" s="42"/>
    </row>
    <row r="88" spans="10:12" x14ac:dyDescent="0.2">
      <c r="J88" s="42"/>
      <c r="K88" s="42"/>
      <c r="L88" s="42"/>
    </row>
    <row r="89" spans="10:12" x14ac:dyDescent="0.2">
      <c r="J89" s="42"/>
      <c r="K89" s="42"/>
      <c r="L89" s="42"/>
    </row>
    <row r="90" spans="10:12" x14ac:dyDescent="0.2">
      <c r="J90" s="42"/>
      <c r="K90" s="42"/>
      <c r="L90" s="42"/>
    </row>
    <row r="91" spans="10:12" x14ac:dyDescent="0.2">
      <c r="J91" s="42"/>
      <c r="K91" s="42"/>
      <c r="L91" s="42"/>
    </row>
    <row r="92" spans="10:12" x14ac:dyDescent="0.2">
      <c r="J92" s="42"/>
      <c r="K92" s="42"/>
      <c r="L92" s="42"/>
    </row>
    <row r="93" spans="10:12" x14ac:dyDescent="0.2">
      <c r="J93" s="42"/>
      <c r="K93" s="42"/>
      <c r="L93" s="42"/>
    </row>
    <row r="94" spans="10:12" x14ac:dyDescent="0.2">
      <c r="J94" s="42"/>
      <c r="K94" s="42"/>
      <c r="L94" s="42"/>
    </row>
    <row r="95" spans="10:12" x14ac:dyDescent="0.2">
      <c r="J95" s="42"/>
      <c r="K95" s="42"/>
      <c r="L95" s="42"/>
    </row>
    <row r="96" spans="10:12" x14ac:dyDescent="0.2">
      <c r="J96" s="42"/>
      <c r="K96" s="42"/>
      <c r="L96" s="42"/>
    </row>
    <row r="97" spans="10:12" x14ac:dyDescent="0.2">
      <c r="J97" s="42"/>
      <c r="K97" s="42"/>
      <c r="L97" s="42"/>
    </row>
    <row r="98" spans="10:12" x14ac:dyDescent="0.2">
      <c r="J98" s="42"/>
      <c r="K98" s="42"/>
      <c r="L98" s="42"/>
    </row>
    <row r="99" spans="10:12" x14ac:dyDescent="0.2">
      <c r="J99" s="42"/>
      <c r="K99" s="42"/>
      <c r="L99" s="42"/>
    </row>
    <row r="100" spans="10:12" x14ac:dyDescent="0.2">
      <c r="J100" s="42"/>
      <c r="K100" s="42"/>
      <c r="L100" s="42"/>
    </row>
    <row r="101" spans="10:12" x14ac:dyDescent="0.2">
      <c r="J101" s="42"/>
      <c r="K101" s="42"/>
      <c r="L101" s="42"/>
    </row>
    <row r="102" spans="10:12" x14ac:dyDescent="0.2">
      <c r="J102" s="42"/>
      <c r="K102" s="42"/>
      <c r="L102" s="42"/>
    </row>
    <row r="103" spans="10:12" x14ac:dyDescent="0.2">
      <c r="J103" s="42"/>
      <c r="K103" s="42"/>
      <c r="L103" s="42"/>
    </row>
    <row r="104" spans="10:12" x14ac:dyDescent="0.2">
      <c r="J104" s="42"/>
      <c r="K104" s="42"/>
      <c r="L104" s="42"/>
    </row>
    <row r="105" spans="10:12" x14ac:dyDescent="0.2">
      <c r="J105" s="42"/>
      <c r="K105" s="42"/>
      <c r="L105" s="42"/>
    </row>
    <row r="106" spans="10:12" x14ac:dyDescent="0.2">
      <c r="J106" s="42"/>
      <c r="K106" s="42"/>
      <c r="L106" s="42"/>
    </row>
    <row r="107" spans="10:12" x14ac:dyDescent="0.2">
      <c r="J107" s="42"/>
      <c r="K107" s="42"/>
      <c r="L107" s="42"/>
    </row>
    <row r="108" spans="10:12" x14ac:dyDescent="0.2">
      <c r="J108" s="42"/>
      <c r="K108" s="42"/>
      <c r="L108" s="42"/>
    </row>
    <row r="109" spans="10:12" x14ac:dyDescent="0.2">
      <c r="J109" s="42"/>
      <c r="K109" s="42"/>
      <c r="L109" s="42"/>
    </row>
    <row r="110" spans="10:12" x14ac:dyDescent="0.2">
      <c r="J110" s="42"/>
      <c r="K110" s="42"/>
      <c r="L110" s="42"/>
    </row>
    <row r="111" spans="10:12" x14ac:dyDescent="0.2">
      <c r="J111" s="42"/>
      <c r="K111" s="42"/>
      <c r="L111" s="42"/>
    </row>
    <row r="112" spans="10:12" x14ac:dyDescent="0.2">
      <c r="J112" s="42"/>
      <c r="K112" s="42"/>
      <c r="L112" s="42"/>
    </row>
    <row r="113" spans="10:12" x14ac:dyDescent="0.2">
      <c r="J113" s="42"/>
      <c r="K113" s="42"/>
      <c r="L113" s="42"/>
    </row>
    <row r="114" spans="10:12" x14ac:dyDescent="0.2">
      <c r="J114" s="42"/>
      <c r="K114" s="42"/>
      <c r="L114" s="42"/>
    </row>
    <row r="115" spans="10:12" x14ac:dyDescent="0.2">
      <c r="J115" s="42"/>
      <c r="K115" s="42"/>
      <c r="L115" s="42"/>
    </row>
    <row r="116" spans="10:12" x14ac:dyDescent="0.2">
      <c r="J116" s="42"/>
      <c r="K116" s="42"/>
      <c r="L116" s="42"/>
    </row>
    <row r="117" spans="10:12" x14ac:dyDescent="0.2">
      <c r="J117" s="42"/>
      <c r="K117" s="42"/>
      <c r="L117" s="42"/>
    </row>
    <row r="118" spans="10:12" x14ac:dyDescent="0.2">
      <c r="J118" s="42"/>
      <c r="K118" s="42"/>
      <c r="L118" s="42"/>
    </row>
    <row r="119" spans="10:12" x14ac:dyDescent="0.2">
      <c r="J119" s="42"/>
      <c r="K119" s="42"/>
      <c r="L119" s="42"/>
    </row>
    <row r="120" spans="10:12" x14ac:dyDescent="0.2">
      <c r="J120" s="42"/>
      <c r="K120" s="42"/>
      <c r="L120" s="42"/>
    </row>
    <row r="121" spans="10:12" x14ac:dyDescent="0.2">
      <c r="J121" s="42"/>
      <c r="K121" s="42"/>
      <c r="L121" s="42"/>
    </row>
    <row r="122" spans="10:12" x14ac:dyDescent="0.2">
      <c r="J122" s="42"/>
      <c r="K122" s="42"/>
      <c r="L122" s="42"/>
    </row>
    <row r="123" spans="10:12" x14ac:dyDescent="0.2">
      <c r="J123" s="42"/>
      <c r="K123" s="42"/>
      <c r="L123" s="42"/>
    </row>
    <row r="124" spans="10:12" x14ac:dyDescent="0.2">
      <c r="J124" s="42"/>
      <c r="K124" s="42"/>
      <c r="L124" s="42"/>
    </row>
    <row r="125" spans="10:12" x14ac:dyDescent="0.2">
      <c r="J125" s="42"/>
      <c r="K125" s="42"/>
      <c r="L125" s="42"/>
    </row>
    <row r="126" spans="10:12" x14ac:dyDescent="0.2">
      <c r="J126" s="42"/>
      <c r="K126" s="42"/>
      <c r="L126" s="42"/>
    </row>
    <row r="127" spans="10:12" x14ac:dyDescent="0.2">
      <c r="J127" s="42"/>
      <c r="K127" s="42"/>
      <c r="L127" s="42"/>
    </row>
    <row r="128" spans="10:12" x14ac:dyDescent="0.2">
      <c r="J128" s="42"/>
      <c r="K128" s="42"/>
      <c r="L128" s="42"/>
    </row>
    <row r="129" spans="10:12" x14ac:dyDescent="0.2">
      <c r="J129" s="42"/>
      <c r="K129" s="42"/>
      <c r="L129" s="42"/>
    </row>
    <row r="130" spans="10:12" x14ac:dyDescent="0.2">
      <c r="J130" s="42"/>
      <c r="K130" s="42"/>
      <c r="L130" s="42"/>
    </row>
    <row r="131" spans="10:12" x14ac:dyDescent="0.2">
      <c r="J131" s="42"/>
      <c r="K131" s="42"/>
      <c r="L131" s="42"/>
    </row>
    <row r="132" spans="10:12" x14ac:dyDescent="0.2">
      <c r="J132" s="42"/>
      <c r="K132" s="42"/>
      <c r="L132" s="42"/>
    </row>
    <row r="133" spans="10:12" x14ac:dyDescent="0.2">
      <c r="J133" s="42"/>
      <c r="K133" s="42"/>
      <c r="L133" s="42"/>
    </row>
    <row r="134" spans="10:12" x14ac:dyDescent="0.2">
      <c r="J134" s="42"/>
      <c r="K134" s="42"/>
      <c r="L134" s="42"/>
    </row>
    <row r="135" spans="10:12" x14ac:dyDescent="0.2">
      <c r="J135" s="42"/>
      <c r="K135" s="42"/>
      <c r="L135" s="42"/>
    </row>
    <row r="136" spans="10:12" x14ac:dyDescent="0.2">
      <c r="J136" s="42"/>
      <c r="K136" s="42"/>
      <c r="L136" s="42"/>
    </row>
    <row r="137" spans="10:12" x14ac:dyDescent="0.2">
      <c r="K137" s="42"/>
      <c r="L137" s="42"/>
    </row>
  </sheetData>
  <mergeCells count="5">
    <mergeCell ref="E1:G1"/>
    <mergeCell ref="M1:O1"/>
    <mergeCell ref="U1:W1"/>
    <mergeCell ref="M2:O2"/>
    <mergeCell ref="U2:W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C1:I244"/>
  <sheetViews>
    <sheetView zoomScale="90" zoomScaleNormal="90" workbookViewId="0">
      <selection activeCell="L19" sqref="L19"/>
    </sheetView>
  </sheetViews>
  <sheetFormatPr defaultColWidth="7" defaultRowHeight="12" x14ac:dyDescent="0.2"/>
  <cols>
    <col min="1" max="1" width="7" style="51"/>
    <col min="2" max="2" width="2.85546875" style="51" customWidth="1"/>
    <col min="3" max="3" width="34" style="51" bestFit="1" customWidth="1"/>
    <col min="4" max="4" width="12.85546875" style="34" bestFit="1" customWidth="1"/>
    <col min="5" max="5" width="3.140625" style="51" bestFit="1" customWidth="1"/>
    <col min="6" max="6" width="3.42578125" style="51" customWidth="1"/>
    <col min="7" max="7" width="36.85546875" style="51" bestFit="1" customWidth="1"/>
    <col min="8" max="8" width="13.5703125" style="51" bestFit="1" customWidth="1"/>
    <col min="9" max="9" width="4" style="38" bestFit="1" customWidth="1"/>
    <col min="10" max="16384" width="7" style="51"/>
  </cols>
  <sheetData>
    <row r="1" spans="3:9" s="52" customFormat="1" ht="15.75" x14ac:dyDescent="0.2">
      <c r="C1" s="345" t="s">
        <v>217</v>
      </c>
      <c r="D1" s="345"/>
      <c r="E1" s="345"/>
      <c r="F1" s="345"/>
      <c r="G1" s="345"/>
      <c r="H1" s="345"/>
      <c r="I1" s="345"/>
    </row>
    <row r="2" spans="3:9" s="52" customFormat="1" ht="15.75" x14ac:dyDescent="0.2">
      <c r="C2" s="345" t="s">
        <v>610</v>
      </c>
      <c r="D2" s="345"/>
      <c r="E2" s="345"/>
      <c r="F2" s="345"/>
      <c r="G2" s="345"/>
      <c r="H2" s="345"/>
      <c r="I2" s="345"/>
    </row>
    <row r="3" spans="3:9" s="52" customFormat="1" ht="15.75" x14ac:dyDescent="0.2">
      <c r="C3" s="345" t="s">
        <v>394</v>
      </c>
      <c r="D3" s="345"/>
      <c r="E3" s="345"/>
      <c r="F3" s="345"/>
      <c r="G3" s="345"/>
      <c r="H3" s="345"/>
      <c r="I3" s="345"/>
    </row>
    <row r="4" spans="3:9" s="52" customFormat="1" ht="15.75" thickBot="1" x14ac:dyDescent="0.3">
      <c r="C4" s="195" t="s">
        <v>286</v>
      </c>
      <c r="D4" s="195" t="s">
        <v>204</v>
      </c>
      <c r="E4" s="195"/>
      <c r="F4" s="196"/>
      <c r="G4" s="197" t="s">
        <v>287</v>
      </c>
      <c r="H4" s="197" t="s">
        <v>204</v>
      </c>
      <c r="I4" s="195"/>
    </row>
    <row r="5" spans="3:9" s="52" customFormat="1" ht="15" x14ac:dyDescent="0.25">
      <c r="C5" s="149" t="s">
        <v>68</v>
      </c>
      <c r="D5" s="149" t="s">
        <v>43</v>
      </c>
      <c r="E5" s="149">
        <v>13</v>
      </c>
      <c r="F5" s="196"/>
      <c r="G5" s="198" t="s">
        <v>81</v>
      </c>
      <c r="H5" s="198" t="s">
        <v>43</v>
      </c>
      <c r="I5" s="198">
        <v>14</v>
      </c>
    </row>
    <row r="6" spans="3:9" s="52" customFormat="1" ht="15" x14ac:dyDescent="0.25">
      <c r="C6" s="149" t="s">
        <v>611</v>
      </c>
      <c r="D6" s="149" t="s">
        <v>37</v>
      </c>
      <c r="E6" s="149">
        <v>11</v>
      </c>
      <c r="F6" s="196"/>
      <c r="G6" s="198" t="s">
        <v>396</v>
      </c>
      <c r="H6" s="198" t="s">
        <v>11</v>
      </c>
      <c r="I6" s="198">
        <v>4</v>
      </c>
    </row>
    <row r="7" spans="3:9" s="52" customFormat="1" ht="15" x14ac:dyDescent="0.25">
      <c r="C7" s="149" t="s">
        <v>351</v>
      </c>
      <c r="D7" s="149" t="s">
        <v>48</v>
      </c>
      <c r="E7" s="149">
        <v>9</v>
      </c>
      <c r="F7" s="196"/>
      <c r="G7" s="198" t="s">
        <v>612</v>
      </c>
      <c r="H7" s="198" t="s">
        <v>53</v>
      </c>
      <c r="I7" s="198">
        <v>1</v>
      </c>
    </row>
    <row r="8" spans="3:9" s="52" customFormat="1" ht="15" x14ac:dyDescent="0.25">
      <c r="C8" s="149" t="s">
        <v>155</v>
      </c>
      <c r="D8" s="149" t="s">
        <v>30</v>
      </c>
      <c r="E8" s="149">
        <v>1</v>
      </c>
      <c r="F8" s="196"/>
      <c r="G8" s="198" t="s">
        <v>132</v>
      </c>
      <c r="H8" s="198" t="s">
        <v>36</v>
      </c>
      <c r="I8" s="198">
        <v>2</v>
      </c>
    </row>
    <row r="9" spans="3:9" s="52" customFormat="1" ht="15" x14ac:dyDescent="0.25">
      <c r="C9" s="149" t="s">
        <v>94</v>
      </c>
      <c r="D9" s="149" t="s">
        <v>30</v>
      </c>
      <c r="E9" s="149">
        <v>2</v>
      </c>
      <c r="F9" s="196"/>
      <c r="G9" s="198" t="s">
        <v>133</v>
      </c>
      <c r="H9" s="198" t="s">
        <v>36</v>
      </c>
      <c r="I9" s="198">
        <v>10</v>
      </c>
    </row>
    <row r="10" spans="3:9" s="52" customFormat="1" ht="15" x14ac:dyDescent="0.25">
      <c r="C10" s="149" t="s">
        <v>176</v>
      </c>
      <c r="D10" s="149" t="s">
        <v>30</v>
      </c>
      <c r="E10" s="149">
        <v>8</v>
      </c>
      <c r="F10" s="196"/>
      <c r="G10" s="198" t="s">
        <v>90</v>
      </c>
      <c r="H10" s="198" t="s">
        <v>91</v>
      </c>
      <c r="I10" s="198">
        <v>15</v>
      </c>
    </row>
    <row r="11" spans="3:9" s="52" customFormat="1" ht="15" x14ac:dyDescent="0.25">
      <c r="C11" s="149" t="s">
        <v>212</v>
      </c>
      <c r="D11" s="149" t="s">
        <v>39</v>
      </c>
      <c r="E11" s="149">
        <v>5</v>
      </c>
      <c r="F11" s="196"/>
      <c r="G11" s="198" t="s">
        <v>613</v>
      </c>
      <c r="H11" s="198" t="s">
        <v>29</v>
      </c>
      <c r="I11" s="198">
        <v>7</v>
      </c>
    </row>
    <row r="12" spans="3:9" s="52" customFormat="1" ht="15" x14ac:dyDescent="0.25">
      <c r="C12" s="149" t="s">
        <v>97</v>
      </c>
      <c r="D12" s="149" t="s">
        <v>34</v>
      </c>
      <c r="E12" s="149">
        <v>14</v>
      </c>
      <c r="F12" s="196"/>
      <c r="G12" s="198" t="s">
        <v>389</v>
      </c>
      <c r="H12" s="198" t="s">
        <v>30</v>
      </c>
      <c r="I12" s="198">
        <v>3</v>
      </c>
    </row>
    <row r="13" spans="3:9" s="52" customFormat="1" ht="15" x14ac:dyDescent="0.25">
      <c r="C13" s="149" t="s">
        <v>373</v>
      </c>
      <c r="D13" s="149" t="s">
        <v>14</v>
      </c>
      <c r="E13" s="149">
        <v>3</v>
      </c>
      <c r="F13" s="199"/>
      <c r="G13" s="198" t="s">
        <v>390</v>
      </c>
      <c r="H13" s="198" t="s">
        <v>30</v>
      </c>
      <c r="I13" s="198">
        <v>5</v>
      </c>
    </row>
    <row r="14" spans="3:9" s="52" customFormat="1" ht="15" x14ac:dyDescent="0.25">
      <c r="C14" s="149" t="s">
        <v>99</v>
      </c>
      <c r="D14" s="149" t="s">
        <v>14</v>
      </c>
      <c r="E14" s="149">
        <v>10</v>
      </c>
      <c r="F14" s="199"/>
      <c r="G14" s="198" t="s">
        <v>614</v>
      </c>
      <c r="H14" s="198" t="s">
        <v>35</v>
      </c>
      <c r="I14" s="198">
        <v>6</v>
      </c>
    </row>
    <row r="15" spans="3:9" s="52" customFormat="1" ht="15" x14ac:dyDescent="0.25">
      <c r="C15" s="149" t="s">
        <v>103</v>
      </c>
      <c r="D15" s="149" t="s">
        <v>28</v>
      </c>
      <c r="E15" s="149">
        <v>6</v>
      </c>
      <c r="F15" s="199"/>
      <c r="G15" s="198" t="s">
        <v>615</v>
      </c>
      <c r="H15" s="198" t="s">
        <v>14</v>
      </c>
      <c r="I15" s="198">
        <v>13</v>
      </c>
    </row>
    <row r="16" spans="3:9" s="52" customFormat="1" ht="15" x14ac:dyDescent="0.25">
      <c r="C16" s="149" t="s">
        <v>104</v>
      </c>
      <c r="D16" s="149" t="s">
        <v>28</v>
      </c>
      <c r="E16" s="149">
        <v>7</v>
      </c>
      <c r="F16" s="199"/>
      <c r="G16" s="198" t="s">
        <v>103</v>
      </c>
      <c r="H16" s="198" t="s">
        <v>28</v>
      </c>
      <c r="I16" s="198">
        <v>9</v>
      </c>
    </row>
    <row r="17" spans="3:9" s="52" customFormat="1" ht="15" x14ac:dyDescent="0.25">
      <c r="C17" s="149" t="s">
        <v>70</v>
      </c>
      <c r="D17" s="149" t="s">
        <v>58</v>
      </c>
      <c r="E17" s="149">
        <v>16</v>
      </c>
      <c r="F17" s="199"/>
      <c r="G17" s="198" t="s">
        <v>104</v>
      </c>
      <c r="H17" s="198" t="s">
        <v>28</v>
      </c>
      <c r="I17" s="198">
        <v>12</v>
      </c>
    </row>
    <row r="18" spans="3:9" s="52" customFormat="1" ht="15" x14ac:dyDescent="0.25">
      <c r="C18" s="149" t="s">
        <v>215</v>
      </c>
      <c r="D18" s="149" t="s">
        <v>17</v>
      </c>
      <c r="E18" s="149">
        <v>15</v>
      </c>
      <c r="F18" s="199"/>
      <c r="G18" s="198" t="s">
        <v>106</v>
      </c>
      <c r="H18" s="198" t="s">
        <v>54</v>
      </c>
      <c r="I18" s="198">
        <v>8</v>
      </c>
    </row>
    <row r="19" spans="3:9" s="52" customFormat="1" ht="15" x14ac:dyDescent="0.25">
      <c r="C19" s="149" t="s">
        <v>107</v>
      </c>
      <c r="D19" s="149" t="s">
        <v>55</v>
      </c>
      <c r="E19" s="149">
        <v>12</v>
      </c>
      <c r="F19" s="199"/>
      <c r="G19" s="198" t="s">
        <v>200</v>
      </c>
      <c r="H19" s="198" t="s">
        <v>17</v>
      </c>
      <c r="I19" s="198">
        <v>11</v>
      </c>
    </row>
    <row r="20" spans="3:9" s="52" customFormat="1" ht="15" x14ac:dyDescent="0.25">
      <c r="C20" s="149" t="s">
        <v>109</v>
      </c>
      <c r="D20" s="149" t="s">
        <v>6</v>
      </c>
      <c r="E20" s="149">
        <v>4</v>
      </c>
      <c r="F20" s="199"/>
      <c r="G20" s="198" t="s">
        <v>108</v>
      </c>
      <c r="H20" s="198" t="s">
        <v>55</v>
      </c>
      <c r="I20" s="198">
        <v>16</v>
      </c>
    </row>
    <row r="21" spans="3:9" s="52" customFormat="1" x14ac:dyDescent="0.2">
      <c r="D21" s="34"/>
      <c r="E21" s="53"/>
      <c r="F21" s="53"/>
      <c r="I21" s="191"/>
    </row>
    <row r="22" spans="3:9" s="52" customFormat="1" x14ac:dyDescent="0.2">
      <c r="D22" s="34"/>
      <c r="E22" s="53"/>
      <c r="F22" s="53"/>
      <c r="I22" s="191"/>
    </row>
    <row r="23" spans="3:9" s="52" customFormat="1" x14ac:dyDescent="0.2">
      <c r="D23" s="34"/>
      <c r="E23" s="53"/>
      <c r="F23" s="53"/>
      <c r="I23" s="191"/>
    </row>
    <row r="24" spans="3:9" s="52" customFormat="1" x14ac:dyDescent="0.2">
      <c r="D24" s="34"/>
      <c r="E24" s="53"/>
      <c r="F24" s="53"/>
      <c r="I24" s="191"/>
    </row>
    <row r="25" spans="3:9" s="52" customFormat="1" x14ac:dyDescent="0.2">
      <c r="D25" s="34"/>
      <c r="E25" s="53"/>
      <c r="F25" s="53"/>
      <c r="I25" s="191"/>
    </row>
    <row r="26" spans="3:9" s="52" customFormat="1" x14ac:dyDescent="0.2">
      <c r="D26" s="34"/>
      <c r="E26" s="53"/>
      <c r="F26" s="53"/>
      <c r="I26" s="191"/>
    </row>
    <row r="27" spans="3:9" s="52" customFormat="1" x14ac:dyDescent="0.2">
      <c r="D27" s="34"/>
      <c r="E27" s="53"/>
      <c r="F27" s="53"/>
      <c r="I27" s="191"/>
    </row>
    <row r="28" spans="3:9" s="52" customFormat="1" x14ac:dyDescent="0.2">
      <c r="D28" s="34"/>
      <c r="E28" s="53"/>
      <c r="F28" s="53"/>
      <c r="I28" s="191"/>
    </row>
    <row r="29" spans="3:9" s="52" customFormat="1" x14ac:dyDescent="0.2">
      <c r="D29" s="34"/>
      <c r="E29" s="53"/>
      <c r="F29" s="53"/>
      <c r="I29" s="191"/>
    </row>
    <row r="30" spans="3:9" s="52" customFormat="1" x14ac:dyDescent="0.2">
      <c r="D30" s="34"/>
      <c r="E30" s="53"/>
      <c r="F30" s="53"/>
      <c r="I30" s="191"/>
    </row>
    <row r="31" spans="3:9" s="52" customFormat="1" x14ac:dyDescent="0.2">
      <c r="D31" s="34"/>
      <c r="E31" s="53"/>
      <c r="F31" s="53"/>
      <c r="I31" s="191"/>
    </row>
    <row r="32" spans="3:9" s="52" customFormat="1" x14ac:dyDescent="0.2">
      <c r="D32" s="34"/>
      <c r="E32" s="53"/>
      <c r="F32" s="53"/>
      <c r="I32" s="191"/>
    </row>
    <row r="33" spans="4:9" s="52" customFormat="1" x14ac:dyDescent="0.2">
      <c r="D33" s="34"/>
      <c r="E33" s="53"/>
      <c r="F33" s="53"/>
      <c r="I33" s="191"/>
    </row>
    <row r="34" spans="4:9" s="52" customFormat="1" x14ac:dyDescent="0.2">
      <c r="D34" s="34"/>
      <c r="E34" s="53"/>
      <c r="F34" s="53"/>
      <c r="I34" s="191"/>
    </row>
    <row r="35" spans="4:9" s="52" customFormat="1" x14ac:dyDescent="0.2">
      <c r="D35" s="34"/>
      <c r="E35" s="53"/>
      <c r="F35" s="53"/>
      <c r="I35" s="191"/>
    </row>
    <row r="36" spans="4:9" s="52" customFormat="1" x14ac:dyDescent="0.2">
      <c r="D36" s="34"/>
      <c r="E36" s="53"/>
      <c r="F36" s="53"/>
      <c r="I36" s="191"/>
    </row>
    <row r="37" spans="4:9" s="52" customFormat="1" x14ac:dyDescent="0.2">
      <c r="D37" s="34"/>
      <c r="E37" s="53"/>
      <c r="F37" s="53"/>
      <c r="I37" s="191"/>
    </row>
    <row r="38" spans="4:9" s="52" customFormat="1" x14ac:dyDescent="0.2">
      <c r="D38" s="34"/>
      <c r="E38" s="53"/>
      <c r="F38" s="53"/>
      <c r="I38" s="191"/>
    </row>
    <row r="39" spans="4:9" s="52" customFormat="1" x14ac:dyDescent="0.2">
      <c r="D39" s="34"/>
      <c r="E39" s="53"/>
      <c r="F39" s="53"/>
      <c r="I39" s="191"/>
    </row>
    <row r="40" spans="4:9" s="52" customFormat="1" x14ac:dyDescent="0.2">
      <c r="D40" s="34"/>
      <c r="E40" s="53"/>
      <c r="F40" s="53"/>
      <c r="I40" s="191"/>
    </row>
    <row r="41" spans="4:9" s="52" customFormat="1" x14ac:dyDescent="0.2">
      <c r="D41" s="34"/>
      <c r="E41" s="53"/>
      <c r="F41" s="53"/>
      <c r="I41" s="191"/>
    </row>
    <row r="42" spans="4:9" s="52" customFormat="1" x14ac:dyDescent="0.2">
      <c r="D42" s="34"/>
      <c r="E42" s="53"/>
      <c r="F42" s="53"/>
      <c r="I42" s="191"/>
    </row>
    <row r="43" spans="4:9" s="52" customFormat="1" x14ac:dyDescent="0.2">
      <c r="D43" s="34"/>
      <c r="E43" s="53"/>
      <c r="F43" s="53"/>
      <c r="I43" s="191"/>
    </row>
    <row r="44" spans="4:9" s="52" customFormat="1" x14ac:dyDescent="0.2">
      <c r="D44" s="34"/>
      <c r="E44" s="53"/>
      <c r="F44" s="53"/>
      <c r="I44" s="191"/>
    </row>
    <row r="45" spans="4:9" s="52" customFormat="1" x14ac:dyDescent="0.2">
      <c r="D45" s="34"/>
      <c r="E45" s="53"/>
      <c r="F45" s="53"/>
      <c r="I45" s="191"/>
    </row>
    <row r="46" spans="4:9" s="52" customFormat="1" x14ac:dyDescent="0.2">
      <c r="D46" s="34"/>
      <c r="E46" s="53"/>
      <c r="F46" s="53"/>
      <c r="I46" s="191"/>
    </row>
    <row r="47" spans="4:9" s="52" customFormat="1" x14ac:dyDescent="0.2">
      <c r="D47" s="34"/>
      <c r="E47" s="53"/>
      <c r="F47" s="53"/>
      <c r="I47" s="191"/>
    </row>
    <row r="48" spans="4:9" s="52" customFormat="1" x14ac:dyDescent="0.2">
      <c r="D48" s="34"/>
      <c r="E48" s="53"/>
      <c r="F48" s="53"/>
      <c r="I48" s="191"/>
    </row>
    <row r="49" spans="4:9" s="52" customFormat="1" x14ac:dyDescent="0.2">
      <c r="D49" s="34"/>
      <c r="E49" s="53"/>
      <c r="F49" s="53"/>
      <c r="I49" s="191"/>
    </row>
    <row r="50" spans="4:9" s="52" customFormat="1" x14ac:dyDescent="0.2">
      <c r="D50" s="34"/>
      <c r="E50" s="53"/>
      <c r="F50" s="53"/>
      <c r="I50" s="191"/>
    </row>
    <row r="51" spans="4:9" s="52" customFormat="1" x14ac:dyDescent="0.2">
      <c r="D51" s="34"/>
      <c r="E51" s="53"/>
      <c r="F51" s="53"/>
      <c r="I51" s="191"/>
    </row>
    <row r="52" spans="4:9" s="52" customFormat="1" x14ac:dyDescent="0.2">
      <c r="D52" s="34"/>
      <c r="E52" s="53"/>
      <c r="F52" s="53"/>
      <c r="I52" s="191"/>
    </row>
    <row r="53" spans="4:9" s="52" customFormat="1" x14ac:dyDescent="0.2">
      <c r="D53" s="34"/>
      <c r="E53" s="53"/>
      <c r="F53" s="53"/>
      <c r="I53" s="191"/>
    </row>
    <row r="54" spans="4:9" s="52" customFormat="1" x14ac:dyDescent="0.2">
      <c r="D54" s="34"/>
      <c r="E54" s="53"/>
      <c r="F54" s="53"/>
      <c r="I54" s="191"/>
    </row>
    <row r="55" spans="4:9" s="52" customFormat="1" x14ac:dyDescent="0.2">
      <c r="D55" s="34"/>
      <c r="E55" s="53"/>
      <c r="F55" s="53"/>
      <c r="I55" s="191"/>
    </row>
    <row r="56" spans="4:9" s="52" customFormat="1" x14ac:dyDescent="0.2">
      <c r="D56" s="34"/>
      <c r="E56" s="53"/>
      <c r="F56" s="53"/>
      <c r="I56" s="191"/>
    </row>
    <row r="57" spans="4:9" s="52" customFormat="1" x14ac:dyDescent="0.2">
      <c r="D57" s="34"/>
      <c r="E57" s="53"/>
      <c r="F57" s="53"/>
      <c r="I57" s="191"/>
    </row>
    <row r="58" spans="4:9" s="52" customFormat="1" x14ac:dyDescent="0.2">
      <c r="D58" s="34"/>
      <c r="E58" s="53"/>
      <c r="F58" s="53"/>
      <c r="I58" s="191"/>
    </row>
    <row r="59" spans="4:9" s="52" customFormat="1" x14ac:dyDescent="0.2">
      <c r="D59" s="34"/>
      <c r="E59" s="53"/>
      <c r="F59" s="53"/>
      <c r="I59" s="191"/>
    </row>
    <row r="60" spans="4:9" s="52" customFormat="1" x14ac:dyDescent="0.2">
      <c r="D60" s="34"/>
      <c r="E60" s="53"/>
      <c r="F60" s="53"/>
      <c r="I60" s="191"/>
    </row>
    <row r="61" spans="4:9" s="52" customFormat="1" x14ac:dyDescent="0.2">
      <c r="D61" s="34"/>
      <c r="E61" s="53"/>
      <c r="F61" s="53"/>
      <c r="I61" s="191"/>
    </row>
    <row r="62" spans="4:9" s="52" customFormat="1" x14ac:dyDescent="0.2">
      <c r="D62" s="34"/>
      <c r="E62" s="53"/>
      <c r="F62" s="53"/>
      <c r="I62" s="191"/>
    </row>
    <row r="63" spans="4:9" s="52" customFormat="1" x14ac:dyDescent="0.2">
      <c r="D63" s="34"/>
      <c r="E63" s="53"/>
      <c r="F63" s="53"/>
      <c r="I63" s="191"/>
    </row>
    <row r="64" spans="4:9" s="52" customFormat="1" x14ac:dyDescent="0.2">
      <c r="D64" s="34"/>
      <c r="E64" s="53"/>
      <c r="F64" s="53"/>
      <c r="I64" s="191"/>
    </row>
    <row r="65" spans="4:9" s="52" customFormat="1" x14ac:dyDescent="0.2">
      <c r="D65" s="34"/>
      <c r="E65" s="53"/>
      <c r="F65" s="53"/>
      <c r="I65" s="191"/>
    </row>
    <row r="66" spans="4:9" s="52" customFormat="1" x14ac:dyDescent="0.2">
      <c r="D66" s="34"/>
      <c r="E66" s="53"/>
      <c r="F66" s="53"/>
      <c r="I66" s="191"/>
    </row>
    <row r="67" spans="4:9" s="52" customFormat="1" x14ac:dyDescent="0.2">
      <c r="D67" s="34"/>
      <c r="E67" s="53"/>
      <c r="F67" s="53"/>
      <c r="I67" s="191"/>
    </row>
    <row r="68" spans="4:9" s="52" customFormat="1" x14ac:dyDescent="0.2">
      <c r="D68" s="34"/>
      <c r="E68" s="53"/>
      <c r="F68" s="53"/>
      <c r="I68" s="191"/>
    </row>
    <row r="69" spans="4:9" s="52" customFormat="1" x14ac:dyDescent="0.2">
      <c r="D69" s="34"/>
      <c r="E69" s="53"/>
      <c r="F69" s="53"/>
      <c r="I69" s="191"/>
    </row>
    <row r="70" spans="4:9" s="52" customFormat="1" x14ac:dyDescent="0.2">
      <c r="D70" s="34"/>
      <c r="E70" s="53"/>
      <c r="F70" s="53"/>
      <c r="I70" s="191"/>
    </row>
    <row r="71" spans="4:9" s="52" customFormat="1" x14ac:dyDescent="0.2">
      <c r="D71" s="34"/>
      <c r="E71" s="53"/>
      <c r="F71" s="53"/>
      <c r="I71" s="191"/>
    </row>
    <row r="72" spans="4:9" s="52" customFormat="1" x14ac:dyDescent="0.2">
      <c r="D72" s="34"/>
      <c r="E72" s="53"/>
      <c r="F72" s="53"/>
      <c r="I72" s="191"/>
    </row>
    <row r="73" spans="4:9" s="52" customFormat="1" x14ac:dyDescent="0.2">
      <c r="D73" s="34"/>
      <c r="E73" s="53"/>
      <c r="F73" s="53"/>
      <c r="I73" s="191"/>
    </row>
    <row r="74" spans="4:9" s="52" customFormat="1" x14ac:dyDescent="0.2">
      <c r="D74" s="34"/>
      <c r="E74" s="53"/>
      <c r="F74" s="53"/>
      <c r="I74" s="191"/>
    </row>
    <row r="75" spans="4:9" s="52" customFormat="1" x14ac:dyDescent="0.2">
      <c r="D75" s="34"/>
      <c r="E75" s="53"/>
      <c r="F75" s="53"/>
      <c r="I75" s="191"/>
    </row>
    <row r="76" spans="4:9" s="52" customFormat="1" x14ac:dyDescent="0.2">
      <c r="D76" s="34"/>
      <c r="E76" s="53"/>
      <c r="F76" s="53"/>
      <c r="I76" s="191"/>
    </row>
    <row r="77" spans="4:9" s="52" customFormat="1" x14ac:dyDescent="0.2">
      <c r="D77" s="34"/>
      <c r="E77" s="53"/>
      <c r="F77" s="53"/>
      <c r="I77" s="191"/>
    </row>
    <row r="78" spans="4:9" s="52" customFormat="1" x14ac:dyDescent="0.2">
      <c r="D78" s="34"/>
      <c r="E78" s="53"/>
      <c r="F78" s="53"/>
      <c r="I78" s="191"/>
    </row>
    <row r="79" spans="4:9" s="52" customFormat="1" x14ac:dyDescent="0.2">
      <c r="D79" s="34"/>
      <c r="E79" s="53"/>
      <c r="F79" s="53"/>
      <c r="I79" s="191"/>
    </row>
    <row r="80" spans="4:9" s="52" customFormat="1" x14ac:dyDescent="0.2">
      <c r="D80" s="34"/>
      <c r="E80" s="53"/>
      <c r="F80" s="53"/>
      <c r="I80" s="191"/>
    </row>
    <row r="81" spans="4:9" s="52" customFormat="1" x14ac:dyDescent="0.2">
      <c r="D81" s="34"/>
      <c r="E81" s="53"/>
      <c r="F81" s="53"/>
      <c r="I81" s="191"/>
    </row>
    <row r="82" spans="4:9" s="52" customFormat="1" x14ac:dyDescent="0.2">
      <c r="D82" s="34"/>
      <c r="E82" s="53"/>
      <c r="F82" s="53"/>
      <c r="I82" s="191"/>
    </row>
    <row r="83" spans="4:9" s="52" customFormat="1" x14ac:dyDescent="0.2">
      <c r="D83" s="34"/>
      <c r="E83" s="53"/>
      <c r="F83" s="53"/>
      <c r="I83" s="191"/>
    </row>
    <row r="84" spans="4:9" s="52" customFormat="1" x14ac:dyDescent="0.2">
      <c r="D84" s="34"/>
      <c r="E84" s="53"/>
      <c r="F84" s="53"/>
      <c r="I84" s="191"/>
    </row>
    <row r="85" spans="4:9" s="52" customFormat="1" x14ac:dyDescent="0.2">
      <c r="D85" s="34"/>
      <c r="E85" s="53"/>
      <c r="F85" s="53"/>
      <c r="I85" s="191"/>
    </row>
    <row r="86" spans="4:9" s="52" customFormat="1" x14ac:dyDescent="0.2">
      <c r="D86" s="34"/>
      <c r="E86" s="53"/>
      <c r="F86" s="53"/>
      <c r="I86" s="191"/>
    </row>
    <row r="87" spans="4:9" s="52" customFormat="1" x14ac:dyDescent="0.2">
      <c r="D87" s="34"/>
      <c r="E87" s="53"/>
      <c r="F87" s="53"/>
      <c r="I87" s="191"/>
    </row>
    <row r="88" spans="4:9" s="52" customFormat="1" x14ac:dyDescent="0.2">
      <c r="D88" s="34"/>
      <c r="E88" s="53"/>
      <c r="F88" s="53"/>
      <c r="I88" s="191"/>
    </row>
    <row r="89" spans="4:9" s="52" customFormat="1" x14ac:dyDescent="0.2">
      <c r="D89" s="34"/>
      <c r="E89" s="53"/>
      <c r="F89" s="53"/>
      <c r="I89" s="191"/>
    </row>
    <row r="90" spans="4:9" s="52" customFormat="1" x14ac:dyDescent="0.2">
      <c r="D90" s="34"/>
      <c r="E90" s="53"/>
      <c r="F90" s="53"/>
      <c r="I90" s="191"/>
    </row>
    <row r="91" spans="4:9" s="52" customFormat="1" x14ac:dyDescent="0.2">
      <c r="D91" s="34"/>
      <c r="E91" s="53"/>
      <c r="F91" s="53"/>
      <c r="I91" s="191"/>
    </row>
    <row r="92" spans="4:9" s="52" customFormat="1" x14ac:dyDescent="0.2">
      <c r="D92" s="34"/>
      <c r="E92" s="53"/>
      <c r="F92" s="53"/>
      <c r="I92" s="191"/>
    </row>
    <row r="93" spans="4:9" s="52" customFormat="1" x14ac:dyDescent="0.2">
      <c r="D93" s="34"/>
      <c r="E93" s="53"/>
      <c r="F93" s="53"/>
      <c r="I93" s="191"/>
    </row>
    <row r="94" spans="4:9" s="52" customFormat="1" x14ac:dyDescent="0.2">
      <c r="D94" s="34"/>
      <c r="E94" s="53"/>
      <c r="F94" s="53"/>
      <c r="I94" s="191"/>
    </row>
    <row r="95" spans="4:9" s="52" customFormat="1" x14ac:dyDescent="0.2">
      <c r="D95" s="34"/>
      <c r="E95" s="53"/>
      <c r="F95" s="53"/>
      <c r="I95" s="191"/>
    </row>
    <row r="96" spans="4:9" s="52" customFormat="1" x14ac:dyDescent="0.2">
      <c r="D96" s="34"/>
      <c r="E96" s="53"/>
      <c r="F96" s="53"/>
      <c r="I96" s="191"/>
    </row>
    <row r="97" spans="4:9" s="52" customFormat="1" x14ac:dyDescent="0.2">
      <c r="D97" s="34"/>
      <c r="E97" s="53"/>
      <c r="F97" s="53"/>
      <c r="I97" s="191"/>
    </row>
    <row r="98" spans="4:9" s="52" customFormat="1" x14ac:dyDescent="0.2">
      <c r="D98" s="34"/>
      <c r="E98" s="53"/>
      <c r="F98" s="53"/>
      <c r="I98" s="191"/>
    </row>
    <row r="99" spans="4:9" s="52" customFormat="1" x14ac:dyDescent="0.2">
      <c r="D99" s="34"/>
      <c r="E99" s="53"/>
      <c r="F99" s="53"/>
      <c r="I99" s="191"/>
    </row>
    <row r="100" spans="4:9" s="52" customFormat="1" x14ac:dyDescent="0.2">
      <c r="D100" s="34"/>
      <c r="E100" s="53"/>
      <c r="F100" s="53"/>
      <c r="I100" s="191"/>
    </row>
    <row r="101" spans="4:9" s="52" customFormat="1" x14ac:dyDescent="0.2">
      <c r="D101" s="34"/>
      <c r="E101" s="53"/>
      <c r="F101" s="53"/>
      <c r="I101" s="191"/>
    </row>
    <row r="102" spans="4:9" s="52" customFormat="1" x14ac:dyDescent="0.2">
      <c r="D102" s="34"/>
      <c r="E102" s="53"/>
      <c r="F102" s="53"/>
      <c r="I102" s="191"/>
    </row>
    <row r="103" spans="4:9" s="52" customFormat="1" x14ac:dyDescent="0.2">
      <c r="D103" s="34"/>
      <c r="E103" s="53"/>
      <c r="F103" s="53"/>
      <c r="I103" s="191"/>
    </row>
    <row r="104" spans="4:9" s="52" customFormat="1" x14ac:dyDescent="0.2">
      <c r="D104" s="34"/>
      <c r="E104" s="53"/>
      <c r="F104" s="53"/>
      <c r="I104" s="191"/>
    </row>
    <row r="105" spans="4:9" s="52" customFormat="1" x14ac:dyDescent="0.2">
      <c r="D105" s="34"/>
      <c r="E105" s="53"/>
      <c r="F105" s="53"/>
      <c r="I105" s="191"/>
    </row>
    <row r="106" spans="4:9" s="52" customFormat="1" x14ac:dyDescent="0.2">
      <c r="D106" s="34"/>
      <c r="E106" s="53"/>
      <c r="F106" s="53"/>
      <c r="I106" s="191"/>
    </row>
    <row r="107" spans="4:9" s="52" customFormat="1" x14ac:dyDescent="0.2">
      <c r="D107" s="34"/>
      <c r="E107" s="53"/>
      <c r="F107" s="53"/>
      <c r="I107" s="191"/>
    </row>
    <row r="108" spans="4:9" s="52" customFormat="1" x14ac:dyDescent="0.2">
      <c r="D108" s="34"/>
      <c r="E108" s="53"/>
      <c r="F108" s="53"/>
      <c r="I108" s="191"/>
    </row>
    <row r="109" spans="4:9" s="52" customFormat="1" x14ac:dyDescent="0.2">
      <c r="D109" s="34"/>
      <c r="E109" s="53"/>
      <c r="F109" s="53"/>
      <c r="I109" s="191"/>
    </row>
    <row r="110" spans="4:9" s="52" customFormat="1" x14ac:dyDescent="0.2">
      <c r="D110" s="34"/>
      <c r="E110" s="53"/>
      <c r="F110" s="53"/>
      <c r="I110" s="191"/>
    </row>
    <row r="111" spans="4:9" s="52" customFormat="1" x14ac:dyDescent="0.2">
      <c r="D111" s="34"/>
      <c r="E111" s="53"/>
      <c r="F111" s="53"/>
      <c r="I111" s="191"/>
    </row>
    <row r="112" spans="4:9" s="52" customFormat="1" x14ac:dyDescent="0.2">
      <c r="D112" s="34"/>
      <c r="E112" s="53"/>
      <c r="F112" s="53"/>
      <c r="I112" s="191"/>
    </row>
    <row r="113" spans="4:9" s="52" customFormat="1" x14ac:dyDescent="0.2">
      <c r="D113" s="34"/>
      <c r="E113" s="53"/>
      <c r="F113" s="53"/>
      <c r="I113" s="191"/>
    </row>
    <row r="114" spans="4:9" s="52" customFormat="1" x14ac:dyDescent="0.2">
      <c r="D114" s="34"/>
      <c r="E114" s="53"/>
      <c r="F114" s="53"/>
      <c r="I114" s="191"/>
    </row>
    <row r="115" spans="4:9" s="52" customFormat="1" x14ac:dyDescent="0.2">
      <c r="D115" s="34"/>
      <c r="E115" s="53"/>
      <c r="F115" s="53"/>
      <c r="I115" s="191"/>
    </row>
    <row r="116" spans="4:9" s="52" customFormat="1" x14ac:dyDescent="0.2">
      <c r="D116" s="34"/>
      <c r="E116" s="53"/>
      <c r="F116" s="53"/>
      <c r="I116" s="191"/>
    </row>
    <row r="117" spans="4:9" s="52" customFormat="1" x14ac:dyDescent="0.2">
      <c r="D117" s="34"/>
      <c r="E117" s="53"/>
      <c r="F117" s="53"/>
      <c r="I117" s="191"/>
    </row>
    <row r="118" spans="4:9" s="52" customFormat="1" x14ac:dyDescent="0.2">
      <c r="D118" s="34"/>
      <c r="E118" s="53"/>
      <c r="F118" s="53"/>
      <c r="I118" s="191"/>
    </row>
    <row r="119" spans="4:9" s="52" customFormat="1" x14ac:dyDescent="0.2">
      <c r="D119" s="34"/>
      <c r="E119" s="53"/>
      <c r="F119" s="53"/>
      <c r="I119" s="191"/>
    </row>
    <row r="120" spans="4:9" s="52" customFormat="1" x14ac:dyDescent="0.2">
      <c r="D120" s="34"/>
      <c r="E120" s="53"/>
      <c r="F120" s="53"/>
      <c r="I120" s="191"/>
    </row>
    <row r="121" spans="4:9" s="52" customFormat="1" x14ac:dyDescent="0.2">
      <c r="D121" s="34"/>
      <c r="E121" s="53"/>
      <c r="F121" s="53"/>
      <c r="I121" s="191"/>
    </row>
    <row r="122" spans="4:9" s="52" customFormat="1" x14ac:dyDescent="0.2">
      <c r="D122" s="34"/>
      <c r="E122" s="53"/>
      <c r="F122" s="53"/>
      <c r="I122" s="191"/>
    </row>
    <row r="123" spans="4:9" s="52" customFormat="1" x14ac:dyDescent="0.2">
      <c r="D123" s="34"/>
      <c r="E123" s="53"/>
      <c r="F123" s="53"/>
      <c r="I123" s="191"/>
    </row>
    <row r="124" spans="4:9" s="52" customFormat="1" x14ac:dyDescent="0.2">
      <c r="D124" s="34"/>
      <c r="E124" s="53"/>
      <c r="F124" s="53"/>
      <c r="I124" s="191"/>
    </row>
    <row r="125" spans="4:9" s="52" customFormat="1" x14ac:dyDescent="0.2">
      <c r="D125" s="34"/>
      <c r="E125" s="53"/>
      <c r="F125" s="53"/>
      <c r="I125" s="191"/>
    </row>
    <row r="126" spans="4:9" s="52" customFormat="1" x14ac:dyDescent="0.2">
      <c r="D126" s="34"/>
      <c r="E126" s="53"/>
      <c r="F126" s="53"/>
      <c r="I126" s="191"/>
    </row>
    <row r="127" spans="4:9" s="52" customFormat="1" x14ac:dyDescent="0.2">
      <c r="D127" s="34"/>
      <c r="E127" s="53"/>
      <c r="F127" s="53"/>
      <c r="I127" s="191"/>
    </row>
    <row r="128" spans="4:9" s="52" customFormat="1" x14ac:dyDescent="0.2">
      <c r="D128" s="34"/>
      <c r="E128" s="53"/>
      <c r="F128" s="53"/>
      <c r="I128" s="191"/>
    </row>
    <row r="129" spans="4:9" s="52" customFormat="1" x14ac:dyDescent="0.2">
      <c r="D129" s="34"/>
      <c r="E129" s="53"/>
      <c r="F129" s="53"/>
      <c r="I129" s="191"/>
    </row>
    <row r="130" spans="4:9" s="52" customFormat="1" x14ac:dyDescent="0.2">
      <c r="D130" s="34"/>
      <c r="E130" s="53"/>
      <c r="F130" s="53"/>
      <c r="I130" s="191"/>
    </row>
    <row r="131" spans="4:9" s="52" customFormat="1" x14ac:dyDescent="0.2">
      <c r="D131" s="34"/>
      <c r="E131" s="53"/>
      <c r="F131" s="53"/>
      <c r="I131" s="191"/>
    </row>
    <row r="132" spans="4:9" s="52" customFormat="1" x14ac:dyDescent="0.2">
      <c r="D132" s="34"/>
      <c r="E132" s="53"/>
      <c r="F132" s="53"/>
      <c r="I132" s="191"/>
    </row>
    <row r="133" spans="4:9" s="52" customFormat="1" x14ac:dyDescent="0.2">
      <c r="D133" s="34"/>
      <c r="E133" s="53"/>
      <c r="F133" s="53"/>
      <c r="I133" s="191"/>
    </row>
    <row r="134" spans="4:9" s="52" customFormat="1" x14ac:dyDescent="0.2">
      <c r="D134" s="34"/>
      <c r="E134" s="53"/>
      <c r="F134" s="53"/>
      <c r="I134" s="191"/>
    </row>
    <row r="135" spans="4:9" s="52" customFormat="1" x14ac:dyDescent="0.2">
      <c r="D135" s="34"/>
      <c r="E135" s="53"/>
      <c r="F135" s="53"/>
      <c r="I135" s="191"/>
    </row>
    <row r="136" spans="4:9" s="52" customFormat="1" x14ac:dyDescent="0.2">
      <c r="D136" s="34"/>
      <c r="E136" s="53"/>
      <c r="F136" s="53"/>
      <c r="I136" s="191"/>
    </row>
    <row r="137" spans="4:9" s="52" customFormat="1" x14ac:dyDescent="0.2">
      <c r="D137" s="34"/>
      <c r="E137" s="53"/>
      <c r="F137" s="53"/>
      <c r="I137" s="191"/>
    </row>
    <row r="138" spans="4:9" s="52" customFormat="1" x14ac:dyDescent="0.2">
      <c r="D138" s="34"/>
      <c r="E138" s="53"/>
      <c r="F138" s="53"/>
      <c r="I138" s="191"/>
    </row>
    <row r="139" spans="4:9" s="52" customFormat="1" x14ac:dyDescent="0.2">
      <c r="D139" s="34"/>
      <c r="E139" s="53"/>
      <c r="F139" s="53"/>
      <c r="I139" s="191"/>
    </row>
    <row r="140" spans="4:9" s="52" customFormat="1" x14ac:dyDescent="0.2">
      <c r="D140" s="34"/>
      <c r="E140" s="53"/>
      <c r="F140" s="53"/>
      <c r="I140" s="191"/>
    </row>
    <row r="141" spans="4:9" s="52" customFormat="1" x14ac:dyDescent="0.2">
      <c r="D141" s="34"/>
      <c r="E141" s="53"/>
      <c r="F141" s="53"/>
      <c r="I141" s="191"/>
    </row>
    <row r="142" spans="4:9" s="52" customFormat="1" x14ac:dyDescent="0.2">
      <c r="D142" s="34"/>
      <c r="E142" s="53"/>
      <c r="F142" s="53"/>
      <c r="I142" s="191"/>
    </row>
    <row r="143" spans="4:9" s="52" customFormat="1" x14ac:dyDescent="0.2">
      <c r="D143" s="34"/>
      <c r="E143" s="53"/>
      <c r="F143" s="53"/>
      <c r="I143" s="191"/>
    </row>
    <row r="144" spans="4:9" s="52" customFormat="1" x14ac:dyDescent="0.2">
      <c r="D144" s="34"/>
      <c r="E144" s="53"/>
      <c r="F144" s="53"/>
      <c r="I144" s="191"/>
    </row>
    <row r="145" spans="4:9" s="52" customFormat="1" x14ac:dyDescent="0.2">
      <c r="D145" s="34"/>
      <c r="E145" s="53"/>
      <c r="F145" s="53"/>
      <c r="I145" s="191"/>
    </row>
    <row r="146" spans="4:9" s="52" customFormat="1" x14ac:dyDescent="0.2">
      <c r="D146" s="34"/>
      <c r="E146" s="53"/>
      <c r="F146" s="53"/>
      <c r="I146" s="191"/>
    </row>
    <row r="147" spans="4:9" s="52" customFormat="1" x14ac:dyDescent="0.2">
      <c r="D147" s="34"/>
      <c r="E147" s="53"/>
      <c r="F147" s="53"/>
      <c r="I147" s="191"/>
    </row>
    <row r="148" spans="4:9" s="52" customFormat="1" x14ac:dyDescent="0.2">
      <c r="D148" s="34"/>
      <c r="E148" s="53"/>
      <c r="F148" s="53"/>
      <c r="I148" s="191"/>
    </row>
    <row r="149" spans="4:9" s="52" customFormat="1" x14ac:dyDescent="0.2">
      <c r="D149" s="34"/>
      <c r="E149" s="53"/>
      <c r="F149" s="53"/>
      <c r="I149" s="191"/>
    </row>
    <row r="150" spans="4:9" s="52" customFormat="1" x14ac:dyDescent="0.2">
      <c r="D150" s="34"/>
      <c r="E150" s="53"/>
      <c r="F150" s="53"/>
      <c r="I150" s="191"/>
    </row>
    <row r="151" spans="4:9" s="52" customFormat="1" x14ac:dyDescent="0.2">
      <c r="D151" s="34"/>
      <c r="E151" s="53"/>
      <c r="F151" s="53"/>
      <c r="I151" s="191"/>
    </row>
    <row r="152" spans="4:9" s="52" customFormat="1" x14ac:dyDescent="0.2">
      <c r="D152" s="34"/>
      <c r="E152" s="53"/>
      <c r="F152" s="53"/>
      <c r="I152" s="191"/>
    </row>
    <row r="153" spans="4:9" s="52" customFormat="1" x14ac:dyDescent="0.2">
      <c r="D153" s="34"/>
      <c r="E153" s="53"/>
      <c r="F153" s="53"/>
      <c r="I153" s="191"/>
    </row>
    <row r="154" spans="4:9" s="52" customFormat="1" x14ac:dyDescent="0.2">
      <c r="D154" s="34"/>
      <c r="E154" s="53"/>
      <c r="F154" s="53"/>
      <c r="I154" s="191"/>
    </row>
    <row r="155" spans="4:9" s="52" customFormat="1" x14ac:dyDescent="0.2">
      <c r="D155" s="34"/>
      <c r="E155" s="53"/>
      <c r="F155" s="53"/>
      <c r="I155" s="191"/>
    </row>
    <row r="156" spans="4:9" s="52" customFormat="1" x14ac:dyDescent="0.2">
      <c r="D156" s="34"/>
      <c r="E156" s="53"/>
      <c r="F156" s="53"/>
      <c r="I156" s="191"/>
    </row>
    <row r="157" spans="4:9" s="52" customFormat="1" x14ac:dyDescent="0.2">
      <c r="D157" s="34"/>
      <c r="E157" s="53"/>
      <c r="F157" s="53"/>
      <c r="I157" s="191"/>
    </row>
    <row r="158" spans="4:9" s="52" customFormat="1" x14ac:dyDescent="0.2">
      <c r="D158" s="34"/>
      <c r="E158" s="53"/>
      <c r="F158" s="53"/>
      <c r="I158" s="191"/>
    </row>
    <row r="159" spans="4:9" s="52" customFormat="1" x14ac:dyDescent="0.2">
      <c r="D159" s="34"/>
      <c r="E159" s="53"/>
      <c r="F159" s="53"/>
      <c r="I159" s="191"/>
    </row>
    <row r="160" spans="4:9" s="52" customFormat="1" x14ac:dyDescent="0.2">
      <c r="D160" s="34"/>
      <c r="E160" s="53"/>
      <c r="F160" s="53"/>
      <c r="I160" s="191"/>
    </row>
    <row r="161" spans="4:9" s="52" customFormat="1" x14ac:dyDescent="0.2">
      <c r="D161" s="34"/>
      <c r="E161" s="53"/>
      <c r="F161" s="53"/>
      <c r="I161" s="191"/>
    </row>
    <row r="162" spans="4:9" s="52" customFormat="1" x14ac:dyDescent="0.2">
      <c r="D162" s="34"/>
      <c r="E162" s="53"/>
      <c r="F162" s="53"/>
      <c r="I162" s="191"/>
    </row>
    <row r="163" spans="4:9" s="52" customFormat="1" x14ac:dyDescent="0.2">
      <c r="D163" s="34"/>
      <c r="E163" s="53"/>
      <c r="F163" s="53"/>
      <c r="I163" s="191"/>
    </row>
    <row r="164" spans="4:9" s="52" customFormat="1" x14ac:dyDescent="0.2">
      <c r="D164" s="34"/>
      <c r="E164" s="53"/>
      <c r="F164" s="53"/>
      <c r="I164" s="191"/>
    </row>
    <row r="165" spans="4:9" s="52" customFormat="1" x14ac:dyDescent="0.2">
      <c r="D165" s="34"/>
      <c r="E165" s="53"/>
      <c r="F165" s="53"/>
      <c r="I165" s="191"/>
    </row>
    <row r="166" spans="4:9" s="52" customFormat="1" x14ac:dyDescent="0.2">
      <c r="D166" s="34"/>
      <c r="E166" s="53"/>
      <c r="F166" s="53"/>
      <c r="I166" s="191"/>
    </row>
    <row r="167" spans="4:9" s="52" customFormat="1" x14ac:dyDescent="0.2">
      <c r="D167" s="34"/>
      <c r="E167" s="53"/>
      <c r="F167" s="53"/>
      <c r="I167" s="191"/>
    </row>
    <row r="168" spans="4:9" s="52" customFormat="1" x14ac:dyDescent="0.2">
      <c r="D168" s="34"/>
      <c r="E168" s="53"/>
      <c r="F168" s="53"/>
      <c r="I168" s="191"/>
    </row>
    <row r="169" spans="4:9" s="52" customFormat="1" x14ac:dyDescent="0.2">
      <c r="D169" s="34"/>
      <c r="E169" s="53"/>
      <c r="F169" s="53"/>
      <c r="I169" s="191"/>
    </row>
    <row r="170" spans="4:9" s="52" customFormat="1" x14ac:dyDescent="0.2">
      <c r="D170" s="34"/>
      <c r="E170" s="53"/>
      <c r="F170" s="53"/>
      <c r="I170" s="191"/>
    </row>
    <row r="171" spans="4:9" s="52" customFormat="1" x14ac:dyDescent="0.2">
      <c r="D171" s="34"/>
      <c r="E171" s="53"/>
      <c r="F171" s="53"/>
      <c r="I171" s="191"/>
    </row>
    <row r="172" spans="4:9" s="52" customFormat="1" x14ac:dyDescent="0.2">
      <c r="D172" s="34"/>
      <c r="E172" s="53"/>
      <c r="F172" s="53"/>
      <c r="I172" s="191"/>
    </row>
    <row r="173" spans="4:9" s="52" customFormat="1" x14ac:dyDescent="0.2">
      <c r="D173" s="34"/>
      <c r="E173" s="53"/>
      <c r="F173" s="53"/>
      <c r="I173" s="191"/>
    </row>
    <row r="174" spans="4:9" s="52" customFormat="1" x14ac:dyDescent="0.2">
      <c r="D174" s="34"/>
      <c r="E174" s="53"/>
      <c r="F174" s="53"/>
      <c r="I174" s="191"/>
    </row>
    <row r="175" spans="4:9" s="52" customFormat="1" x14ac:dyDescent="0.2">
      <c r="D175" s="34"/>
      <c r="E175" s="53"/>
      <c r="F175" s="53"/>
      <c r="I175" s="191"/>
    </row>
    <row r="176" spans="4:9" s="52" customFormat="1" x14ac:dyDescent="0.2">
      <c r="D176" s="34"/>
      <c r="E176" s="53"/>
      <c r="F176" s="53"/>
      <c r="I176" s="191"/>
    </row>
    <row r="177" spans="4:9" s="52" customFormat="1" x14ac:dyDescent="0.2">
      <c r="D177" s="34"/>
      <c r="E177" s="53"/>
      <c r="F177" s="53"/>
      <c r="I177" s="191"/>
    </row>
    <row r="178" spans="4:9" s="52" customFormat="1" x14ac:dyDescent="0.2">
      <c r="D178" s="34"/>
      <c r="E178" s="53"/>
      <c r="F178" s="53"/>
      <c r="I178" s="191"/>
    </row>
    <row r="179" spans="4:9" s="52" customFormat="1" x14ac:dyDescent="0.2">
      <c r="D179" s="34"/>
      <c r="E179" s="53"/>
      <c r="F179" s="53"/>
      <c r="I179" s="191"/>
    </row>
    <row r="180" spans="4:9" s="52" customFormat="1" x14ac:dyDescent="0.2">
      <c r="D180" s="34"/>
      <c r="E180" s="53"/>
      <c r="F180" s="53"/>
      <c r="I180" s="191"/>
    </row>
    <row r="181" spans="4:9" s="52" customFormat="1" x14ac:dyDescent="0.2">
      <c r="D181" s="34"/>
      <c r="E181" s="53"/>
      <c r="F181" s="53"/>
      <c r="I181" s="191"/>
    </row>
    <row r="182" spans="4:9" s="52" customFormat="1" x14ac:dyDescent="0.2">
      <c r="D182" s="34"/>
      <c r="E182" s="53"/>
      <c r="F182" s="53"/>
      <c r="I182" s="191"/>
    </row>
    <row r="183" spans="4:9" s="52" customFormat="1" x14ac:dyDescent="0.2">
      <c r="D183" s="34"/>
      <c r="E183" s="53"/>
      <c r="F183" s="53"/>
      <c r="I183" s="191"/>
    </row>
    <row r="184" spans="4:9" s="52" customFormat="1" x14ac:dyDescent="0.2">
      <c r="D184" s="34"/>
      <c r="E184" s="53"/>
      <c r="F184" s="53"/>
      <c r="I184" s="191"/>
    </row>
    <row r="185" spans="4:9" s="52" customFormat="1" x14ac:dyDescent="0.2">
      <c r="D185" s="34"/>
      <c r="E185" s="53"/>
      <c r="F185" s="53"/>
      <c r="I185" s="191"/>
    </row>
    <row r="186" spans="4:9" s="52" customFormat="1" x14ac:dyDescent="0.2">
      <c r="D186" s="34"/>
      <c r="E186" s="53"/>
      <c r="F186" s="53"/>
      <c r="I186" s="191"/>
    </row>
    <row r="187" spans="4:9" s="52" customFormat="1" x14ac:dyDescent="0.2">
      <c r="D187" s="34"/>
      <c r="E187" s="53"/>
      <c r="F187" s="53"/>
      <c r="I187" s="191"/>
    </row>
    <row r="188" spans="4:9" s="52" customFormat="1" x14ac:dyDescent="0.2">
      <c r="D188" s="34"/>
      <c r="E188" s="53"/>
      <c r="F188" s="53"/>
      <c r="I188" s="191"/>
    </row>
    <row r="189" spans="4:9" s="52" customFormat="1" x14ac:dyDescent="0.2">
      <c r="D189" s="34"/>
      <c r="E189" s="53"/>
      <c r="F189" s="53"/>
      <c r="I189" s="191"/>
    </row>
    <row r="190" spans="4:9" s="52" customFormat="1" x14ac:dyDescent="0.2">
      <c r="D190" s="34"/>
      <c r="E190" s="53"/>
      <c r="F190" s="53"/>
      <c r="I190" s="191"/>
    </row>
    <row r="191" spans="4:9" s="52" customFormat="1" x14ac:dyDescent="0.2">
      <c r="D191" s="34"/>
      <c r="E191" s="53"/>
      <c r="F191" s="53"/>
      <c r="I191" s="191"/>
    </row>
    <row r="192" spans="4:9" s="52" customFormat="1" x14ac:dyDescent="0.2">
      <c r="D192" s="34"/>
      <c r="E192" s="53"/>
      <c r="F192" s="53"/>
      <c r="I192" s="191"/>
    </row>
    <row r="193" spans="4:9" s="52" customFormat="1" x14ac:dyDescent="0.2">
      <c r="D193" s="34"/>
      <c r="E193" s="53"/>
      <c r="F193" s="53"/>
      <c r="I193" s="191"/>
    </row>
    <row r="194" spans="4:9" s="52" customFormat="1" x14ac:dyDescent="0.2">
      <c r="D194" s="34"/>
      <c r="E194" s="53"/>
      <c r="F194" s="53"/>
      <c r="I194" s="191"/>
    </row>
    <row r="195" spans="4:9" s="52" customFormat="1" x14ac:dyDescent="0.2">
      <c r="D195" s="34"/>
      <c r="E195" s="53"/>
      <c r="F195" s="53"/>
      <c r="I195" s="191"/>
    </row>
    <row r="196" spans="4:9" s="52" customFormat="1" x14ac:dyDescent="0.2">
      <c r="D196" s="34"/>
      <c r="E196" s="53"/>
      <c r="F196" s="53"/>
      <c r="I196" s="191"/>
    </row>
    <row r="197" spans="4:9" s="52" customFormat="1" x14ac:dyDescent="0.2">
      <c r="D197" s="34"/>
      <c r="E197" s="53"/>
      <c r="F197" s="53"/>
      <c r="I197" s="191"/>
    </row>
    <row r="198" spans="4:9" s="52" customFormat="1" x14ac:dyDescent="0.2">
      <c r="D198" s="34"/>
      <c r="E198" s="53"/>
      <c r="F198" s="53"/>
      <c r="I198" s="191"/>
    </row>
    <row r="208" spans="4:9" x14ac:dyDescent="0.2">
      <c r="D208" s="51"/>
    </row>
    <row r="209" spans="4:4" x14ac:dyDescent="0.2">
      <c r="D209" s="51"/>
    </row>
    <row r="210" spans="4:4" x14ac:dyDescent="0.2">
      <c r="D210" s="51"/>
    </row>
    <row r="211" spans="4:4" x14ac:dyDescent="0.2">
      <c r="D211" s="51"/>
    </row>
    <row r="212" spans="4:4" x14ac:dyDescent="0.2">
      <c r="D212" s="51"/>
    </row>
    <row r="213" spans="4:4" x14ac:dyDescent="0.2">
      <c r="D213" s="51"/>
    </row>
    <row r="214" spans="4:4" x14ac:dyDescent="0.2">
      <c r="D214" s="51"/>
    </row>
    <row r="215" spans="4:4" x14ac:dyDescent="0.2">
      <c r="D215" s="51"/>
    </row>
    <row r="216" spans="4:4" x14ac:dyDescent="0.2">
      <c r="D216" s="51"/>
    </row>
    <row r="217" spans="4:4" x14ac:dyDescent="0.2">
      <c r="D217" s="51"/>
    </row>
    <row r="218" spans="4:4" x14ac:dyDescent="0.2">
      <c r="D218" s="51"/>
    </row>
    <row r="219" spans="4:4" x14ac:dyDescent="0.2">
      <c r="D219" s="51"/>
    </row>
    <row r="220" spans="4:4" x14ac:dyDescent="0.2">
      <c r="D220" s="51"/>
    </row>
    <row r="221" spans="4:4" x14ac:dyDescent="0.2">
      <c r="D221" s="51"/>
    </row>
    <row r="222" spans="4:4" x14ac:dyDescent="0.2">
      <c r="D222" s="51"/>
    </row>
    <row r="223" spans="4:4" x14ac:dyDescent="0.2">
      <c r="D223" s="51"/>
    </row>
    <row r="224" spans="4:4" x14ac:dyDescent="0.2">
      <c r="D224" s="51"/>
    </row>
    <row r="225" spans="4:4" x14ac:dyDescent="0.2">
      <c r="D225" s="51"/>
    </row>
    <row r="226" spans="4:4" x14ac:dyDescent="0.2">
      <c r="D226" s="51"/>
    </row>
    <row r="240" spans="4:4" x14ac:dyDescent="0.2">
      <c r="D240" s="51"/>
    </row>
    <row r="241" spans="4:4" x14ac:dyDescent="0.2">
      <c r="D241" s="51"/>
    </row>
    <row r="242" spans="4:4" x14ac:dyDescent="0.2">
      <c r="D242" s="51"/>
    </row>
    <row r="243" spans="4:4" x14ac:dyDescent="0.2">
      <c r="D243" s="51"/>
    </row>
    <row r="244" spans="4:4" x14ac:dyDescent="0.2">
      <c r="D244" s="51"/>
    </row>
  </sheetData>
  <sortState ref="G5:I20">
    <sortCondition ref="H5:H20"/>
  </sortState>
  <mergeCells count="3">
    <mergeCell ref="C1:I1"/>
    <mergeCell ref="C2:I2"/>
    <mergeCell ref="C3:I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/>
  <dimension ref="B1:AK71"/>
  <sheetViews>
    <sheetView topLeftCell="A38" zoomScale="90" zoomScaleNormal="90" workbookViewId="0">
      <selection activeCell="J13" sqref="J13"/>
    </sheetView>
  </sheetViews>
  <sheetFormatPr defaultRowHeight="15" x14ac:dyDescent="0.25"/>
  <cols>
    <col min="1" max="1" width="1.85546875" style="51" customWidth="1"/>
    <col min="2" max="2" width="33.42578125" style="51" bestFit="1" customWidth="1"/>
    <col min="3" max="3" width="10.5703125" style="51" bestFit="1" customWidth="1"/>
    <col min="4" max="4" width="5.85546875" style="52" bestFit="1" customWidth="1"/>
    <col min="5" max="5" width="4.42578125" style="52" bestFit="1" customWidth="1"/>
    <col min="6" max="6" width="2.140625" style="51" customWidth="1"/>
    <col min="7" max="7" width="30" style="57" bestFit="1" customWidth="1"/>
    <col min="8" max="8" width="11.140625" style="57" bestFit="1" customWidth="1"/>
    <col min="9" max="9" width="5.85546875" style="59" bestFit="1" customWidth="1"/>
    <col min="10" max="10" width="4.42578125" style="59" bestFit="1" customWidth="1"/>
    <col min="11" max="11" width="3.7109375" style="57" customWidth="1"/>
    <col min="12" max="12" width="8.140625" style="57" hidden="1" customWidth="1"/>
    <col min="13" max="13" width="2.28515625" style="57" hidden="1" customWidth="1"/>
    <col min="14" max="14" width="5.85546875" style="59" hidden="1" customWidth="1"/>
    <col min="15" max="15" width="2.7109375" style="57" hidden="1" customWidth="1"/>
    <col min="16" max="16" width="8.7109375" style="57" hidden="1" customWidth="1"/>
    <col min="17" max="17" width="2.85546875" style="57" hidden="1" customWidth="1"/>
    <col min="18" max="18" width="6.42578125" style="59" hidden="1" customWidth="1"/>
    <col min="19" max="19" width="2.7109375" style="57" hidden="1" customWidth="1"/>
    <col min="20" max="20" width="13.7109375" style="57" hidden="1" customWidth="1"/>
    <col min="21" max="21" width="2.28515625" style="57" hidden="1" customWidth="1"/>
    <col min="22" max="22" width="5.85546875" style="59" hidden="1" customWidth="1"/>
    <col min="23" max="23" width="2.85546875" style="57" hidden="1" customWidth="1"/>
    <col min="24" max="24" width="11.140625" style="57" hidden="1" customWidth="1"/>
    <col min="25" max="25" width="2.28515625" style="57" hidden="1" customWidth="1"/>
    <col min="26" max="26" width="5.85546875" style="59" hidden="1" customWidth="1"/>
    <col min="27" max="27" width="1.85546875" style="57" hidden="1" customWidth="1"/>
    <col min="28" max="28" width="13.7109375" style="57" hidden="1" customWidth="1"/>
    <col min="29" max="29" width="2.28515625" style="57" hidden="1" customWidth="1"/>
    <col min="30" max="30" width="5.85546875" style="57" hidden="1" customWidth="1"/>
    <col min="31" max="31" width="3" style="57" hidden="1" customWidth="1"/>
    <col min="32" max="32" width="11.140625" style="57" hidden="1" customWidth="1"/>
    <col min="33" max="33" width="2.28515625" style="57" hidden="1" customWidth="1"/>
    <col min="34" max="34" width="5.85546875" style="214" hidden="1" customWidth="1"/>
    <col min="35" max="36" width="0" style="57" hidden="1" customWidth="1"/>
    <col min="37" max="37" width="23.42578125" style="201" bestFit="1" customWidth="1"/>
    <col min="38" max="38" width="3.42578125" style="51" customWidth="1"/>
    <col min="39" max="16384" width="9.140625" style="51"/>
  </cols>
  <sheetData>
    <row r="1" spans="2:37" ht="13.5" customHeight="1" thickBot="1" x14ac:dyDescent="0.3">
      <c r="B1" s="346" t="s">
        <v>335</v>
      </c>
      <c r="C1" s="346"/>
      <c r="D1" s="346"/>
      <c r="E1" s="346"/>
      <c r="F1" s="346"/>
      <c r="G1" s="346"/>
      <c r="H1" s="346"/>
      <c r="I1" s="346"/>
      <c r="J1" s="346"/>
      <c r="L1" s="347" t="s">
        <v>336</v>
      </c>
      <c r="M1" s="347"/>
      <c r="N1" s="347"/>
      <c r="O1" s="347"/>
      <c r="P1" s="347"/>
      <c r="Q1" s="347"/>
      <c r="R1" s="347"/>
      <c r="T1" s="343" t="s">
        <v>334</v>
      </c>
      <c r="U1" s="343"/>
      <c r="V1" s="343"/>
      <c r="W1" s="343"/>
      <c r="X1" s="343"/>
      <c r="Y1" s="343"/>
      <c r="Z1" s="343"/>
      <c r="AB1" s="348" t="s">
        <v>335</v>
      </c>
      <c r="AC1" s="348"/>
      <c r="AD1" s="348"/>
      <c r="AE1" s="348"/>
      <c r="AF1" s="348"/>
      <c r="AG1" s="348"/>
      <c r="AH1" s="348"/>
    </row>
    <row r="2" spans="2:37" ht="13.5" customHeight="1" thickBot="1" x14ac:dyDescent="0.3">
      <c r="B2" s="253" t="s">
        <v>286</v>
      </c>
      <c r="C2" s="254"/>
      <c r="D2" s="254"/>
      <c r="E2" s="255"/>
      <c r="G2" s="256" t="s">
        <v>287</v>
      </c>
      <c r="H2" s="257"/>
      <c r="I2" s="257"/>
      <c r="J2" s="258"/>
      <c r="L2" s="349" t="s">
        <v>286</v>
      </c>
      <c r="M2" s="350"/>
      <c r="N2" s="351"/>
      <c r="P2" s="352" t="s">
        <v>287</v>
      </c>
      <c r="Q2" s="353"/>
      <c r="R2" s="354"/>
      <c r="T2" s="203" t="s">
        <v>286</v>
      </c>
      <c r="U2" s="204"/>
      <c r="V2" s="202"/>
      <c r="X2" s="203" t="s">
        <v>287</v>
      </c>
      <c r="Y2" s="204"/>
      <c r="Z2" s="202"/>
      <c r="AB2" s="205" t="s">
        <v>286</v>
      </c>
      <c r="AC2" s="206"/>
      <c r="AD2" s="207"/>
      <c r="AE2" s="208"/>
      <c r="AF2" s="205" t="s">
        <v>287</v>
      </c>
      <c r="AG2" s="206"/>
      <c r="AH2" s="209"/>
    </row>
    <row r="3" spans="2:37" ht="13.5" customHeight="1" x14ac:dyDescent="0.25">
      <c r="B3" s="259" t="s">
        <v>290</v>
      </c>
      <c r="C3" s="259" t="s">
        <v>52</v>
      </c>
      <c r="D3" s="260" t="s">
        <v>291</v>
      </c>
      <c r="E3" s="260" t="s">
        <v>337</v>
      </c>
      <c r="F3" s="261"/>
      <c r="G3" s="262" t="s">
        <v>290</v>
      </c>
      <c r="H3" s="262" t="s">
        <v>52</v>
      </c>
      <c r="I3" s="263" t="s">
        <v>291</v>
      </c>
      <c r="J3" s="263" t="s">
        <v>337</v>
      </c>
      <c r="L3" s="105" t="s">
        <v>290</v>
      </c>
      <c r="M3" s="105" t="s">
        <v>52</v>
      </c>
      <c r="N3" s="105" t="s">
        <v>291</v>
      </c>
      <c r="P3" s="105" t="s">
        <v>290</v>
      </c>
      <c r="Q3" s="153" t="s">
        <v>52</v>
      </c>
      <c r="R3" s="153" t="s">
        <v>291</v>
      </c>
      <c r="T3" s="210" t="s">
        <v>290</v>
      </c>
      <c r="U3" s="210" t="s">
        <v>52</v>
      </c>
      <c r="V3" s="59" t="s">
        <v>291</v>
      </c>
      <c r="X3" s="210" t="s">
        <v>290</v>
      </c>
      <c r="Y3" s="210" t="s">
        <v>52</v>
      </c>
      <c r="Z3" s="211" t="s">
        <v>291</v>
      </c>
      <c r="AB3" s="212" t="s">
        <v>290</v>
      </c>
      <c r="AC3" s="212" t="s">
        <v>52</v>
      </c>
      <c r="AD3" s="200" t="s">
        <v>291</v>
      </c>
      <c r="AE3" s="208"/>
      <c r="AF3" s="212" t="s">
        <v>290</v>
      </c>
      <c r="AG3" s="212" t="s">
        <v>52</v>
      </c>
      <c r="AH3" s="213" t="s">
        <v>291</v>
      </c>
    </row>
    <row r="4" spans="2:37" ht="13.5" customHeight="1" x14ac:dyDescent="0.2">
      <c r="B4" s="51" t="s">
        <v>613</v>
      </c>
      <c r="C4" s="51" t="s">
        <v>29</v>
      </c>
      <c r="D4" s="52">
        <v>13</v>
      </c>
      <c r="E4" s="52" t="s">
        <v>299</v>
      </c>
      <c r="G4" s="57" t="s">
        <v>612</v>
      </c>
      <c r="H4" s="57" t="s">
        <v>53</v>
      </c>
      <c r="I4" s="59">
        <v>1</v>
      </c>
      <c r="J4" s="59" t="s">
        <v>299</v>
      </c>
      <c r="N4" s="57"/>
      <c r="R4" s="57"/>
      <c r="V4" s="57"/>
      <c r="Z4" s="57"/>
      <c r="AH4" s="57"/>
      <c r="AK4" s="57"/>
    </row>
    <row r="5" spans="2:37" ht="13.5" customHeight="1" x14ac:dyDescent="0.2">
      <c r="B5" s="51" t="s">
        <v>616</v>
      </c>
      <c r="C5" s="51" t="s">
        <v>29</v>
      </c>
      <c r="D5" s="52">
        <v>12</v>
      </c>
      <c r="E5" s="52" t="s">
        <v>299</v>
      </c>
      <c r="G5" s="57" t="s">
        <v>613</v>
      </c>
      <c r="H5" s="57" t="s">
        <v>29</v>
      </c>
      <c r="I5" s="59">
        <v>2</v>
      </c>
      <c r="J5" s="59" t="s">
        <v>299</v>
      </c>
      <c r="N5" s="57"/>
      <c r="R5" s="57"/>
      <c r="V5" s="57"/>
      <c r="Z5" s="57"/>
      <c r="AH5" s="57"/>
      <c r="AK5" s="57"/>
    </row>
    <row r="6" spans="2:37" ht="13.5" customHeight="1" x14ac:dyDescent="0.2">
      <c r="B6" s="51" t="s">
        <v>617</v>
      </c>
      <c r="C6" s="51" t="s">
        <v>29</v>
      </c>
      <c r="D6" s="52">
        <v>4</v>
      </c>
      <c r="E6" s="52" t="s">
        <v>299</v>
      </c>
      <c r="G6" s="57" t="s">
        <v>616</v>
      </c>
      <c r="H6" s="57" t="s">
        <v>29</v>
      </c>
      <c r="I6" s="59">
        <v>9</v>
      </c>
      <c r="J6" s="59" t="s">
        <v>299</v>
      </c>
      <c r="N6" s="57"/>
      <c r="R6" s="57"/>
      <c r="V6" s="57"/>
      <c r="Z6" s="57"/>
      <c r="AH6" s="57"/>
      <c r="AK6" s="57"/>
    </row>
    <row r="7" spans="2:37" ht="13.5" customHeight="1" x14ac:dyDescent="0.2">
      <c r="B7" s="51" t="s">
        <v>618</v>
      </c>
      <c r="C7" s="51" t="s">
        <v>29</v>
      </c>
      <c r="D7" s="52">
        <v>7</v>
      </c>
      <c r="E7" s="52" t="s">
        <v>299</v>
      </c>
      <c r="G7" s="57" t="s">
        <v>619</v>
      </c>
      <c r="H7" s="57" t="s">
        <v>29</v>
      </c>
      <c r="I7" s="59">
        <v>9</v>
      </c>
      <c r="J7" s="59" t="s">
        <v>299</v>
      </c>
      <c r="N7" s="57"/>
      <c r="R7" s="57"/>
      <c r="V7" s="57"/>
      <c r="Z7" s="57"/>
      <c r="AH7" s="57"/>
      <c r="AK7" s="57"/>
    </row>
    <row r="8" spans="2:37" ht="13.5" customHeight="1" x14ac:dyDescent="0.2">
      <c r="B8" s="51" t="s">
        <v>620</v>
      </c>
      <c r="C8" s="51" t="s">
        <v>14</v>
      </c>
      <c r="D8" s="52">
        <v>10</v>
      </c>
      <c r="E8" s="52" t="s">
        <v>299</v>
      </c>
      <c r="G8" s="57" t="s">
        <v>621</v>
      </c>
      <c r="H8" s="57" t="s">
        <v>29</v>
      </c>
      <c r="I8" s="59">
        <v>9</v>
      </c>
      <c r="J8" s="59" t="s">
        <v>299</v>
      </c>
      <c r="N8" s="57"/>
      <c r="R8" s="57"/>
      <c r="V8" s="57"/>
      <c r="Z8" s="57"/>
      <c r="AH8" s="57"/>
      <c r="AK8" s="57"/>
    </row>
    <row r="9" spans="2:37" ht="13.5" customHeight="1" x14ac:dyDescent="0.2">
      <c r="B9" s="51" t="s">
        <v>373</v>
      </c>
      <c r="C9" s="51" t="s">
        <v>14</v>
      </c>
      <c r="D9" s="52">
        <v>1</v>
      </c>
      <c r="E9" s="52" t="s">
        <v>299</v>
      </c>
      <c r="G9" s="57" t="s">
        <v>23</v>
      </c>
      <c r="H9" s="57" t="s">
        <v>14</v>
      </c>
      <c r="I9" s="59">
        <v>4</v>
      </c>
      <c r="J9" s="59" t="s">
        <v>299</v>
      </c>
      <c r="N9" s="57"/>
      <c r="R9" s="57"/>
      <c r="V9" s="57"/>
      <c r="Z9" s="57"/>
      <c r="AH9" s="57"/>
      <c r="AK9" s="57"/>
    </row>
    <row r="10" spans="2:37" ht="13.5" customHeight="1" x14ac:dyDescent="0.2">
      <c r="B10" s="51" t="s">
        <v>385</v>
      </c>
      <c r="C10" s="51" t="s">
        <v>14</v>
      </c>
      <c r="D10" s="52">
        <v>5</v>
      </c>
      <c r="E10" s="52" t="s">
        <v>299</v>
      </c>
      <c r="G10" s="57" t="s">
        <v>99</v>
      </c>
      <c r="H10" s="57" t="s">
        <v>14</v>
      </c>
      <c r="I10" s="59">
        <v>6</v>
      </c>
      <c r="J10" s="59" t="s">
        <v>299</v>
      </c>
      <c r="N10" s="57"/>
      <c r="R10" s="57"/>
      <c r="V10" s="57"/>
      <c r="Z10" s="57"/>
      <c r="AH10" s="57"/>
      <c r="AK10" s="57"/>
    </row>
    <row r="11" spans="2:37" ht="13.5" customHeight="1" x14ac:dyDescent="0.2">
      <c r="B11" s="51" t="s">
        <v>99</v>
      </c>
      <c r="C11" s="51" t="s">
        <v>14</v>
      </c>
      <c r="D11" s="52">
        <v>3</v>
      </c>
      <c r="E11" s="52" t="s">
        <v>299</v>
      </c>
      <c r="G11" s="57" t="s">
        <v>100</v>
      </c>
      <c r="H11" s="57" t="s">
        <v>14</v>
      </c>
      <c r="I11" s="59">
        <v>9</v>
      </c>
      <c r="J11" s="59" t="s">
        <v>299</v>
      </c>
      <c r="N11" s="57"/>
      <c r="R11" s="57"/>
      <c r="V11" s="57"/>
      <c r="Z11" s="57"/>
      <c r="AH11" s="57"/>
      <c r="AK11" s="57"/>
    </row>
    <row r="12" spans="2:37" ht="13.5" customHeight="1" x14ac:dyDescent="0.2">
      <c r="B12" s="51" t="s">
        <v>100</v>
      </c>
      <c r="C12" s="51" t="s">
        <v>14</v>
      </c>
      <c r="D12" s="52">
        <v>11</v>
      </c>
      <c r="E12" s="52" t="s">
        <v>299</v>
      </c>
      <c r="G12" s="57" t="s">
        <v>57</v>
      </c>
      <c r="H12" s="57" t="s">
        <v>14</v>
      </c>
      <c r="I12" s="59">
        <v>9</v>
      </c>
      <c r="J12" s="59" t="s">
        <v>299</v>
      </c>
      <c r="N12" s="57"/>
      <c r="R12" s="57"/>
      <c r="V12" s="57"/>
      <c r="Z12" s="57"/>
      <c r="AH12" s="57"/>
      <c r="AK12" s="57"/>
    </row>
    <row r="13" spans="2:37" ht="13.5" customHeight="1" x14ac:dyDescent="0.2">
      <c r="B13" s="51" t="s">
        <v>57</v>
      </c>
      <c r="C13" s="51" t="s">
        <v>14</v>
      </c>
      <c r="D13" s="52">
        <v>2</v>
      </c>
      <c r="E13" s="52" t="s">
        <v>299</v>
      </c>
      <c r="G13" s="57" t="s">
        <v>565</v>
      </c>
      <c r="H13" s="57" t="s">
        <v>14</v>
      </c>
      <c r="I13" s="59">
        <v>9</v>
      </c>
      <c r="J13" s="59" t="s">
        <v>299</v>
      </c>
      <c r="N13" s="57"/>
      <c r="R13" s="57"/>
      <c r="V13" s="57"/>
      <c r="Z13" s="57"/>
      <c r="AH13" s="57"/>
      <c r="AK13" s="57"/>
    </row>
    <row r="14" spans="2:37" ht="13.5" customHeight="1" x14ac:dyDescent="0.2">
      <c r="B14" s="51" t="s">
        <v>545</v>
      </c>
      <c r="C14" s="51" t="s">
        <v>14</v>
      </c>
      <c r="D14" s="52">
        <v>9</v>
      </c>
      <c r="E14" s="52" t="s">
        <v>299</v>
      </c>
      <c r="G14" s="57" t="s">
        <v>545</v>
      </c>
      <c r="H14" s="57" t="s">
        <v>14</v>
      </c>
      <c r="I14" s="59">
        <v>3</v>
      </c>
      <c r="J14" s="59" t="s">
        <v>299</v>
      </c>
      <c r="N14" s="57"/>
      <c r="R14" s="57"/>
      <c r="V14" s="57"/>
      <c r="Z14" s="57"/>
      <c r="AH14" s="57"/>
      <c r="AK14" s="57"/>
    </row>
    <row r="15" spans="2:37" ht="13.5" customHeight="1" x14ac:dyDescent="0.2">
      <c r="B15" s="51" t="s">
        <v>546</v>
      </c>
      <c r="C15" s="51" t="s">
        <v>14</v>
      </c>
      <c r="D15" s="52">
        <v>14</v>
      </c>
      <c r="E15" s="52" t="s">
        <v>299</v>
      </c>
      <c r="G15" s="57" t="s">
        <v>546</v>
      </c>
      <c r="H15" s="57" t="s">
        <v>14</v>
      </c>
      <c r="I15" s="59">
        <v>8</v>
      </c>
      <c r="J15" s="59" t="s">
        <v>299</v>
      </c>
      <c r="N15" s="57"/>
      <c r="R15" s="57"/>
      <c r="V15" s="57"/>
      <c r="Z15" s="57"/>
      <c r="AH15" s="57"/>
      <c r="AK15" s="57"/>
    </row>
    <row r="16" spans="2:37" ht="13.5" customHeight="1" x14ac:dyDescent="0.2">
      <c r="B16" s="51" t="s">
        <v>622</v>
      </c>
      <c r="C16" s="51" t="s">
        <v>31</v>
      </c>
      <c r="D16" s="52">
        <v>16</v>
      </c>
      <c r="E16" s="52" t="s">
        <v>299</v>
      </c>
      <c r="G16" s="57" t="s">
        <v>623</v>
      </c>
      <c r="H16" s="57" t="s">
        <v>44</v>
      </c>
      <c r="I16" s="59">
        <v>7</v>
      </c>
      <c r="J16" s="59" t="s">
        <v>299</v>
      </c>
      <c r="N16" s="57"/>
      <c r="R16" s="57"/>
      <c r="V16" s="57"/>
      <c r="Z16" s="57"/>
      <c r="AH16" s="57"/>
      <c r="AK16" s="57"/>
    </row>
    <row r="17" spans="2:37" ht="13.5" customHeight="1" x14ac:dyDescent="0.2">
      <c r="B17" s="51" t="s">
        <v>215</v>
      </c>
      <c r="C17" s="51" t="s">
        <v>17</v>
      </c>
      <c r="D17" s="52">
        <v>6</v>
      </c>
      <c r="E17" s="52" t="s">
        <v>299</v>
      </c>
      <c r="G17" s="57" t="s">
        <v>624</v>
      </c>
      <c r="H17" s="57" t="s">
        <v>44</v>
      </c>
      <c r="I17" s="59">
        <v>9</v>
      </c>
      <c r="J17" s="59" t="s">
        <v>299</v>
      </c>
      <c r="N17" s="57"/>
      <c r="R17" s="57"/>
      <c r="V17" s="57"/>
      <c r="Z17" s="57"/>
      <c r="AH17" s="57"/>
      <c r="AK17" s="57"/>
    </row>
    <row r="18" spans="2:37" ht="13.5" customHeight="1" x14ac:dyDescent="0.2">
      <c r="B18" s="51" t="s">
        <v>625</v>
      </c>
      <c r="C18" s="51" t="s">
        <v>17</v>
      </c>
      <c r="D18" s="52">
        <v>15</v>
      </c>
      <c r="E18" s="52" t="s">
        <v>299</v>
      </c>
      <c r="G18" s="57" t="s">
        <v>200</v>
      </c>
      <c r="H18" s="57" t="s">
        <v>17</v>
      </c>
      <c r="I18" s="59">
        <v>5</v>
      </c>
      <c r="J18" s="59" t="s">
        <v>299</v>
      </c>
      <c r="N18" s="57"/>
      <c r="R18" s="57"/>
      <c r="V18" s="57"/>
      <c r="Z18" s="57"/>
      <c r="AH18" s="57"/>
      <c r="AK18" s="57"/>
    </row>
    <row r="19" spans="2:37" ht="13.5" customHeight="1" x14ac:dyDescent="0.2">
      <c r="B19" s="51" t="s">
        <v>109</v>
      </c>
      <c r="C19" s="51" t="s">
        <v>6</v>
      </c>
      <c r="D19" s="52">
        <v>8</v>
      </c>
      <c r="E19" s="52" t="s">
        <v>299</v>
      </c>
      <c r="G19" s="57" t="s">
        <v>71</v>
      </c>
      <c r="H19" s="57" t="s">
        <v>6</v>
      </c>
      <c r="I19" s="59">
        <v>9</v>
      </c>
      <c r="J19" s="59" t="s">
        <v>299</v>
      </c>
      <c r="N19" s="57"/>
      <c r="R19" s="57"/>
      <c r="V19" s="57"/>
      <c r="Z19" s="57"/>
      <c r="AH19" s="57"/>
      <c r="AK19" s="57"/>
    </row>
    <row r="20" spans="2:37" ht="13.5" customHeight="1" x14ac:dyDescent="0.2">
      <c r="B20" s="51" t="s">
        <v>347</v>
      </c>
      <c r="C20" s="51" t="s">
        <v>347</v>
      </c>
      <c r="G20" s="57" t="s">
        <v>347</v>
      </c>
      <c r="H20" s="57" t="s">
        <v>347</v>
      </c>
      <c r="N20" s="57"/>
      <c r="R20" s="57"/>
      <c r="V20" s="57"/>
      <c r="Z20" s="57"/>
      <c r="AH20" s="57"/>
      <c r="AK20" s="57"/>
    </row>
    <row r="21" spans="2:37" ht="13.5" customHeight="1" x14ac:dyDescent="0.2">
      <c r="B21" s="105" t="s">
        <v>626</v>
      </c>
      <c r="C21" s="105" t="s">
        <v>226</v>
      </c>
      <c r="D21" s="52">
        <v>7</v>
      </c>
      <c r="E21" s="52" t="s">
        <v>303</v>
      </c>
      <c r="G21" s="57" t="s">
        <v>627</v>
      </c>
      <c r="H21" s="57" t="s">
        <v>226</v>
      </c>
      <c r="I21" s="59">
        <v>6</v>
      </c>
      <c r="J21" s="59" t="s">
        <v>303</v>
      </c>
      <c r="N21" s="57"/>
      <c r="R21" s="57"/>
      <c r="V21" s="57"/>
      <c r="Z21" s="57"/>
      <c r="AH21" s="57"/>
      <c r="AK21" s="57"/>
    </row>
    <row r="22" spans="2:37" ht="13.5" customHeight="1" x14ac:dyDescent="0.2">
      <c r="B22" s="105" t="s">
        <v>627</v>
      </c>
      <c r="C22" s="105" t="s">
        <v>226</v>
      </c>
      <c r="D22" s="52">
        <v>8</v>
      </c>
      <c r="E22" s="52" t="s">
        <v>303</v>
      </c>
      <c r="G22" s="57" t="s">
        <v>628</v>
      </c>
      <c r="H22" s="57" t="s">
        <v>56</v>
      </c>
      <c r="I22" s="59">
        <v>1</v>
      </c>
      <c r="J22" s="59" t="s">
        <v>303</v>
      </c>
      <c r="N22" s="57"/>
      <c r="R22" s="57"/>
      <c r="V22" s="57"/>
      <c r="Z22" s="57"/>
      <c r="AH22" s="57"/>
      <c r="AK22" s="57"/>
    </row>
    <row r="23" spans="2:37" ht="13.5" customHeight="1" x14ac:dyDescent="0.2">
      <c r="B23" s="105" t="s">
        <v>629</v>
      </c>
      <c r="C23" s="105" t="s">
        <v>56</v>
      </c>
      <c r="D23" s="52">
        <v>2</v>
      </c>
      <c r="E23" s="52" t="s">
        <v>303</v>
      </c>
      <c r="G23" s="57" t="s">
        <v>395</v>
      </c>
      <c r="H23" s="57" t="s">
        <v>34</v>
      </c>
      <c r="I23" s="59">
        <v>8</v>
      </c>
      <c r="J23" s="59" t="s">
        <v>303</v>
      </c>
      <c r="N23" s="57"/>
      <c r="R23" s="57"/>
      <c r="V23" s="57"/>
      <c r="Z23" s="57"/>
      <c r="AH23" s="57"/>
      <c r="AK23" s="57"/>
    </row>
    <row r="24" spans="2:37" ht="13.5" customHeight="1" x14ac:dyDescent="0.2">
      <c r="B24" s="105" t="s">
        <v>97</v>
      </c>
      <c r="C24" s="105" t="s">
        <v>34</v>
      </c>
      <c r="D24" s="52">
        <v>5</v>
      </c>
      <c r="E24" s="52" t="s">
        <v>303</v>
      </c>
      <c r="G24" s="57" t="s">
        <v>630</v>
      </c>
      <c r="H24" s="57" t="s">
        <v>255</v>
      </c>
      <c r="I24" s="59">
        <v>5</v>
      </c>
      <c r="J24" s="59" t="s">
        <v>303</v>
      </c>
      <c r="N24" s="57"/>
      <c r="R24" s="57"/>
      <c r="V24" s="57"/>
      <c r="Z24" s="57"/>
      <c r="AH24" s="57"/>
      <c r="AK24" s="57"/>
    </row>
    <row r="25" spans="2:37" ht="13.5" customHeight="1" x14ac:dyDescent="0.2">
      <c r="B25" s="105" t="s">
        <v>187</v>
      </c>
      <c r="C25" s="105" t="s">
        <v>32</v>
      </c>
      <c r="D25" s="52">
        <v>1</v>
      </c>
      <c r="E25" s="52" t="s">
        <v>303</v>
      </c>
      <c r="G25" s="57" t="s">
        <v>294</v>
      </c>
      <c r="H25" s="57" t="s">
        <v>40</v>
      </c>
      <c r="I25" s="59">
        <v>2</v>
      </c>
      <c r="J25" s="59" t="s">
        <v>303</v>
      </c>
      <c r="N25" s="57"/>
      <c r="R25" s="57"/>
      <c r="V25" s="57"/>
      <c r="Z25" s="57"/>
      <c r="AH25" s="57"/>
      <c r="AK25" s="57"/>
    </row>
    <row r="26" spans="2:37" ht="13.5" customHeight="1" x14ac:dyDescent="0.2">
      <c r="B26" s="105" t="s">
        <v>631</v>
      </c>
      <c r="C26" s="105" t="s">
        <v>32</v>
      </c>
      <c r="D26" s="52">
        <v>6</v>
      </c>
      <c r="E26" s="52" t="s">
        <v>303</v>
      </c>
      <c r="G26" s="57" t="s">
        <v>230</v>
      </c>
      <c r="H26" s="57" t="s">
        <v>140</v>
      </c>
      <c r="I26" s="59">
        <v>3</v>
      </c>
      <c r="J26" s="59" t="s">
        <v>303</v>
      </c>
      <c r="N26" s="57"/>
      <c r="R26" s="57"/>
      <c r="V26" s="57"/>
      <c r="Z26" s="57"/>
      <c r="AH26" s="57"/>
      <c r="AK26" s="57"/>
    </row>
    <row r="27" spans="2:37" ht="13.5" customHeight="1" x14ac:dyDescent="0.2">
      <c r="B27" s="105" t="s">
        <v>294</v>
      </c>
      <c r="C27" s="105" t="s">
        <v>40</v>
      </c>
      <c r="D27" s="52">
        <v>3</v>
      </c>
      <c r="E27" s="52" t="s">
        <v>303</v>
      </c>
      <c r="G27" s="57" t="s">
        <v>387</v>
      </c>
      <c r="H27" s="57" t="s">
        <v>140</v>
      </c>
      <c r="I27" s="59">
        <v>7</v>
      </c>
      <c r="J27" s="59" t="s">
        <v>303</v>
      </c>
      <c r="N27" s="57"/>
      <c r="R27" s="57"/>
      <c r="V27" s="57"/>
      <c r="Z27" s="57"/>
      <c r="AH27" s="57"/>
      <c r="AK27" s="57"/>
    </row>
    <row r="28" spans="2:37" ht="13.5" customHeight="1" x14ac:dyDescent="0.2">
      <c r="B28" s="105" t="s">
        <v>231</v>
      </c>
      <c r="C28" s="105" t="s">
        <v>41</v>
      </c>
      <c r="D28" s="52">
        <v>4</v>
      </c>
      <c r="E28" s="52" t="s">
        <v>303</v>
      </c>
      <c r="G28" s="57" t="s">
        <v>322</v>
      </c>
      <c r="H28" s="57" t="s">
        <v>41</v>
      </c>
      <c r="I28" s="59">
        <v>4</v>
      </c>
      <c r="J28" s="59" t="s">
        <v>303</v>
      </c>
      <c r="N28" s="57"/>
      <c r="R28" s="57"/>
      <c r="V28" s="57"/>
      <c r="Z28" s="57"/>
      <c r="AH28" s="57"/>
      <c r="AK28" s="57"/>
    </row>
    <row r="29" spans="2:37" ht="13.5" customHeight="1" x14ac:dyDescent="0.2">
      <c r="B29" s="51" t="s">
        <v>347</v>
      </c>
      <c r="C29" s="51" t="s">
        <v>347</v>
      </c>
      <c r="G29" s="57" t="s">
        <v>347</v>
      </c>
      <c r="H29" s="57" t="s">
        <v>347</v>
      </c>
      <c r="N29" s="57"/>
      <c r="R29" s="57"/>
      <c r="V29" s="57"/>
      <c r="Z29" s="57"/>
      <c r="AH29" s="57"/>
      <c r="AK29" s="57"/>
    </row>
    <row r="30" spans="2:37" ht="13.5" customHeight="1" x14ac:dyDescent="0.2">
      <c r="B30" s="105" t="s">
        <v>632</v>
      </c>
      <c r="C30" s="105" t="s">
        <v>11</v>
      </c>
      <c r="D30" s="52">
        <v>5</v>
      </c>
      <c r="E30" s="52" t="s">
        <v>300</v>
      </c>
      <c r="G30" s="105" t="s">
        <v>396</v>
      </c>
      <c r="H30" s="105" t="s">
        <v>11</v>
      </c>
      <c r="I30" s="59">
        <v>3</v>
      </c>
      <c r="J30" s="59" t="s">
        <v>300</v>
      </c>
      <c r="N30" s="57"/>
      <c r="R30" s="57"/>
      <c r="V30" s="57"/>
      <c r="Z30" s="57"/>
      <c r="AH30" s="57"/>
      <c r="AK30" s="57"/>
    </row>
    <row r="31" spans="2:37" ht="13.5" customHeight="1" x14ac:dyDescent="0.2">
      <c r="B31" s="105" t="s">
        <v>351</v>
      </c>
      <c r="C31" s="105" t="s">
        <v>48</v>
      </c>
      <c r="D31" s="52">
        <v>7</v>
      </c>
      <c r="E31" s="52" t="s">
        <v>300</v>
      </c>
      <c r="G31" s="105" t="s">
        <v>633</v>
      </c>
      <c r="H31" s="105" t="s">
        <v>11</v>
      </c>
      <c r="I31" s="59">
        <v>6</v>
      </c>
      <c r="J31" s="59" t="s">
        <v>300</v>
      </c>
      <c r="N31" s="57"/>
      <c r="R31" s="57"/>
      <c r="V31" s="57"/>
      <c r="Z31" s="57"/>
      <c r="AH31" s="57"/>
      <c r="AK31" s="57"/>
    </row>
    <row r="32" spans="2:37" ht="13.5" customHeight="1" x14ac:dyDescent="0.2">
      <c r="B32" s="105" t="s">
        <v>155</v>
      </c>
      <c r="C32" s="105" t="s">
        <v>30</v>
      </c>
      <c r="D32" s="52">
        <v>1</v>
      </c>
      <c r="E32" s="52" t="s">
        <v>300</v>
      </c>
      <c r="G32" s="105" t="s">
        <v>297</v>
      </c>
      <c r="H32" s="105" t="s">
        <v>11</v>
      </c>
      <c r="I32" s="59">
        <v>2</v>
      </c>
      <c r="J32" s="59" t="s">
        <v>300</v>
      </c>
      <c r="N32" s="57"/>
      <c r="R32" s="57"/>
      <c r="V32" s="57"/>
      <c r="Z32" s="57"/>
      <c r="AH32" s="57"/>
      <c r="AK32" s="57"/>
    </row>
    <row r="33" spans="2:37" ht="13.5" customHeight="1" x14ac:dyDescent="0.2">
      <c r="B33" s="105" t="s">
        <v>176</v>
      </c>
      <c r="C33" s="105" t="s">
        <v>30</v>
      </c>
      <c r="D33" s="52">
        <v>2</v>
      </c>
      <c r="E33" s="52" t="s">
        <v>300</v>
      </c>
      <c r="G33" s="105" t="s">
        <v>155</v>
      </c>
      <c r="H33" s="105" t="s">
        <v>30</v>
      </c>
      <c r="I33" s="59">
        <v>1</v>
      </c>
      <c r="J33" s="59" t="s">
        <v>300</v>
      </c>
      <c r="N33" s="57"/>
      <c r="R33" s="57"/>
      <c r="V33" s="57"/>
      <c r="Z33" s="57"/>
      <c r="AH33" s="57"/>
      <c r="AK33" s="57"/>
    </row>
    <row r="34" spans="2:37" ht="13.5" customHeight="1" x14ac:dyDescent="0.2">
      <c r="B34" s="105" t="s">
        <v>634</v>
      </c>
      <c r="C34" s="105" t="s">
        <v>96</v>
      </c>
      <c r="D34" s="52">
        <v>6</v>
      </c>
      <c r="E34" s="52" t="s">
        <v>300</v>
      </c>
      <c r="G34" s="105" t="s">
        <v>389</v>
      </c>
      <c r="H34" s="105" t="s">
        <v>30</v>
      </c>
      <c r="I34" s="59">
        <v>4</v>
      </c>
      <c r="J34" s="59" t="s">
        <v>300</v>
      </c>
      <c r="N34" s="57"/>
      <c r="R34" s="57"/>
      <c r="V34" s="57"/>
      <c r="Z34" s="57"/>
      <c r="AH34" s="57"/>
      <c r="AK34" s="57"/>
    </row>
    <row r="35" spans="2:37" ht="13.5" customHeight="1" x14ac:dyDescent="0.2">
      <c r="B35" s="105" t="s">
        <v>635</v>
      </c>
      <c r="C35" s="105" t="s">
        <v>96</v>
      </c>
      <c r="D35" s="52">
        <v>3</v>
      </c>
      <c r="E35" s="52" t="s">
        <v>300</v>
      </c>
      <c r="G35" s="105" t="s">
        <v>69</v>
      </c>
      <c r="H35" s="105" t="s">
        <v>46</v>
      </c>
      <c r="I35" s="59">
        <v>5</v>
      </c>
      <c r="J35" s="59" t="s">
        <v>300</v>
      </c>
      <c r="N35" s="57"/>
      <c r="R35" s="57"/>
      <c r="V35" s="57"/>
      <c r="Z35" s="57"/>
      <c r="AH35" s="57"/>
      <c r="AK35" s="57"/>
    </row>
    <row r="36" spans="2:37" ht="13.5" customHeight="1" x14ac:dyDescent="0.2">
      <c r="B36" s="105" t="s">
        <v>636</v>
      </c>
      <c r="C36" s="105" t="s">
        <v>221</v>
      </c>
      <c r="D36" s="52">
        <v>4</v>
      </c>
      <c r="E36" s="52" t="s">
        <v>300</v>
      </c>
      <c r="G36" s="105" t="s">
        <v>637</v>
      </c>
      <c r="H36" s="105" t="s">
        <v>272</v>
      </c>
      <c r="I36" s="59">
        <v>7</v>
      </c>
      <c r="J36" s="59" t="s">
        <v>300</v>
      </c>
      <c r="N36" s="57"/>
      <c r="R36" s="57"/>
      <c r="V36" s="57"/>
      <c r="Z36" s="57"/>
      <c r="AH36" s="57"/>
      <c r="AK36" s="57"/>
    </row>
    <row r="37" spans="2:37" ht="13.5" customHeight="1" x14ac:dyDescent="0.2">
      <c r="B37" s="105" t="s">
        <v>638</v>
      </c>
      <c r="C37" s="105" t="s">
        <v>272</v>
      </c>
      <c r="D37" s="52">
        <v>8</v>
      </c>
      <c r="E37" s="52" t="s">
        <v>300</v>
      </c>
      <c r="G37" s="105" t="s">
        <v>639</v>
      </c>
      <c r="H37" s="105" t="s">
        <v>272</v>
      </c>
      <c r="I37" s="59">
        <v>8</v>
      </c>
      <c r="J37" s="59" t="s">
        <v>300</v>
      </c>
      <c r="N37" s="57"/>
      <c r="R37" s="57"/>
      <c r="V37" s="57"/>
      <c r="Z37" s="57"/>
      <c r="AH37" s="57"/>
      <c r="AK37" s="57"/>
    </row>
    <row r="38" spans="2:37" ht="13.5" customHeight="1" x14ac:dyDescent="0.2">
      <c r="B38" s="51" t="s">
        <v>347</v>
      </c>
      <c r="C38" s="51" t="s">
        <v>347</v>
      </c>
      <c r="G38" s="57" t="s">
        <v>347</v>
      </c>
      <c r="H38" s="57" t="s">
        <v>347</v>
      </c>
      <c r="N38" s="57"/>
      <c r="R38" s="57"/>
      <c r="V38" s="57"/>
      <c r="Z38" s="57"/>
      <c r="AH38" s="57"/>
      <c r="AK38" s="57"/>
    </row>
    <row r="39" spans="2:37" ht="13.5" customHeight="1" x14ac:dyDescent="0.2">
      <c r="B39" s="51" t="s">
        <v>81</v>
      </c>
      <c r="C39" s="51" t="s">
        <v>43</v>
      </c>
      <c r="D39" s="52">
        <v>1</v>
      </c>
      <c r="E39" s="52" t="s">
        <v>305</v>
      </c>
      <c r="G39" s="57" t="s">
        <v>81</v>
      </c>
      <c r="H39" s="57" t="s">
        <v>43</v>
      </c>
      <c r="I39" s="59">
        <v>5</v>
      </c>
      <c r="J39" s="59" t="s">
        <v>305</v>
      </c>
      <c r="N39" s="57"/>
      <c r="R39" s="57"/>
      <c r="V39" s="57"/>
      <c r="Z39" s="57"/>
      <c r="AH39" s="57"/>
      <c r="AK39" s="57"/>
    </row>
    <row r="40" spans="2:37" ht="13.5" customHeight="1" x14ac:dyDescent="0.2">
      <c r="B40" s="51" t="s">
        <v>132</v>
      </c>
      <c r="C40" s="51" t="s">
        <v>36</v>
      </c>
      <c r="D40" s="52">
        <v>4</v>
      </c>
      <c r="E40" s="52" t="s">
        <v>305</v>
      </c>
      <c r="G40" s="57" t="s">
        <v>554</v>
      </c>
      <c r="H40" s="57" t="s">
        <v>555</v>
      </c>
      <c r="I40" s="59">
        <v>13</v>
      </c>
      <c r="J40" s="59" t="s">
        <v>305</v>
      </c>
      <c r="N40" s="57"/>
      <c r="R40" s="57"/>
      <c r="V40" s="57"/>
      <c r="Z40" s="57"/>
      <c r="AH40" s="57"/>
      <c r="AK40" s="57"/>
    </row>
    <row r="41" spans="2:37" ht="13.5" customHeight="1" x14ac:dyDescent="0.2">
      <c r="B41" s="51" t="s">
        <v>474</v>
      </c>
      <c r="C41" s="51" t="s">
        <v>39</v>
      </c>
      <c r="D41" s="52">
        <v>5</v>
      </c>
      <c r="E41" s="52" t="s">
        <v>305</v>
      </c>
      <c r="G41" s="57" t="s">
        <v>132</v>
      </c>
      <c r="H41" s="57" t="s">
        <v>36</v>
      </c>
      <c r="I41" s="59">
        <v>1</v>
      </c>
      <c r="J41" s="59" t="s">
        <v>305</v>
      </c>
      <c r="N41" s="57"/>
      <c r="R41" s="57"/>
      <c r="V41" s="57"/>
      <c r="Z41" s="57"/>
      <c r="AH41" s="57"/>
      <c r="AK41" s="57"/>
    </row>
    <row r="42" spans="2:37" ht="13.5" customHeight="1" x14ac:dyDescent="0.2">
      <c r="B42" s="51" t="s">
        <v>640</v>
      </c>
      <c r="C42" s="51" t="s">
        <v>537</v>
      </c>
      <c r="D42" s="52">
        <v>8</v>
      </c>
      <c r="E42" s="52" t="s">
        <v>305</v>
      </c>
      <c r="G42" s="57" t="s">
        <v>133</v>
      </c>
      <c r="H42" s="57" t="s">
        <v>36</v>
      </c>
      <c r="I42" s="59">
        <v>2</v>
      </c>
      <c r="J42" s="59" t="s">
        <v>305</v>
      </c>
      <c r="N42" s="57"/>
      <c r="R42" s="57"/>
      <c r="V42" s="57"/>
      <c r="Z42" s="57"/>
      <c r="AH42" s="57"/>
      <c r="AK42" s="57"/>
    </row>
    <row r="43" spans="2:37" ht="13.5" customHeight="1" x14ac:dyDescent="0.2">
      <c r="B43" s="141" t="s">
        <v>641</v>
      </c>
      <c r="C43" s="51" t="s">
        <v>35</v>
      </c>
      <c r="D43" s="52">
        <v>3</v>
      </c>
      <c r="E43" s="52" t="s">
        <v>305</v>
      </c>
      <c r="G43" s="57" t="s">
        <v>642</v>
      </c>
      <c r="H43" s="57" t="s">
        <v>138</v>
      </c>
      <c r="I43" s="59">
        <v>10</v>
      </c>
      <c r="J43" s="59" t="s">
        <v>305</v>
      </c>
      <c r="N43" s="57"/>
      <c r="R43" s="57"/>
      <c r="V43" s="57"/>
      <c r="Z43" s="57"/>
      <c r="AH43" s="57"/>
      <c r="AK43" s="264" t="s">
        <v>643</v>
      </c>
    </row>
    <row r="44" spans="2:37" ht="13.5" customHeight="1" x14ac:dyDescent="0.2">
      <c r="B44" s="51" t="s">
        <v>103</v>
      </c>
      <c r="C44" s="51" t="s">
        <v>28</v>
      </c>
      <c r="D44" s="52">
        <v>2</v>
      </c>
      <c r="E44" s="52" t="s">
        <v>305</v>
      </c>
      <c r="G44" s="57" t="s">
        <v>539</v>
      </c>
      <c r="H44" s="57" t="s">
        <v>537</v>
      </c>
      <c r="I44" s="59">
        <v>16</v>
      </c>
      <c r="J44" s="59" t="s">
        <v>305</v>
      </c>
      <c r="N44" s="57"/>
      <c r="R44" s="57"/>
      <c r="V44" s="57"/>
      <c r="Z44" s="57"/>
      <c r="AH44" s="57"/>
      <c r="AK44" s="57"/>
    </row>
    <row r="45" spans="2:37" ht="13.5" customHeight="1" x14ac:dyDescent="0.2">
      <c r="B45" s="51" t="s">
        <v>104</v>
      </c>
      <c r="C45" s="51" t="s">
        <v>28</v>
      </c>
      <c r="D45" s="52">
        <v>7</v>
      </c>
      <c r="E45" s="52" t="s">
        <v>305</v>
      </c>
      <c r="G45" s="132" t="s">
        <v>614</v>
      </c>
      <c r="H45" s="57" t="s">
        <v>35</v>
      </c>
      <c r="I45" s="59">
        <v>6</v>
      </c>
      <c r="J45" s="59" t="s">
        <v>305</v>
      </c>
      <c r="N45" s="57"/>
      <c r="R45" s="57"/>
      <c r="V45" s="57"/>
      <c r="Z45" s="57"/>
      <c r="AH45" s="57"/>
      <c r="AK45" s="57"/>
    </row>
    <row r="46" spans="2:37" ht="13.5" customHeight="1" x14ac:dyDescent="0.2">
      <c r="B46" s="51" t="s">
        <v>106</v>
      </c>
      <c r="C46" s="51" t="s">
        <v>54</v>
      </c>
      <c r="D46" s="52">
        <v>6</v>
      </c>
      <c r="E46" s="52" t="s">
        <v>305</v>
      </c>
      <c r="G46" s="132" t="s">
        <v>323</v>
      </c>
      <c r="H46" s="57" t="s">
        <v>35</v>
      </c>
      <c r="I46" s="59">
        <v>11</v>
      </c>
      <c r="J46" s="59" t="s">
        <v>305</v>
      </c>
      <c r="N46" s="57"/>
      <c r="R46" s="57"/>
      <c r="V46" s="57"/>
      <c r="Z46" s="57"/>
      <c r="AH46" s="57"/>
      <c r="AK46" s="112" t="s">
        <v>643</v>
      </c>
    </row>
    <row r="47" spans="2:37" ht="13.5" customHeight="1" x14ac:dyDescent="0.2">
      <c r="E47" s="52" t="s">
        <v>305</v>
      </c>
      <c r="G47" s="57" t="s">
        <v>103</v>
      </c>
      <c r="H47" s="57" t="s">
        <v>28</v>
      </c>
      <c r="I47" s="59">
        <v>3</v>
      </c>
      <c r="J47" s="59" t="s">
        <v>305</v>
      </c>
      <c r="N47" s="57"/>
      <c r="R47" s="57"/>
      <c r="V47" s="57"/>
      <c r="Z47" s="57"/>
      <c r="AH47" s="57"/>
      <c r="AK47" s="57"/>
    </row>
    <row r="48" spans="2:37" ht="13.5" customHeight="1" x14ac:dyDescent="0.2">
      <c r="E48" s="52" t="s">
        <v>305</v>
      </c>
      <c r="G48" s="57" t="s">
        <v>104</v>
      </c>
      <c r="H48" s="57" t="s">
        <v>28</v>
      </c>
      <c r="I48" s="59">
        <v>9</v>
      </c>
      <c r="J48" s="59" t="s">
        <v>305</v>
      </c>
      <c r="N48" s="57"/>
      <c r="R48" s="57"/>
      <c r="V48" s="57"/>
      <c r="Z48" s="57"/>
      <c r="AH48" s="57"/>
      <c r="AK48" s="57"/>
    </row>
    <row r="49" spans="5:37" ht="13.5" customHeight="1" x14ac:dyDescent="0.2">
      <c r="E49" s="52" t="s">
        <v>305</v>
      </c>
      <c r="G49" s="57" t="s">
        <v>644</v>
      </c>
      <c r="H49" s="57" t="s">
        <v>105</v>
      </c>
      <c r="I49" s="59">
        <v>12</v>
      </c>
      <c r="J49" s="59" t="s">
        <v>305</v>
      </c>
      <c r="N49" s="57"/>
      <c r="R49" s="57"/>
      <c r="V49" s="57"/>
      <c r="Z49" s="57"/>
      <c r="AH49" s="57"/>
      <c r="AK49" s="57"/>
    </row>
    <row r="50" spans="5:37" ht="13.5" customHeight="1" x14ac:dyDescent="0.2">
      <c r="E50" s="52" t="s">
        <v>305</v>
      </c>
      <c r="G50" s="57" t="s">
        <v>106</v>
      </c>
      <c r="H50" s="57" t="s">
        <v>54</v>
      </c>
      <c r="I50" s="59">
        <v>4</v>
      </c>
      <c r="J50" s="59" t="s">
        <v>305</v>
      </c>
      <c r="N50" s="57"/>
      <c r="R50" s="57"/>
      <c r="V50" s="57"/>
      <c r="Z50" s="57"/>
      <c r="AH50" s="57"/>
      <c r="AK50" s="57"/>
    </row>
    <row r="51" spans="5:37" ht="13.5" customHeight="1" x14ac:dyDescent="0.2">
      <c r="E51" s="52" t="s">
        <v>305</v>
      </c>
      <c r="G51" s="57" t="s">
        <v>645</v>
      </c>
      <c r="H51" s="57" t="s">
        <v>393</v>
      </c>
      <c r="I51" s="59">
        <v>15</v>
      </c>
      <c r="J51" s="59" t="s">
        <v>305</v>
      </c>
      <c r="N51" s="57"/>
      <c r="R51" s="57"/>
      <c r="V51" s="57"/>
      <c r="Z51" s="57"/>
      <c r="AH51" s="57"/>
      <c r="AK51" s="57"/>
    </row>
    <row r="52" spans="5:37" ht="13.5" customHeight="1" x14ac:dyDescent="0.2">
      <c r="E52" s="52" t="s">
        <v>305</v>
      </c>
      <c r="G52" s="57" t="s">
        <v>646</v>
      </c>
      <c r="H52" s="57" t="s">
        <v>647</v>
      </c>
      <c r="I52" s="59">
        <v>14</v>
      </c>
      <c r="J52" s="59" t="s">
        <v>305</v>
      </c>
      <c r="N52" s="57"/>
      <c r="R52" s="57"/>
      <c r="V52" s="57"/>
      <c r="Z52" s="57"/>
      <c r="AH52" s="57"/>
      <c r="AK52" s="57"/>
    </row>
    <row r="53" spans="5:37" ht="13.5" customHeight="1" x14ac:dyDescent="0.2">
      <c r="E53" s="52" t="s">
        <v>305</v>
      </c>
      <c r="G53" s="57" t="s">
        <v>107</v>
      </c>
      <c r="H53" s="57" t="s">
        <v>55</v>
      </c>
      <c r="I53" s="59">
        <v>7</v>
      </c>
      <c r="J53" s="59" t="s">
        <v>305</v>
      </c>
      <c r="N53" s="57"/>
      <c r="R53" s="57"/>
      <c r="V53" s="57"/>
      <c r="Z53" s="57"/>
      <c r="AH53" s="57"/>
      <c r="AK53" s="57"/>
    </row>
    <row r="54" spans="5:37" ht="13.5" customHeight="1" x14ac:dyDescent="0.2">
      <c r="E54" s="52" t="s">
        <v>305</v>
      </c>
      <c r="G54" s="57" t="s">
        <v>108</v>
      </c>
      <c r="H54" s="57" t="s">
        <v>55</v>
      </c>
      <c r="I54" s="59">
        <v>8</v>
      </c>
      <c r="J54" s="59" t="s">
        <v>305</v>
      </c>
      <c r="N54" s="57"/>
      <c r="R54" s="57"/>
      <c r="V54" s="57"/>
      <c r="Z54" s="57"/>
      <c r="AH54" s="57"/>
      <c r="AK54" s="57"/>
    </row>
    <row r="55" spans="5:37" ht="13.5" customHeight="1" x14ac:dyDescent="0.2">
      <c r="N55" s="57"/>
      <c r="R55" s="57"/>
      <c r="V55" s="57"/>
      <c r="Z55" s="57"/>
      <c r="AH55" s="57"/>
      <c r="AK55" s="57"/>
    </row>
    <row r="56" spans="5:37" ht="13.5" customHeight="1" x14ac:dyDescent="0.2">
      <c r="N56" s="57"/>
      <c r="R56" s="57"/>
      <c r="V56" s="57"/>
      <c r="Z56" s="57"/>
      <c r="AH56" s="57"/>
      <c r="AK56" s="57"/>
    </row>
    <row r="57" spans="5:37" ht="13.5" customHeight="1" x14ac:dyDescent="0.25"/>
    <row r="58" spans="5:37" ht="13.5" customHeight="1" x14ac:dyDescent="0.25"/>
    <row r="59" spans="5:37" ht="13.5" customHeight="1" x14ac:dyDescent="0.25"/>
    <row r="60" spans="5:37" ht="13.5" customHeight="1" x14ac:dyDescent="0.25"/>
    <row r="61" spans="5:37" ht="13.5" customHeight="1" x14ac:dyDescent="0.25"/>
    <row r="62" spans="5:37" ht="13.5" customHeight="1" x14ac:dyDescent="0.25"/>
    <row r="63" spans="5:37" ht="13.5" customHeight="1" x14ac:dyDescent="0.25"/>
    <row r="64" spans="5:37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</sheetData>
  <sortState ref="B31:E38">
    <sortCondition ref="D31:D38"/>
  </sortState>
  <mergeCells count="6">
    <mergeCell ref="B1:J1"/>
    <mergeCell ref="L1:R1"/>
    <mergeCell ref="T1:Z1"/>
    <mergeCell ref="AB1:AH1"/>
    <mergeCell ref="L2:N2"/>
    <mergeCell ref="P2:R2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B1:AC101"/>
  <sheetViews>
    <sheetView topLeftCell="A15" zoomScale="90" zoomScaleNormal="90" workbookViewId="0">
      <selection activeCell="C32" sqref="C32:E32"/>
    </sheetView>
  </sheetViews>
  <sheetFormatPr defaultRowHeight="12.75" customHeight="1" x14ac:dyDescent="0.2"/>
  <cols>
    <col min="1" max="1" width="2.7109375" style="35" customWidth="1"/>
    <col min="2" max="2" width="3.85546875" style="35" customWidth="1"/>
    <col min="3" max="3" width="27.85546875" style="146" bestFit="1" customWidth="1"/>
    <col min="4" max="4" width="21.7109375" style="35" bestFit="1" customWidth="1"/>
    <col min="5" max="5" width="15" style="41" bestFit="1" customWidth="1"/>
    <col min="6" max="6" width="4.140625" style="168" customWidth="1"/>
    <col min="7" max="7" width="5.140625" style="158" customWidth="1"/>
    <col min="8" max="8" width="5" style="168" customWidth="1"/>
    <col min="9" max="9" width="4.7109375" style="284" customWidth="1"/>
    <col min="10" max="10" width="8.140625" style="158" customWidth="1"/>
    <col min="11" max="11" width="2.7109375" style="35" customWidth="1"/>
    <col min="12" max="12" width="3.140625" style="35" bestFit="1" customWidth="1"/>
    <col min="13" max="13" width="25" style="35" customWidth="1"/>
    <col min="14" max="14" width="22.85546875" style="35" customWidth="1"/>
    <col min="15" max="15" width="11.85546875" style="35" customWidth="1"/>
    <col min="16" max="17" width="3" style="39" customWidth="1"/>
    <col min="18" max="18" width="4" style="35" customWidth="1"/>
    <col min="19" max="19" width="28.140625" style="35" customWidth="1"/>
    <col min="20" max="20" width="39.85546875" style="35" customWidth="1"/>
    <col min="21" max="21" width="10.42578125" style="35" customWidth="1"/>
    <col min="22" max="22" width="3" style="39" customWidth="1"/>
    <col min="23" max="23" width="2.85546875" style="35" customWidth="1"/>
    <col min="24" max="24" width="3.140625" style="35" customWidth="1"/>
    <col min="25" max="25" width="26" style="35" customWidth="1"/>
    <col min="26" max="26" width="2.7109375" style="35" customWidth="1"/>
    <col min="27" max="27" width="9.140625" style="35"/>
    <col min="28" max="28" width="22.85546875" style="35" bestFit="1" customWidth="1"/>
    <col min="29" max="29" width="2.7109375" style="35" bestFit="1" customWidth="1"/>
    <col min="30" max="16384" width="9.140625" style="35"/>
  </cols>
  <sheetData>
    <row r="1" spans="2:29" s="155" customFormat="1" ht="24.75" customHeight="1" x14ac:dyDescent="0.2">
      <c r="C1" s="265" t="s">
        <v>648</v>
      </c>
      <c r="D1" s="155" t="s">
        <v>2</v>
      </c>
      <c r="E1" s="266" t="s">
        <v>204</v>
      </c>
      <c r="F1" s="267" t="s">
        <v>148</v>
      </c>
      <c r="G1" s="268" t="s">
        <v>225</v>
      </c>
      <c r="H1" s="165" t="s">
        <v>292</v>
      </c>
      <c r="I1" s="268" t="s">
        <v>80</v>
      </c>
      <c r="J1" s="269" t="s">
        <v>293</v>
      </c>
      <c r="K1" s="270"/>
      <c r="L1" s="355" t="s">
        <v>649</v>
      </c>
      <c r="M1" s="355"/>
      <c r="N1" s="355"/>
      <c r="O1" s="355"/>
      <c r="P1" s="355"/>
      <c r="S1" s="157" t="s">
        <v>650</v>
      </c>
      <c r="T1" s="157"/>
      <c r="U1" s="157"/>
      <c r="Y1" s="271" t="s">
        <v>651</v>
      </c>
      <c r="AB1" s="272"/>
      <c r="AC1" s="272"/>
    </row>
    <row r="2" spans="2:29" ht="12.75" customHeight="1" x14ac:dyDescent="0.2">
      <c r="B2" s="38"/>
      <c r="C2" s="273" t="s">
        <v>652</v>
      </c>
      <c r="D2" s="176" t="s">
        <v>331</v>
      </c>
      <c r="E2" s="175" t="s">
        <v>30</v>
      </c>
      <c r="F2" s="177"/>
      <c r="G2" s="158">
        <v>400</v>
      </c>
      <c r="H2" s="166">
        <v>16</v>
      </c>
      <c r="I2" s="167"/>
      <c r="J2" s="274">
        <f t="shared" ref="J2:J65" si="0">F2+G2+H2+I2</f>
        <v>416</v>
      </c>
      <c r="L2" s="37" t="s">
        <v>5</v>
      </c>
      <c r="M2" s="275" t="s">
        <v>653</v>
      </c>
      <c r="N2" s="276" t="s">
        <v>562</v>
      </c>
      <c r="O2" s="275" t="s">
        <v>14</v>
      </c>
      <c r="P2" s="39">
        <v>32</v>
      </c>
      <c r="R2" s="37" t="s">
        <v>5</v>
      </c>
      <c r="S2" s="175"/>
      <c r="T2" s="176"/>
      <c r="U2" s="175"/>
      <c r="V2" s="39">
        <v>32</v>
      </c>
      <c r="X2" s="277" t="s">
        <v>5</v>
      </c>
      <c r="Y2" s="40"/>
      <c r="Z2" s="39">
        <v>32</v>
      </c>
    </row>
    <row r="3" spans="2:29" ht="12.75" customHeight="1" x14ac:dyDescent="0.2">
      <c r="B3" s="38"/>
      <c r="C3" s="273" t="s">
        <v>397</v>
      </c>
      <c r="D3" s="176" t="s">
        <v>298</v>
      </c>
      <c r="E3" s="175" t="s">
        <v>111</v>
      </c>
      <c r="F3" s="177"/>
      <c r="G3" s="158">
        <v>200</v>
      </c>
      <c r="H3" s="166">
        <v>8</v>
      </c>
      <c r="I3" s="167"/>
      <c r="J3" s="274">
        <f t="shared" si="0"/>
        <v>208</v>
      </c>
      <c r="K3" s="278"/>
      <c r="L3" s="37" t="s">
        <v>7</v>
      </c>
      <c r="M3" s="275" t="s">
        <v>654</v>
      </c>
      <c r="N3" s="276" t="s">
        <v>66</v>
      </c>
      <c r="O3" s="275" t="s">
        <v>14</v>
      </c>
      <c r="P3" s="39">
        <v>31</v>
      </c>
      <c r="R3" s="37" t="s">
        <v>7</v>
      </c>
      <c r="S3" s="175"/>
      <c r="T3" s="176"/>
      <c r="U3" s="175"/>
      <c r="V3" s="39">
        <v>31</v>
      </c>
      <c r="X3" s="277" t="s">
        <v>7</v>
      </c>
      <c r="Y3" s="40"/>
      <c r="Z3" s="39">
        <v>31</v>
      </c>
    </row>
    <row r="4" spans="2:29" ht="12.75" customHeight="1" x14ac:dyDescent="0.2">
      <c r="B4" s="38"/>
      <c r="C4" s="273" t="s">
        <v>399</v>
      </c>
      <c r="D4" s="176" t="s">
        <v>562</v>
      </c>
      <c r="E4" s="175" t="s">
        <v>14</v>
      </c>
      <c r="F4" s="177"/>
      <c r="G4" s="158">
        <v>300</v>
      </c>
      <c r="H4" s="166">
        <v>16</v>
      </c>
      <c r="I4" s="167"/>
      <c r="J4" s="274">
        <f t="shared" si="0"/>
        <v>316</v>
      </c>
      <c r="K4" s="278"/>
      <c r="L4" s="37" t="s">
        <v>8</v>
      </c>
      <c r="M4" s="275" t="s">
        <v>655</v>
      </c>
      <c r="N4" s="276" t="s">
        <v>407</v>
      </c>
      <c r="O4" s="275" t="s">
        <v>28</v>
      </c>
      <c r="P4" s="39">
        <v>30</v>
      </c>
      <c r="R4" s="37" t="s">
        <v>8</v>
      </c>
      <c r="S4" s="175"/>
      <c r="T4" s="176"/>
      <c r="U4" s="175"/>
      <c r="V4" s="39">
        <v>30</v>
      </c>
      <c r="X4" s="277" t="s">
        <v>8</v>
      </c>
      <c r="Y4" s="40"/>
      <c r="Z4" s="39">
        <v>30</v>
      </c>
    </row>
    <row r="5" spans="2:29" ht="12.75" customHeight="1" x14ac:dyDescent="0.2">
      <c r="B5" s="38"/>
      <c r="C5" s="273" t="s">
        <v>399</v>
      </c>
      <c r="D5" s="176" t="s">
        <v>23</v>
      </c>
      <c r="E5" s="175" t="s">
        <v>14</v>
      </c>
      <c r="F5" s="177"/>
      <c r="G5" s="158">
        <v>200</v>
      </c>
      <c r="H5" s="166">
        <v>25</v>
      </c>
      <c r="I5" s="167"/>
      <c r="J5" s="274">
        <f t="shared" si="0"/>
        <v>225</v>
      </c>
      <c r="K5" s="278"/>
      <c r="L5" s="37" t="s">
        <v>9</v>
      </c>
      <c r="M5" s="275" t="s">
        <v>656</v>
      </c>
      <c r="N5" s="276" t="s">
        <v>323</v>
      </c>
      <c r="O5" s="275" t="s">
        <v>35</v>
      </c>
      <c r="P5" s="39">
        <v>29</v>
      </c>
      <c r="R5" s="37" t="s">
        <v>9</v>
      </c>
      <c r="S5" s="175"/>
      <c r="T5" s="176"/>
      <c r="U5" s="175"/>
      <c r="V5" s="39">
        <v>29</v>
      </c>
      <c r="X5" s="277" t="s">
        <v>9</v>
      </c>
      <c r="Y5" s="40"/>
      <c r="Z5" s="39">
        <v>29</v>
      </c>
    </row>
    <row r="6" spans="2:29" ht="12.75" customHeight="1" x14ac:dyDescent="0.2">
      <c r="B6" s="38"/>
      <c r="C6" s="273" t="s">
        <v>400</v>
      </c>
      <c r="D6" s="176" t="s">
        <v>325</v>
      </c>
      <c r="E6" s="175" t="s">
        <v>39</v>
      </c>
      <c r="F6" s="177"/>
      <c r="G6" s="158">
        <v>300</v>
      </c>
      <c r="H6" s="166">
        <v>16</v>
      </c>
      <c r="I6" s="167"/>
      <c r="J6" s="274">
        <f t="shared" si="0"/>
        <v>316</v>
      </c>
      <c r="K6" s="278"/>
      <c r="L6" s="37" t="s">
        <v>10</v>
      </c>
      <c r="M6" s="275" t="s">
        <v>657</v>
      </c>
      <c r="N6" s="276" t="s">
        <v>658</v>
      </c>
      <c r="O6" s="275" t="s">
        <v>30</v>
      </c>
      <c r="P6" s="39">
        <v>28</v>
      </c>
      <c r="R6" s="37" t="s">
        <v>10</v>
      </c>
      <c r="S6" s="175"/>
      <c r="T6" s="176"/>
      <c r="U6" s="175"/>
      <c r="V6" s="39">
        <v>28</v>
      </c>
      <c r="X6" s="277" t="s">
        <v>10</v>
      </c>
      <c r="Y6" s="40"/>
      <c r="Z6" s="39">
        <v>28</v>
      </c>
    </row>
    <row r="7" spans="2:29" ht="12.75" customHeight="1" x14ac:dyDescent="0.2">
      <c r="B7" s="38"/>
      <c r="C7" s="273" t="s">
        <v>400</v>
      </c>
      <c r="D7" s="176" t="s">
        <v>325</v>
      </c>
      <c r="E7" s="175" t="s">
        <v>39</v>
      </c>
      <c r="F7" s="177"/>
      <c r="G7" s="158">
        <v>200</v>
      </c>
      <c r="H7" s="166">
        <v>24</v>
      </c>
      <c r="I7" s="167"/>
      <c r="J7" s="274">
        <f t="shared" si="0"/>
        <v>224</v>
      </c>
      <c r="K7" s="278"/>
      <c r="L7" s="37" t="s">
        <v>12</v>
      </c>
      <c r="M7" s="275" t="s">
        <v>659</v>
      </c>
      <c r="N7" s="276" t="s">
        <v>331</v>
      </c>
      <c r="O7" s="275" t="s">
        <v>30</v>
      </c>
      <c r="P7" s="39">
        <v>27</v>
      </c>
      <c r="R7" s="37" t="s">
        <v>12</v>
      </c>
      <c r="S7" s="175"/>
      <c r="T7" s="176"/>
      <c r="U7" s="175"/>
      <c r="V7" s="39">
        <v>27</v>
      </c>
      <c r="X7" s="277" t="s">
        <v>12</v>
      </c>
      <c r="Y7" s="40"/>
      <c r="Z7" s="39">
        <v>27</v>
      </c>
    </row>
    <row r="8" spans="2:29" ht="12.75" customHeight="1" x14ac:dyDescent="0.2">
      <c r="B8" s="38"/>
      <c r="C8" s="273" t="s">
        <v>660</v>
      </c>
      <c r="D8" s="176" t="s">
        <v>661</v>
      </c>
      <c r="E8" s="175" t="s">
        <v>34</v>
      </c>
      <c r="F8" s="177"/>
      <c r="G8" s="158">
        <v>300</v>
      </c>
      <c r="H8" s="166">
        <v>16</v>
      </c>
      <c r="I8" s="167"/>
      <c r="J8" s="274">
        <f t="shared" si="0"/>
        <v>316</v>
      </c>
      <c r="K8" s="278"/>
      <c r="L8" s="37" t="s">
        <v>13</v>
      </c>
      <c r="M8" s="275" t="s">
        <v>662</v>
      </c>
      <c r="N8" s="276" t="s">
        <v>589</v>
      </c>
      <c r="O8" s="275" t="s">
        <v>41</v>
      </c>
      <c r="P8" s="39">
        <v>26</v>
      </c>
      <c r="R8" s="37" t="s">
        <v>13</v>
      </c>
      <c r="S8" s="175"/>
      <c r="T8" s="176"/>
      <c r="U8" s="175"/>
      <c r="V8" s="39">
        <v>26</v>
      </c>
      <c r="X8" s="277" t="s">
        <v>13</v>
      </c>
      <c r="Y8" s="40"/>
      <c r="Z8" s="39">
        <v>26</v>
      </c>
    </row>
    <row r="9" spans="2:29" ht="12.75" customHeight="1" x14ac:dyDescent="0.2">
      <c r="B9" s="38"/>
      <c r="C9" s="273" t="s">
        <v>401</v>
      </c>
      <c r="D9" s="176" t="s">
        <v>325</v>
      </c>
      <c r="E9" s="175" t="s">
        <v>39</v>
      </c>
      <c r="F9" s="177"/>
      <c r="G9" s="158">
        <v>200</v>
      </c>
      <c r="H9" s="166">
        <v>20</v>
      </c>
      <c r="I9" s="167"/>
      <c r="J9" s="274">
        <f t="shared" si="0"/>
        <v>220</v>
      </c>
      <c r="K9" s="278"/>
      <c r="L9" s="37" t="s">
        <v>15</v>
      </c>
      <c r="M9" s="275" t="s">
        <v>663</v>
      </c>
      <c r="N9" s="276" t="s">
        <v>562</v>
      </c>
      <c r="O9" s="275" t="s">
        <v>14</v>
      </c>
      <c r="P9" s="39">
        <v>25</v>
      </c>
      <c r="R9" s="37" t="s">
        <v>15</v>
      </c>
      <c r="S9" s="175"/>
      <c r="T9" s="176"/>
      <c r="U9" s="175"/>
      <c r="V9" s="39">
        <v>25</v>
      </c>
      <c r="X9" s="277" t="s">
        <v>15</v>
      </c>
      <c r="Y9" s="40"/>
      <c r="Z9" s="39">
        <v>25</v>
      </c>
    </row>
    <row r="10" spans="2:29" ht="12.75" customHeight="1" x14ac:dyDescent="0.2">
      <c r="B10" s="38"/>
      <c r="C10" s="273" t="s">
        <v>402</v>
      </c>
      <c r="D10" s="176" t="s">
        <v>398</v>
      </c>
      <c r="E10" s="175" t="s">
        <v>43</v>
      </c>
      <c r="F10" s="177"/>
      <c r="G10" s="158">
        <v>200</v>
      </c>
      <c r="H10" s="166">
        <v>27</v>
      </c>
      <c r="I10" s="167"/>
      <c r="J10" s="274">
        <f t="shared" si="0"/>
        <v>227</v>
      </c>
      <c r="K10" s="278"/>
      <c r="L10" s="37" t="s">
        <v>16</v>
      </c>
      <c r="M10" s="275" t="s">
        <v>664</v>
      </c>
      <c r="N10" s="276" t="s">
        <v>68</v>
      </c>
      <c r="O10" s="275" t="s">
        <v>43</v>
      </c>
      <c r="P10" s="39">
        <v>24</v>
      </c>
      <c r="R10" s="37" t="s">
        <v>16</v>
      </c>
      <c r="S10" s="175"/>
      <c r="T10" s="176"/>
      <c r="U10" s="175"/>
      <c r="V10" s="39">
        <v>24</v>
      </c>
      <c r="X10" s="277" t="s">
        <v>16</v>
      </c>
      <c r="Y10" s="40"/>
      <c r="Z10" s="39">
        <v>24</v>
      </c>
      <c r="AC10" s="279"/>
    </row>
    <row r="11" spans="2:29" ht="12.75" customHeight="1" x14ac:dyDescent="0.2">
      <c r="B11" s="38"/>
      <c r="C11" s="273" t="s">
        <v>403</v>
      </c>
      <c r="D11" s="176" t="s">
        <v>332</v>
      </c>
      <c r="E11" s="175" t="s">
        <v>40</v>
      </c>
      <c r="F11" s="177"/>
      <c r="G11" s="158">
        <v>200</v>
      </c>
      <c r="H11" s="166">
        <v>28</v>
      </c>
      <c r="I11" s="167"/>
      <c r="J11" s="274">
        <f t="shared" si="0"/>
        <v>228</v>
      </c>
      <c r="K11" s="278"/>
      <c r="L11" s="37" t="s">
        <v>18</v>
      </c>
      <c r="M11" s="275" t="s">
        <v>665</v>
      </c>
      <c r="N11" s="276" t="s">
        <v>562</v>
      </c>
      <c r="O11" s="275" t="s">
        <v>14</v>
      </c>
      <c r="P11" s="39">
        <v>23</v>
      </c>
      <c r="R11" s="37" t="s">
        <v>18</v>
      </c>
      <c r="S11" s="175"/>
      <c r="T11" s="176"/>
      <c r="U11" s="175"/>
      <c r="V11" s="39">
        <v>23</v>
      </c>
      <c r="X11" s="277" t="s">
        <v>18</v>
      </c>
      <c r="Y11" s="40"/>
      <c r="Z11" s="39">
        <v>23</v>
      </c>
    </row>
    <row r="12" spans="2:29" ht="12.75" customHeight="1" x14ac:dyDescent="0.2">
      <c r="B12" s="38"/>
      <c r="C12" s="273" t="s">
        <v>404</v>
      </c>
      <c r="D12" s="176" t="s">
        <v>331</v>
      </c>
      <c r="E12" s="175" t="s">
        <v>30</v>
      </c>
      <c r="F12" s="177"/>
      <c r="G12" s="158">
        <v>300</v>
      </c>
      <c r="H12" s="166">
        <v>8</v>
      </c>
      <c r="I12" s="167"/>
      <c r="J12" s="274">
        <f t="shared" si="0"/>
        <v>308</v>
      </c>
      <c r="K12" s="278"/>
      <c r="L12" s="37" t="s">
        <v>19</v>
      </c>
      <c r="M12" s="275" t="s">
        <v>666</v>
      </c>
      <c r="N12" s="276" t="s">
        <v>658</v>
      </c>
      <c r="O12" s="275" t="s">
        <v>30</v>
      </c>
      <c r="P12" s="39">
        <v>22</v>
      </c>
      <c r="R12" s="37" t="s">
        <v>19</v>
      </c>
      <c r="S12" s="175"/>
      <c r="T12" s="176"/>
      <c r="U12" s="175"/>
      <c r="V12" s="39">
        <v>22</v>
      </c>
      <c r="X12" s="277" t="s">
        <v>19</v>
      </c>
      <c r="Y12" s="40"/>
      <c r="Z12" s="39">
        <v>22</v>
      </c>
    </row>
    <row r="13" spans="2:29" ht="12.75" customHeight="1" x14ac:dyDescent="0.2">
      <c r="B13" s="38"/>
      <c r="C13" s="273" t="s">
        <v>404</v>
      </c>
      <c r="D13" s="176" t="s">
        <v>331</v>
      </c>
      <c r="E13" s="175" t="s">
        <v>30</v>
      </c>
      <c r="F13" s="177"/>
      <c r="G13" s="158">
        <v>200</v>
      </c>
      <c r="H13" s="166">
        <v>17</v>
      </c>
      <c r="I13" s="167"/>
      <c r="J13" s="274">
        <f t="shared" si="0"/>
        <v>217</v>
      </c>
      <c r="K13" s="278"/>
      <c r="L13" s="37" t="s">
        <v>20</v>
      </c>
      <c r="M13" s="275" t="s">
        <v>667</v>
      </c>
      <c r="N13" s="276" t="s">
        <v>331</v>
      </c>
      <c r="O13" s="275" t="s">
        <v>30</v>
      </c>
      <c r="P13" s="39">
        <v>21</v>
      </c>
      <c r="R13" s="37" t="s">
        <v>20</v>
      </c>
      <c r="S13" s="175"/>
      <c r="T13" s="176"/>
      <c r="U13" s="175"/>
      <c r="V13" s="39">
        <v>21</v>
      </c>
      <c r="X13" s="277" t="s">
        <v>20</v>
      </c>
      <c r="Y13" s="40"/>
      <c r="Z13" s="39">
        <v>21</v>
      </c>
    </row>
    <row r="14" spans="2:29" ht="12.75" customHeight="1" x14ac:dyDescent="0.2">
      <c r="B14" s="38"/>
      <c r="C14" s="273" t="s">
        <v>582</v>
      </c>
      <c r="D14" s="176" t="s">
        <v>562</v>
      </c>
      <c r="E14" s="175" t="s">
        <v>14</v>
      </c>
      <c r="F14" s="177"/>
      <c r="G14" s="158">
        <v>400</v>
      </c>
      <c r="H14" s="166">
        <v>23</v>
      </c>
      <c r="I14" s="167"/>
      <c r="J14" s="274">
        <f t="shared" si="0"/>
        <v>423</v>
      </c>
      <c r="K14" s="278"/>
      <c r="L14" s="37" t="s">
        <v>21</v>
      </c>
      <c r="M14" s="275" t="s">
        <v>668</v>
      </c>
      <c r="N14" s="276" t="s">
        <v>75</v>
      </c>
      <c r="O14" s="275" t="s">
        <v>39</v>
      </c>
      <c r="P14" s="39">
        <v>20</v>
      </c>
      <c r="R14" s="37" t="s">
        <v>21</v>
      </c>
      <c r="S14" s="175"/>
      <c r="T14" s="176"/>
      <c r="U14" s="175"/>
      <c r="V14" s="39">
        <v>20</v>
      </c>
      <c r="X14" s="277" t="s">
        <v>21</v>
      </c>
      <c r="Y14" s="40"/>
      <c r="Z14" s="39">
        <v>20</v>
      </c>
    </row>
    <row r="15" spans="2:29" ht="12.75" customHeight="1" x14ac:dyDescent="0.2">
      <c r="B15" s="38"/>
      <c r="C15" s="273" t="s">
        <v>405</v>
      </c>
      <c r="D15" s="176" t="s">
        <v>294</v>
      </c>
      <c r="E15" s="175" t="s">
        <v>40</v>
      </c>
      <c r="F15" s="177"/>
      <c r="G15" s="158">
        <v>300</v>
      </c>
      <c r="H15" s="166">
        <v>22</v>
      </c>
      <c r="I15" s="167"/>
      <c r="J15" s="274">
        <f t="shared" si="0"/>
        <v>322</v>
      </c>
      <c r="K15" s="278"/>
      <c r="L15" s="37" t="s">
        <v>22</v>
      </c>
      <c r="M15" s="275" t="s">
        <v>669</v>
      </c>
      <c r="N15" s="276" t="s">
        <v>596</v>
      </c>
      <c r="O15" s="275" t="s">
        <v>11</v>
      </c>
      <c r="P15" s="39">
        <v>19</v>
      </c>
      <c r="R15" s="37" t="s">
        <v>22</v>
      </c>
      <c r="S15" s="175"/>
      <c r="T15" s="176"/>
      <c r="U15" s="175"/>
      <c r="V15" s="39">
        <v>19</v>
      </c>
      <c r="X15" s="277" t="s">
        <v>22</v>
      </c>
      <c r="Y15" s="40"/>
      <c r="Z15" s="39">
        <v>19</v>
      </c>
    </row>
    <row r="16" spans="2:29" ht="12.75" customHeight="1" x14ac:dyDescent="0.2">
      <c r="B16" s="38"/>
      <c r="C16" s="273" t="s">
        <v>405</v>
      </c>
      <c r="D16" s="176" t="s">
        <v>294</v>
      </c>
      <c r="E16" s="175" t="s">
        <v>40</v>
      </c>
      <c r="F16" s="177"/>
      <c r="G16" s="158">
        <v>200</v>
      </c>
      <c r="H16" s="166">
        <v>29</v>
      </c>
      <c r="I16" s="167"/>
      <c r="J16" s="274">
        <f t="shared" si="0"/>
        <v>229</v>
      </c>
      <c r="K16" s="278"/>
      <c r="L16" s="37" t="s">
        <v>24</v>
      </c>
      <c r="M16" s="275" t="s">
        <v>670</v>
      </c>
      <c r="N16" s="276" t="s">
        <v>407</v>
      </c>
      <c r="O16" s="275" t="s">
        <v>28</v>
      </c>
      <c r="P16" s="39">
        <v>18</v>
      </c>
      <c r="R16" s="37" t="s">
        <v>24</v>
      </c>
      <c r="S16" s="175"/>
      <c r="T16" s="176"/>
      <c r="U16" s="175"/>
      <c r="V16" s="39">
        <v>18</v>
      </c>
      <c r="X16" s="277" t="s">
        <v>24</v>
      </c>
      <c r="Y16" s="40"/>
      <c r="Z16" s="39">
        <v>18</v>
      </c>
    </row>
    <row r="17" spans="2:26" ht="12.75" customHeight="1" x14ac:dyDescent="0.2">
      <c r="B17" s="38"/>
      <c r="C17" s="273" t="s">
        <v>671</v>
      </c>
      <c r="D17" s="176" t="s">
        <v>407</v>
      </c>
      <c r="E17" s="175" t="s">
        <v>28</v>
      </c>
      <c r="F17" s="177"/>
      <c r="G17" s="158">
        <v>300</v>
      </c>
      <c r="H17" s="166">
        <v>26</v>
      </c>
      <c r="I17" s="167"/>
      <c r="J17" s="274">
        <f t="shared" si="0"/>
        <v>326</v>
      </c>
      <c r="K17" s="278"/>
      <c r="L17" s="37" t="s">
        <v>25</v>
      </c>
      <c r="M17" s="275" t="s">
        <v>672</v>
      </c>
      <c r="N17" s="276" t="s">
        <v>562</v>
      </c>
      <c r="O17" s="275" t="s">
        <v>14</v>
      </c>
      <c r="P17" s="39">
        <v>17</v>
      </c>
      <c r="R17" s="37" t="s">
        <v>25</v>
      </c>
      <c r="S17" s="175"/>
      <c r="T17" s="176"/>
      <c r="U17" s="175"/>
      <c r="V17" s="39">
        <v>17</v>
      </c>
      <c r="X17" s="277" t="s">
        <v>25</v>
      </c>
      <c r="Y17" s="40"/>
      <c r="Z17" s="39">
        <v>17</v>
      </c>
    </row>
    <row r="18" spans="2:26" ht="12.75" customHeight="1" x14ac:dyDescent="0.2">
      <c r="B18" s="38"/>
      <c r="C18" s="273" t="s">
        <v>673</v>
      </c>
      <c r="D18" s="176" t="s">
        <v>674</v>
      </c>
      <c r="E18" s="175" t="s">
        <v>11</v>
      </c>
      <c r="F18" s="177"/>
      <c r="G18" s="158">
        <v>300</v>
      </c>
      <c r="H18" s="166">
        <v>18</v>
      </c>
      <c r="I18" s="167"/>
      <c r="J18" s="274">
        <f t="shared" si="0"/>
        <v>318</v>
      </c>
      <c r="K18" s="278"/>
      <c r="L18" s="37" t="s">
        <v>26</v>
      </c>
      <c r="M18" s="275" t="s">
        <v>675</v>
      </c>
      <c r="N18" s="276" t="s">
        <v>562</v>
      </c>
      <c r="O18" s="275" t="s">
        <v>14</v>
      </c>
      <c r="P18" s="39">
        <v>16</v>
      </c>
      <c r="R18" s="37" t="s">
        <v>26</v>
      </c>
      <c r="S18" s="175"/>
      <c r="T18" s="176"/>
      <c r="U18" s="175"/>
      <c r="V18" s="39">
        <v>16</v>
      </c>
    </row>
    <row r="19" spans="2:26" ht="12.75" customHeight="1" x14ac:dyDescent="0.2">
      <c r="B19" s="38"/>
      <c r="C19" s="273" t="s">
        <v>676</v>
      </c>
      <c r="D19" s="176" t="s">
        <v>677</v>
      </c>
      <c r="E19" s="175" t="s">
        <v>40</v>
      </c>
      <c r="F19" s="177"/>
      <c r="G19" s="158">
        <v>400</v>
      </c>
      <c r="H19" s="166">
        <v>8</v>
      </c>
      <c r="I19" s="167"/>
      <c r="J19" s="274">
        <f t="shared" si="0"/>
        <v>408</v>
      </c>
      <c r="K19" s="278"/>
      <c r="L19" s="37" t="s">
        <v>26</v>
      </c>
      <c r="M19" s="275" t="s">
        <v>678</v>
      </c>
      <c r="N19" s="276" t="s">
        <v>66</v>
      </c>
      <c r="O19" s="275" t="s">
        <v>14</v>
      </c>
      <c r="P19" s="39">
        <v>16</v>
      </c>
      <c r="R19" s="37" t="s">
        <v>26</v>
      </c>
      <c r="S19" s="175"/>
      <c r="T19" s="176"/>
      <c r="U19" s="175"/>
      <c r="V19" s="39">
        <v>16</v>
      </c>
    </row>
    <row r="20" spans="2:26" ht="12.75" customHeight="1" x14ac:dyDescent="0.2">
      <c r="B20" s="38"/>
      <c r="C20" s="273" t="s">
        <v>408</v>
      </c>
      <c r="D20" s="176" t="s">
        <v>23</v>
      </c>
      <c r="E20" s="175" t="s">
        <v>14</v>
      </c>
      <c r="F20" s="177"/>
      <c r="G20" s="158">
        <v>200</v>
      </c>
      <c r="H20" s="166">
        <v>23</v>
      </c>
      <c r="I20" s="167"/>
      <c r="J20" s="274">
        <f t="shared" si="0"/>
        <v>223</v>
      </c>
      <c r="K20" s="278"/>
      <c r="L20" s="37" t="s">
        <v>26</v>
      </c>
      <c r="M20" s="275" t="s">
        <v>679</v>
      </c>
      <c r="N20" s="276" t="s">
        <v>200</v>
      </c>
      <c r="O20" s="275" t="s">
        <v>17</v>
      </c>
      <c r="P20" s="39">
        <v>16</v>
      </c>
      <c r="R20" s="37" t="s">
        <v>26</v>
      </c>
      <c r="S20" s="175"/>
      <c r="T20" s="176"/>
      <c r="U20" s="175"/>
      <c r="V20" s="39">
        <v>16</v>
      </c>
    </row>
    <row r="21" spans="2:26" ht="12.75" customHeight="1" x14ac:dyDescent="0.2">
      <c r="B21" s="38"/>
      <c r="C21" s="273" t="s">
        <v>583</v>
      </c>
      <c r="D21" s="176" t="s">
        <v>331</v>
      </c>
      <c r="E21" s="175" t="s">
        <v>30</v>
      </c>
      <c r="F21" s="177"/>
      <c r="G21" s="158">
        <v>400</v>
      </c>
      <c r="H21" s="166">
        <v>27</v>
      </c>
      <c r="I21" s="167"/>
      <c r="J21" s="274">
        <f t="shared" si="0"/>
        <v>427</v>
      </c>
      <c r="K21" s="278"/>
      <c r="L21" s="37" t="s">
        <v>26</v>
      </c>
      <c r="M21" s="275" t="s">
        <v>680</v>
      </c>
      <c r="N21" s="276" t="s">
        <v>200</v>
      </c>
      <c r="O21" s="275" t="s">
        <v>17</v>
      </c>
      <c r="P21" s="39">
        <v>16</v>
      </c>
      <c r="R21" s="37" t="s">
        <v>26</v>
      </c>
      <c r="S21" s="175"/>
      <c r="T21" s="176"/>
      <c r="U21" s="175"/>
      <c r="V21" s="39">
        <v>16</v>
      </c>
    </row>
    <row r="22" spans="2:26" ht="12.75" customHeight="1" x14ac:dyDescent="0.2">
      <c r="B22" s="38"/>
      <c r="C22" s="273" t="s">
        <v>584</v>
      </c>
      <c r="D22" s="176" t="s">
        <v>562</v>
      </c>
      <c r="E22" s="175" t="s">
        <v>14</v>
      </c>
      <c r="F22" s="177"/>
      <c r="G22" s="158">
        <v>400</v>
      </c>
      <c r="H22" s="166">
        <v>17</v>
      </c>
      <c r="I22" s="167"/>
      <c r="J22" s="274">
        <f t="shared" si="0"/>
        <v>417</v>
      </c>
      <c r="K22" s="278"/>
      <c r="L22" s="37" t="s">
        <v>26</v>
      </c>
      <c r="M22" s="275" t="s">
        <v>681</v>
      </c>
      <c r="N22" s="276" t="s">
        <v>682</v>
      </c>
      <c r="O22" s="275" t="s">
        <v>55</v>
      </c>
      <c r="P22" s="39">
        <v>16</v>
      </c>
      <c r="R22" s="37" t="s">
        <v>26</v>
      </c>
      <c r="S22" s="175"/>
      <c r="T22" s="176"/>
      <c r="U22" s="175"/>
      <c r="V22" s="39">
        <v>16</v>
      </c>
    </row>
    <row r="23" spans="2:26" ht="12.75" customHeight="1" x14ac:dyDescent="0.2">
      <c r="B23" s="38"/>
      <c r="C23" s="273" t="s">
        <v>683</v>
      </c>
      <c r="D23" s="176" t="s">
        <v>684</v>
      </c>
      <c r="E23" s="175" t="s">
        <v>32</v>
      </c>
      <c r="F23" s="177"/>
      <c r="G23" s="158">
        <v>300</v>
      </c>
      <c r="H23" s="166">
        <v>16</v>
      </c>
      <c r="I23" s="167"/>
      <c r="J23" s="274">
        <f t="shared" si="0"/>
        <v>316</v>
      </c>
      <c r="K23" s="278"/>
      <c r="L23" s="37" t="s">
        <v>26</v>
      </c>
      <c r="M23" s="275" t="s">
        <v>685</v>
      </c>
      <c r="N23" s="276" t="s">
        <v>331</v>
      </c>
      <c r="O23" s="275" t="s">
        <v>30</v>
      </c>
      <c r="P23" s="39">
        <v>16</v>
      </c>
      <c r="R23" s="37" t="s">
        <v>26</v>
      </c>
      <c r="S23" s="175"/>
      <c r="T23" s="176"/>
      <c r="U23" s="175"/>
      <c r="V23" s="39">
        <v>16</v>
      </c>
    </row>
    <row r="24" spans="2:26" ht="12.75" customHeight="1" x14ac:dyDescent="0.2">
      <c r="B24" s="38"/>
      <c r="C24" s="273" t="s">
        <v>686</v>
      </c>
      <c r="D24" s="176" t="s">
        <v>75</v>
      </c>
      <c r="E24" s="175" t="s">
        <v>29</v>
      </c>
      <c r="F24" s="177"/>
      <c r="G24" s="158">
        <v>300</v>
      </c>
      <c r="H24" s="166">
        <v>25</v>
      </c>
      <c r="I24" s="167"/>
      <c r="J24" s="274">
        <f t="shared" si="0"/>
        <v>325</v>
      </c>
      <c r="K24" s="278"/>
      <c r="L24" s="37" t="s">
        <v>26</v>
      </c>
      <c r="M24" s="275" t="s">
        <v>687</v>
      </c>
      <c r="N24" s="276" t="s">
        <v>200</v>
      </c>
      <c r="O24" s="275" t="s">
        <v>17</v>
      </c>
      <c r="P24" s="39">
        <v>16</v>
      </c>
      <c r="R24" s="37" t="s">
        <v>26</v>
      </c>
      <c r="S24" s="175"/>
      <c r="T24" s="176"/>
      <c r="U24" s="175"/>
      <c r="V24" s="39">
        <v>16</v>
      </c>
    </row>
    <row r="25" spans="2:26" ht="12.75" customHeight="1" x14ac:dyDescent="0.2">
      <c r="B25" s="38"/>
      <c r="C25" s="273" t="s">
        <v>688</v>
      </c>
      <c r="D25" s="176" t="s">
        <v>200</v>
      </c>
      <c r="E25" s="175" t="s">
        <v>17</v>
      </c>
      <c r="F25" s="177"/>
      <c r="G25" s="158">
        <v>400</v>
      </c>
      <c r="H25" s="166">
        <v>16</v>
      </c>
      <c r="I25" s="167"/>
      <c r="J25" s="274">
        <f t="shared" si="0"/>
        <v>416</v>
      </c>
      <c r="K25" s="278"/>
      <c r="L25" s="37" t="s">
        <v>26</v>
      </c>
      <c r="M25" s="275" t="s">
        <v>689</v>
      </c>
      <c r="N25" s="276" t="s">
        <v>474</v>
      </c>
      <c r="O25" s="275" t="s">
        <v>39</v>
      </c>
      <c r="P25" s="39">
        <v>16</v>
      </c>
      <c r="R25" s="37" t="s">
        <v>26</v>
      </c>
      <c r="S25" s="175"/>
      <c r="T25" s="176"/>
      <c r="U25" s="175"/>
      <c r="V25" s="39">
        <v>16</v>
      </c>
    </row>
    <row r="26" spans="2:26" ht="12.75" customHeight="1" x14ac:dyDescent="0.2">
      <c r="B26" s="38"/>
      <c r="C26" s="273" t="s">
        <v>410</v>
      </c>
      <c r="D26" s="176" t="s">
        <v>331</v>
      </c>
      <c r="E26" s="175" t="s">
        <v>30</v>
      </c>
      <c r="F26" s="177"/>
      <c r="G26" s="158">
        <v>300</v>
      </c>
      <c r="H26" s="166">
        <v>16</v>
      </c>
      <c r="I26" s="167"/>
      <c r="J26" s="274">
        <f t="shared" si="0"/>
        <v>316</v>
      </c>
      <c r="K26" s="278"/>
      <c r="L26" s="37" t="s">
        <v>27</v>
      </c>
      <c r="M26" s="280" t="s">
        <v>690</v>
      </c>
      <c r="N26" s="276" t="s">
        <v>691</v>
      </c>
      <c r="O26" s="275" t="s">
        <v>32</v>
      </c>
      <c r="P26" s="39">
        <v>8</v>
      </c>
      <c r="R26" s="37" t="s">
        <v>27</v>
      </c>
      <c r="S26" s="273"/>
      <c r="T26" s="176"/>
      <c r="U26" s="175"/>
      <c r="V26" s="39">
        <v>8</v>
      </c>
    </row>
    <row r="27" spans="2:26" ht="12.75" customHeight="1" x14ac:dyDescent="0.2">
      <c r="B27" s="38"/>
      <c r="C27" s="273" t="s">
        <v>410</v>
      </c>
      <c r="D27" s="176" t="s">
        <v>331</v>
      </c>
      <c r="E27" s="175" t="s">
        <v>30</v>
      </c>
      <c r="F27" s="177"/>
      <c r="G27" s="158">
        <v>200</v>
      </c>
      <c r="H27" s="166">
        <v>16</v>
      </c>
      <c r="I27" s="167"/>
      <c r="J27" s="274">
        <f t="shared" si="0"/>
        <v>216</v>
      </c>
      <c r="K27" s="278"/>
      <c r="L27" s="37" t="s">
        <v>27</v>
      </c>
      <c r="M27" s="280" t="s">
        <v>692</v>
      </c>
      <c r="N27" s="276" t="s">
        <v>407</v>
      </c>
      <c r="O27" s="275" t="s">
        <v>28</v>
      </c>
      <c r="P27" s="39">
        <v>8</v>
      </c>
      <c r="R27" s="37" t="s">
        <v>27</v>
      </c>
      <c r="S27" s="273"/>
      <c r="T27" s="176"/>
      <c r="U27" s="175"/>
      <c r="V27" s="39">
        <v>8</v>
      </c>
    </row>
    <row r="28" spans="2:26" ht="12.75" customHeight="1" x14ac:dyDescent="0.2">
      <c r="B28" s="38"/>
      <c r="C28" s="273" t="s">
        <v>585</v>
      </c>
      <c r="D28" s="176" t="s">
        <v>66</v>
      </c>
      <c r="E28" s="175" t="s">
        <v>14</v>
      </c>
      <c r="F28" s="177"/>
      <c r="G28" s="158">
        <v>300</v>
      </c>
      <c r="H28" s="166">
        <v>29</v>
      </c>
      <c r="I28" s="167"/>
      <c r="J28" s="274">
        <f t="shared" si="0"/>
        <v>329</v>
      </c>
      <c r="K28" s="278"/>
      <c r="L28" s="37" t="s">
        <v>27</v>
      </c>
      <c r="M28" s="280" t="s">
        <v>693</v>
      </c>
      <c r="N28" s="276" t="s">
        <v>331</v>
      </c>
      <c r="O28" s="275" t="s">
        <v>30</v>
      </c>
      <c r="P28" s="39">
        <v>8</v>
      </c>
      <c r="R28" s="37" t="s">
        <v>27</v>
      </c>
      <c r="S28" s="273"/>
      <c r="T28" s="176"/>
      <c r="U28" s="175"/>
      <c r="V28" s="39">
        <v>8</v>
      </c>
    </row>
    <row r="29" spans="2:26" ht="12.75" customHeight="1" x14ac:dyDescent="0.2">
      <c r="B29" s="38"/>
      <c r="C29" s="273" t="s">
        <v>694</v>
      </c>
      <c r="D29" s="176" t="s">
        <v>294</v>
      </c>
      <c r="E29" s="175" t="s">
        <v>40</v>
      </c>
      <c r="F29" s="177"/>
      <c r="G29" s="158">
        <v>300</v>
      </c>
      <c r="H29" s="166">
        <v>17</v>
      </c>
      <c r="I29" s="167"/>
      <c r="J29" s="274">
        <f t="shared" si="0"/>
        <v>317</v>
      </c>
      <c r="K29" s="278"/>
      <c r="L29" s="37" t="s">
        <v>27</v>
      </c>
      <c r="M29" s="280" t="s">
        <v>695</v>
      </c>
      <c r="N29" s="276" t="s">
        <v>658</v>
      </c>
      <c r="O29" s="275" t="s">
        <v>30</v>
      </c>
      <c r="P29" s="39">
        <v>8</v>
      </c>
      <c r="R29" s="37" t="s">
        <v>27</v>
      </c>
      <c r="S29" s="273"/>
      <c r="T29" s="176"/>
      <c r="U29" s="175"/>
      <c r="V29" s="39">
        <v>8</v>
      </c>
    </row>
    <row r="30" spans="2:26" ht="12.75" customHeight="1" x14ac:dyDescent="0.2">
      <c r="B30" s="38"/>
      <c r="C30" s="273" t="s">
        <v>412</v>
      </c>
      <c r="D30" s="176" t="s">
        <v>89</v>
      </c>
      <c r="E30" s="175" t="s">
        <v>36</v>
      </c>
      <c r="F30" s="177"/>
      <c r="G30" s="158">
        <v>200</v>
      </c>
      <c r="H30" s="166">
        <v>8</v>
      </c>
      <c r="I30" s="167"/>
      <c r="J30" s="274">
        <f t="shared" si="0"/>
        <v>208</v>
      </c>
      <c r="K30" s="278"/>
      <c r="L30" s="37" t="s">
        <v>27</v>
      </c>
      <c r="M30" s="280" t="s">
        <v>696</v>
      </c>
      <c r="N30" s="276" t="s">
        <v>677</v>
      </c>
      <c r="O30" s="275" t="s">
        <v>40</v>
      </c>
      <c r="P30" s="39">
        <v>8</v>
      </c>
      <c r="R30" s="37" t="s">
        <v>27</v>
      </c>
      <c r="S30" s="273"/>
      <c r="T30" s="176"/>
      <c r="U30" s="175"/>
      <c r="V30" s="39">
        <v>8</v>
      </c>
    </row>
    <row r="31" spans="2:26" ht="12.75" customHeight="1" x14ac:dyDescent="0.2">
      <c r="B31" s="38"/>
      <c r="C31" s="273" t="s">
        <v>586</v>
      </c>
      <c r="D31" s="176" t="s">
        <v>377</v>
      </c>
      <c r="E31" s="175" t="s">
        <v>11</v>
      </c>
      <c r="F31" s="177"/>
      <c r="G31" s="158">
        <v>300</v>
      </c>
      <c r="H31" s="166">
        <v>19</v>
      </c>
      <c r="I31" s="167"/>
      <c r="J31" s="274">
        <f t="shared" si="0"/>
        <v>319</v>
      </c>
      <c r="K31" s="278"/>
      <c r="L31" s="37" t="s">
        <v>27</v>
      </c>
      <c r="M31" s="280" t="s">
        <v>697</v>
      </c>
      <c r="N31" s="276" t="s">
        <v>684</v>
      </c>
      <c r="O31" s="275" t="s">
        <v>32</v>
      </c>
      <c r="P31" s="39">
        <v>8</v>
      </c>
      <c r="R31" s="37" t="s">
        <v>27</v>
      </c>
      <c r="S31" s="273"/>
      <c r="T31" s="176"/>
      <c r="U31" s="175"/>
      <c r="V31" s="39">
        <v>8</v>
      </c>
    </row>
    <row r="32" spans="2:26" ht="12.75" customHeight="1" x14ac:dyDescent="0.2">
      <c r="B32" s="38"/>
      <c r="C32" s="273" t="s">
        <v>698</v>
      </c>
      <c r="D32" s="176" t="s">
        <v>691</v>
      </c>
      <c r="E32" s="175" t="s">
        <v>32</v>
      </c>
      <c r="F32" s="177"/>
      <c r="G32" s="158">
        <v>400</v>
      </c>
      <c r="H32" s="166">
        <v>8</v>
      </c>
      <c r="I32" s="167"/>
      <c r="J32" s="274">
        <f t="shared" si="0"/>
        <v>408</v>
      </c>
      <c r="K32" s="278"/>
      <c r="L32" s="37" t="s">
        <v>27</v>
      </c>
      <c r="M32" s="280" t="s">
        <v>699</v>
      </c>
      <c r="N32" s="276" t="s">
        <v>580</v>
      </c>
      <c r="O32" s="275" t="s">
        <v>29</v>
      </c>
      <c r="P32" s="39">
        <v>8</v>
      </c>
      <c r="R32" s="37" t="s">
        <v>27</v>
      </c>
      <c r="S32" s="273"/>
      <c r="T32" s="176"/>
      <c r="U32" s="175"/>
      <c r="V32" s="39">
        <v>8</v>
      </c>
    </row>
    <row r="33" spans="2:22" ht="12.75" customHeight="1" x14ac:dyDescent="0.2">
      <c r="B33" s="38"/>
      <c r="C33" s="273" t="s">
        <v>700</v>
      </c>
      <c r="D33" s="176" t="s">
        <v>684</v>
      </c>
      <c r="E33" s="175" t="s">
        <v>32</v>
      </c>
      <c r="F33" s="177"/>
      <c r="G33" s="158">
        <v>400</v>
      </c>
      <c r="H33" s="166">
        <v>8</v>
      </c>
      <c r="I33" s="167"/>
      <c r="J33" s="274">
        <f t="shared" si="0"/>
        <v>408</v>
      </c>
      <c r="K33" s="278"/>
      <c r="L33" s="37" t="s">
        <v>27</v>
      </c>
      <c r="M33" s="280" t="s">
        <v>701</v>
      </c>
      <c r="N33" s="276" t="s">
        <v>66</v>
      </c>
      <c r="O33" s="275" t="s">
        <v>14</v>
      </c>
      <c r="P33" s="39">
        <v>8</v>
      </c>
      <c r="R33" s="37" t="s">
        <v>27</v>
      </c>
      <c r="S33" s="273"/>
      <c r="T33" s="176"/>
      <c r="U33" s="175"/>
      <c r="V33" s="39">
        <v>8</v>
      </c>
    </row>
    <row r="34" spans="2:22" ht="12.75" customHeight="1" x14ac:dyDescent="0.2">
      <c r="B34" s="38"/>
      <c r="C34" s="273" t="s">
        <v>409</v>
      </c>
      <c r="D34" s="176" t="s">
        <v>316</v>
      </c>
      <c r="E34" s="175" t="s">
        <v>226</v>
      </c>
      <c r="F34" s="177"/>
      <c r="G34" s="158">
        <v>200</v>
      </c>
      <c r="H34" s="166">
        <v>19</v>
      </c>
      <c r="I34" s="167"/>
      <c r="J34" s="274">
        <f t="shared" si="0"/>
        <v>219</v>
      </c>
      <c r="K34" s="278"/>
      <c r="L34" s="37"/>
      <c r="M34" s="281"/>
      <c r="N34" s="281"/>
      <c r="O34" s="281"/>
      <c r="R34" s="37"/>
      <c r="S34" s="273"/>
      <c r="T34" s="176"/>
      <c r="U34" s="175"/>
    </row>
    <row r="35" spans="2:22" ht="12.75" customHeight="1" x14ac:dyDescent="0.2">
      <c r="B35" s="38"/>
      <c r="C35" s="273" t="s">
        <v>702</v>
      </c>
      <c r="D35" s="176" t="s">
        <v>658</v>
      </c>
      <c r="E35" s="175" t="s">
        <v>30</v>
      </c>
      <c r="F35" s="177"/>
      <c r="G35" s="158">
        <v>400</v>
      </c>
      <c r="H35" s="166">
        <v>8</v>
      </c>
      <c r="I35" s="167"/>
      <c r="J35" s="274">
        <f t="shared" si="0"/>
        <v>408</v>
      </c>
      <c r="K35" s="278"/>
      <c r="L35" s="37"/>
      <c r="M35" s="170"/>
      <c r="N35" s="36"/>
      <c r="O35" s="38"/>
      <c r="R35" s="37"/>
      <c r="S35" s="273"/>
      <c r="T35" s="176"/>
      <c r="U35" s="175"/>
    </row>
    <row r="36" spans="2:22" ht="12.75" customHeight="1" x14ac:dyDescent="0.2">
      <c r="B36" s="38"/>
      <c r="C36" s="273" t="s">
        <v>703</v>
      </c>
      <c r="D36" s="176" t="s">
        <v>704</v>
      </c>
      <c r="E36" s="175" t="s">
        <v>41</v>
      </c>
      <c r="F36" s="177"/>
      <c r="G36" s="158">
        <v>300</v>
      </c>
      <c r="H36" s="166">
        <v>16</v>
      </c>
      <c r="I36" s="167"/>
      <c r="J36" s="274">
        <f t="shared" si="0"/>
        <v>316</v>
      </c>
      <c r="K36" s="278"/>
      <c r="L36" s="37"/>
      <c r="M36" s="282"/>
      <c r="N36" s="283"/>
      <c r="O36" s="281"/>
      <c r="R36" s="37"/>
      <c r="S36" s="273"/>
      <c r="T36" s="176"/>
      <c r="U36" s="175"/>
    </row>
    <row r="37" spans="2:22" ht="12.75" customHeight="1" x14ac:dyDescent="0.2">
      <c r="B37" s="38"/>
      <c r="C37" s="273" t="s">
        <v>588</v>
      </c>
      <c r="D37" s="176" t="s">
        <v>589</v>
      </c>
      <c r="E37" s="175" t="s">
        <v>41</v>
      </c>
      <c r="F37" s="177"/>
      <c r="G37" s="158">
        <v>400</v>
      </c>
      <c r="H37" s="166">
        <v>26</v>
      </c>
      <c r="I37" s="167"/>
      <c r="J37" s="274">
        <f t="shared" si="0"/>
        <v>426</v>
      </c>
      <c r="K37" s="278"/>
      <c r="L37" s="37"/>
      <c r="M37" s="282"/>
      <c r="N37" s="283"/>
      <c r="O37" s="281"/>
      <c r="R37" s="37"/>
      <c r="S37" s="273"/>
      <c r="T37" s="176"/>
      <c r="U37" s="175"/>
    </row>
    <row r="38" spans="2:22" ht="12.75" customHeight="1" x14ac:dyDescent="0.2">
      <c r="B38" s="38"/>
      <c r="C38" s="273" t="s">
        <v>413</v>
      </c>
      <c r="D38" s="176" t="s">
        <v>317</v>
      </c>
      <c r="E38" s="175" t="s">
        <v>0</v>
      </c>
      <c r="F38" s="177"/>
      <c r="G38" s="158">
        <v>200</v>
      </c>
      <c r="H38" s="166">
        <v>16</v>
      </c>
      <c r="I38" s="167"/>
      <c r="J38" s="274">
        <f t="shared" si="0"/>
        <v>216</v>
      </c>
      <c r="K38" s="278"/>
      <c r="L38" s="37"/>
      <c r="M38" s="282"/>
      <c r="N38" s="283"/>
      <c r="O38" s="281"/>
      <c r="R38" s="37"/>
      <c r="S38" s="273"/>
      <c r="T38" s="176"/>
      <c r="U38" s="175"/>
    </row>
    <row r="39" spans="2:22" ht="12.75" customHeight="1" x14ac:dyDescent="0.2">
      <c r="B39" s="38"/>
      <c r="C39" s="273" t="s">
        <v>415</v>
      </c>
      <c r="D39" s="176" t="s">
        <v>416</v>
      </c>
      <c r="E39" s="175" t="s">
        <v>44</v>
      </c>
      <c r="F39" s="177"/>
      <c r="G39" s="158">
        <v>200</v>
      </c>
      <c r="H39" s="166">
        <v>16</v>
      </c>
      <c r="I39" s="167"/>
      <c r="J39" s="274">
        <f t="shared" si="0"/>
        <v>216</v>
      </c>
      <c r="K39" s="278"/>
      <c r="L39" s="37"/>
      <c r="M39" s="282"/>
      <c r="N39" s="283"/>
      <c r="O39" s="281"/>
      <c r="R39" s="37"/>
      <c r="S39" s="273"/>
      <c r="T39" s="176"/>
      <c r="U39" s="175"/>
    </row>
    <row r="40" spans="2:22" ht="12.75" customHeight="1" x14ac:dyDescent="0.2">
      <c r="B40" s="38"/>
      <c r="C40" s="273" t="s">
        <v>705</v>
      </c>
      <c r="D40" s="176" t="s">
        <v>474</v>
      </c>
      <c r="E40" s="175" t="s">
        <v>39</v>
      </c>
      <c r="F40" s="177"/>
      <c r="G40" s="158">
        <v>400</v>
      </c>
      <c r="H40" s="166">
        <v>16</v>
      </c>
      <c r="I40" s="167"/>
      <c r="J40" s="274">
        <f t="shared" si="0"/>
        <v>416</v>
      </c>
      <c r="K40" s="278"/>
      <c r="L40" s="37"/>
      <c r="M40" s="282"/>
      <c r="N40" s="283"/>
      <c r="O40" s="281"/>
      <c r="R40" s="37"/>
      <c r="S40" s="273"/>
      <c r="T40" s="176"/>
      <c r="U40" s="175"/>
    </row>
    <row r="41" spans="2:22" ht="12.75" customHeight="1" x14ac:dyDescent="0.2">
      <c r="B41" s="38"/>
      <c r="C41" s="273" t="s">
        <v>420</v>
      </c>
      <c r="D41" s="176" t="s">
        <v>321</v>
      </c>
      <c r="E41" s="175" t="s">
        <v>43</v>
      </c>
      <c r="F41" s="177"/>
      <c r="G41" s="158">
        <v>300</v>
      </c>
      <c r="H41" s="166">
        <v>32</v>
      </c>
      <c r="I41" s="167"/>
      <c r="J41" s="274">
        <f t="shared" si="0"/>
        <v>332</v>
      </c>
      <c r="K41" s="278"/>
      <c r="L41" s="37"/>
      <c r="M41" s="282"/>
      <c r="N41" s="283"/>
      <c r="O41" s="281"/>
      <c r="R41" s="37"/>
      <c r="S41" s="273"/>
      <c r="T41" s="176"/>
      <c r="U41" s="175"/>
    </row>
    <row r="42" spans="2:22" ht="12.75" customHeight="1" x14ac:dyDescent="0.2">
      <c r="B42" s="38"/>
      <c r="C42" s="273" t="s">
        <v>420</v>
      </c>
      <c r="D42" s="176" t="s">
        <v>398</v>
      </c>
      <c r="E42" s="175" t="s">
        <v>43</v>
      </c>
      <c r="F42" s="177"/>
      <c r="G42" s="158">
        <v>200</v>
      </c>
      <c r="H42" s="166">
        <v>32</v>
      </c>
      <c r="I42" s="167"/>
      <c r="J42" s="274">
        <f t="shared" si="0"/>
        <v>232</v>
      </c>
      <c r="K42" s="278"/>
      <c r="L42" s="37"/>
      <c r="M42" s="282"/>
      <c r="N42" s="283"/>
      <c r="O42" s="281"/>
      <c r="R42" s="37"/>
      <c r="S42" s="273"/>
      <c r="T42" s="176"/>
      <c r="U42" s="175"/>
    </row>
    <row r="43" spans="2:22" ht="12.75" customHeight="1" x14ac:dyDescent="0.2">
      <c r="B43" s="38"/>
      <c r="C43" s="273" t="s">
        <v>590</v>
      </c>
      <c r="D43" s="176" t="s">
        <v>562</v>
      </c>
      <c r="E43" s="175" t="s">
        <v>14</v>
      </c>
      <c r="F43" s="177"/>
      <c r="G43" s="158">
        <v>400</v>
      </c>
      <c r="H43" s="166">
        <v>32</v>
      </c>
      <c r="I43" s="167"/>
      <c r="J43" s="274">
        <f t="shared" si="0"/>
        <v>432</v>
      </c>
      <c r="K43" s="278"/>
      <c r="L43" s="37"/>
      <c r="M43" s="282"/>
      <c r="N43" s="283"/>
      <c r="O43" s="281"/>
      <c r="R43" s="37"/>
      <c r="S43" s="273"/>
      <c r="T43" s="176"/>
      <c r="U43" s="175"/>
    </row>
    <row r="44" spans="2:22" ht="12.75" customHeight="1" x14ac:dyDescent="0.2">
      <c r="B44" s="38"/>
      <c r="C44" s="273" t="s">
        <v>591</v>
      </c>
      <c r="D44" s="176" t="s">
        <v>658</v>
      </c>
      <c r="E44" s="175" t="s">
        <v>30</v>
      </c>
      <c r="F44" s="177"/>
      <c r="G44" s="158">
        <v>400</v>
      </c>
      <c r="H44" s="166">
        <v>22</v>
      </c>
      <c r="I44" s="167"/>
      <c r="J44" s="274">
        <f t="shared" si="0"/>
        <v>422</v>
      </c>
      <c r="K44" s="278"/>
      <c r="L44" s="37"/>
      <c r="M44" s="282"/>
      <c r="N44" s="283"/>
      <c r="O44" s="281"/>
      <c r="R44" s="37"/>
      <c r="S44" s="273"/>
      <c r="T44" s="176"/>
      <c r="U44" s="175"/>
    </row>
    <row r="45" spans="2:22" ht="12.75" customHeight="1" x14ac:dyDescent="0.2">
      <c r="B45" s="38"/>
      <c r="C45" s="273" t="s">
        <v>406</v>
      </c>
      <c r="D45" s="176" t="s">
        <v>407</v>
      </c>
      <c r="E45" s="175" t="s">
        <v>28</v>
      </c>
      <c r="F45" s="177"/>
      <c r="G45" s="158">
        <v>200</v>
      </c>
      <c r="H45" s="166">
        <v>21</v>
      </c>
      <c r="I45" s="167"/>
      <c r="J45" s="274">
        <f t="shared" si="0"/>
        <v>221</v>
      </c>
      <c r="K45" s="278"/>
      <c r="L45" s="37"/>
      <c r="M45" s="282"/>
      <c r="N45" s="283"/>
      <c r="O45" s="281"/>
      <c r="R45" s="37"/>
      <c r="S45" s="273"/>
      <c r="T45" s="176"/>
      <c r="U45" s="175"/>
    </row>
    <row r="46" spans="2:22" ht="12.75" customHeight="1" x14ac:dyDescent="0.2">
      <c r="B46" s="38"/>
      <c r="C46" s="273" t="s">
        <v>706</v>
      </c>
      <c r="D46" s="176" t="s">
        <v>200</v>
      </c>
      <c r="E46" s="175" t="s">
        <v>17</v>
      </c>
      <c r="F46" s="177"/>
      <c r="G46" s="158">
        <v>300</v>
      </c>
      <c r="H46" s="166">
        <v>8</v>
      </c>
      <c r="I46" s="167"/>
      <c r="J46" s="274">
        <f t="shared" si="0"/>
        <v>308</v>
      </c>
      <c r="K46" s="278"/>
      <c r="L46" s="37"/>
      <c r="M46" s="282"/>
      <c r="N46" s="283"/>
      <c r="O46" s="281"/>
      <c r="R46" s="37"/>
      <c r="S46" s="273"/>
      <c r="T46" s="176"/>
      <c r="U46" s="175"/>
    </row>
    <row r="47" spans="2:22" ht="12.75" customHeight="1" x14ac:dyDescent="0.2">
      <c r="B47" s="38"/>
      <c r="C47" s="273" t="s">
        <v>707</v>
      </c>
      <c r="D47" s="176" t="s">
        <v>562</v>
      </c>
      <c r="E47" s="175" t="s">
        <v>14</v>
      </c>
      <c r="F47" s="177"/>
      <c r="G47" s="158">
        <v>400</v>
      </c>
      <c r="H47" s="166">
        <v>16</v>
      </c>
      <c r="I47" s="167"/>
      <c r="J47" s="274">
        <f t="shared" si="0"/>
        <v>416</v>
      </c>
      <c r="K47" s="278"/>
      <c r="L47" s="37"/>
      <c r="M47" s="282"/>
      <c r="N47" s="283"/>
      <c r="O47" s="281"/>
      <c r="R47" s="37"/>
      <c r="S47" s="273"/>
      <c r="T47" s="176"/>
      <c r="U47" s="175"/>
    </row>
    <row r="48" spans="2:22" ht="12.75" customHeight="1" x14ac:dyDescent="0.2">
      <c r="B48" s="38"/>
      <c r="C48" s="273" t="s">
        <v>708</v>
      </c>
      <c r="D48" s="176" t="s">
        <v>296</v>
      </c>
      <c r="E48" s="175" t="s">
        <v>14</v>
      </c>
      <c r="F48" s="177"/>
      <c r="G48" s="158">
        <v>300</v>
      </c>
      <c r="H48" s="166">
        <v>8</v>
      </c>
      <c r="I48" s="167"/>
      <c r="J48" s="274">
        <f t="shared" si="0"/>
        <v>308</v>
      </c>
      <c r="K48" s="278"/>
      <c r="L48" s="37"/>
      <c r="M48" s="282"/>
      <c r="N48" s="283"/>
      <c r="O48" s="281"/>
      <c r="R48" s="37"/>
      <c r="S48" s="273"/>
      <c r="T48" s="176"/>
      <c r="U48" s="175"/>
    </row>
    <row r="49" spans="2:21" ht="12.75" customHeight="1" x14ac:dyDescent="0.2">
      <c r="B49" s="38"/>
      <c r="C49" s="273" t="s">
        <v>422</v>
      </c>
      <c r="D49" s="176" t="s">
        <v>71</v>
      </c>
      <c r="E49" s="175" t="s">
        <v>6</v>
      </c>
      <c r="F49" s="177"/>
      <c r="G49" s="158">
        <v>300</v>
      </c>
      <c r="H49" s="166">
        <v>8</v>
      </c>
      <c r="I49" s="167"/>
      <c r="J49" s="274">
        <f t="shared" si="0"/>
        <v>308</v>
      </c>
      <c r="K49" s="278"/>
      <c r="L49" s="37"/>
      <c r="M49" s="282"/>
      <c r="N49" s="283"/>
      <c r="O49" s="281"/>
      <c r="R49" s="37"/>
      <c r="S49" s="273"/>
      <c r="T49" s="176"/>
      <c r="U49" s="175"/>
    </row>
    <row r="50" spans="2:21" ht="12.75" customHeight="1" x14ac:dyDescent="0.2">
      <c r="B50" s="38"/>
      <c r="C50" s="273" t="s">
        <v>422</v>
      </c>
      <c r="D50" s="176" t="s">
        <v>71</v>
      </c>
      <c r="E50" s="175" t="s">
        <v>6</v>
      </c>
      <c r="F50" s="177"/>
      <c r="G50" s="158">
        <v>200</v>
      </c>
      <c r="H50" s="166">
        <v>26</v>
      </c>
      <c r="I50" s="167"/>
      <c r="J50" s="274">
        <f t="shared" si="0"/>
        <v>226</v>
      </c>
      <c r="K50" s="278"/>
      <c r="L50" s="37"/>
      <c r="M50" s="282"/>
      <c r="N50" s="283"/>
      <c r="O50" s="281"/>
      <c r="R50" s="37"/>
      <c r="S50" s="273"/>
      <c r="T50" s="176"/>
      <c r="U50" s="175"/>
    </row>
    <row r="51" spans="2:21" ht="12.75" customHeight="1" x14ac:dyDescent="0.2">
      <c r="B51" s="38"/>
      <c r="C51" s="273" t="s">
        <v>423</v>
      </c>
      <c r="D51" s="176" t="s">
        <v>294</v>
      </c>
      <c r="E51" s="175" t="s">
        <v>40</v>
      </c>
      <c r="F51" s="177"/>
      <c r="G51" s="158">
        <v>200</v>
      </c>
      <c r="H51" s="166">
        <v>8</v>
      </c>
      <c r="I51" s="167"/>
      <c r="J51" s="274">
        <f t="shared" si="0"/>
        <v>208</v>
      </c>
      <c r="K51" s="278"/>
      <c r="L51" s="37"/>
      <c r="M51" s="282"/>
      <c r="N51" s="283"/>
      <c r="O51" s="281"/>
      <c r="R51" s="37"/>
      <c r="S51" s="273"/>
      <c r="T51" s="176"/>
      <c r="U51" s="175"/>
    </row>
    <row r="52" spans="2:21" ht="12.75" customHeight="1" x14ac:dyDescent="0.2">
      <c r="B52" s="38"/>
      <c r="C52" s="273" t="s">
        <v>424</v>
      </c>
      <c r="D52" s="176" t="s">
        <v>309</v>
      </c>
      <c r="E52" s="175" t="s">
        <v>14</v>
      </c>
      <c r="F52" s="177"/>
      <c r="G52" s="158">
        <v>200</v>
      </c>
      <c r="H52" s="166">
        <v>8</v>
      </c>
      <c r="I52" s="167"/>
      <c r="J52" s="274">
        <f t="shared" si="0"/>
        <v>208</v>
      </c>
      <c r="K52" s="278"/>
      <c r="L52" s="37"/>
      <c r="M52" s="282"/>
      <c r="N52" s="283"/>
      <c r="O52" s="281"/>
      <c r="R52" s="37"/>
      <c r="S52" s="273"/>
      <c r="T52" s="176"/>
      <c r="U52" s="175"/>
    </row>
    <row r="53" spans="2:21" ht="12.75" customHeight="1" x14ac:dyDescent="0.2">
      <c r="B53" s="38"/>
      <c r="C53" s="273" t="s">
        <v>593</v>
      </c>
      <c r="D53" s="176" t="s">
        <v>407</v>
      </c>
      <c r="E53" s="175" t="s">
        <v>28</v>
      </c>
      <c r="F53" s="177"/>
      <c r="G53" s="158">
        <v>300</v>
      </c>
      <c r="H53" s="166">
        <v>30</v>
      </c>
      <c r="I53" s="167"/>
      <c r="J53" s="274">
        <f t="shared" si="0"/>
        <v>330</v>
      </c>
      <c r="K53" s="278"/>
      <c r="L53" s="37"/>
      <c r="M53" s="282"/>
      <c r="N53" s="283"/>
      <c r="O53" s="281"/>
      <c r="R53" s="37"/>
      <c r="S53" s="273"/>
      <c r="T53" s="176"/>
      <c r="U53" s="175"/>
    </row>
    <row r="54" spans="2:21" ht="12.75" customHeight="1" x14ac:dyDescent="0.2">
      <c r="B54" s="38"/>
      <c r="C54" s="273" t="s">
        <v>425</v>
      </c>
      <c r="D54" s="176" t="s">
        <v>69</v>
      </c>
      <c r="E54" s="175" t="s">
        <v>46</v>
      </c>
      <c r="F54" s="177"/>
      <c r="G54" s="158">
        <v>300</v>
      </c>
      <c r="H54" s="166">
        <v>28</v>
      </c>
      <c r="I54" s="167"/>
      <c r="J54" s="274">
        <f t="shared" si="0"/>
        <v>328</v>
      </c>
      <c r="K54" s="278"/>
      <c r="L54" s="37"/>
      <c r="M54" s="282"/>
      <c r="N54" s="283"/>
      <c r="O54" s="281"/>
      <c r="R54" s="37"/>
      <c r="S54" s="273"/>
      <c r="T54" s="176"/>
      <c r="U54" s="175"/>
    </row>
    <row r="55" spans="2:21" ht="12.75" customHeight="1" x14ac:dyDescent="0.2">
      <c r="B55" s="38"/>
      <c r="C55" s="273" t="s">
        <v>425</v>
      </c>
      <c r="D55" s="176" t="s">
        <v>69</v>
      </c>
      <c r="E55" s="175" t="s">
        <v>46</v>
      </c>
      <c r="F55" s="177"/>
      <c r="G55" s="158">
        <v>200</v>
      </c>
      <c r="H55" s="166">
        <v>31</v>
      </c>
      <c r="I55" s="167"/>
      <c r="J55" s="274">
        <f t="shared" si="0"/>
        <v>231</v>
      </c>
      <c r="K55" s="278"/>
      <c r="L55" s="37"/>
      <c r="M55" s="282"/>
      <c r="N55" s="283"/>
      <c r="O55" s="281"/>
      <c r="R55" s="37"/>
      <c r="S55" s="273"/>
      <c r="T55" s="176"/>
      <c r="U55" s="175"/>
    </row>
    <row r="56" spans="2:21" ht="12.75" customHeight="1" x14ac:dyDescent="0.2">
      <c r="B56" s="38"/>
      <c r="C56" s="273" t="s">
        <v>709</v>
      </c>
      <c r="D56" s="176" t="s">
        <v>331</v>
      </c>
      <c r="E56" s="175" t="s">
        <v>30</v>
      </c>
      <c r="F56" s="177"/>
      <c r="G56" s="158">
        <v>400</v>
      </c>
      <c r="H56" s="166">
        <v>8</v>
      </c>
      <c r="I56" s="167"/>
      <c r="J56" s="274">
        <f t="shared" si="0"/>
        <v>408</v>
      </c>
      <c r="K56" s="278"/>
      <c r="L56" s="37"/>
      <c r="M56" s="282"/>
      <c r="N56" s="283"/>
      <c r="O56" s="281"/>
      <c r="R56" s="37"/>
      <c r="S56" s="273"/>
      <c r="T56" s="176"/>
      <c r="U56" s="175"/>
    </row>
    <row r="57" spans="2:21" ht="12.75" customHeight="1" x14ac:dyDescent="0.2">
      <c r="B57" s="38"/>
      <c r="C57" s="273" t="s">
        <v>594</v>
      </c>
      <c r="D57" s="176" t="s">
        <v>407</v>
      </c>
      <c r="E57" s="175" t="s">
        <v>28</v>
      </c>
      <c r="F57" s="177"/>
      <c r="G57" s="158">
        <v>400</v>
      </c>
      <c r="H57" s="166">
        <v>30</v>
      </c>
      <c r="I57" s="167"/>
      <c r="J57" s="274">
        <f t="shared" si="0"/>
        <v>430</v>
      </c>
      <c r="K57" s="278"/>
      <c r="L57" s="37"/>
      <c r="M57" s="282"/>
      <c r="N57" s="283"/>
      <c r="O57" s="281"/>
      <c r="R57" s="37"/>
      <c r="S57" s="273"/>
      <c r="T57" s="176"/>
      <c r="U57" s="175"/>
    </row>
    <row r="58" spans="2:21" ht="12.75" customHeight="1" x14ac:dyDescent="0.2">
      <c r="B58" s="38"/>
      <c r="C58" s="273" t="s">
        <v>414</v>
      </c>
      <c r="D58" s="176" t="s">
        <v>322</v>
      </c>
      <c r="E58" s="175" t="s">
        <v>41</v>
      </c>
      <c r="F58" s="177"/>
      <c r="G58" s="158">
        <v>200</v>
      </c>
      <c r="H58" s="166">
        <v>16</v>
      </c>
      <c r="I58" s="167"/>
      <c r="J58" s="274">
        <f t="shared" si="0"/>
        <v>216</v>
      </c>
      <c r="K58" s="278"/>
      <c r="L58" s="37"/>
      <c r="M58" s="282"/>
      <c r="N58" s="283"/>
      <c r="O58" s="281"/>
      <c r="R58" s="37"/>
      <c r="S58" s="273"/>
      <c r="T58" s="176"/>
      <c r="U58" s="175"/>
    </row>
    <row r="59" spans="2:21" ht="12.75" customHeight="1" x14ac:dyDescent="0.2">
      <c r="B59" s="38"/>
      <c r="C59" s="273" t="s">
        <v>426</v>
      </c>
      <c r="D59" s="176" t="s">
        <v>377</v>
      </c>
      <c r="E59" s="175" t="s">
        <v>11</v>
      </c>
      <c r="F59" s="177"/>
      <c r="G59" s="158">
        <v>200</v>
      </c>
      <c r="H59" s="166">
        <v>8</v>
      </c>
      <c r="I59" s="167"/>
      <c r="J59" s="274">
        <f t="shared" si="0"/>
        <v>208</v>
      </c>
      <c r="K59" s="278"/>
      <c r="L59" s="37"/>
      <c r="M59" s="282"/>
      <c r="N59" s="283"/>
      <c r="O59" s="281"/>
      <c r="R59" s="37"/>
      <c r="S59" s="273"/>
      <c r="T59" s="176"/>
      <c r="U59" s="175"/>
    </row>
    <row r="60" spans="2:21" ht="12.75" customHeight="1" x14ac:dyDescent="0.2">
      <c r="B60" s="38"/>
      <c r="C60" s="273" t="s">
        <v>595</v>
      </c>
      <c r="D60" s="176" t="s">
        <v>596</v>
      </c>
      <c r="E60" s="175" t="s">
        <v>11</v>
      </c>
      <c r="F60" s="177"/>
      <c r="G60" s="158">
        <v>400</v>
      </c>
      <c r="H60" s="166">
        <v>19</v>
      </c>
      <c r="I60" s="167"/>
      <c r="J60" s="274">
        <f t="shared" si="0"/>
        <v>419</v>
      </c>
      <c r="K60" s="278"/>
      <c r="L60" s="37"/>
      <c r="M60" s="282"/>
      <c r="N60" s="283"/>
      <c r="O60" s="281"/>
      <c r="R60" s="37"/>
      <c r="S60" s="273"/>
      <c r="T60" s="176"/>
      <c r="U60" s="175"/>
    </row>
    <row r="61" spans="2:21" ht="12.75" customHeight="1" x14ac:dyDescent="0.2">
      <c r="B61" s="38"/>
      <c r="C61" s="273" t="s">
        <v>710</v>
      </c>
      <c r="D61" s="176" t="s">
        <v>309</v>
      </c>
      <c r="E61" s="175" t="s">
        <v>14</v>
      </c>
      <c r="F61" s="177"/>
      <c r="G61" s="158">
        <v>300</v>
      </c>
      <c r="H61" s="166">
        <v>8</v>
      </c>
      <c r="I61" s="167"/>
      <c r="J61" s="274">
        <f t="shared" si="0"/>
        <v>308</v>
      </c>
      <c r="K61" s="278"/>
      <c r="L61" s="37"/>
      <c r="M61" s="282"/>
      <c r="N61" s="283"/>
      <c r="O61" s="281"/>
      <c r="R61" s="37"/>
      <c r="S61" s="273"/>
      <c r="T61" s="176"/>
      <c r="U61" s="175"/>
    </row>
    <row r="62" spans="2:21" ht="12.75" customHeight="1" x14ac:dyDescent="0.2">
      <c r="B62" s="38"/>
      <c r="C62" s="273" t="s">
        <v>711</v>
      </c>
      <c r="D62" s="176" t="s">
        <v>580</v>
      </c>
      <c r="E62" s="175" t="s">
        <v>29</v>
      </c>
      <c r="F62" s="177"/>
      <c r="G62" s="158">
        <v>400</v>
      </c>
      <c r="H62" s="166">
        <v>8</v>
      </c>
      <c r="I62" s="167"/>
      <c r="J62" s="274">
        <f t="shared" si="0"/>
        <v>408</v>
      </c>
      <c r="K62" s="278"/>
      <c r="L62" s="37"/>
      <c r="M62" s="282"/>
      <c r="N62" s="283"/>
      <c r="O62" s="281"/>
      <c r="R62" s="37"/>
      <c r="S62" s="273"/>
      <c r="T62" s="176"/>
      <c r="U62" s="175"/>
    </row>
    <row r="63" spans="2:21" ht="12.75" customHeight="1" x14ac:dyDescent="0.2">
      <c r="B63" s="38"/>
      <c r="C63" s="273" t="s">
        <v>597</v>
      </c>
      <c r="D63" s="176" t="s">
        <v>66</v>
      </c>
      <c r="E63" s="175" t="s">
        <v>14</v>
      </c>
      <c r="F63" s="177"/>
      <c r="G63" s="158">
        <v>400</v>
      </c>
      <c r="H63" s="166">
        <v>16</v>
      </c>
      <c r="I63" s="167"/>
      <c r="J63" s="274">
        <f t="shared" si="0"/>
        <v>416</v>
      </c>
      <c r="K63" s="278"/>
      <c r="L63" s="37"/>
      <c r="M63" s="281"/>
      <c r="N63" s="283"/>
      <c r="O63" s="281"/>
      <c r="R63" s="37"/>
      <c r="S63" s="273"/>
      <c r="T63" s="176"/>
      <c r="U63" s="175"/>
    </row>
    <row r="64" spans="2:21" ht="12.75" customHeight="1" x14ac:dyDescent="0.2">
      <c r="B64" s="38"/>
      <c r="C64" s="273" t="s">
        <v>598</v>
      </c>
      <c r="D64" s="176" t="s">
        <v>66</v>
      </c>
      <c r="E64" s="175" t="s">
        <v>14</v>
      </c>
      <c r="F64" s="177"/>
      <c r="G64" s="158">
        <v>400</v>
      </c>
      <c r="H64" s="166">
        <v>8</v>
      </c>
      <c r="I64" s="167"/>
      <c r="J64" s="274">
        <f t="shared" si="0"/>
        <v>408</v>
      </c>
      <c r="K64" s="278"/>
      <c r="L64" s="37"/>
      <c r="M64" s="281"/>
      <c r="N64" s="283"/>
      <c r="O64" s="281"/>
      <c r="R64" s="37"/>
      <c r="S64" s="273"/>
      <c r="T64" s="176"/>
      <c r="U64" s="175"/>
    </row>
    <row r="65" spans="2:22" ht="12.75" customHeight="1" x14ac:dyDescent="0.2">
      <c r="B65" s="38"/>
      <c r="C65" s="273" t="s">
        <v>599</v>
      </c>
      <c r="D65" s="176" t="s">
        <v>68</v>
      </c>
      <c r="E65" s="175" t="s">
        <v>43</v>
      </c>
      <c r="F65" s="177"/>
      <c r="G65" s="158">
        <v>400</v>
      </c>
      <c r="H65" s="166">
        <v>24</v>
      </c>
      <c r="I65" s="167"/>
      <c r="J65" s="274">
        <f t="shared" si="0"/>
        <v>424</v>
      </c>
      <c r="K65" s="278"/>
      <c r="L65" s="37"/>
      <c r="M65" s="281"/>
      <c r="N65" s="283"/>
      <c r="O65" s="281"/>
      <c r="R65" s="37"/>
      <c r="S65" s="273"/>
      <c r="T65" s="176"/>
      <c r="U65" s="175"/>
    </row>
    <row r="66" spans="2:22" ht="12.75" customHeight="1" x14ac:dyDescent="0.2">
      <c r="B66" s="38"/>
      <c r="C66" s="273" t="s">
        <v>419</v>
      </c>
      <c r="D66" s="176" t="s">
        <v>295</v>
      </c>
      <c r="E66" s="175" t="s">
        <v>29</v>
      </c>
      <c r="F66" s="177"/>
      <c r="G66" s="158">
        <v>200</v>
      </c>
      <c r="H66" s="166">
        <v>8</v>
      </c>
      <c r="I66" s="167"/>
      <c r="J66" s="274">
        <f t="shared" ref="J66:J100" si="1">F66+G66+H66+I66</f>
        <v>208</v>
      </c>
      <c r="K66" s="278"/>
      <c r="M66" s="281"/>
      <c r="N66" s="283"/>
      <c r="O66" s="281"/>
      <c r="P66" s="35"/>
      <c r="Q66" s="35"/>
      <c r="V66" s="35"/>
    </row>
    <row r="67" spans="2:22" ht="12.75" customHeight="1" x14ac:dyDescent="0.2">
      <c r="B67" s="38"/>
      <c r="C67" s="273" t="s">
        <v>712</v>
      </c>
      <c r="D67" s="176" t="s">
        <v>294</v>
      </c>
      <c r="E67" s="175" t="s">
        <v>40</v>
      </c>
      <c r="F67" s="177"/>
      <c r="G67" s="158">
        <v>300</v>
      </c>
      <c r="H67" s="166">
        <v>23</v>
      </c>
      <c r="I67" s="167"/>
      <c r="J67" s="274">
        <f t="shared" si="1"/>
        <v>323</v>
      </c>
      <c r="K67" s="278"/>
      <c r="M67" s="281"/>
      <c r="N67" s="283"/>
      <c r="O67" s="281"/>
      <c r="P67" s="35"/>
      <c r="Q67" s="35"/>
      <c r="V67" s="35"/>
    </row>
    <row r="68" spans="2:22" ht="12.75" customHeight="1" x14ac:dyDescent="0.2">
      <c r="B68" s="38"/>
      <c r="C68" s="273" t="s">
        <v>600</v>
      </c>
      <c r="D68" s="176" t="s">
        <v>331</v>
      </c>
      <c r="E68" s="175" t="s">
        <v>30</v>
      </c>
      <c r="F68" s="177"/>
      <c r="G68" s="158">
        <v>400</v>
      </c>
      <c r="H68" s="166">
        <v>21</v>
      </c>
      <c r="I68" s="167"/>
      <c r="J68" s="274">
        <f t="shared" si="1"/>
        <v>421</v>
      </c>
      <c r="K68" s="278"/>
      <c r="M68" s="170"/>
      <c r="O68" s="39"/>
      <c r="P68" s="35"/>
      <c r="Q68" s="35"/>
      <c r="V68" s="35"/>
    </row>
    <row r="69" spans="2:22" ht="12.75" customHeight="1" x14ac:dyDescent="0.2">
      <c r="B69" s="38"/>
      <c r="C69" s="273" t="s">
        <v>713</v>
      </c>
      <c r="D69" s="176" t="s">
        <v>294</v>
      </c>
      <c r="E69" s="175" t="s">
        <v>40</v>
      </c>
      <c r="F69" s="177"/>
      <c r="G69" s="158">
        <v>300</v>
      </c>
      <c r="H69" s="166">
        <v>16</v>
      </c>
      <c r="I69" s="167"/>
      <c r="J69" s="274">
        <f t="shared" si="1"/>
        <v>316</v>
      </c>
      <c r="K69" s="278"/>
      <c r="M69" s="170"/>
      <c r="O69" s="39"/>
      <c r="P69" s="35"/>
      <c r="Q69" s="35"/>
      <c r="V69" s="35"/>
    </row>
    <row r="70" spans="2:22" ht="12.75" customHeight="1" x14ac:dyDescent="0.2">
      <c r="B70" s="38"/>
      <c r="C70" s="273" t="s">
        <v>714</v>
      </c>
      <c r="D70" s="176" t="s">
        <v>294</v>
      </c>
      <c r="E70" s="175" t="s">
        <v>40</v>
      </c>
      <c r="F70" s="177"/>
      <c r="G70" s="158">
        <v>300</v>
      </c>
      <c r="H70" s="166">
        <v>24</v>
      </c>
      <c r="I70" s="167"/>
      <c r="J70" s="274">
        <f t="shared" si="1"/>
        <v>324</v>
      </c>
      <c r="K70" s="278"/>
      <c r="P70" s="35"/>
      <c r="Q70" s="35"/>
      <c r="V70" s="35"/>
    </row>
    <row r="71" spans="2:22" ht="12.75" customHeight="1" x14ac:dyDescent="0.2">
      <c r="B71" s="38"/>
      <c r="C71" s="273" t="s">
        <v>715</v>
      </c>
      <c r="D71" s="176" t="s">
        <v>396</v>
      </c>
      <c r="E71" s="175" t="s">
        <v>11</v>
      </c>
      <c r="F71" s="177"/>
      <c r="G71" s="158">
        <v>300</v>
      </c>
      <c r="H71" s="166">
        <v>8</v>
      </c>
      <c r="I71" s="167"/>
      <c r="J71" s="274">
        <f t="shared" si="1"/>
        <v>308</v>
      </c>
      <c r="K71" s="278"/>
      <c r="P71" s="35"/>
      <c r="Q71" s="35"/>
      <c r="V71" s="35"/>
    </row>
    <row r="72" spans="2:22" ht="12.75" customHeight="1" x14ac:dyDescent="0.2">
      <c r="B72" s="38"/>
      <c r="C72" s="273" t="s">
        <v>716</v>
      </c>
      <c r="D72" s="176" t="s">
        <v>717</v>
      </c>
      <c r="E72" s="175" t="s">
        <v>14</v>
      </c>
      <c r="F72" s="177"/>
      <c r="G72" s="158">
        <v>300</v>
      </c>
      <c r="H72" s="166">
        <v>21</v>
      </c>
      <c r="I72" s="167"/>
      <c r="J72" s="274">
        <f t="shared" si="1"/>
        <v>321</v>
      </c>
      <c r="K72" s="278"/>
    </row>
    <row r="73" spans="2:22" ht="12.75" customHeight="1" x14ac:dyDescent="0.2">
      <c r="B73" s="38"/>
      <c r="C73" s="273" t="s">
        <v>601</v>
      </c>
      <c r="D73" s="176" t="s">
        <v>69</v>
      </c>
      <c r="E73" s="175" t="s">
        <v>46</v>
      </c>
      <c r="F73" s="177"/>
      <c r="G73" s="158">
        <v>300</v>
      </c>
      <c r="H73" s="166">
        <v>31</v>
      </c>
      <c r="I73" s="167"/>
      <c r="J73" s="274">
        <f t="shared" si="1"/>
        <v>331</v>
      </c>
      <c r="K73" s="278"/>
    </row>
    <row r="74" spans="2:22" ht="12.75" customHeight="1" x14ac:dyDescent="0.2">
      <c r="B74" s="38"/>
      <c r="C74" s="273" t="s">
        <v>427</v>
      </c>
      <c r="D74" s="176" t="s">
        <v>294</v>
      </c>
      <c r="E74" s="175" t="s">
        <v>40</v>
      </c>
      <c r="F74" s="177"/>
      <c r="G74" s="158">
        <v>300</v>
      </c>
      <c r="H74" s="166">
        <v>8</v>
      </c>
      <c r="I74" s="167"/>
      <c r="J74" s="274">
        <f t="shared" si="1"/>
        <v>308</v>
      </c>
      <c r="K74" s="278"/>
    </row>
    <row r="75" spans="2:22" ht="12.75" customHeight="1" x14ac:dyDescent="0.2">
      <c r="B75" s="38"/>
      <c r="C75" s="273" t="s">
        <v>427</v>
      </c>
      <c r="D75" s="176" t="s">
        <v>294</v>
      </c>
      <c r="E75" s="175" t="s">
        <v>40</v>
      </c>
      <c r="F75" s="177"/>
      <c r="G75" s="158">
        <v>200</v>
      </c>
      <c r="H75" s="166">
        <v>22</v>
      </c>
      <c r="I75" s="167"/>
      <c r="J75" s="274">
        <f t="shared" si="1"/>
        <v>222</v>
      </c>
      <c r="K75" s="278"/>
    </row>
    <row r="76" spans="2:22" ht="12.75" customHeight="1" x14ac:dyDescent="0.2">
      <c r="B76" s="38"/>
      <c r="C76" s="273" t="s">
        <v>428</v>
      </c>
      <c r="D76" s="176" t="s">
        <v>69</v>
      </c>
      <c r="E76" s="175" t="s">
        <v>46</v>
      </c>
      <c r="F76" s="177"/>
      <c r="G76" s="158">
        <v>200</v>
      </c>
      <c r="H76" s="166">
        <v>18</v>
      </c>
      <c r="I76" s="167"/>
      <c r="J76" s="274">
        <f t="shared" si="1"/>
        <v>218</v>
      </c>
      <c r="K76" s="278"/>
    </row>
    <row r="77" spans="2:22" ht="12.75" customHeight="1" x14ac:dyDescent="0.2">
      <c r="B77" s="38"/>
      <c r="C77" s="273" t="s">
        <v>602</v>
      </c>
      <c r="D77" s="176" t="s">
        <v>562</v>
      </c>
      <c r="E77" s="175" t="s">
        <v>14</v>
      </c>
      <c r="F77" s="177"/>
      <c r="G77" s="158">
        <v>400</v>
      </c>
      <c r="H77" s="166">
        <v>25</v>
      </c>
      <c r="I77" s="167"/>
      <c r="J77" s="274">
        <f t="shared" si="1"/>
        <v>425</v>
      </c>
      <c r="K77" s="278"/>
    </row>
    <row r="78" spans="2:22" ht="12.75" customHeight="1" x14ac:dyDescent="0.2">
      <c r="B78" s="38"/>
      <c r="C78" s="273" t="s">
        <v>429</v>
      </c>
      <c r="D78" s="176" t="s">
        <v>661</v>
      </c>
      <c r="E78" s="175" t="s">
        <v>34</v>
      </c>
      <c r="F78" s="177"/>
      <c r="G78" s="158">
        <v>300</v>
      </c>
      <c r="H78" s="166">
        <v>8</v>
      </c>
      <c r="I78" s="167"/>
      <c r="J78" s="274">
        <f t="shared" si="1"/>
        <v>308</v>
      </c>
      <c r="K78" s="278"/>
    </row>
    <row r="79" spans="2:22" ht="12.75" customHeight="1" x14ac:dyDescent="0.2">
      <c r="B79" s="38"/>
      <c r="C79" s="273" t="s">
        <v>429</v>
      </c>
      <c r="D79" s="176" t="s">
        <v>330</v>
      </c>
      <c r="E79" s="175" t="s">
        <v>34</v>
      </c>
      <c r="F79" s="177"/>
      <c r="G79" s="158">
        <v>200</v>
      </c>
      <c r="H79" s="166">
        <v>16</v>
      </c>
      <c r="I79" s="167"/>
      <c r="J79" s="274">
        <f t="shared" si="1"/>
        <v>216</v>
      </c>
      <c r="K79" s="278"/>
    </row>
    <row r="80" spans="2:22" ht="12.75" customHeight="1" x14ac:dyDescent="0.2">
      <c r="B80" s="38"/>
      <c r="C80" s="273" t="s">
        <v>430</v>
      </c>
      <c r="D80" s="176" t="s">
        <v>661</v>
      </c>
      <c r="E80" s="175" t="s">
        <v>34</v>
      </c>
      <c r="F80" s="177"/>
      <c r="G80" s="158">
        <v>300</v>
      </c>
      <c r="H80" s="166">
        <v>16</v>
      </c>
      <c r="I80" s="167"/>
      <c r="J80" s="274">
        <f t="shared" si="1"/>
        <v>316</v>
      </c>
      <c r="K80" s="278"/>
    </row>
    <row r="81" spans="2:11" ht="12.75" customHeight="1" x14ac:dyDescent="0.2">
      <c r="B81" s="38"/>
      <c r="C81" s="273" t="s">
        <v>430</v>
      </c>
      <c r="D81" s="176" t="s">
        <v>330</v>
      </c>
      <c r="E81" s="175" t="s">
        <v>34</v>
      </c>
      <c r="F81" s="177"/>
      <c r="G81" s="158">
        <v>200</v>
      </c>
      <c r="H81" s="166">
        <v>30</v>
      </c>
      <c r="I81" s="167"/>
      <c r="J81" s="274">
        <f t="shared" si="1"/>
        <v>230</v>
      </c>
      <c r="K81" s="278"/>
    </row>
    <row r="82" spans="2:11" ht="12.75" customHeight="1" x14ac:dyDescent="0.2">
      <c r="B82" s="38"/>
      <c r="C82" s="273" t="s">
        <v>431</v>
      </c>
      <c r="D82" s="176" t="s">
        <v>411</v>
      </c>
      <c r="E82" s="175" t="s">
        <v>11</v>
      </c>
      <c r="F82" s="177"/>
      <c r="G82" s="158">
        <v>200</v>
      </c>
      <c r="H82" s="166">
        <v>16</v>
      </c>
      <c r="I82" s="167"/>
      <c r="J82" s="274">
        <f t="shared" si="1"/>
        <v>216</v>
      </c>
      <c r="K82" s="278"/>
    </row>
    <row r="83" spans="2:11" ht="12.75" customHeight="1" x14ac:dyDescent="0.2">
      <c r="B83" s="38"/>
      <c r="C83" s="273" t="s">
        <v>718</v>
      </c>
      <c r="D83" s="176" t="s">
        <v>200</v>
      </c>
      <c r="E83" s="175" t="s">
        <v>17</v>
      </c>
      <c r="F83" s="177"/>
      <c r="G83" s="158">
        <v>400</v>
      </c>
      <c r="H83" s="166">
        <v>16</v>
      </c>
      <c r="I83" s="167"/>
      <c r="J83" s="274">
        <f t="shared" si="1"/>
        <v>416</v>
      </c>
      <c r="K83" s="278"/>
    </row>
    <row r="84" spans="2:11" ht="12.75" customHeight="1" x14ac:dyDescent="0.2">
      <c r="B84" s="38"/>
      <c r="C84" s="273" t="s">
        <v>719</v>
      </c>
      <c r="D84" s="176" t="s">
        <v>682</v>
      </c>
      <c r="E84" s="175" t="s">
        <v>55</v>
      </c>
      <c r="F84" s="177"/>
      <c r="G84" s="158">
        <v>400</v>
      </c>
      <c r="H84" s="166">
        <v>16</v>
      </c>
      <c r="I84" s="167"/>
      <c r="J84" s="274">
        <f t="shared" si="1"/>
        <v>416</v>
      </c>
      <c r="K84" s="278"/>
    </row>
    <row r="85" spans="2:11" ht="12.75" customHeight="1" x14ac:dyDescent="0.2">
      <c r="B85" s="38"/>
      <c r="C85" s="273" t="s">
        <v>418</v>
      </c>
      <c r="D85" s="176" t="s">
        <v>89</v>
      </c>
      <c r="E85" s="175" t="s">
        <v>36</v>
      </c>
      <c r="F85" s="177"/>
      <c r="G85" s="158">
        <v>200</v>
      </c>
      <c r="H85" s="166">
        <v>8</v>
      </c>
      <c r="I85" s="167"/>
      <c r="J85" s="274">
        <f t="shared" si="1"/>
        <v>208</v>
      </c>
      <c r="K85" s="278"/>
    </row>
    <row r="86" spans="2:11" ht="12.75" customHeight="1" x14ac:dyDescent="0.2">
      <c r="B86" s="38"/>
      <c r="C86" s="273" t="s">
        <v>603</v>
      </c>
      <c r="D86" s="176" t="s">
        <v>75</v>
      </c>
      <c r="E86" s="175" t="s">
        <v>39</v>
      </c>
      <c r="F86" s="177"/>
      <c r="G86" s="158">
        <v>400</v>
      </c>
      <c r="H86" s="166">
        <v>20</v>
      </c>
      <c r="I86" s="167"/>
      <c r="J86" s="274">
        <f t="shared" si="1"/>
        <v>420</v>
      </c>
    </row>
    <row r="87" spans="2:11" ht="12.75" customHeight="1" x14ac:dyDescent="0.2">
      <c r="B87" s="38"/>
      <c r="C87" s="273" t="s">
        <v>604</v>
      </c>
      <c r="D87" s="176" t="s">
        <v>66</v>
      </c>
      <c r="E87" s="175" t="s">
        <v>14</v>
      </c>
      <c r="F87" s="177"/>
      <c r="G87" s="158">
        <v>400</v>
      </c>
      <c r="H87" s="166">
        <v>31</v>
      </c>
      <c r="I87" s="167"/>
      <c r="J87" s="274">
        <f t="shared" si="1"/>
        <v>431</v>
      </c>
    </row>
    <row r="88" spans="2:11" ht="12.75" customHeight="1" x14ac:dyDescent="0.2">
      <c r="B88" s="38"/>
      <c r="C88" s="273" t="s">
        <v>606</v>
      </c>
      <c r="D88" s="176" t="s">
        <v>658</v>
      </c>
      <c r="E88" s="175" t="s">
        <v>30</v>
      </c>
      <c r="F88" s="177"/>
      <c r="G88" s="158">
        <v>400</v>
      </c>
      <c r="H88" s="166">
        <v>28</v>
      </c>
      <c r="I88" s="167"/>
      <c r="J88" s="274">
        <f t="shared" si="1"/>
        <v>428</v>
      </c>
    </row>
    <row r="89" spans="2:11" ht="12.75" customHeight="1" x14ac:dyDescent="0.2">
      <c r="B89" s="38"/>
      <c r="C89" s="273" t="s">
        <v>720</v>
      </c>
      <c r="D89" s="176" t="s">
        <v>200</v>
      </c>
      <c r="E89" s="175" t="s">
        <v>17</v>
      </c>
      <c r="F89" s="177"/>
      <c r="G89" s="158">
        <v>400</v>
      </c>
      <c r="H89" s="166">
        <v>16</v>
      </c>
      <c r="I89" s="167"/>
      <c r="J89" s="274">
        <f t="shared" si="1"/>
        <v>416</v>
      </c>
    </row>
    <row r="90" spans="2:11" ht="12.75" customHeight="1" x14ac:dyDescent="0.2">
      <c r="B90" s="38"/>
      <c r="C90" s="273" t="s">
        <v>721</v>
      </c>
      <c r="D90" s="176" t="s">
        <v>722</v>
      </c>
      <c r="E90" s="175" t="s">
        <v>14</v>
      </c>
      <c r="F90" s="177"/>
      <c r="G90" s="158">
        <v>300</v>
      </c>
      <c r="H90" s="166">
        <v>27</v>
      </c>
      <c r="I90" s="167"/>
      <c r="J90" s="274">
        <f t="shared" si="1"/>
        <v>327</v>
      </c>
    </row>
    <row r="91" spans="2:11" ht="12.75" customHeight="1" x14ac:dyDescent="0.2">
      <c r="B91" s="38"/>
      <c r="C91" s="273" t="s">
        <v>608</v>
      </c>
      <c r="D91" s="176" t="s">
        <v>323</v>
      </c>
      <c r="E91" s="175" t="s">
        <v>35</v>
      </c>
      <c r="F91" s="177"/>
      <c r="G91" s="158">
        <v>400</v>
      </c>
      <c r="H91" s="166">
        <v>29</v>
      </c>
      <c r="I91" s="167"/>
      <c r="J91" s="274">
        <f t="shared" si="1"/>
        <v>429</v>
      </c>
    </row>
    <row r="92" spans="2:11" ht="12.75" customHeight="1" x14ac:dyDescent="0.2">
      <c r="B92" s="38"/>
      <c r="C92" s="273" t="s">
        <v>432</v>
      </c>
      <c r="D92" s="176" t="s">
        <v>325</v>
      </c>
      <c r="E92" s="175" t="s">
        <v>39</v>
      </c>
      <c r="F92" s="177"/>
      <c r="G92" s="158">
        <v>200</v>
      </c>
      <c r="H92" s="166">
        <v>16</v>
      </c>
      <c r="I92" s="167"/>
      <c r="J92" s="274">
        <f t="shared" si="1"/>
        <v>216</v>
      </c>
    </row>
    <row r="93" spans="2:11" ht="12.75" customHeight="1" x14ac:dyDescent="0.2">
      <c r="B93" s="38"/>
      <c r="C93" s="273" t="s">
        <v>723</v>
      </c>
      <c r="D93" s="176" t="s">
        <v>722</v>
      </c>
      <c r="E93" s="175" t="s">
        <v>14</v>
      </c>
      <c r="F93" s="177"/>
      <c r="G93" s="158">
        <v>300</v>
      </c>
      <c r="H93" s="166">
        <v>20</v>
      </c>
      <c r="I93" s="167"/>
      <c r="J93" s="274">
        <f t="shared" si="1"/>
        <v>320</v>
      </c>
    </row>
    <row r="94" spans="2:11" ht="12.75" customHeight="1" x14ac:dyDescent="0.2">
      <c r="B94" s="38"/>
      <c r="C94" s="273" t="s">
        <v>724</v>
      </c>
      <c r="D94" s="176" t="s">
        <v>407</v>
      </c>
      <c r="E94" s="175" t="s">
        <v>28</v>
      </c>
      <c r="F94" s="177"/>
      <c r="G94" s="158">
        <v>400</v>
      </c>
      <c r="H94" s="166">
        <v>8</v>
      </c>
      <c r="I94" s="167"/>
      <c r="J94" s="274">
        <f t="shared" si="1"/>
        <v>408</v>
      </c>
    </row>
    <row r="95" spans="2:11" ht="12.75" customHeight="1" x14ac:dyDescent="0.2">
      <c r="B95" s="38"/>
      <c r="C95" s="273" t="s">
        <v>609</v>
      </c>
      <c r="D95" s="176" t="s">
        <v>407</v>
      </c>
      <c r="E95" s="175" t="s">
        <v>28</v>
      </c>
      <c r="F95" s="177"/>
      <c r="G95" s="158">
        <v>400</v>
      </c>
      <c r="H95" s="166">
        <v>18</v>
      </c>
      <c r="I95" s="167"/>
      <c r="J95" s="274">
        <f t="shared" si="1"/>
        <v>418</v>
      </c>
    </row>
    <row r="96" spans="2:11" ht="12.75" customHeight="1" x14ac:dyDescent="0.2">
      <c r="B96" s="38"/>
      <c r="C96" s="273" t="s">
        <v>433</v>
      </c>
      <c r="D96" s="176" t="s">
        <v>421</v>
      </c>
      <c r="E96" s="175" t="s">
        <v>14</v>
      </c>
      <c r="F96" s="177"/>
      <c r="G96" s="158">
        <v>200</v>
      </c>
      <c r="H96" s="166">
        <v>8</v>
      </c>
      <c r="I96" s="167"/>
      <c r="J96" s="274">
        <f t="shared" si="1"/>
        <v>208</v>
      </c>
    </row>
    <row r="97" spans="2:10" ht="12.75" customHeight="1" x14ac:dyDescent="0.2">
      <c r="B97" s="38"/>
      <c r="C97" s="273" t="s">
        <v>417</v>
      </c>
      <c r="D97" s="176" t="s">
        <v>328</v>
      </c>
      <c r="E97" s="175" t="s">
        <v>50</v>
      </c>
      <c r="F97" s="177"/>
      <c r="G97" s="158">
        <v>200</v>
      </c>
      <c r="H97" s="166">
        <v>16</v>
      </c>
      <c r="I97" s="167"/>
      <c r="J97" s="274">
        <f t="shared" si="1"/>
        <v>216</v>
      </c>
    </row>
    <row r="98" spans="2:10" ht="12.75" customHeight="1" x14ac:dyDescent="0.2">
      <c r="B98" s="38"/>
      <c r="C98" s="273" t="s">
        <v>347</v>
      </c>
      <c r="D98" s="176"/>
      <c r="E98" s="175"/>
      <c r="F98" s="177"/>
      <c r="H98" s="166"/>
      <c r="I98" s="167"/>
      <c r="J98" s="274">
        <f t="shared" si="1"/>
        <v>0</v>
      </c>
    </row>
    <row r="99" spans="2:10" ht="12.75" customHeight="1" x14ac:dyDescent="0.2">
      <c r="B99" s="38"/>
      <c r="C99" s="273" t="s">
        <v>347</v>
      </c>
      <c r="D99" s="176"/>
      <c r="E99" s="175"/>
      <c r="F99" s="177"/>
      <c r="H99" s="166"/>
      <c r="I99" s="167"/>
      <c r="J99" s="274">
        <f t="shared" si="1"/>
        <v>0</v>
      </c>
    </row>
    <row r="100" spans="2:10" ht="12.75" customHeight="1" x14ac:dyDescent="0.2">
      <c r="B100" s="38"/>
      <c r="C100" s="273" t="s">
        <v>347</v>
      </c>
      <c r="D100" s="176"/>
      <c r="E100" s="175"/>
      <c r="F100" s="177"/>
      <c r="H100" s="166"/>
      <c r="I100" s="167"/>
      <c r="J100" s="274">
        <f t="shared" si="1"/>
        <v>0</v>
      </c>
    </row>
    <row r="101" spans="2:10" ht="12.75" customHeight="1" x14ac:dyDescent="0.2">
      <c r="B101" s="38"/>
      <c r="C101" s="146" t="s">
        <v>347</v>
      </c>
    </row>
  </sheetData>
  <sortState ref="C2:I98">
    <sortCondition ref="C1:C98"/>
  </sortState>
  <mergeCells count="1">
    <mergeCell ref="L1:P1"/>
  </mergeCells>
  <conditionalFormatting sqref="B2:B101">
    <cfRule type="duplicateValues" dxfId="38" priority="1"/>
    <cfRule type="duplicateValues" dxfId="37" priority="2"/>
    <cfRule type="duplicateValues" dxfId="36" priority="3"/>
    <cfRule type="duplicateValues" dxfId="35" priority="4"/>
    <cfRule type="duplicateValues" dxfId="34" priority="5"/>
    <cfRule type="duplicateValues" dxfId="33" priority="6"/>
    <cfRule type="duplicateValues" dxfId="32" priority="7"/>
    <cfRule type="duplicateValues" dxfId="31" priority="8"/>
    <cfRule type="duplicateValues" dxfId="30" priority="9"/>
    <cfRule type="duplicateValues" dxfId="29" priority="10"/>
    <cfRule type="duplicateValues" dxfId="28" priority="11"/>
  </conditionalFormatting>
  <conditionalFormatting sqref="C1 C101:C1048576">
    <cfRule type="duplicateValues" dxfId="27" priority="18"/>
    <cfRule type="duplicateValues" dxfId="26" priority="19"/>
    <cfRule type="duplicateValues" dxfId="25" priority="20"/>
    <cfRule type="duplicateValues" dxfId="24" priority="21"/>
  </conditionalFormatting>
  <conditionalFormatting sqref="D2:E100">
    <cfRule type="containsErrors" dxfId="23" priority="16">
      <formula>ISERROR(D2)</formula>
    </cfRule>
  </conditionalFormatting>
  <conditionalFormatting sqref="M35 M68:M69">
    <cfRule type="duplicateValues" dxfId="22" priority="13"/>
    <cfRule type="duplicateValues" dxfId="21" priority="14"/>
    <cfRule type="duplicateValues" dxfId="20" priority="15"/>
  </conditionalFormatting>
  <conditionalFormatting sqref="N2:O33">
    <cfRule type="containsErrors" dxfId="19" priority="12">
      <formula>ISERROR(N2)</formula>
    </cfRule>
  </conditionalFormatting>
  <conditionalFormatting sqref="T2:U65">
    <cfRule type="containsErrors" dxfId="18" priority="17">
      <formula>ISERROR(T2)</formula>
    </cfRule>
  </conditionalFormatting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B1:AA101"/>
  <sheetViews>
    <sheetView zoomScale="90" zoomScaleNormal="90" workbookViewId="0">
      <selection activeCell="J13" sqref="J13"/>
    </sheetView>
  </sheetViews>
  <sheetFormatPr defaultRowHeight="12.75" customHeight="1" x14ac:dyDescent="0.2"/>
  <cols>
    <col min="1" max="1" width="4.140625" style="43" customWidth="1"/>
    <col min="2" max="2" width="3.28515625" style="43" bestFit="1" customWidth="1"/>
    <col min="3" max="3" width="21.85546875" style="293" bestFit="1" customWidth="1"/>
    <col min="4" max="4" width="22.42578125" style="43" bestFit="1" customWidth="1"/>
    <col min="5" max="5" width="10.85546875" style="43" bestFit="1" customWidth="1"/>
    <col min="6" max="6" width="4.7109375" style="291" customWidth="1"/>
    <col min="7" max="7" width="4.140625" style="291" bestFit="1" customWidth="1"/>
    <col min="8" max="8" width="4.5703125" style="291" bestFit="1" customWidth="1"/>
    <col min="9" max="9" width="4.28515625" style="294" customWidth="1"/>
    <col min="10" max="10" width="7.5703125" style="164" bestFit="1" customWidth="1"/>
    <col min="11" max="11" width="5.85546875" style="43" customWidth="1"/>
    <col min="12" max="12" width="3.140625" style="43" bestFit="1" customWidth="1"/>
    <col min="13" max="13" width="22.140625" style="43" customWidth="1"/>
    <col min="14" max="14" width="26.28515625" style="43" customWidth="1"/>
    <col min="15" max="15" width="12.28515625" style="43" customWidth="1"/>
    <col min="16" max="17" width="3" style="46" customWidth="1"/>
    <col min="18" max="18" width="4" style="43" customWidth="1"/>
    <col min="19" max="19" width="28.140625" style="43" customWidth="1"/>
    <col min="20" max="20" width="39.85546875" style="43" customWidth="1"/>
    <col min="21" max="21" width="10.42578125" style="43" customWidth="1"/>
    <col min="22" max="22" width="3" style="46" customWidth="1"/>
    <col min="23" max="23" width="2.85546875" style="43" customWidth="1"/>
    <col min="24" max="24" width="3.140625" style="43" customWidth="1"/>
    <col min="25" max="25" width="26" style="43" customWidth="1"/>
    <col min="26" max="26" width="2.7109375" style="43" customWidth="1"/>
    <col min="27" max="16384" width="9.140625" style="43"/>
  </cols>
  <sheetData>
    <row r="1" spans="2:27" s="285" customFormat="1" ht="24.75" customHeight="1" x14ac:dyDescent="0.2">
      <c r="C1" s="286" t="s">
        <v>725</v>
      </c>
      <c r="D1" s="156" t="s">
        <v>2</v>
      </c>
      <c r="E1" s="156" t="s">
        <v>204</v>
      </c>
      <c r="F1" s="287" t="s">
        <v>726</v>
      </c>
      <c r="G1" s="288" t="s">
        <v>225</v>
      </c>
      <c r="H1" s="161" t="s">
        <v>292</v>
      </c>
      <c r="I1" s="288" t="s">
        <v>727</v>
      </c>
      <c r="J1" s="159" t="s">
        <v>293</v>
      </c>
      <c r="K1" s="178"/>
      <c r="L1" s="355" t="s">
        <v>649</v>
      </c>
      <c r="M1" s="355"/>
      <c r="N1" s="355"/>
      <c r="O1" s="355"/>
      <c r="P1" s="355"/>
      <c r="Q1" s="156"/>
      <c r="R1" s="156"/>
      <c r="S1" s="160" t="s">
        <v>650</v>
      </c>
      <c r="T1" s="160"/>
      <c r="U1" s="160"/>
      <c r="V1" s="156"/>
      <c r="W1" s="156"/>
      <c r="X1" s="156"/>
      <c r="Y1" s="289" t="s">
        <v>651</v>
      </c>
      <c r="Z1" s="156"/>
      <c r="AA1" s="156"/>
    </row>
    <row r="2" spans="2:27" ht="12.75" customHeight="1" x14ac:dyDescent="0.2">
      <c r="B2" s="38"/>
      <c r="C2" s="182" t="s">
        <v>434</v>
      </c>
      <c r="D2" s="180" t="s">
        <v>23</v>
      </c>
      <c r="E2" s="179" t="s">
        <v>14</v>
      </c>
      <c r="F2" s="290"/>
      <c r="G2" s="291">
        <v>200</v>
      </c>
      <c r="H2" s="215">
        <v>28</v>
      </c>
      <c r="I2" s="162"/>
      <c r="J2" s="163">
        <f t="shared" ref="J2:J65" si="0">F2+G2+H2+I2</f>
        <v>228</v>
      </c>
      <c r="K2" s="181"/>
      <c r="L2" s="45" t="s">
        <v>5</v>
      </c>
      <c r="M2" s="42" t="s">
        <v>728</v>
      </c>
      <c r="N2" s="44" t="s">
        <v>729</v>
      </c>
      <c r="O2" s="42" t="s">
        <v>54</v>
      </c>
      <c r="P2" s="46">
        <v>32</v>
      </c>
      <c r="R2" s="45" t="s">
        <v>5</v>
      </c>
      <c r="S2" s="179"/>
      <c r="T2" s="180"/>
      <c r="U2" s="179"/>
      <c r="V2" s="46">
        <v>32</v>
      </c>
      <c r="X2" s="292" t="s">
        <v>5</v>
      </c>
      <c r="Y2" s="147"/>
      <c r="Z2" s="46">
        <v>32</v>
      </c>
    </row>
    <row r="3" spans="2:27" ht="12.75" customHeight="1" x14ac:dyDescent="0.2">
      <c r="B3" s="38"/>
      <c r="C3" s="182" t="s">
        <v>550</v>
      </c>
      <c r="D3" s="180" t="s">
        <v>730</v>
      </c>
      <c r="E3" s="179" t="s">
        <v>30</v>
      </c>
      <c r="F3" s="290"/>
      <c r="G3" s="291">
        <v>400</v>
      </c>
      <c r="H3" s="215">
        <v>29</v>
      </c>
      <c r="I3" s="162"/>
      <c r="J3" s="163">
        <f t="shared" si="0"/>
        <v>429</v>
      </c>
      <c r="K3" s="181"/>
      <c r="L3" s="45" t="s">
        <v>7</v>
      </c>
      <c r="M3" s="42" t="s">
        <v>731</v>
      </c>
      <c r="N3" s="44" t="s">
        <v>730</v>
      </c>
      <c r="O3" s="42" t="s">
        <v>30</v>
      </c>
      <c r="P3" s="46">
        <v>31</v>
      </c>
      <c r="R3" s="45" t="s">
        <v>7</v>
      </c>
      <c r="S3" s="179"/>
      <c r="T3" s="180"/>
      <c r="U3" s="179"/>
      <c r="V3" s="46">
        <v>31</v>
      </c>
      <c r="X3" s="292" t="s">
        <v>7</v>
      </c>
      <c r="Y3" s="147"/>
      <c r="Z3" s="46">
        <v>31</v>
      </c>
    </row>
    <row r="4" spans="2:27" ht="12.75" customHeight="1" x14ac:dyDescent="0.2">
      <c r="B4" s="38"/>
      <c r="C4" s="182" t="s">
        <v>552</v>
      </c>
      <c r="D4" s="180" t="s">
        <v>730</v>
      </c>
      <c r="E4" s="179" t="s">
        <v>30</v>
      </c>
      <c r="F4" s="290"/>
      <c r="G4" s="291">
        <v>400</v>
      </c>
      <c r="H4" s="215">
        <v>31</v>
      </c>
      <c r="I4" s="162"/>
      <c r="J4" s="163">
        <f t="shared" si="0"/>
        <v>431</v>
      </c>
      <c r="K4" s="181"/>
      <c r="L4" s="45" t="s">
        <v>8</v>
      </c>
      <c r="M4" s="42" t="s">
        <v>732</v>
      </c>
      <c r="N4" s="44" t="s">
        <v>658</v>
      </c>
      <c r="O4" s="42" t="s">
        <v>30</v>
      </c>
      <c r="P4" s="46">
        <v>30</v>
      </c>
      <c r="R4" s="45" t="s">
        <v>8</v>
      </c>
      <c r="S4" s="179"/>
      <c r="T4" s="180"/>
      <c r="U4" s="179"/>
      <c r="V4" s="46">
        <v>30</v>
      </c>
      <c r="X4" s="292" t="s">
        <v>8</v>
      </c>
      <c r="Y4" s="147"/>
      <c r="Z4" s="46">
        <v>30</v>
      </c>
    </row>
    <row r="5" spans="2:27" ht="12.75" customHeight="1" x14ac:dyDescent="0.2">
      <c r="B5" s="38"/>
      <c r="C5" s="182" t="s">
        <v>437</v>
      </c>
      <c r="D5" s="180" t="s">
        <v>69</v>
      </c>
      <c r="E5" s="179" t="s">
        <v>46</v>
      </c>
      <c r="F5" s="290"/>
      <c r="G5" s="291">
        <v>300</v>
      </c>
      <c r="H5" s="215">
        <v>8</v>
      </c>
      <c r="I5" s="162"/>
      <c r="J5" s="163">
        <f t="shared" si="0"/>
        <v>308</v>
      </c>
      <c r="K5" s="181"/>
      <c r="L5" s="45" t="s">
        <v>9</v>
      </c>
      <c r="M5" s="42" t="s">
        <v>733</v>
      </c>
      <c r="N5" s="44" t="s">
        <v>730</v>
      </c>
      <c r="O5" s="42" t="s">
        <v>30</v>
      </c>
      <c r="P5" s="46">
        <v>29</v>
      </c>
      <c r="R5" s="45" t="s">
        <v>9</v>
      </c>
      <c r="S5" s="179"/>
      <c r="T5" s="180"/>
      <c r="U5" s="179"/>
      <c r="V5" s="46">
        <v>29</v>
      </c>
      <c r="X5" s="292" t="s">
        <v>9</v>
      </c>
      <c r="Y5" s="147"/>
      <c r="Z5" s="46">
        <v>29</v>
      </c>
    </row>
    <row r="6" spans="2:27" ht="12.75" customHeight="1" x14ac:dyDescent="0.2">
      <c r="B6" s="38"/>
      <c r="C6" s="182" t="s">
        <v>437</v>
      </c>
      <c r="D6" s="180" t="s">
        <v>69</v>
      </c>
      <c r="E6" s="179" t="s">
        <v>46</v>
      </c>
      <c r="F6" s="290"/>
      <c r="G6" s="291">
        <v>200</v>
      </c>
      <c r="H6" s="215">
        <v>8</v>
      </c>
      <c r="I6" s="162"/>
      <c r="J6" s="163">
        <f t="shared" si="0"/>
        <v>208</v>
      </c>
      <c r="K6" s="181"/>
      <c r="L6" s="45" t="s">
        <v>10</v>
      </c>
      <c r="M6" s="42" t="s">
        <v>734</v>
      </c>
      <c r="N6" s="44" t="s">
        <v>554</v>
      </c>
      <c r="O6" s="42" t="s">
        <v>555</v>
      </c>
      <c r="P6" s="46">
        <v>28</v>
      </c>
      <c r="R6" s="45" t="s">
        <v>10</v>
      </c>
      <c r="S6" s="179"/>
      <c r="T6" s="180"/>
      <c r="U6" s="179"/>
      <c r="V6" s="46">
        <v>28</v>
      </c>
      <c r="X6" s="292" t="s">
        <v>10</v>
      </c>
      <c r="Y6" s="147"/>
      <c r="Z6" s="46">
        <v>28</v>
      </c>
    </row>
    <row r="7" spans="2:27" ht="12.75" customHeight="1" x14ac:dyDescent="0.2">
      <c r="B7" s="38"/>
      <c r="C7" s="182" t="s">
        <v>553</v>
      </c>
      <c r="D7" s="180" t="s">
        <v>554</v>
      </c>
      <c r="E7" s="179" t="s">
        <v>555</v>
      </c>
      <c r="F7" s="290"/>
      <c r="G7" s="291">
        <v>400</v>
      </c>
      <c r="H7" s="215">
        <v>28</v>
      </c>
      <c r="I7" s="162"/>
      <c r="J7" s="163">
        <f t="shared" si="0"/>
        <v>428</v>
      </c>
      <c r="K7" s="181"/>
      <c r="L7" s="45" t="s">
        <v>12</v>
      </c>
      <c r="M7" s="42" t="s">
        <v>735</v>
      </c>
      <c r="N7" s="44" t="s">
        <v>296</v>
      </c>
      <c r="O7" s="42" t="s">
        <v>14</v>
      </c>
      <c r="P7" s="46">
        <v>27</v>
      </c>
      <c r="R7" s="45" t="s">
        <v>12</v>
      </c>
      <c r="S7" s="179"/>
      <c r="T7" s="180"/>
      <c r="U7" s="179"/>
      <c r="V7" s="46">
        <v>27</v>
      </c>
      <c r="X7" s="292" t="s">
        <v>12</v>
      </c>
      <c r="Y7" s="147"/>
      <c r="Z7" s="46">
        <v>27</v>
      </c>
    </row>
    <row r="8" spans="2:27" ht="12.75" customHeight="1" x14ac:dyDescent="0.2">
      <c r="B8" s="38"/>
      <c r="C8" s="182" t="s">
        <v>438</v>
      </c>
      <c r="D8" s="180" t="s">
        <v>388</v>
      </c>
      <c r="E8" s="179" t="s">
        <v>11</v>
      </c>
      <c r="F8" s="290"/>
      <c r="G8" s="291">
        <v>200</v>
      </c>
      <c r="H8" s="215">
        <v>8</v>
      </c>
      <c r="I8" s="162"/>
      <c r="J8" s="163">
        <f t="shared" si="0"/>
        <v>208</v>
      </c>
      <c r="K8" s="181"/>
      <c r="L8" s="45" t="s">
        <v>13</v>
      </c>
      <c r="M8" s="42" t="s">
        <v>736</v>
      </c>
      <c r="N8" s="44" t="s">
        <v>331</v>
      </c>
      <c r="O8" s="42" t="s">
        <v>30</v>
      </c>
      <c r="P8" s="46">
        <v>26</v>
      </c>
      <c r="R8" s="45" t="s">
        <v>13</v>
      </c>
      <c r="S8" s="179"/>
      <c r="T8" s="180"/>
      <c r="U8" s="179"/>
      <c r="V8" s="46">
        <v>26</v>
      </c>
      <c r="X8" s="292" t="s">
        <v>13</v>
      </c>
      <c r="Y8" s="147"/>
      <c r="Z8" s="46">
        <v>26</v>
      </c>
    </row>
    <row r="9" spans="2:27" ht="12.75" customHeight="1" x14ac:dyDescent="0.2">
      <c r="B9" s="38"/>
      <c r="C9" s="182" t="s">
        <v>556</v>
      </c>
      <c r="D9" s="180" t="s">
        <v>407</v>
      </c>
      <c r="E9" s="179" t="s">
        <v>28</v>
      </c>
      <c r="F9" s="290"/>
      <c r="G9" s="291">
        <v>400</v>
      </c>
      <c r="H9" s="215">
        <v>8</v>
      </c>
      <c r="I9" s="162"/>
      <c r="J9" s="163">
        <f t="shared" si="0"/>
        <v>408</v>
      </c>
      <c r="K9" s="181"/>
      <c r="L9" s="45" t="s">
        <v>15</v>
      </c>
      <c r="M9" s="42" t="s">
        <v>737</v>
      </c>
      <c r="N9" s="44" t="s">
        <v>407</v>
      </c>
      <c r="O9" s="42" t="s">
        <v>28</v>
      </c>
      <c r="P9" s="46">
        <v>25</v>
      </c>
      <c r="R9" s="45" t="s">
        <v>15</v>
      </c>
      <c r="S9" s="179"/>
      <c r="T9" s="180"/>
      <c r="U9" s="179"/>
      <c r="V9" s="46">
        <v>25</v>
      </c>
      <c r="X9" s="292" t="s">
        <v>15</v>
      </c>
      <c r="Y9" s="147"/>
      <c r="Z9" s="46">
        <v>25</v>
      </c>
    </row>
    <row r="10" spans="2:27" ht="12.75" customHeight="1" x14ac:dyDescent="0.2">
      <c r="B10" s="38"/>
      <c r="C10" s="182" t="s">
        <v>738</v>
      </c>
      <c r="D10" s="180" t="s">
        <v>294</v>
      </c>
      <c r="E10" s="179" t="s">
        <v>40</v>
      </c>
      <c r="F10" s="290"/>
      <c r="G10" s="291">
        <v>400</v>
      </c>
      <c r="H10" s="215">
        <v>16</v>
      </c>
      <c r="I10" s="162"/>
      <c r="J10" s="163">
        <f t="shared" si="0"/>
        <v>416</v>
      </c>
      <c r="K10" s="181"/>
      <c r="L10" s="45" t="s">
        <v>16</v>
      </c>
      <c r="M10" s="42" t="s">
        <v>739</v>
      </c>
      <c r="N10" s="44" t="s">
        <v>66</v>
      </c>
      <c r="O10" s="42" t="s">
        <v>14</v>
      </c>
      <c r="P10" s="46">
        <v>24</v>
      </c>
      <c r="R10" s="45" t="s">
        <v>16</v>
      </c>
      <c r="S10" s="179"/>
      <c r="T10" s="180"/>
      <c r="U10" s="179"/>
      <c r="V10" s="46">
        <v>24</v>
      </c>
      <c r="X10" s="292" t="s">
        <v>16</v>
      </c>
      <c r="Y10" s="147"/>
      <c r="Z10" s="46">
        <v>24</v>
      </c>
    </row>
    <row r="11" spans="2:27" ht="12.75" customHeight="1" x14ac:dyDescent="0.2">
      <c r="B11" s="38"/>
      <c r="C11" s="182" t="s">
        <v>435</v>
      </c>
      <c r="D11" s="180" t="s">
        <v>407</v>
      </c>
      <c r="E11" s="179" t="s">
        <v>28</v>
      </c>
      <c r="F11" s="290"/>
      <c r="G11" s="291">
        <v>300</v>
      </c>
      <c r="H11" s="215">
        <v>19</v>
      </c>
      <c r="I11" s="162"/>
      <c r="J11" s="163">
        <f t="shared" si="0"/>
        <v>319</v>
      </c>
      <c r="K11" s="181"/>
      <c r="L11" s="45" t="s">
        <v>18</v>
      </c>
      <c r="M11" s="42" t="s">
        <v>740</v>
      </c>
      <c r="N11" s="44" t="s">
        <v>580</v>
      </c>
      <c r="O11" s="42" t="s">
        <v>29</v>
      </c>
      <c r="P11" s="46">
        <v>23</v>
      </c>
      <c r="R11" s="45" t="s">
        <v>18</v>
      </c>
      <c r="S11" s="179"/>
      <c r="T11" s="180"/>
      <c r="U11" s="179"/>
      <c r="V11" s="46">
        <v>23</v>
      </c>
      <c r="X11" s="292" t="s">
        <v>18</v>
      </c>
      <c r="Y11" s="147"/>
      <c r="Z11" s="46">
        <v>23</v>
      </c>
    </row>
    <row r="12" spans="2:27" ht="12.75" customHeight="1" x14ac:dyDescent="0.2">
      <c r="B12" s="38"/>
      <c r="C12" s="182" t="s">
        <v>435</v>
      </c>
      <c r="D12" s="180" t="s">
        <v>407</v>
      </c>
      <c r="E12" s="179" t="s">
        <v>28</v>
      </c>
      <c r="F12" s="290"/>
      <c r="G12" s="291">
        <v>200</v>
      </c>
      <c r="H12" s="215">
        <v>31</v>
      </c>
      <c r="I12" s="162"/>
      <c r="J12" s="163">
        <f t="shared" si="0"/>
        <v>231</v>
      </c>
      <c r="K12" s="181"/>
      <c r="L12" s="45" t="s">
        <v>19</v>
      </c>
      <c r="M12" s="42" t="s">
        <v>741</v>
      </c>
      <c r="N12" s="44" t="s">
        <v>580</v>
      </c>
      <c r="O12" s="42" t="s">
        <v>29</v>
      </c>
      <c r="P12" s="46">
        <v>22</v>
      </c>
      <c r="R12" s="45" t="s">
        <v>19</v>
      </c>
      <c r="S12" s="179"/>
      <c r="T12" s="180"/>
      <c r="U12" s="179"/>
      <c r="V12" s="46">
        <v>22</v>
      </c>
      <c r="X12" s="292" t="s">
        <v>19</v>
      </c>
      <c r="Y12" s="147"/>
      <c r="Z12" s="46">
        <v>22</v>
      </c>
    </row>
    <row r="13" spans="2:27" ht="12.75" customHeight="1" x14ac:dyDescent="0.2">
      <c r="B13" s="38"/>
      <c r="C13" s="182" t="s">
        <v>443</v>
      </c>
      <c r="D13" s="180" t="s">
        <v>69</v>
      </c>
      <c r="E13" s="179" t="s">
        <v>46</v>
      </c>
      <c r="F13" s="290"/>
      <c r="G13" s="291">
        <v>300</v>
      </c>
      <c r="H13" s="215">
        <v>16</v>
      </c>
      <c r="I13" s="162"/>
      <c r="J13" s="163">
        <f t="shared" si="0"/>
        <v>316</v>
      </c>
      <c r="K13" s="181"/>
      <c r="L13" s="45" t="s">
        <v>20</v>
      </c>
      <c r="M13" s="42" t="s">
        <v>742</v>
      </c>
      <c r="N13" s="44" t="s">
        <v>296</v>
      </c>
      <c r="O13" s="42" t="s">
        <v>14</v>
      </c>
      <c r="P13" s="46">
        <v>21</v>
      </c>
      <c r="R13" s="45" t="s">
        <v>20</v>
      </c>
      <c r="S13" s="179"/>
      <c r="T13" s="180"/>
      <c r="U13" s="179"/>
      <c r="V13" s="46">
        <v>21</v>
      </c>
      <c r="X13" s="292" t="s">
        <v>20</v>
      </c>
      <c r="Y13" s="147"/>
      <c r="Z13" s="46">
        <v>21</v>
      </c>
    </row>
    <row r="14" spans="2:27" ht="12.75" customHeight="1" x14ac:dyDescent="0.2">
      <c r="B14" s="38"/>
      <c r="C14" s="182" t="s">
        <v>443</v>
      </c>
      <c r="D14" s="180" t="s">
        <v>69</v>
      </c>
      <c r="E14" s="179" t="s">
        <v>46</v>
      </c>
      <c r="F14" s="290"/>
      <c r="G14" s="291">
        <v>200</v>
      </c>
      <c r="H14" s="215">
        <v>23</v>
      </c>
      <c r="I14" s="162"/>
      <c r="J14" s="163">
        <f t="shared" si="0"/>
        <v>223</v>
      </c>
      <c r="K14" s="181"/>
      <c r="L14" s="45" t="s">
        <v>21</v>
      </c>
      <c r="M14" s="42" t="s">
        <v>743</v>
      </c>
      <c r="N14" s="44" t="s">
        <v>331</v>
      </c>
      <c r="O14" s="42" t="s">
        <v>30</v>
      </c>
      <c r="P14" s="46">
        <v>20</v>
      </c>
      <c r="R14" s="45" t="s">
        <v>21</v>
      </c>
      <c r="S14" s="179"/>
      <c r="T14" s="180"/>
      <c r="U14" s="179"/>
      <c r="V14" s="46">
        <v>20</v>
      </c>
      <c r="X14" s="292" t="s">
        <v>21</v>
      </c>
      <c r="Y14" s="147"/>
      <c r="Z14" s="46">
        <v>20</v>
      </c>
    </row>
    <row r="15" spans="2:27" ht="12.75" customHeight="1" x14ac:dyDescent="0.2">
      <c r="B15" s="38"/>
      <c r="C15" s="182" t="s">
        <v>557</v>
      </c>
      <c r="D15" s="180" t="s">
        <v>580</v>
      </c>
      <c r="E15" s="179" t="s">
        <v>29</v>
      </c>
      <c r="F15" s="290"/>
      <c r="G15" s="291">
        <v>400</v>
      </c>
      <c r="H15" s="215">
        <v>23</v>
      </c>
      <c r="I15" s="162"/>
      <c r="J15" s="163">
        <f t="shared" si="0"/>
        <v>423</v>
      </c>
      <c r="K15" s="181"/>
      <c r="L15" s="45" t="s">
        <v>22</v>
      </c>
      <c r="M15" s="42" t="s">
        <v>744</v>
      </c>
      <c r="N15" s="44" t="s">
        <v>331</v>
      </c>
      <c r="O15" s="42" t="s">
        <v>30</v>
      </c>
      <c r="P15" s="46">
        <v>19</v>
      </c>
      <c r="R15" s="45" t="s">
        <v>22</v>
      </c>
      <c r="S15" s="179"/>
      <c r="T15" s="180"/>
      <c r="U15" s="179"/>
      <c r="V15" s="46">
        <v>19</v>
      </c>
      <c r="X15" s="292" t="s">
        <v>22</v>
      </c>
      <c r="Y15" s="147"/>
      <c r="Z15" s="46">
        <v>19</v>
      </c>
    </row>
    <row r="16" spans="2:27" ht="12.75" customHeight="1" x14ac:dyDescent="0.2">
      <c r="B16" s="38"/>
      <c r="C16" s="182" t="s">
        <v>445</v>
      </c>
      <c r="D16" s="180" t="s">
        <v>81</v>
      </c>
      <c r="E16" s="179" t="s">
        <v>43</v>
      </c>
      <c r="F16" s="290"/>
      <c r="G16" s="291">
        <v>200</v>
      </c>
      <c r="H16" s="215">
        <v>27</v>
      </c>
      <c r="I16" s="162"/>
      <c r="J16" s="163">
        <f t="shared" si="0"/>
        <v>227</v>
      </c>
      <c r="K16" s="181"/>
      <c r="L16" s="45" t="s">
        <v>24</v>
      </c>
      <c r="M16" s="42" t="s">
        <v>745</v>
      </c>
      <c r="N16" s="44" t="s">
        <v>562</v>
      </c>
      <c r="O16" s="42" t="s">
        <v>14</v>
      </c>
      <c r="P16" s="46">
        <v>18</v>
      </c>
      <c r="R16" s="45" t="s">
        <v>24</v>
      </c>
      <c r="S16" s="179"/>
      <c r="T16" s="180"/>
      <c r="U16" s="179"/>
      <c r="V16" s="46">
        <v>18</v>
      </c>
      <c r="X16" s="292" t="s">
        <v>24</v>
      </c>
      <c r="Y16" s="147"/>
      <c r="Z16" s="46">
        <v>18</v>
      </c>
    </row>
    <row r="17" spans="2:26" ht="12.75" customHeight="1" x14ac:dyDescent="0.2">
      <c r="B17" s="38"/>
      <c r="C17" s="182" t="s">
        <v>746</v>
      </c>
      <c r="D17" s="180" t="s">
        <v>328</v>
      </c>
      <c r="E17" s="179" t="s">
        <v>50</v>
      </c>
      <c r="F17" s="290"/>
      <c r="G17" s="291">
        <v>300</v>
      </c>
      <c r="H17" s="215">
        <v>8</v>
      </c>
      <c r="I17" s="162"/>
      <c r="J17" s="163">
        <f t="shared" si="0"/>
        <v>308</v>
      </c>
      <c r="K17" s="181"/>
      <c r="L17" s="45" t="s">
        <v>25</v>
      </c>
      <c r="M17" s="42" t="s">
        <v>747</v>
      </c>
      <c r="N17" s="44" t="s">
        <v>66</v>
      </c>
      <c r="O17" s="42" t="s">
        <v>14</v>
      </c>
      <c r="P17" s="46">
        <v>17</v>
      </c>
      <c r="R17" s="45" t="s">
        <v>25</v>
      </c>
      <c r="S17" s="179"/>
      <c r="T17" s="180"/>
      <c r="U17" s="179"/>
      <c r="V17" s="46">
        <v>17</v>
      </c>
      <c r="X17" s="292" t="s">
        <v>25</v>
      </c>
      <c r="Y17" s="147"/>
      <c r="Z17" s="46">
        <v>17</v>
      </c>
    </row>
    <row r="18" spans="2:26" ht="12.75" customHeight="1" x14ac:dyDescent="0.2">
      <c r="B18" s="38"/>
      <c r="C18" s="182" t="s">
        <v>748</v>
      </c>
      <c r="D18" s="180" t="s">
        <v>69</v>
      </c>
      <c r="E18" s="179" t="s">
        <v>46</v>
      </c>
      <c r="F18" s="290"/>
      <c r="G18" s="291">
        <v>400</v>
      </c>
      <c r="H18" s="215">
        <v>8</v>
      </c>
      <c r="I18" s="162"/>
      <c r="J18" s="163">
        <f t="shared" si="0"/>
        <v>408</v>
      </c>
      <c r="K18" s="181"/>
      <c r="L18" s="45" t="s">
        <v>26</v>
      </c>
      <c r="M18" s="42" t="s">
        <v>749</v>
      </c>
      <c r="N18" s="44" t="s">
        <v>66</v>
      </c>
      <c r="O18" s="44" t="s">
        <v>14</v>
      </c>
      <c r="P18" s="46">
        <v>16</v>
      </c>
      <c r="R18" s="45" t="s">
        <v>26</v>
      </c>
      <c r="S18" s="179"/>
      <c r="T18" s="180"/>
      <c r="U18" s="179"/>
      <c r="V18" s="46">
        <v>16</v>
      </c>
    </row>
    <row r="19" spans="2:26" ht="12.75" customHeight="1" x14ac:dyDescent="0.2">
      <c r="B19" s="38"/>
      <c r="C19" s="182" t="s">
        <v>750</v>
      </c>
      <c r="D19" s="180" t="s">
        <v>751</v>
      </c>
      <c r="E19" s="179" t="s">
        <v>44</v>
      </c>
      <c r="F19" s="290"/>
      <c r="G19" s="291">
        <v>400</v>
      </c>
      <c r="H19" s="215">
        <v>8</v>
      </c>
      <c r="I19" s="162"/>
      <c r="J19" s="163">
        <f t="shared" si="0"/>
        <v>408</v>
      </c>
      <c r="K19" s="181"/>
      <c r="L19" s="45" t="s">
        <v>26</v>
      </c>
      <c r="M19" s="42" t="s">
        <v>752</v>
      </c>
      <c r="N19" s="44" t="s">
        <v>753</v>
      </c>
      <c r="O19" s="42" t="s">
        <v>647</v>
      </c>
      <c r="P19" s="46">
        <v>16</v>
      </c>
      <c r="R19" s="45" t="s">
        <v>26</v>
      </c>
      <c r="S19" s="179"/>
      <c r="T19" s="180"/>
      <c r="U19" s="179"/>
      <c r="V19" s="46">
        <v>16</v>
      </c>
    </row>
    <row r="20" spans="2:26" ht="12.75" customHeight="1" x14ac:dyDescent="0.2">
      <c r="B20" s="38"/>
      <c r="C20" s="182" t="s">
        <v>559</v>
      </c>
      <c r="D20" s="180" t="s">
        <v>331</v>
      </c>
      <c r="E20" s="179" t="s">
        <v>30</v>
      </c>
      <c r="F20" s="290"/>
      <c r="G20" s="291">
        <v>400</v>
      </c>
      <c r="H20" s="215">
        <v>26</v>
      </c>
      <c r="I20" s="162"/>
      <c r="J20" s="163">
        <f t="shared" si="0"/>
        <v>426</v>
      </c>
      <c r="K20" s="181"/>
      <c r="L20" s="45" t="s">
        <v>26</v>
      </c>
      <c r="M20" s="42" t="s">
        <v>754</v>
      </c>
      <c r="N20" s="44" t="s">
        <v>755</v>
      </c>
      <c r="O20" s="42" t="s">
        <v>14</v>
      </c>
      <c r="P20" s="46">
        <v>16</v>
      </c>
      <c r="R20" s="45" t="s">
        <v>26</v>
      </c>
      <c r="S20" s="179"/>
      <c r="T20" s="180"/>
      <c r="U20" s="179"/>
      <c r="V20" s="46">
        <v>16</v>
      </c>
    </row>
    <row r="21" spans="2:26" ht="12.75" customHeight="1" x14ac:dyDescent="0.2">
      <c r="B21" s="38"/>
      <c r="C21" s="182" t="s">
        <v>447</v>
      </c>
      <c r="D21" s="180" t="s">
        <v>297</v>
      </c>
      <c r="E21" s="179" t="s">
        <v>11</v>
      </c>
      <c r="F21" s="290"/>
      <c r="G21" s="291">
        <v>300</v>
      </c>
      <c r="H21" s="215">
        <v>18</v>
      </c>
      <c r="I21" s="162"/>
      <c r="J21" s="163">
        <f t="shared" si="0"/>
        <v>318</v>
      </c>
      <c r="K21" s="181"/>
      <c r="L21" s="45" t="s">
        <v>26</v>
      </c>
      <c r="M21" s="42" t="s">
        <v>756</v>
      </c>
      <c r="N21" s="44" t="s">
        <v>684</v>
      </c>
      <c r="O21" s="42" t="s">
        <v>32</v>
      </c>
      <c r="P21" s="46">
        <v>16</v>
      </c>
      <c r="R21" s="45" t="s">
        <v>26</v>
      </c>
      <c r="S21" s="179"/>
      <c r="T21" s="180"/>
      <c r="U21" s="179"/>
      <c r="V21" s="46">
        <v>16</v>
      </c>
    </row>
    <row r="22" spans="2:26" ht="12.75" customHeight="1" x14ac:dyDescent="0.2">
      <c r="B22" s="38"/>
      <c r="C22" s="182" t="s">
        <v>447</v>
      </c>
      <c r="D22" s="180" t="s">
        <v>297</v>
      </c>
      <c r="E22" s="179" t="s">
        <v>11</v>
      </c>
      <c r="F22" s="290"/>
      <c r="G22" s="291">
        <v>200</v>
      </c>
      <c r="H22" s="215">
        <v>32</v>
      </c>
      <c r="I22" s="162"/>
      <c r="J22" s="163">
        <f t="shared" si="0"/>
        <v>232</v>
      </c>
      <c r="K22" s="181"/>
      <c r="L22" s="45" t="s">
        <v>26</v>
      </c>
      <c r="M22" s="42" t="s">
        <v>757</v>
      </c>
      <c r="N22" s="44" t="s">
        <v>682</v>
      </c>
      <c r="O22" s="42" t="s">
        <v>55</v>
      </c>
      <c r="P22" s="46">
        <v>16</v>
      </c>
      <c r="R22" s="45" t="s">
        <v>26</v>
      </c>
      <c r="S22" s="179"/>
      <c r="T22" s="180"/>
      <c r="U22" s="179"/>
      <c r="V22" s="46">
        <v>16</v>
      </c>
    </row>
    <row r="23" spans="2:26" ht="12.75" customHeight="1" x14ac:dyDescent="0.2">
      <c r="B23" s="38"/>
      <c r="C23" s="182" t="s">
        <v>560</v>
      </c>
      <c r="D23" s="180" t="s">
        <v>66</v>
      </c>
      <c r="E23" s="179" t="s">
        <v>14</v>
      </c>
      <c r="F23" s="290"/>
      <c r="G23" s="291">
        <v>400</v>
      </c>
      <c r="H23" s="215">
        <v>24</v>
      </c>
      <c r="I23" s="162"/>
      <c r="J23" s="163">
        <f t="shared" si="0"/>
        <v>424</v>
      </c>
      <c r="K23" s="181"/>
      <c r="L23" s="45" t="s">
        <v>26</v>
      </c>
      <c r="M23" s="42" t="s">
        <v>758</v>
      </c>
      <c r="N23" s="44" t="s">
        <v>753</v>
      </c>
      <c r="O23" s="42" t="s">
        <v>647</v>
      </c>
      <c r="P23" s="46">
        <v>16</v>
      </c>
      <c r="R23" s="45" t="s">
        <v>26</v>
      </c>
      <c r="S23" s="179"/>
      <c r="T23" s="180"/>
      <c r="U23" s="179"/>
      <c r="V23" s="46">
        <v>16</v>
      </c>
    </row>
    <row r="24" spans="2:26" ht="12.75" customHeight="1" x14ac:dyDescent="0.2">
      <c r="B24" s="38"/>
      <c r="C24" s="182" t="s">
        <v>759</v>
      </c>
      <c r="D24" s="180" t="s">
        <v>753</v>
      </c>
      <c r="E24" s="179" t="s">
        <v>647</v>
      </c>
      <c r="F24" s="290"/>
      <c r="G24" s="291">
        <v>400</v>
      </c>
      <c r="H24" s="215">
        <v>16</v>
      </c>
      <c r="I24" s="162"/>
      <c r="J24" s="163">
        <f t="shared" si="0"/>
        <v>416</v>
      </c>
      <c r="K24" s="181"/>
      <c r="L24" s="45" t="s">
        <v>26</v>
      </c>
      <c r="M24" s="42" t="s">
        <v>760</v>
      </c>
      <c r="N24" s="44" t="s">
        <v>562</v>
      </c>
      <c r="O24" s="42" t="s">
        <v>14</v>
      </c>
      <c r="P24" s="46">
        <v>16</v>
      </c>
      <c r="R24" s="45" t="s">
        <v>26</v>
      </c>
      <c r="S24" s="179"/>
      <c r="T24" s="180"/>
      <c r="U24" s="179"/>
      <c r="V24" s="46">
        <v>16</v>
      </c>
    </row>
    <row r="25" spans="2:26" ht="12.75" customHeight="1" x14ac:dyDescent="0.2">
      <c r="B25" s="38"/>
      <c r="C25" s="182" t="s">
        <v>761</v>
      </c>
      <c r="D25" s="180" t="s">
        <v>762</v>
      </c>
      <c r="E25" s="179" t="s">
        <v>55</v>
      </c>
      <c r="F25" s="290"/>
      <c r="G25" s="291">
        <v>300</v>
      </c>
      <c r="H25" s="215">
        <v>8</v>
      </c>
      <c r="I25" s="162"/>
      <c r="J25" s="163">
        <f t="shared" si="0"/>
        <v>308</v>
      </c>
      <c r="K25" s="181"/>
      <c r="L25" s="45" t="s">
        <v>26</v>
      </c>
      <c r="M25" s="42" t="s">
        <v>763</v>
      </c>
      <c r="N25" s="44" t="s">
        <v>294</v>
      </c>
      <c r="O25" s="42" t="s">
        <v>40</v>
      </c>
      <c r="P25" s="46">
        <v>16</v>
      </c>
      <c r="R25" s="45" t="s">
        <v>26</v>
      </c>
      <c r="S25" s="179"/>
      <c r="T25" s="180"/>
      <c r="U25" s="179"/>
      <c r="V25" s="46">
        <v>16</v>
      </c>
    </row>
    <row r="26" spans="2:26" ht="12.75" customHeight="1" x14ac:dyDescent="0.2">
      <c r="B26" s="38"/>
      <c r="C26" s="182" t="s">
        <v>561</v>
      </c>
      <c r="D26" s="180" t="s">
        <v>562</v>
      </c>
      <c r="E26" s="179" t="s">
        <v>14</v>
      </c>
      <c r="F26" s="290"/>
      <c r="G26" s="291">
        <v>400</v>
      </c>
      <c r="H26" s="215">
        <v>18</v>
      </c>
      <c r="I26" s="162"/>
      <c r="J26" s="163">
        <f t="shared" si="0"/>
        <v>418</v>
      </c>
      <c r="K26" s="181"/>
      <c r="L26" s="45" t="s">
        <v>27</v>
      </c>
      <c r="M26" s="42" t="s">
        <v>764</v>
      </c>
      <c r="N26" s="44" t="s">
        <v>69</v>
      </c>
      <c r="O26" s="42" t="s">
        <v>46</v>
      </c>
      <c r="P26" s="46">
        <v>8</v>
      </c>
      <c r="R26" s="45" t="s">
        <v>27</v>
      </c>
      <c r="S26" s="182"/>
      <c r="T26" s="180"/>
      <c r="U26" s="179"/>
      <c r="V26" s="46">
        <v>8</v>
      </c>
    </row>
    <row r="27" spans="2:26" ht="12.75" customHeight="1" x14ac:dyDescent="0.2">
      <c r="B27" s="38"/>
      <c r="C27" s="182" t="s">
        <v>451</v>
      </c>
      <c r="D27" s="180" t="s">
        <v>386</v>
      </c>
      <c r="E27" s="179" t="s">
        <v>32</v>
      </c>
      <c r="F27" s="290"/>
      <c r="G27" s="291">
        <v>200</v>
      </c>
      <c r="H27" s="215">
        <v>16</v>
      </c>
      <c r="I27" s="162"/>
      <c r="J27" s="163">
        <f t="shared" si="0"/>
        <v>216</v>
      </c>
      <c r="K27" s="181"/>
      <c r="L27" s="45" t="s">
        <v>27</v>
      </c>
      <c r="M27" s="42" t="s">
        <v>765</v>
      </c>
      <c r="N27" s="44" t="s">
        <v>751</v>
      </c>
      <c r="O27" s="42" t="s">
        <v>44</v>
      </c>
      <c r="P27" s="46">
        <v>8</v>
      </c>
      <c r="R27" s="45" t="s">
        <v>27</v>
      </c>
      <c r="S27" s="182"/>
      <c r="T27" s="180"/>
      <c r="U27" s="179"/>
      <c r="V27" s="46">
        <v>8</v>
      </c>
    </row>
    <row r="28" spans="2:26" ht="12.75" customHeight="1" x14ac:dyDescent="0.2">
      <c r="B28" s="38"/>
      <c r="C28" s="182" t="s">
        <v>449</v>
      </c>
      <c r="D28" s="180" t="s">
        <v>333</v>
      </c>
      <c r="E28" s="179" t="s">
        <v>33</v>
      </c>
      <c r="F28" s="290"/>
      <c r="G28" s="291">
        <v>200</v>
      </c>
      <c r="H28" s="215">
        <v>18</v>
      </c>
      <c r="I28" s="162"/>
      <c r="J28" s="163">
        <f t="shared" si="0"/>
        <v>218</v>
      </c>
      <c r="K28" s="181"/>
      <c r="L28" s="45" t="s">
        <v>27</v>
      </c>
      <c r="M28" s="42" t="s">
        <v>766</v>
      </c>
      <c r="N28" s="44" t="s">
        <v>407</v>
      </c>
      <c r="O28" s="42" t="s">
        <v>28</v>
      </c>
      <c r="P28" s="46">
        <v>8</v>
      </c>
      <c r="R28" s="45" t="s">
        <v>27</v>
      </c>
      <c r="S28" s="182"/>
      <c r="T28" s="180"/>
      <c r="U28" s="179"/>
      <c r="V28" s="46">
        <v>8</v>
      </c>
    </row>
    <row r="29" spans="2:26" ht="12.75" customHeight="1" x14ac:dyDescent="0.2">
      <c r="B29" s="38"/>
      <c r="C29" s="182" t="s">
        <v>767</v>
      </c>
      <c r="D29" s="180" t="s">
        <v>296</v>
      </c>
      <c r="E29" s="179" t="s">
        <v>14</v>
      </c>
      <c r="F29" s="290"/>
      <c r="G29" s="291">
        <v>300</v>
      </c>
      <c r="H29" s="215">
        <v>29</v>
      </c>
      <c r="I29" s="162"/>
      <c r="J29" s="163">
        <f t="shared" si="0"/>
        <v>329</v>
      </c>
      <c r="K29" s="181"/>
      <c r="L29" s="45" t="s">
        <v>27</v>
      </c>
      <c r="M29" s="42" t="s">
        <v>768</v>
      </c>
      <c r="N29" s="44" t="s">
        <v>318</v>
      </c>
      <c r="O29" s="42" t="s">
        <v>31</v>
      </c>
      <c r="P29" s="46">
        <v>8</v>
      </c>
      <c r="R29" s="45" t="s">
        <v>27</v>
      </c>
      <c r="S29" s="182"/>
      <c r="T29" s="180"/>
      <c r="U29" s="179"/>
      <c r="V29" s="46">
        <v>8</v>
      </c>
    </row>
    <row r="30" spans="2:26" ht="12.75" customHeight="1" x14ac:dyDescent="0.2">
      <c r="B30" s="38"/>
      <c r="C30" s="182" t="s">
        <v>769</v>
      </c>
      <c r="D30" s="180" t="s">
        <v>333</v>
      </c>
      <c r="E30" s="179" t="s">
        <v>33</v>
      </c>
      <c r="F30" s="290"/>
      <c r="G30" s="291">
        <v>300</v>
      </c>
      <c r="H30" s="215">
        <v>26</v>
      </c>
      <c r="I30" s="162"/>
      <c r="J30" s="163">
        <f t="shared" si="0"/>
        <v>326</v>
      </c>
      <c r="K30" s="181"/>
      <c r="L30" s="45" t="s">
        <v>27</v>
      </c>
      <c r="M30" s="42" t="s">
        <v>770</v>
      </c>
      <c r="N30" s="44" t="s">
        <v>612</v>
      </c>
      <c r="O30" s="42" t="s">
        <v>53</v>
      </c>
      <c r="P30" s="46">
        <v>8</v>
      </c>
      <c r="R30" s="45" t="s">
        <v>27</v>
      </c>
      <c r="S30" s="182"/>
      <c r="T30" s="180"/>
      <c r="U30" s="179"/>
      <c r="V30" s="46">
        <v>8</v>
      </c>
    </row>
    <row r="31" spans="2:26" ht="12.75" customHeight="1" x14ac:dyDescent="0.2">
      <c r="B31" s="38"/>
      <c r="C31" s="182" t="s">
        <v>564</v>
      </c>
      <c r="D31" s="180" t="s">
        <v>66</v>
      </c>
      <c r="E31" s="179" t="s">
        <v>14</v>
      </c>
      <c r="F31" s="290"/>
      <c r="G31" s="291">
        <v>400</v>
      </c>
      <c r="H31" s="215">
        <v>17</v>
      </c>
      <c r="I31" s="162"/>
      <c r="J31" s="163">
        <f t="shared" si="0"/>
        <v>417</v>
      </c>
      <c r="K31" s="181"/>
      <c r="L31" s="45" t="s">
        <v>27</v>
      </c>
      <c r="M31" s="42" t="s">
        <v>771</v>
      </c>
      <c r="N31" s="44" t="s">
        <v>772</v>
      </c>
      <c r="O31" s="42" t="s">
        <v>36</v>
      </c>
      <c r="P31" s="46">
        <v>8</v>
      </c>
      <c r="R31" s="45" t="s">
        <v>27</v>
      </c>
      <c r="S31" s="182"/>
      <c r="T31" s="180"/>
      <c r="U31" s="179"/>
      <c r="V31" s="46">
        <v>8</v>
      </c>
    </row>
    <row r="32" spans="2:26" ht="12.75" customHeight="1" x14ac:dyDescent="0.2">
      <c r="B32" s="38"/>
      <c r="C32" s="182" t="s">
        <v>456</v>
      </c>
      <c r="D32" s="180" t="s">
        <v>457</v>
      </c>
      <c r="E32" s="179" t="s">
        <v>32</v>
      </c>
      <c r="F32" s="290"/>
      <c r="G32" s="291">
        <v>200</v>
      </c>
      <c r="H32" s="215">
        <v>8</v>
      </c>
      <c r="I32" s="162"/>
      <c r="J32" s="163">
        <f t="shared" si="0"/>
        <v>208</v>
      </c>
      <c r="K32" s="181"/>
      <c r="L32" s="45" t="s">
        <v>27</v>
      </c>
      <c r="M32" s="42" t="s">
        <v>773</v>
      </c>
      <c r="N32" s="44" t="s">
        <v>407</v>
      </c>
      <c r="O32" s="42" t="s">
        <v>28</v>
      </c>
      <c r="P32" s="46">
        <v>8</v>
      </c>
      <c r="R32" s="45" t="s">
        <v>27</v>
      </c>
      <c r="S32" s="182"/>
      <c r="T32" s="180"/>
      <c r="U32" s="179"/>
      <c r="V32" s="46">
        <v>8</v>
      </c>
    </row>
    <row r="33" spans="2:22" ht="12.75" customHeight="1" x14ac:dyDescent="0.2">
      <c r="B33" s="38"/>
      <c r="C33" s="182" t="s">
        <v>455</v>
      </c>
      <c r="D33" s="180" t="s">
        <v>295</v>
      </c>
      <c r="E33" s="179" t="s">
        <v>29</v>
      </c>
      <c r="F33" s="290"/>
      <c r="G33" s="291">
        <v>200</v>
      </c>
      <c r="H33" s="215">
        <v>16</v>
      </c>
      <c r="I33" s="162"/>
      <c r="J33" s="163">
        <f t="shared" si="0"/>
        <v>216</v>
      </c>
      <c r="K33" s="181"/>
      <c r="L33" s="45" t="s">
        <v>27</v>
      </c>
      <c r="M33" s="42" t="s">
        <v>774</v>
      </c>
      <c r="N33" s="44" t="s">
        <v>751</v>
      </c>
      <c r="O33" s="42" t="s">
        <v>44</v>
      </c>
      <c r="P33" s="46">
        <v>8</v>
      </c>
      <c r="R33" s="45" t="s">
        <v>27</v>
      </c>
      <c r="S33" s="182"/>
      <c r="T33" s="180"/>
      <c r="U33" s="179"/>
      <c r="V33" s="46">
        <v>8</v>
      </c>
    </row>
    <row r="34" spans="2:22" ht="12.75" customHeight="1" x14ac:dyDescent="0.2">
      <c r="B34" s="38"/>
      <c r="C34" s="182" t="s">
        <v>775</v>
      </c>
      <c r="D34" s="180" t="s">
        <v>407</v>
      </c>
      <c r="E34" s="179" t="s">
        <v>28</v>
      </c>
      <c r="F34" s="290"/>
      <c r="G34" s="291">
        <v>300</v>
      </c>
      <c r="H34" s="215">
        <v>30</v>
      </c>
      <c r="I34" s="162"/>
      <c r="J34" s="163">
        <f t="shared" si="0"/>
        <v>330</v>
      </c>
      <c r="K34" s="181"/>
      <c r="L34" s="45"/>
      <c r="M34" s="42"/>
      <c r="N34" s="44"/>
      <c r="O34" s="42"/>
      <c r="R34" s="45"/>
      <c r="S34" s="182"/>
      <c r="T34" s="180"/>
      <c r="U34" s="179"/>
    </row>
    <row r="35" spans="2:22" ht="12.75" customHeight="1" x14ac:dyDescent="0.2">
      <c r="B35" s="38"/>
      <c r="C35" s="182" t="s">
        <v>776</v>
      </c>
      <c r="D35" s="180" t="s">
        <v>66</v>
      </c>
      <c r="E35" s="179" t="s">
        <v>14</v>
      </c>
      <c r="F35" s="290"/>
      <c r="G35" s="291">
        <v>300</v>
      </c>
      <c r="H35" s="215">
        <v>8</v>
      </c>
      <c r="I35" s="162"/>
      <c r="J35" s="163">
        <f t="shared" si="0"/>
        <v>308</v>
      </c>
      <c r="K35" s="181"/>
      <c r="L35" s="45"/>
      <c r="M35" s="42"/>
      <c r="N35" s="44"/>
      <c r="O35" s="42"/>
      <c r="R35" s="45"/>
      <c r="S35" s="182"/>
      <c r="T35" s="180"/>
      <c r="U35" s="179"/>
    </row>
    <row r="36" spans="2:22" ht="12.75" customHeight="1" x14ac:dyDescent="0.2">
      <c r="B36" s="38"/>
      <c r="C36" s="182" t="s">
        <v>777</v>
      </c>
      <c r="D36" s="180" t="s">
        <v>318</v>
      </c>
      <c r="E36" s="179" t="s">
        <v>31</v>
      </c>
      <c r="F36" s="290"/>
      <c r="G36" s="291">
        <v>400</v>
      </c>
      <c r="H36" s="215">
        <v>8</v>
      </c>
      <c r="I36" s="162"/>
      <c r="J36" s="163">
        <f t="shared" si="0"/>
        <v>408</v>
      </c>
      <c r="K36" s="181"/>
      <c r="L36" s="45"/>
      <c r="M36" s="42"/>
      <c r="N36" s="44"/>
      <c r="O36" s="42"/>
      <c r="R36" s="45"/>
      <c r="S36" s="182"/>
      <c r="T36" s="180"/>
      <c r="U36" s="179"/>
    </row>
    <row r="37" spans="2:22" ht="12.75" customHeight="1" x14ac:dyDescent="0.2">
      <c r="B37" s="38"/>
      <c r="C37" s="182" t="s">
        <v>461</v>
      </c>
      <c r="D37" s="180" t="s">
        <v>297</v>
      </c>
      <c r="E37" s="179" t="s">
        <v>11</v>
      </c>
      <c r="F37" s="290"/>
      <c r="G37" s="291">
        <v>300</v>
      </c>
      <c r="H37" s="215">
        <v>28</v>
      </c>
      <c r="I37" s="162"/>
      <c r="J37" s="163">
        <f t="shared" si="0"/>
        <v>328</v>
      </c>
      <c r="K37" s="181"/>
      <c r="L37" s="45"/>
      <c r="M37" s="42"/>
      <c r="N37" s="44"/>
      <c r="O37" s="42"/>
      <c r="R37" s="45"/>
      <c r="S37" s="182"/>
      <c r="T37" s="180"/>
      <c r="U37" s="179"/>
    </row>
    <row r="38" spans="2:22" ht="12.75" customHeight="1" x14ac:dyDescent="0.2">
      <c r="B38" s="38"/>
      <c r="C38" s="182" t="s">
        <v>461</v>
      </c>
      <c r="D38" s="180" t="s">
        <v>297</v>
      </c>
      <c r="E38" s="179" t="s">
        <v>11</v>
      </c>
      <c r="F38" s="290"/>
      <c r="G38" s="291">
        <v>200</v>
      </c>
      <c r="H38" s="215">
        <v>29</v>
      </c>
      <c r="I38" s="162"/>
      <c r="J38" s="163">
        <f t="shared" si="0"/>
        <v>229</v>
      </c>
      <c r="K38" s="181"/>
      <c r="L38" s="45"/>
      <c r="M38" s="42"/>
      <c r="N38" s="44"/>
      <c r="O38" s="42"/>
      <c r="R38" s="45"/>
      <c r="S38" s="182"/>
      <c r="T38" s="180"/>
      <c r="U38" s="179"/>
    </row>
    <row r="39" spans="2:22" ht="12.75" customHeight="1" x14ac:dyDescent="0.2">
      <c r="B39" s="38"/>
      <c r="C39" s="182" t="s">
        <v>446</v>
      </c>
      <c r="D39" s="180" t="s">
        <v>295</v>
      </c>
      <c r="E39" s="179" t="s">
        <v>29</v>
      </c>
      <c r="F39" s="290"/>
      <c r="G39" s="291">
        <v>200</v>
      </c>
      <c r="H39" s="215">
        <v>21</v>
      </c>
      <c r="I39" s="162"/>
      <c r="J39" s="163">
        <f t="shared" si="0"/>
        <v>221</v>
      </c>
      <c r="K39" s="181"/>
      <c r="L39" s="45"/>
      <c r="M39" s="42"/>
      <c r="N39" s="44"/>
      <c r="O39" s="42"/>
      <c r="R39" s="45"/>
      <c r="S39" s="182"/>
      <c r="T39" s="180"/>
      <c r="U39" s="179"/>
    </row>
    <row r="40" spans="2:22" ht="12.75" customHeight="1" x14ac:dyDescent="0.2">
      <c r="B40" s="38"/>
      <c r="C40" s="182" t="s">
        <v>454</v>
      </c>
      <c r="D40" s="180" t="s">
        <v>89</v>
      </c>
      <c r="E40" s="179" t="s">
        <v>36</v>
      </c>
      <c r="F40" s="290"/>
      <c r="G40" s="291">
        <v>200</v>
      </c>
      <c r="H40" s="215">
        <v>16</v>
      </c>
      <c r="I40" s="162"/>
      <c r="J40" s="163">
        <f t="shared" si="0"/>
        <v>216</v>
      </c>
      <c r="K40" s="181"/>
      <c r="L40" s="45"/>
      <c r="M40" s="42"/>
      <c r="N40" s="44"/>
      <c r="O40" s="42"/>
      <c r="R40" s="45"/>
      <c r="S40" s="182"/>
      <c r="T40" s="180"/>
      <c r="U40" s="179"/>
    </row>
    <row r="41" spans="2:22" ht="12.75" customHeight="1" x14ac:dyDescent="0.2">
      <c r="B41" s="38"/>
      <c r="C41" s="182" t="s">
        <v>566</v>
      </c>
      <c r="D41" s="180" t="s">
        <v>407</v>
      </c>
      <c r="E41" s="179" t="s">
        <v>28</v>
      </c>
      <c r="F41" s="290"/>
      <c r="G41" s="291">
        <v>400</v>
      </c>
      <c r="H41" s="215">
        <v>25</v>
      </c>
      <c r="I41" s="162"/>
      <c r="J41" s="163">
        <f t="shared" si="0"/>
        <v>425</v>
      </c>
      <c r="K41" s="181"/>
      <c r="L41" s="45"/>
      <c r="M41" s="42"/>
      <c r="N41" s="44"/>
      <c r="O41" s="42"/>
      <c r="R41" s="45"/>
      <c r="S41" s="182"/>
      <c r="T41" s="180"/>
      <c r="U41" s="179"/>
    </row>
    <row r="42" spans="2:22" ht="12.75" customHeight="1" x14ac:dyDescent="0.2">
      <c r="B42" s="38"/>
      <c r="C42" s="182" t="s">
        <v>459</v>
      </c>
      <c r="D42" s="180" t="s">
        <v>778</v>
      </c>
      <c r="E42" s="179" t="s">
        <v>30</v>
      </c>
      <c r="F42" s="290"/>
      <c r="G42" s="291">
        <v>300</v>
      </c>
      <c r="H42" s="215">
        <v>8</v>
      </c>
      <c r="I42" s="162"/>
      <c r="J42" s="163">
        <f t="shared" si="0"/>
        <v>308</v>
      </c>
      <c r="K42" s="181"/>
      <c r="L42" s="45"/>
      <c r="M42" s="42"/>
      <c r="N42" s="44"/>
      <c r="O42" s="42"/>
      <c r="R42" s="45"/>
      <c r="S42" s="182"/>
      <c r="T42" s="180"/>
      <c r="U42" s="179"/>
    </row>
    <row r="43" spans="2:22" ht="12.75" customHeight="1" x14ac:dyDescent="0.2">
      <c r="B43" s="38"/>
      <c r="C43" s="182" t="s">
        <v>459</v>
      </c>
      <c r="D43" s="180" t="s">
        <v>460</v>
      </c>
      <c r="E43" s="179" t="s">
        <v>30</v>
      </c>
      <c r="F43" s="290"/>
      <c r="G43" s="291">
        <v>200</v>
      </c>
      <c r="H43" s="215">
        <v>8</v>
      </c>
      <c r="I43" s="162"/>
      <c r="J43" s="163">
        <f t="shared" si="0"/>
        <v>208</v>
      </c>
      <c r="K43" s="181"/>
      <c r="L43" s="45"/>
      <c r="M43" s="42"/>
      <c r="N43" s="44"/>
      <c r="O43" s="42"/>
      <c r="R43" s="45"/>
      <c r="S43" s="182"/>
      <c r="T43" s="180"/>
      <c r="U43" s="179"/>
    </row>
    <row r="44" spans="2:22" ht="12.75" customHeight="1" x14ac:dyDescent="0.2">
      <c r="B44" s="38"/>
      <c r="C44" s="182" t="s">
        <v>779</v>
      </c>
      <c r="D44" s="180" t="s">
        <v>81</v>
      </c>
      <c r="E44" s="179" t="s">
        <v>43</v>
      </c>
      <c r="F44" s="290"/>
      <c r="G44" s="291">
        <v>300</v>
      </c>
      <c r="H44" s="215">
        <v>31</v>
      </c>
      <c r="I44" s="162"/>
      <c r="J44" s="163">
        <f t="shared" si="0"/>
        <v>331</v>
      </c>
      <c r="K44" s="181"/>
      <c r="L44" s="45"/>
      <c r="M44" s="42"/>
      <c r="N44" s="44"/>
      <c r="O44" s="42"/>
      <c r="R44" s="45"/>
      <c r="S44" s="182"/>
      <c r="T44" s="180"/>
      <c r="U44" s="179"/>
    </row>
    <row r="45" spans="2:22" ht="12.75" customHeight="1" x14ac:dyDescent="0.2">
      <c r="B45" s="38"/>
      <c r="C45" s="182" t="s">
        <v>780</v>
      </c>
      <c r="D45" s="180" t="s">
        <v>753</v>
      </c>
      <c r="E45" s="179" t="s">
        <v>647</v>
      </c>
      <c r="F45" s="290"/>
      <c r="G45" s="291">
        <v>400</v>
      </c>
      <c r="H45" s="215">
        <v>16</v>
      </c>
      <c r="I45" s="162"/>
      <c r="J45" s="163">
        <f t="shared" si="0"/>
        <v>416</v>
      </c>
      <c r="K45" s="181"/>
      <c r="L45" s="45"/>
      <c r="M45" s="42"/>
      <c r="N45" s="44"/>
      <c r="O45" s="42"/>
      <c r="R45" s="45"/>
      <c r="S45" s="182"/>
      <c r="T45" s="180"/>
      <c r="U45" s="179"/>
    </row>
    <row r="46" spans="2:22" ht="12.75" customHeight="1" x14ac:dyDescent="0.2">
      <c r="B46" s="38"/>
      <c r="C46" s="182" t="s">
        <v>464</v>
      </c>
      <c r="D46" s="180" t="s">
        <v>69</v>
      </c>
      <c r="E46" s="179" t="s">
        <v>46</v>
      </c>
      <c r="F46" s="290"/>
      <c r="G46" s="291">
        <v>200</v>
      </c>
      <c r="H46" s="215">
        <v>16</v>
      </c>
      <c r="I46" s="162"/>
      <c r="J46" s="163">
        <f t="shared" si="0"/>
        <v>216</v>
      </c>
      <c r="K46" s="181"/>
      <c r="L46" s="45"/>
      <c r="M46" s="42"/>
      <c r="N46" s="44"/>
      <c r="O46" s="42"/>
      <c r="R46" s="45"/>
      <c r="S46" s="182"/>
      <c r="T46" s="180"/>
      <c r="U46" s="179"/>
    </row>
    <row r="47" spans="2:22" ht="12.75" customHeight="1" x14ac:dyDescent="0.2">
      <c r="B47" s="38"/>
      <c r="C47" s="182" t="s">
        <v>781</v>
      </c>
      <c r="D47" s="180" t="s">
        <v>682</v>
      </c>
      <c r="E47" s="179" t="s">
        <v>55</v>
      </c>
      <c r="F47" s="290"/>
      <c r="G47" s="291">
        <v>400</v>
      </c>
      <c r="H47" s="215">
        <v>16</v>
      </c>
      <c r="I47" s="162"/>
      <c r="J47" s="163">
        <f t="shared" si="0"/>
        <v>416</v>
      </c>
      <c r="K47" s="181"/>
      <c r="L47" s="45"/>
      <c r="M47" s="42"/>
      <c r="N47" s="44"/>
      <c r="O47" s="42"/>
      <c r="R47" s="45"/>
      <c r="S47" s="182"/>
      <c r="T47" s="180"/>
      <c r="U47" s="179"/>
    </row>
    <row r="48" spans="2:22" ht="12.75" customHeight="1" x14ac:dyDescent="0.2">
      <c r="B48" s="38"/>
      <c r="C48" s="182" t="s">
        <v>567</v>
      </c>
      <c r="D48" s="180" t="s">
        <v>612</v>
      </c>
      <c r="E48" s="179" t="s">
        <v>53</v>
      </c>
      <c r="F48" s="290"/>
      <c r="G48" s="291">
        <v>400</v>
      </c>
      <c r="H48" s="215">
        <v>8</v>
      </c>
      <c r="I48" s="162"/>
      <c r="J48" s="163">
        <f t="shared" si="0"/>
        <v>408</v>
      </c>
      <c r="K48" s="181"/>
      <c r="L48" s="45"/>
      <c r="M48" s="42"/>
      <c r="N48" s="44"/>
      <c r="O48" s="42"/>
      <c r="R48" s="45"/>
      <c r="S48" s="182"/>
      <c r="T48" s="180"/>
      <c r="U48" s="179"/>
    </row>
    <row r="49" spans="2:21" ht="12.75" customHeight="1" x14ac:dyDescent="0.2">
      <c r="B49" s="38"/>
      <c r="C49" s="182" t="s">
        <v>782</v>
      </c>
      <c r="D49" s="180" t="s">
        <v>783</v>
      </c>
      <c r="E49" s="179" t="s">
        <v>11</v>
      </c>
      <c r="F49" s="290"/>
      <c r="G49" s="291">
        <v>300</v>
      </c>
      <c r="H49" s="215">
        <v>24</v>
      </c>
      <c r="I49" s="162"/>
      <c r="J49" s="163">
        <f t="shared" si="0"/>
        <v>324</v>
      </c>
      <c r="K49" s="181"/>
      <c r="L49" s="45"/>
      <c r="M49" s="42"/>
      <c r="N49" s="44"/>
      <c r="O49" s="42"/>
      <c r="R49" s="45"/>
      <c r="S49" s="182"/>
      <c r="T49" s="180"/>
      <c r="U49" s="179"/>
    </row>
    <row r="50" spans="2:21" ht="12.75" customHeight="1" x14ac:dyDescent="0.2">
      <c r="B50" s="38"/>
      <c r="C50" s="182" t="s">
        <v>441</v>
      </c>
      <c r="D50" s="180" t="s">
        <v>580</v>
      </c>
      <c r="E50" s="179" t="s">
        <v>29</v>
      </c>
      <c r="F50" s="290"/>
      <c r="G50" s="291">
        <v>300</v>
      </c>
      <c r="H50" s="215">
        <v>16</v>
      </c>
      <c r="I50" s="162"/>
      <c r="J50" s="163">
        <f t="shared" si="0"/>
        <v>316</v>
      </c>
      <c r="K50" s="181"/>
      <c r="L50" s="45"/>
      <c r="M50" s="42"/>
      <c r="N50" s="44"/>
      <c r="O50" s="42"/>
      <c r="R50" s="45"/>
      <c r="S50" s="182"/>
      <c r="T50" s="180"/>
      <c r="U50" s="179"/>
    </row>
    <row r="51" spans="2:21" ht="12.75" customHeight="1" x14ac:dyDescent="0.2">
      <c r="B51" s="38"/>
      <c r="C51" s="182" t="s">
        <v>441</v>
      </c>
      <c r="D51" s="180" t="s">
        <v>295</v>
      </c>
      <c r="E51" s="179" t="s">
        <v>29</v>
      </c>
      <c r="F51" s="290"/>
      <c r="G51" s="291">
        <v>200</v>
      </c>
      <c r="H51" s="215">
        <v>25</v>
      </c>
      <c r="I51" s="162"/>
      <c r="J51" s="163">
        <f t="shared" si="0"/>
        <v>225</v>
      </c>
      <c r="K51" s="181"/>
      <c r="L51" s="45"/>
      <c r="M51" s="42"/>
      <c r="N51" s="44"/>
      <c r="O51" s="42"/>
      <c r="R51" s="45"/>
      <c r="S51" s="182"/>
      <c r="T51" s="180"/>
      <c r="U51" s="179"/>
    </row>
    <row r="52" spans="2:21" ht="12.75" customHeight="1" x14ac:dyDescent="0.2">
      <c r="B52" s="38"/>
      <c r="C52" s="182" t="s">
        <v>784</v>
      </c>
      <c r="D52" s="180" t="s">
        <v>407</v>
      </c>
      <c r="E52" s="179" t="s">
        <v>28</v>
      </c>
      <c r="F52" s="290"/>
      <c r="G52" s="291">
        <v>300</v>
      </c>
      <c r="H52" s="215">
        <v>16</v>
      </c>
      <c r="I52" s="162"/>
      <c r="J52" s="163">
        <f t="shared" si="0"/>
        <v>316</v>
      </c>
      <c r="K52" s="181"/>
      <c r="L52" s="45"/>
      <c r="M52" s="42"/>
      <c r="N52" s="44"/>
      <c r="O52" s="42"/>
      <c r="R52" s="45"/>
      <c r="S52" s="182"/>
      <c r="T52" s="180"/>
      <c r="U52" s="179"/>
    </row>
    <row r="53" spans="2:21" ht="12.75" customHeight="1" x14ac:dyDescent="0.2">
      <c r="B53" s="38"/>
      <c r="C53" s="182" t="s">
        <v>436</v>
      </c>
      <c r="D53" s="180" t="s">
        <v>328</v>
      </c>
      <c r="E53" s="179" t="s">
        <v>50</v>
      </c>
      <c r="F53" s="290"/>
      <c r="G53" s="291">
        <v>300</v>
      </c>
      <c r="H53" s="215">
        <v>16</v>
      </c>
      <c r="I53" s="162"/>
      <c r="J53" s="163">
        <f t="shared" si="0"/>
        <v>316</v>
      </c>
      <c r="K53" s="181"/>
      <c r="L53" s="45"/>
      <c r="M53" s="42"/>
      <c r="N53" s="44"/>
      <c r="O53" s="42"/>
      <c r="R53" s="45"/>
      <c r="S53" s="182"/>
      <c r="T53" s="180"/>
      <c r="U53" s="179"/>
    </row>
    <row r="54" spans="2:21" ht="12.75" customHeight="1" x14ac:dyDescent="0.2">
      <c r="B54" s="38"/>
      <c r="C54" s="182" t="s">
        <v>436</v>
      </c>
      <c r="D54" s="180" t="s">
        <v>328</v>
      </c>
      <c r="E54" s="179" t="s">
        <v>50</v>
      </c>
      <c r="F54" s="290"/>
      <c r="G54" s="291">
        <v>200</v>
      </c>
      <c r="H54" s="215">
        <v>30</v>
      </c>
      <c r="I54" s="162"/>
      <c r="J54" s="163">
        <f t="shared" si="0"/>
        <v>230</v>
      </c>
      <c r="K54" s="181"/>
      <c r="L54" s="45"/>
      <c r="M54" s="42"/>
      <c r="N54" s="44"/>
      <c r="O54" s="42"/>
      <c r="R54" s="45"/>
      <c r="S54" s="182"/>
      <c r="T54" s="180"/>
      <c r="U54" s="179"/>
    </row>
    <row r="55" spans="2:21" ht="12.75" customHeight="1" x14ac:dyDescent="0.2">
      <c r="B55" s="38"/>
      <c r="C55" s="182" t="s">
        <v>569</v>
      </c>
      <c r="D55" s="180" t="s">
        <v>296</v>
      </c>
      <c r="E55" s="179" t="s">
        <v>14</v>
      </c>
      <c r="F55" s="290"/>
      <c r="G55" s="291">
        <v>400</v>
      </c>
      <c r="H55" s="215">
        <v>21</v>
      </c>
      <c r="I55" s="162"/>
      <c r="J55" s="163">
        <f t="shared" si="0"/>
        <v>421</v>
      </c>
      <c r="K55" s="181"/>
      <c r="L55" s="45"/>
      <c r="M55" s="42"/>
      <c r="N55" s="44"/>
      <c r="O55" s="42"/>
      <c r="R55" s="45"/>
      <c r="S55" s="182"/>
      <c r="T55" s="180"/>
      <c r="U55" s="179"/>
    </row>
    <row r="56" spans="2:21" ht="12.75" customHeight="1" x14ac:dyDescent="0.2">
      <c r="B56" s="38"/>
      <c r="C56" s="182" t="s">
        <v>785</v>
      </c>
      <c r="D56" s="180" t="s">
        <v>296</v>
      </c>
      <c r="E56" s="179" t="s">
        <v>14</v>
      </c>
      <c r="F56" s="290"/>
      <c r="G56" s="291">
        <v>300</v>
      </c>
      <c r="H56" s="215">
        <v>20</v>
      </c>
      <c r="I56" s="162"/>
      <c r="J56" s="163">
        <f t="shared" si="0"/>
        <v>320</v>
      </c>
      <c r="K56" s="181"/>
      <c r="L56" s="45"/>
      <c r="M56" s="42"/>
      <c r="N56" s="44"/>
      <c r="O56" s="42"/>
      <c r="R56" s="45"/>
      <c r="S56" s="182"/>
      <c r="T56" s="180"/>
      <c r="U56" s="179"/>
    </row>
    <row r="57" spans="2:21" ht="12.75" customHeight="1" x14ac:dyDescent="0.2">
      <c r="B57" s="38"/>
      <c r="C57" s="182" t="s">
        <v>570</v>
      </c>
      <c r="D57" s="180" t="s">
        <v>331</v>
      </c>
      <c r="E57" s="179" t="s">
        <v>30</v>
      </c>
      <c r="F57" s="290"/>
      <c r="G57" s="291">
        <v>400</v>
      </c>
      <c r="H57" s="215">
        <v>19</v>
      </c>
      <c r="I57" s="162"/>
      <c r="J57" s="163">
        <f t="shared" si="0"/>
        <v>419</v>
      </c>
      <c r="K57" s="181"/>
      <c r="L57" s="45"/>
      <c r="M57" s="42"/>
      <c r="N57" s="44"/>
      <c r="O57" s="42"/>
      <c r="R57" s="45"/>
      <c r="S57" s="182"/>
      <c r="T57" s="180"/>
      <c r="U57" s="179"/>
    </row>
    <row r="58" spans="2:21" ht="12.75" customHeight="1" x14ac:dyDescent="0.2">
      <c r="B58" s="38"/>
      <c r="C58" s="182" t="s">
        <v>465</v>
      </c>
      <c r="D58" s="180" t="s">
        <v>319</v>
      </c>
      <c r="E58" s="179" t="s">
        <v>320</v>
      </c>
      <c r="F58" s="290"/>
      <c r="G58" s="291">
        <v>200</v>
      </c>
      <c r="H58" s="215">
        <v>8</v>
      </c>
      <c r="I58" s="162"/>
      <c r="J58" s="163">
        <f t="shared" si="0"/>
        <v>208</v>
      </c>
      <c r="K58" s="181"/>
      <c r="L58" s="45"/>
      <c r="M58" s="42"/>
      <c r="N58" s="44"/>
      <c r="O58" s="42"/>
      <c r="R58" s="45"/>
      <c r="S58" s="182"/>
      <c r="T58" s="180"/>
      <c r="U58" s="179"/>
    </row>
    <row r="59" spans="2:21" ht="12.75" customHeight="1" x14ac:dyDescent="0.2">
      <c r="B59" s="38"/>
      <c r="C59" s="182" t="s">
        <v>572</v>
      </c>
      <c r="D59" s="180" t="s">
        <v>66</v>
      </c>
      <c r="E59" s="179" t="s">
        <v>14</v>
      </c>
      <c r="F59" s="290"/>
      <c r="G59" s="291">
        <v>400</v>
      </c>
      <c r="H59" s="215">
        <v>16</v>
      </c>
      <c r="I59" s="162"/>
      <c r="J59" s="163">
        <f t="shared" si="0"/>
        <v>416</v>
      </c>
      <c r="K59" s="181"/>
      <c r="L59" s="45"/>
      <c r="M59" s="42"/>
      <c r="N59" s="44"/>
      <c r="O59" s="42"/>
      <c r="R59" s="45"/>
      <c r="S59" s="182"/>
      <c r="T59" s="180"/>
      <c r="U59" s="179"/>
    </row>
    <row r="60" spans="2:21" ht="12.75" customHeight="1" x14ac:dyDescent="0.2">
      <c r="B60" s="38"/>
      <c r="C60" s="182" t="s">
        <v>466</v>
      </c>
      <c r="D60" s="180" t="s">
        <v>71</v>
      </c>
      <c r="E60" s="179" t="s">
        <v>6</v>
      </c>
      <c r="F60" s="290"/>
      <c r="G60" s="291">
        <v>200</v>
      </c>
      <c r="H60" s="215">
        <v>8</v>
      </c>
      <c r="I60" s="162"/>
      <c r="J60" s="163">
        <f t="shared" si="0"/>
        <v>208</v>
      </c>
      <c r="K60" s="181"/>
      <c r="L60" s="45"/>
      <c r="M60" s="42"/>
      <c r="N60" s="44"/>
      <c r="O60" s="42"/>
      <c r="R60" s="45"/>
      <c r="S60" s="182"/>
      <c r="T60" s="180"/>
      <c r="U60" s="179"/>
    </row>
    <row r="61" spans="2:21" ht="12.75" customHeight="1" x14ac:dyDescent="0.2">
      <c r="B61" s="38"/>
      <c r="C61" s="182" t="s">
        <v>444</v>
      </c>
      <c r="D61" s="180" t="s">
        <v>440</v>
      </c>
      <c r="E61" s="179" t="s">
        <v>31</v>
      </c>
      <c r="F61" s="290"/>
      <c r="G61" s="291">
        <v>200</v>
      </c>
      <c r="H61" s="215">
        <v>22</v>
      </c>
      <c r="I61" s="162"/>
      <c r="J61" s="163">
        <f t="shared" si="0"/>
        <v>222</v>
      </c>
      <c r="K61" s="181"/>
      <c r="L61" s="45"/>
      <c r="M61" s="42"/>
      <c r="N61" s="44"/>
      <c r="O61" s="42"/>
      <c r="R61" s="45"/>
      <c r="S61" s="182"/>
      <c r="T61" s="180"/>
      <c r="U61" s="179"/>
    </row>
    <row r="62" spans="2:21" ht="12.75" customHeight="1" x14ac:dyDescent="0.2">
      <c r="B62" s="38"/>
      <c r="C62" s="182" t="s">
        <v>786</v>
      </c>
      <c r="D62" s="180" t="s">
        <v>294</v>
      </c>
      <c r="E62" s="179" t="s">
        <v>40</v>
      </c>
      <c r="F62" s="290"/>
      <c r="G62" s="291">
        <v>300</v>
      </c>
      <c r="H62" s="215">
        <v>16</v>
      </c>
      <c r="I62" s="162"/>
      <c r="J62" s="163">
        <f t="shared" si="0"/>
        <v>316</v>
      </c>
      <c r="K62" s="181"/>
      <c r="L62" s="45"/>
      <c r="M62" s="42"/>
      <c r="N62" s="44"/>
      <c r="O62" s="42"/>
      <c r="R62" s="45"/>
      <c r="S62" s="182"/>
      <c r="T62" s="180"/>
      <c r="U62" s="179"/>
    </row>
    <row r="63" spans="2:21" ht="12.75" customHeight="1" x14ac:dyDescent="0.2">
      <c r="B63" s="38"/>
      <c r="C63" s="182" t="s">
        <v>787</v>
      </c>
      <c r="D63" s="180" t="s">
        <v>755</v>
      </c>
      <c r="E63" s="179" t="s">
        <v>14</v>
      </c>
      <c r="F63" s="290"/>
      <c r="G63" s="291">
        <v>400</v>
      </c>
      <c r="H63" s="215">
        <v>16</v>
      </c>
      <c r="I63" s="162"/>
      <c r="J63" s="163">
        <f t="shared" si="0"/>
        <v>416</v>
      </c>
      <c r="K63" s="181"/>
      <c r="L63" s="45"/>
      <c r="M63" s="42"/>
      <c r="N63" s="44"/>
      <c r="O63" s="42"/>
      <c r="R63" s="45"/>
      <c r="S63" s="182"/>
      <c r="T63" s="180"/>
      <c r="U63" s="179"/>
    </row>
    <row r="64" spans="2:21" ht="12.75" customHeight="1" x14ac:dyDescent="0.2">
      <c r="B64" s="38"/>
      <c r="C64" s="182" t="s">
        <v>788</v>
      </c>
      <c r="D64" s="180" t="s">
        <v>296</v>
      </c>
      <c r="E64" s="179" t="s">
        <v>14</v>
      </c>
      <c r="F64" s="290"/>
      <c r="G64" s="291">
        <v>300</v>
      </c>
      <c r="H64" s="215">
        <v>27</v>
      </c>
      <c r="I64" s="162"/>
      <c r="J64" s="163">
        <f t="shared" si="0"/>
        <v>327</v>
      </c>
      <c r="K64" s="181"/>
      <c r="L64" s="45"/>
      <c r="M64" s="42"/>
      <c r="N64" s="44"/>
      <c r="O64" s="42"/>
      <c r="R64" s="45"/>
      <c r="S64" s="182"/>
      <c r="T64" s="180"/>
      <c r="U64" s="179"/>
    </row>
    <row r="65" spans="2:22" ht="12.75" customHeight="1" x14ac:dyDescent="0.2">
      <c r="B65" s="38"/>
      <c r="C65" s="182" t="s">
        <v>453</v>
      </c>
      <c r="D65" s="180" t="s">
        <v>407</v>
      </c>
      <c r="E65" s="179" t="s">
        <v>28</v>
      </c>
      <c r="F65" s="290"/>
      <c r="G65" s="291">
        <v>300</v>
      </c>
      <c r="H65" s="215">
        <v>8</v>
      </c>
      <c r="I65" s="162"/>
      <c r="J65" s="163">
        <f t="shared" si="0"/>
        <v>308</v>
      </c>
      <c r="K65" s="181"/>
      <c r="L65" s="45"/>
      <c r="M65" s="42"/>
      <c r="N65" s="44"/>
      <c r="O65" s="42"/>
      <c r="R65" s="45"/>
      <c r="S65" s="182"/>
      <c r="T65" s="180"/>
      <c r="U65" s="179"/>
    </row>
    <row r="66" spans="2:22" ht="12.75" customHeight="1" x14ac:dyDescent="0.2">
      <c r="B66" s="38"/>
      <c r="C66" s="182" t="s">
        <v>453</v>
      </c>
      <c r="D66" s="180" t="s">
        <v>407</v>
      </c>
      <c r="E66" s="179" t="s">
        <v>28</v>
      </c>
      <c r="F66" s="290"/>
      <c r="G66" s="291">
        <v>200</v>
      </c>
      <c r="H66" s="215">
        <v>16</v>
      </c>
      <c r="I66" s="162"/>
      <c r="J66" s="163">
        <f t="shared" ref="J66:J97" si="1">F66+G66+H66+I66</f>
        <v>216</v>
      </c>
      <c r="M66" s="42"/>
      <c r="P66" s="43"/>
      <c r="Q66" s="43"/>
      <c r="V66" s="43"/>
    </row>
    <row r="67" spans="2:22" ht="12.75" customHeight="1" x14ac:dyDescent="0.2">
      <c r="B67" s="38"/>
      <c r="C67" s="182" t="s">
        <v>573</v>
      </c>
      <c r="D67" s="180" t="s">
        <v>296</v>
      </c>
      <c r="E67" s="179" t="s">
        <v>14</v>
      </c>
      <c r="F67" s="290"/>
      <c r="G67" s="291">
        <v>400</v>
      </c>
      <c r="H67" s="215">
        <v>27</v>
      </c>
      <c r="I67" s="162"/>
      <c r="J67" s="163">
        <f t="shared" si="1"/>
        <v>427</v>
      </c>
      <c r="M67" s="42"/>
      <c r="O67" s="46"/>
      <c r="P67" s="43"/>
      <c r="Q67" s="43"/>
      <c r="V67" s="43"/>
    </row>
    <row r="68" spans="2:22" ht="12.75" customHeight="1" x14ac:dyDescent="0.2">
      <c r="B68" s="38"/>
      <c r="C68" s="182" t="s">
        <v>462</v>
      </c>
      <c r="D68" s="180" t="s">
        <v>440</v>
      </c>
      <c r="E68" s="179" t="s">
        <v>31</v>
      </c>
      <c r="F68" s="290"/>
      <c r="G68" s="291">
        <v>200</v>
      </c>
      <c r="H68" s="215">
        <v>8</v>
      </c>
      <c r="I68" s="162"/>
      <c r="J68" s="163">
        <f t="shared" si="1"/>
        <v>208</v>
      </c>
      <c r="M68" s="42"/>
      <c r="O68" s="46"/>
      <c r="P68" s="43"/>
      <c r="Q68" s="43"/>
      <c r="V68" s="43"/>
    </row>
    <row r="69" spans="2:22" ht="12.75" customHeight="1" x14ac:dyDescent="0.2">
      <c r="B69" s="38"/>
      <c r="C69" s="182" t="s">
        <v>789</v>
      </c>
      <c r="D69" s="180" t="s">
        <v>81</v>
      </c>
      <c r="E69" s="179" t="s">
        <v>43</v>
      </c>
      <c r="F69" s="290"/>
      <c r="G69" s="291">
        <v>300</v>
      </c>
      <c r="H69" s="215">
        <v>16</v>
      </c>
      <c r="I69" s="162"/>
      <c r="J69" s="163">
        <f t="shared" si="1"/>
        <v>316</v>
      </c>
      <c r="M69" s="42"/>
      <c r="O69" s="46"/>
      <c r="P69" s="43"/>
      <c r="Q69" s="43"/>
      <c r="V69" s="43"/>
    </row>
    <row r="70" spans="2:22" ht="12.75" customHeight="1" x14ac:dyDescent="0.2">
      <c r="B70" s="38"/>
      <c r="C70" s="182" t="s">
        <v>467</v>
      </c>
      <c r="D70" s="180" t="s">
        <v>783</v>
      </c>
      <c r="E70" s="179" t="s">
        <v>11</v>
      </c>
      <c r="F70" s="290"/>
      <c r="G70" s="291">
        <v>300</v>
      </c>
      <c r="H70" s="215">
        <v>8</v>
      </c>
      <c r="I70" s="162"/>
      <c r="J70" s="163">
        <f t="shared" si="1"/>
        <v>308</v>
      </c>
      <c r="M70" s="42"/>
      <c r="O70" s="46"/>
      <c r="P70" s="43"/>
      <c r="Q70" s="43"/>
      <c r="V70" s="43"/>
    </row>
    <row r="71" spans="2:22" ht="12.75" customHeight="1" x14ac:dyDescent="0.2">
      <c r="B71" s="38"/>
      <c r="C71" s="182" t="s">
        <v>467</v>
      </c>
      <c r="D71" s="180" t="s">
        <v>329</v>
      </c>
      <c r="E71" s="179" t="s">
        <v>11</v>
      </c>
      <c r="F71" s="290"/>
      <c r="G71" s="291">
        <v>200</v>
      </c>
      <c r="H71" s="215">
        <v>20</v>
      </c>
      <c r="I71" s="162"/>
      <c r="J71" s="163">
        <f t="shared" si="1"/>
        <v>220</v>
      </c>
      <c r="M71" s="42"/>
      <c r="O71" s="46"/>
      <c r="P71" s="43"/>
      <c r="Q71" s="43"/>
      <c r="V71" s="43"/>
    </row>
    <row r="72" spans="2:22" ht="12.75" customHeight="1" x14ac:dyDescent="0.2">
      <c r="B72" s="38"/>
      <c r="C72" s="182" t="s">
        <v>790</v>
      </c>
      <c r="D72" s="180" t="s">
        <v>791</v>
      </c>
      <c r="E72" s="179" t="s">
        <v>35</v>
      </c>
      <c r="F72" s="290"/>
      <c r="G72" s="291">
        <v>300</v>
      </c>
      <c r="H72" s="215">
        <v>8</v>
      </c>
      <c r="I72" s="162"/>
      <c r="J72" s="163">
        <f t="shared" si="1"/>
        <v>308</v>
      </c>
      <c r="M72" s="42"/>
    </row>
    <row r="73" spans="2:22" ht="12.75" customHeight="1" x14ac:dyDescent="0.2">
      <c r="B73" s="38"/>
      <c r="C73" s="182" t="s">
        <v>468</v>
      </c>
      <c r="D73" s="180" t="s">
        <v>81</v>
      </c>
      <c r="E73" s="179" t="s">
        <v>43</v>
      </c>
      <c r="F73" s="290"/>
      <c r="G73" s="291">
        <v>200</v>
      </c>
      <c r="H73" s="215">
        <v>16</v>
      </c>
      <c r="I73" s="162"/>
      <c r="J73" s="163">
        <f t="shared" si="1"/>
        <v>216</v>
      </c>
      <c r="M73" s="42"/>
    </row>
    <row r="74" spans="2:22" ht="12.75" customHeight="1" x14ac:dyDescent="0.2">
      <c r="B74" s="38"/>
      <c r="C74" s="182" t="s">
        <v>439</v>
      </c>
      <c r="D74" s="180" t="s">
        <v>440</v>
      </c>
      <c r="E74" s="179" t="s">
        <v>31</v>
      </c>
      <c r="F74" s="290"/>
      <c r="G74" s="291">
        <v>200</v>
      </c>
      <c r="H74" s="215">
        <v>26</v>
      </c>
      <c r="I74" s="162"/>
      <c r="J74" s="163">
        <f t="shared" si="1"/>
        <v>226</v>
      </c>
      <c r="M74" s="42"/>
    </row>
    <row r="75" spans="2:22" ht="12.75" customHeight="1" x14ac:dyDescent="0.2">
      <c r="B75" s="38"/>
      <c r="C75" s="182" t="s">
        <v>448</v>
      </c>
      <c r="D75" s="180" t="s">
        <v>333</v>
      </c>
      <c r="E75" s="179" t="s">
        <v>33</v>
      </c>
      <c r="F75" s="290"/>
      <c r="G75" s="291">
        <v>300</v>
      </c>
      <c r="H75" s="215">
        <v>17</v>
      </c>
      <c r="I75" s="162"/>
      <c r="J75" s="163">
        <f t="shared" si="1"/>
        <v>317</v>
      </c>
      <c r="M75" s="42"/>
    </row>
    <row r="76" spans="2:22" ht="12.75" customHeight="1" x14ac:dyDescent="0.2">
      <c r="B76" s="38"/>
      <c r="C76" s="182" t="s">
        <v>448</v>
      </c>
      <c r="D76" s="180" t="s">
        <v>333</v>
      </c>
      <c r="E76" s="179" t="s">
        <v>33</v>
      </c>
      <c r="F76" s="290"/>
      <c r="G76" s="291">
        <v>200</v>
      </c>
      <c r="H76" s="215">
        <v>19</v>
      </c>
      <c r="I76" s="162"/>
      <c r="J76" s="163">
        <f t="shared" si="1"/>
        <v>219</v>
      </c>
    </row>
    <row r="77" spans="2:22" ht="12.75" customHeight="1" x14ac:dyDescent="0.2">
      <c r="B77" s="38"/>
      <c r="C77" s="182" t="s">
        <v>792</v>
      </c>
      <c r="D77" s="180" t="s">
        <v>323</v>
      </c>
      <c r="E77" s="179" t="s">
        <v>35</v>
      </c>
      <c r="F77" s="290"/>
      <c r="G77" s="291">
        <v>300</v>
      </c>
      <c r="H77" s="215">
        <v>22</v>
      </c>
      <c r="I77" s="162"/>
      <c r="J77" s="163">
        <f t="shared" si="1"/>
        <v>322</v>
      </c>
    </row>
    <row r="78" spans="2:22" ht="12.75" customHeight="1" x14ac:dyDescent="0.2">
      <c r="B78" s="38"/>
      <c r="C78" s="182" t="s">
        <v>450</v>
      </c>
      <c r="D78" s="180" t="s">
        <v>295</v>
      </c>
      <c r="E78" s="179" t="s">
        <v>29</v>
      </c>
      <c r="F78" s="290"/>
      <c r="G78" s="291">
        <v>200</v>
      </c>
      <c r="H78" s="215">
        <v>17</v>
      </c>
      <c r="I78" s="162"/>
      <c r="J78" s="163">
        <f t="shared" si="1"/>
        <v>217</v>
      </c>
    </row>
    <row r="79" spans="2:22" ht="12.75" customHeight="1" x14ac:dyDescent="0.2">
      <c r="B79" s="38"/>
      <c r="C79" s="182" t="s">
        <v>793</v>
      </c>
      <c r="D79" s="180" t="s">
        <v>294</v>
      </c>
      <c r="E79" s="179" t="s">
        <v>40</v>
      </c>
      <c r="F79" s="290"/>
      <c r="G79" s="291">
        <v>300</v>
      </c>
      <c r="H79" s="215">
        <v>25</v>
      </c>
      <c r="I79" s="162"/>
      <c r="J79" s="163">
        <f t="shared" si="1"/>
        <v>325</v>
      </c>
    </row>
    <row r="80" spans="2:22" ht="12.75" customHeight="1" x14ac:dyDescent="0.2">
      <c r="B80" s="38"/>
      <c r="C80" s="182" t="s">
        <v>574</v>
      </c>
      <c r="D80" s="180" t="s">
        <v>729</v>
      </c>
      <c r="E80" s="179" t="s">
        <v>54</v>
      </c>
      <c r="F80" s="290"/>
      <c r="G80" s="291">
        <v>400</v>
      </c>
      <c r="H80" s="215">
        <v>32</v>
      </c>
      <c r="I80" s="162"/>
      <c r="J80" s="163">
        <f t="shared" si="1"/>
        <v>432</v>
      </c>
    </row>
    <row r="81" spans="2:10" ht="12.75" customHeight="1" x14ac:dyDescent="0.2">
      <c r="B81" s="38"/>
      <c r="C81" s="182" t="s">
        <v>794</v>
      </c>
      <c r="D81" s="180" t="s">
        <v>562</v>
      </c>
      <c r="E81" s="179" t="s">
        <v>14</v>
      </c>
      <c r="F81" s="290"/>
      <c r="G81" s="291">
        <v>300</v>
      </c>
      <c r="H81" s="215">
        <v>32</v>
      </c>
      <c r="I81" s="162"/>
      <c r="J81" s="163">
        <f t="shared" si="1"/>
        <v>332</v>
      </c>
    </row>
    <row r="82" spans="2:10" ht="12.75" customHeight="1" x14ac:dyDescent="0.2">
      <c r="B82" s="38"/>
      <c r="C82" s="182" t="s">
        <v>575</v>
      </c>
      <c r="D82" s="180" t="s">
        <v>684</v>
      </c>
      <c r="E82" s="179" t="s">
        <v>32</v>
      </c>
      <c r="F82" s="290"/>
      <c r="G82" s="291">
        <v>400</v>
      </c>
      <c r="H82" s="215">
        <v>16</v>
      </c>
      <c r="I82" s="162"/>
      <c r="J82" s="163">
        <f t="shared" si="1"/>
        <v>416</v>
      </c>
    </row>
    <row r="83" spans="2:10" ht="12.75" customHeight="1" x14ac:dyDescent="0.2">
      <c r="B83" s="38"/>
      <c r="C83" s="182" t="s">
        <v>463</v>
      </c>
      <c r="D83" s="180" t="s">
        <v>324</v>
      </c>
      <c r="E83" s="179" t="s">
        <v>28</v>
      </c>
      <c r="F83" s="290"/>
      <c r="G83" s="291">
        <v>200</v>
      </c>
      <c r="H83" s="215">
        <v>8</v>
      </c>
      <c r="I83" s="162"/>
      <c r="J83" s="163">
        <f t="shared" si="1"/>
        <v>208</v>
      </c>
    </row>
    <row r="84" spans="2:10" ht="12.75" customHeight="1" x14ac:dyDescent="0.2">
      <c r="B84" s="38"/>
      <c r="C84" s="182" t="s">
        <v>795</v>
      </c>
      <c r="D84" s="180" t="s">
        <v>333</v>
      </c>
      <c r="E84" s="179" t="s">
        <v>33</v>
      </c>
      <c r="F84" s="290"/>
      <c r="G84" s="291">
        <v>300</v>
      </c>
      <c r="H84" s="215">
        <v>16</v>
      </c>
      <c r="I84" s="162"/>
      <c r="J84" s="163">
        <f t="shared" si="1"/>
        <v>316</v>
      </c>
    </row>
    <row r="85" spans="2:10" ht="12.75" customHeight="1" x14ac:dyDescent="0.2">
      <c r="B85" s="38"/>
      <c r="C85" s="182" t="s">
        <v>796</v>
      </c>
      <c r="D85" s="180" t="s">
        <v>562</v>
      </c>
      <c r="E85" s="179" t="s">
        <v>14</v>
      </c>
      <c r="F85" s="290"/>
      <c r="G85" s="291">
        <v>400</v>
      </c>
      <c r="H85" s="215">
        <v>16</v>
      </c>
      <c r="I85" s="162"/>
      <c r="J85" s="163">
        <f t="shared" si="1"/>
        <v>416</v>
      </c>
    </row>
    <row r="86" spans="2:10" ht="12.75" customHeight="1" x14ac:dyDescent="0.2">
      <c r="B86" s="38"/>
      <c r="C86" s="182" t="s">
        <v>797</v>
      </c>
      <c r="D86" s="180" t="s">
        <v>407</v>
      </c>
      <c r="E86" s="179" t="s">
        <v>28</v>
      </c>
      <c r="F86" s="290"/>
      <c r="G86" s="291">
        <v>400</v>
      </c>
      <c r="H86" s="215">
        <v>8</v>
      </c>
      <c r="I86" s="162"/>
      <c r="J86" s="163">
        <f t="shared" si="1"/>
        <v>408</v>
      </c>
    </row>
    <row r="87" spans="2:10" ht="12.75" customHeight="1" x14ac:dyDescent="0.2">
      <c r="B87" s="38"/>
      <c r="C87" s="182" t="s">
        <v>577</v>
      </c>
      <c r="D87" s="180" t="s">
        <v>331</v>
      </c>
      <c r="E87" s="179" t="s">
        <v>30</v>
      </c>
      <c r="F87" s="290"/>
      <c r="G87" s="291">
        <v>400</v>
      </c>
      <c r="H87" s="215">
        <v>20</v>
      </c>
      <c r="I87" s="162"/>
      <c r="J87" s="163">
        <f t="shared" si="1"/>
        <v>420</v>
      </c>
    </row>
    <row r="88" spans="2:10" ht="12.75" customHeight="1" x14ac:dyDescent="0.2">
      <c r="B88" s="38"/>
      <c r="C88" s="182" t="s">
        <v>452</v>
      </c>
      <c r="D88" s="180" t="s">
        <v>295</v>
      </c>
      <c r="E88" s="179" t="s">
        <v>29</v>
      </c>
      <c r="F88" s="290"/>
      <c r="G88" s="291">
        <v>200</v>
      </c>
      <c r="H88" s="215">
        <v>16</v>
      </c>
      <c r="I88" s="162"/>
      <c r="J88" s="163">
        <f t="shared" si="1"/>
        <v>216</v>
      </c>
    </row>
    <row r="89" spans="2:10" ht="12.75" customHeight="1" x14ac:dyDescent="0.2">
      <c r="B89" s="38"/>
      <c r="C89" s="182" t="s">
        <v>442</v>
      </c>
      <c r="D89" s="180" t="s">
        <v>89</v>
      </c>
      <c r="E89" s="179" t="s">
        <v>36</v>
      </c>
      <c r="F89" s="290"/>
      <c r="G89" s="291">
        <v>200</v>
      </c>
      <c r="H89" s="215">
        <v>24</v>
      </c>
      <c r="I89" s="162"/>
      <c r="J89" s="163">
        <f t="shared" si="1"/>
        <v>224</v>
      </c>
    </row>
    <row r="90" spans="2:10" ht="12.75" customHeight="1" x14ac:dyDescent="0.2">
      <c r="B90" s="38"/>
      <c r="C90" s="182" t="s">
        <v>798</v>
      </c>
      <c r="D90" s="180" t="s">
        <v>751</v>
      </c>
      <c r="E90" s="179" t="s">
        <v>44</v>
      </c>
      <c r="F90" s="290"/>
      <c r="G90" s="291">
        <v>400</v>
      </c>
      <c r="H90" s="215">
        <v>8</v>
      </c>
      <c r="I90" s="162"/>
      <c r="J90" s="163">
        <f t="shared" si="1"/>
        <v>408</v>
      </c>
    </row>
    <row r="91" spans="2:10" ht="12.75" customHeight="1" x14ac:dyDescent="0.2">
      <c r="B91" s="38"/>
      <c r="C91" s="182" t="s">
        <v>458</v>
      </c>
      <c r="D91" s="180" t="s">
        <v>416</v>
      </c>
      <c r="E91" s="179" t="s">
        <v>44</v>
      </c>
      <c r="F91" s="290"/>
      <c r="G91" s="291">
        <v>200</v>
      </c>
      <c r="H91" s="215">
        <v>16</v>
      </c>
      <c r="I91" s="162"/>
      <c r="J91" s="163">
        <f t="shared" si="1"/>
        <v>216</v>
      </c>
    </row>
    <row r="92" spans="2:10" ht="12.75" customHeight="1" x14ac:dyDescent="0.2">
      <c r="B92" s="38"/>
      <c r="C92" s="182" t="s">
        <v>799</v>
      </c>
      <c r="D92" s="180" t="s">
        <v>416</v>
      </c>
      <c r="E92" s="179" t="s">
        <v>44</v>
      </c>
      <c r="F92" s="290"/>
      <c r="G92" s="291">
        <v>300</v>
      </c>
      <c r="H92" s="215">
        <v>16</v>
      </c>
      <c r="I92" s="162"/>
      <c r="J92" s="163">
        <f t="shared" si="1"/>
        <v>316</v>
      </c>
    </row>
    <row r="93" spans="2:10" ht="12.75" customHeight="1" x14ac:dyDescent="0.2">
      <c r="B93" s="38"/>
      <c r="C93" s="182" t="s">
        <v>578</v>
      </c>
      <c r="D93" s="180" t="s">
        <v>658</v>
      </c>
      <c r="E93" s="179" t="s">
        <v>30</v>
      </c>
      <c r="F93" s="290"/>
      <c r="G93" s="291">
        <v>400</v>
      </c>
      <c r="H93" s="215">
        <v>30</v>
      </c>
      <c r="I93" s="162"/>
      <c r="J93" s="163">
        <f t="shared" si="1"/>
        <v>430</v>
      </c>
    </row>
    <row r="94" spans="2:10" ht="12.75" customHeight="1" x14ac:dyDescent="0.2">
      <c r="B94" s="38"/>
      <c r="C94" s="182" t="s">
        <v>579</v>
      </c>
      <c r="D94" s="180" t="s">
        <v>580</v>
      </c>
      <c r="E94" s="179" t="s">
        <v>29</v>
      </c>
      <c r="F94" s="290"/>
      <c r="G94" s="291">
        <v>400</v>
      </c>
      <c r="H94" s="215">
        <v>22</v>
      </c>
      <c r="I94" s="162"/>
      <c r="J94" s="163">
        <f t="shared" si="1"/>
        <v>422</v>
      </c>
    </row>
    <row r="95" spans="2:10" ht="12.75" customHeight="1" x14ac:dyDescent="0.2">
      <c r="B95" s="38"/>
      <c r="C95" s="182" t="s">
        <v>800</v>
      </c>
      <c r="D95" s="180" t="s">
        <v>783</v>
      </c>
      <c r="E95" s="179" t="s">
        <v>11</v>
      </c>
      <c r="F95" s="290"/>
      <c r="G95" s="291">
        <v>300</v>
      </c>
      <c r="H95" s="215">
        <v>21</v>
      </c>
      <c r="I95" s="162"/>
      <c r="J95" s="163">
        <f t="shared" si="1"/>
        <v>321</v>
      </c>
    </row>
    <row r="96" spans="2:10" ht="12.75" customHeight="1" x14ac:dyDescent="0.2">
      <c r="B96" s="38"/>
      <c r="C96" s="182" t="s">
        <v>801</v>
      </c>
      <c r="D96" s="180" t="s">
        <v>751</v>
      </c>
      <c r="E96" s="179" t="s">
        <v>44</v>
      </c>
      <c r="F96" s="290"/>
      <c r="G96" s="291">
        <v>300</v>
      </c>
      <c r="H96" s="215">
        <v>23</v>
      </c>
      <c r="I96" s="162"/>
      <c r="J96" s="163">
        <f t="shared" si="1"/>
        <v>323</v>
      </c>
    </row>
    <row r="97" spans="2:10" ht="12.75" customHeight="1" x14ac:dyDescent="0.2">
      <c r="B97" s="38"/>
      <c r="C97" s="182" t="s">
        <v>802</v>
      </c>
      <c r="D97" s="180" t="s">
        <v>772</v>
      </c>
      <c r="E97" s="179" t="s">
        <v>36</v>
      </c>
      <c r="F97" s="290"/>
      <c r="G97" s="291">
        <v>400</v>
      </c>
      <c r="H97" s="215">
        <v>8</v>
      </c>
      <c r="I97" s="162"/>
      <c r="J97" s="163">
        <f t="shared" si="1"/>
        <v>408</v>
      </c>
    </row>
    <row r="98" spans="2:10" ht="12.75" customHeight="1" x14ac:dyDescent="0.2">
      <c r="B98" s="38"/>
      <c r="C98" s="182" t="s">
        <v>347</v>
      </c>
      <c r="D98" s="180"/>
      <c r="E98" s="179"/>
      <c r="F98" s="290"/>
      <c r="H98" s="215"/>
      <c r="I98" s="162"/>
      <c r="J98" s="163"/>
    </row>
    <row r="99" spans="2:10" ht="12.75" customHeight="1" x14ac:dyDescent="0.2">
      <c r="B99" s="38"/>
      <c r="C99" s="182" t="s">
        <v>347</v>
      </c>
      <c r="D99" s="180"/>
      <c r="E99" s="179"/>
      <c r="F99" s="290"/>
      <c r="H99" s="215"/>
      <c r="I99" s="162"/>
      <c r="J99" s="163"/>
    </row>
    <row r="100" spans="2:10" ht="12.75" customHeight="1" x14ac:dyDescent="0.2">
      <c r="B100" s="38"/>
      <c r="C100" s="293" t="s">
        <v>347</v>
      </c>
    </row>
    <row r="101" spans="2:10" ht="12.75" customHeight="1" x14ac:dyDescent="0.2">
      <c r="B101" s="38"/>
      <c r="C101" s="293" t="s">
        <v>347</v>
      </c>
    </row>
  </sheetData>
  <sortState ref="C2:J65">
    <sortCondition ref="C1:C65"/>
  </sortState>
  <mergeCells count="1">
    <mergeCell ref="L1:P1"/>
  </mergeCells>
  <conditionalFormatting sqref="B2:B101">
    <cfRule type="duplicateValues" dxfId="17" priority="1"/>
    <cfRule type="duplicateValues" dxfId="16" priority="2"/>
    <cfRule type="duplicateValues" dxfId="15" priority="3"/>
    <cfRule type="duplicateValues" dxfId="14" priority="4"/>
    <cfRule type="duplicateValues" dxfId="13" priority="5"/>
    <cfRule type="duplicateValues" dxfId="12" priority="6"/>
    <cfRule type="duplicateValues" dxfId="11" priority="7"/>
    <cfRule type="duplicateValues" dxfId="10" priority="8"/>
    <cfRule type="duplicateValues" dxfId="9" priority="9"/>
    <cfRule type="duplicateValues" dxfId="8" priority="10"/>
    <cfRule type="duplicateValues" dxfId="7" priority="11"/>
  </conditionalFormatting>
  <conditionalFormatting sqref="C1 C100:C1048576">
    <cfRule type="duplicateValues" dxfId="6" priority="17"/>
    <cfRule type="duplicateValues" dxfId="5" priority="18"/>
  </conditionalFormatting>
  <conditionalFormatting sqref="D2:E99">
    <cfRule type="containsErrors" dxfId="4" priority="12">
      <formula>ISERROR(D2)</formula>
    </cfRule>
  </conditionalFormatting>
  <conditionalFormatting sqref="M2:M75">
    <cfRule type="duplicateValues" dxfId="3" priority="13"/>
    <cfRule type="duplicateValues" dxfId="2" priority="14"/>
    <cfRule type="duplicateValues" dxfId="1" priority="15"/>
  </conditionalFormatting>
  <conditionalFormatting sqref="T2:U65">
    <cfRule type="containsErrors" dxfId="0" priority="16">
      <formula>ISERROR(T2)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3"/>
  <dimension ref="B1:E29"/>
  <sheetViews>
    <sheetView zoomScale="90" zoomScaleNormal="90" workbookViewId="0">
      <selection activeCell="J13" sqref="J13"/>
    </sheetView>
  </sheetViews>
  <sheetFormatPr defaultRowHeight="15" x14ac:dyDescent="0.25"/>
  <cols>
    <col min="1" max="1" width="4.140625" customWidth="1"/>
    <col min="2" max="2" width="13" style="149" customWidth="1"/>
    <col min="3" max="3" width="13.140625" style="149" customWidth="1"/>
    <col min="4" max="4" width="13.42578125" style="149" customWidth="1"/>
    <col min="5" max="5" width="15" style="149" bestFit="1" customWidth="1"/>
  </cols>
  <sheetData>
    <row r="1" spans="2:5" x14ac:dyDescent="0.25">
      <c r="B1" s="152" t="s">
        <v>232</v>
      </c>
      <c r="C1" s="152" t="s">
        <v>233</v>
      </c>
      <c r="D1" s="152" t="s">
        <v>234</v>
      </c>
      <c r="E1" s="152" t="s">
        <v>235</v>
      </c>
    </row>
    <row r="2" spans="2:5" ht="13.5" customHeight="1" x14ac:dyDescent="0.25">
      <c r="B2" s="150" t="s">
        <v>53</v>
      </c>
      <c r="C2" s="150" t="s">
        <v>236</v>
      </c>
      <c r="D2" s="150" t="s">
        <v>237</v>
      </c>
      <c r="E2" s="150" t="s">
        <v>238</v>
      </c>
    </row>
    <row r="3" spans="2:5" ht="13.5" customHeight="1" x14ac:dyDescent="0.25">
      <c r="B3" s="150" t="s">
        <v>239</v>
      </c>
      <c r="C3" s="150" t="s">
        <v>240</v>
      </c>
      <c r="D3" s="150" t="s">
        <v>0</v>
      </c>
      <c r="E3" s="150" t="s">
        <v>241</v>
      </c>
    </row>
    <row r="4" spans="2:5" ht="13.5" customHeight="1" x14ac:dyDescent="0.25">
      <c r="B4" s="150" t="s">
        <v>49</v>
      </c>
      <c r="C4" s="150" t="s">
        <v>37</v>
      </c>
      <c r="D4" s="150" t="s">
        <v>11</v>
      </c>
      <c r="E4" s="150" t="s">
        <v>242</v>
      </c>
    </row>
    <row r="5" spans="2:5" ht="13.5" customHeight="1" x14ac:dyDescent="0.25">
      <c r="B5" s="150" t="s">
        <v>229</v>
      </c>
      <c r="C5" s="150" t="s">
        <v>226</v>
      </c>
      <c r="D5" s="150" t="s">
        <v>243</v>
      </c>
      <c r="E5" s="150" t="s">
        <v>244</v>
      </c>
    </row>
    <row r="6" spans="2:5" ht="13.5" customHeight="1" x14ac:dyDescent="0.25">
      <c r="B6" s="150" t="s">
        <v>29</v>
      </c>
      <c r="C6" s="150" t="s">
        <v>245</v>
      </c>
      <c r="D6" s="150" t="s">
        <v>246</v>
      </c>
      <c r="E6" s="150" t="s">
        <v>247</v>
      </c>
    </row>
    <row r="7" spans="2:5" ht="13.5" customHeight="1" x14ac:dyDescent="0.25">
      <c r="B7" s="150" t="s">
        <v>248</v>
      </c>
      <c r="C7" s="150" t="s">
        <v>56</v>
      </c>
      <c r="D7" s="150" t="s">
        <v>48</v>
      </c>
      <c r="E7" s="150" t="s">
        <v>249</v>
      </c>
    </row>
    <row r="8" spans="2:5" ht="13.5" customHeight="1" x14ac:dyDescent="0.25">
      <c r="B8" s="150" t="s">
        <v>250</v>
      </c>
      <c r="C8" s="150" t="s">
        <v>34</v>
      </c>
      <c r="D8" s="150" t="s">
        <v>251</v>
      </c>
      <c r="E8" s="150" t="s">
        <v>252</v>
      </c>
    </row>
    <row r="9" spans="2:5" ht="13.5" customHeight="1" x14ac:dyDescent="0.25">
      <c r="B9" s="150" t="s">
        <v>51</v>
      </c>
      <c r="C9" s="150" t="s">
        <v>32</v>
      </c>
      <c r="D9" s="150" t="s">
        <v>30</v>
      </c>
      <c r="E9" s="150" t="s">
        <v>253</v>
      </c>
    </row>
    <row r="10" spans="2:5" ht="13.5" customHeight="1" x14ac:dyDescent="0.25">
      <c r="B10" s="150" t="s">
        <v>254</v>
      </c>
      <c r="C10" s="150" t="s">
        <v>255</v>
      </c>
      <c r="D10" s="150" t="s">
        <v>95</v>
      </c>
      <c r="E10" s="150" t="s">
        <v>256</v>
      </c>
    </row>
    <row r="11" spans="2:5" ht="13.5" customHeight="1" x14ac:dyDescent="0.25">
      <c r="B11" s="150" t="s">
        <v>14</v>
      </c>
      <c r="C11" s="150" t="s">
        <v>40</v>
      </c>
      <c r="D11" s="150" t="s">
        <v>96</v>
      </c>
      <c r="E11" s="150" t="s">
        <v>257</v>
      </c>
    </row>
    <row r="12" spans="2:5" ht="13.5" customHeight="1" x14ac:dyDescent="0.25">
      <c r="B12" s="150" t="s">
        <v>258</v>
      </c>
      <c r="C12" s="150" t="s">
        <v>140</v>
      </c>
      <c r="D12" s="150" t="s">
        <v>47</v>
      </c>
      <c r="E12" s="150" t="s">
        <v>259</v>
      </c>
    </row>
    <row r="13" spans="2:5" ht="13.5" customHeight="1" x14ac:dyDescent="0.25">
      <c r="B13" s="150" t="s">
        <v>44</v>
      </c>
      <c r="C13" s="150" t="s">
        <v>72</v>
      </c>
      <c r="D13" s="150" t="s">
        <v>260</v>
      </c>
      <c r="E13" s="150" t="s">
        <v>261</v>
      </c>
    </row>
    <row r="14" spans="2:5" ht="13.5" customHeight="1" x14ac:dyDescent="0.25">
      <c r="B14" s="150" t="s">
        <v>31</v>
      </c>
      <c r="C14" s="150" t="s">
        <v>41</v>
      </c>
      <c r="D14" s="150" t="s">
        <v>262</v>
      </c>
      <c r="E14" s="150" t="s">
        <v>263</v>
      </c>
    </row>
    <row r="15" spans="2:5" ht="13.5" customHeight="1" x14ac:dyDescent="0.25">
      <c r="B15" s="150" t="s">
        <v>50</v>
      </c>
      <c r="C15" s="150" t="s">
        <v>264</v>
      </c>
      <c r="D15" s="150" t="s">
        <v>265</v>
      </c>
      <c r="E15" s="150" t="s">
        <v>266</v>
      </c>
    </row>
    <row r="16" spans="2:5" ht="13.5" customHeight="1" x14ac:dyDescent="0.25">
      <c r="B16" s="150" t="s">
        <v>17</v>
      </c>
      <c r="C16" s="150"/>
      <c r="D16" s="150" t="s">
        <v>46</v>
      </c>
      <c r="E16" s="150" t="s">
        <v>267</v>
      </c>
    </row>
    <row r="17" spans="2:5" ht="13.5" customHeight="1" x14ac:dyDescent="0.25">
      <c r="B17" s="150" t="s">
        <v>6</v>
      </c>
      <c r="C17" s="150"/>
      <c r="D17" s="150" t="s">
        <v>268</v>
      </c>
      <c r="E17" s="150" t="s">
        <v>269</v>
      </c>
    </row>
    <row r="18" spans="2:5" ht="13.5" customHeight="1" x14ac:dyDescent="0.25">
      <c r="B18" s="150" t="s">
        <v>111</v>
      </c>
      <c r="C18" s="150"/>
      <c r="D18" s="150" t="s">
        <v>221</v>
      </c>
      <c r="E18" s="150" t="s">
        <v>270</v>
      </c>
    </row>
    <row r="19" spans="2:5" ht="13.5" customHeight="1" x14ac:dyDescent="0.25">
      <c r="B19" s="150"/>
      <c r="C19" s="150"/>
      <c r="D19" s="150" t="s">
        <v>33</v>
      </c>
      <c r="E19" s="150" t="s">
        <v>271</v>
      </c>
    </row>
    <row r="20" spans="2:5" ht="13.5" customHeight="1" x14ac:dyDescent="0.25">
      <c r="B20" s="150"/>
      <c r="C20" s="150"/>
      <c r="D20" s="150" t="s">
        <v>272</v>
      </c>
      <c r="E20" s="150" t="s">
        <v>273</v>
      </c>
    </row>
    <row r="21" spans="2:5" ht="13.5" customHeight="1" x14ac:dyDescent="0.25">
      <c r="B21" s="150"/>
      <c r="C21" s="150"/>
      <c r="D21" s="150" t="s">
        <v>274</v>
      </c>
      <c r="E21" s="150" t="s">
        <v>275</v>
      </c>
    </row>
    <row r="22" spans="2:5" ht="13.5" customHeight="1" x14ac:dyDescent="0.25">
      <c r="B22" s="150"/>
      <c r="C22" s="150"/>
      <c r="D22" s="150" t="s">
        <v>276</v>
      </c>
      <c r="E22" s="150" t="s">
        <v>277</v>
      </c>
    </row>
    <row r="23" spans="2:5" ht="13.5" customHeight="1" x14ac:dyDescent="0.25">
      <c r="B23" s="150"/>
      <c r="C23" s="150"/>
      <c r="D23" s="150" t="s">
        <v>278</v>
      </c>
      <c r="E23" s="150" t="s">
        <v>279</v>
      </c>
    </row>
    <row r="24" spans="2:5" ht="13.5" customHeight="1" x14ac:dyDescent="0.25">
      <c r="B24" s="150"/>
      <c r="C24" s="150"/>
      <c r="D24" s="150" t="s">
        <v>280</v>
      </c>
      <c r="E24" s="150" t="s">
        <v>281</v>
      </c>
    </row>
    <row r="25" spans="2:5" ht="13.5" customHeight="1" x14ac:dyDescent="0.25">
      <c r="B25" s="150"/>
      <c r="C25" s="150"/>
      <c r="D25" s="150" t="s">
        <v>282</v>
      </c>
      <c r="E25" s="150" t="s">
        <v>283</v>
      </c>
    </row>
    <row r="26" spans="2:5" ht="13.5" customHeight="1" x14ac:dyDescent="0.25">
      <c r="B26" s="150"/>
      <c r="C26" s="150"/>
      <c r="D26" s="151"/>
      <c r="E26" s="150" t="s">
        <v>284</v>
      </c>
    </row>
    <row r="27" spans="2:5" ht="13.5" customHeight="1" x14ac:dyDescent="0.25">
      <c r="B27" s="150"/>
      <c r="C27" s="150"/>
      <c r="D27" s="150"/>
      <c r="E27" s="150" t="s">
        <v>285</v>
      </c>
    </row>
    <row r="29" spans="2:5" x14ac:dyDescent="0.25">
      <c r="B29" s="1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P185"/>
  <sheetViews>
    <sheetView zoomScale="90" zoomScaleNormal="90" workbookViewId="0">
      <selection activeCell="I26" sqref="I26"/>
    </sheetView>
  </sheetViews>
  <sheetFormatPr defaultColWidth="9.140625" defaultRowHeight="15" x14ac:dyDescent="0.25"/>
  <cols>
    <col min="1" max="1" width="2.7109375" style="35" customWidth="1"/>
    <col min="2" max="2" width="3.140625" style="39" bestFit="1" customWidth="1"/>
    <col min="3" max="3" width="33" style="184" bestFit="1" customWidth="1"/>
    <col min="4" max="4" width="5.42578125" style="223" bestFit="1" customWidth="1"/>
    <col min="5" max="5" width="11.28515625" style="192" bestFit="1" customWidth="1"/>
    <col min="6" max="6" width="4.42578125" style="221" bestFit="1" customWidth="1"/>
    <col min="7" max="7" width="4.42578125" style="221" customWidth="1"/>
    <col min="8" max="8" width="4.140625" style="222" customWidth="1"/>
    <col min="9" max="9" width="17.28515625" style="35" bestFit="1" customWidth="1"/>
    <col min="10" max="10" width="4.28515625" bestFit="1" customWidth="1"/>
    <col min="11" max="11" width="22.5703125" style="35" bestFit="1" customWidth="1"/>
    <col min="12" max="12" width="3.7109375" style="35" bestFit="1" customWidth="1"/>
    <col min="13" max="13" width="11.28515625" style="35" bestFit="1" customWidth="1"/>
    <col min="14" max="15" width="1.85546875" style="35" bestFit="1" customWidth="1"/>
    <col min="16" max="16" width="2.140625" style="35" bestFit="1" customWidth="1"/>
    <col min="17" max="16384" width="9.140625" style="35"/>
  </cols>
  <sheetData>
    <row r="1" spans="2:8" s="38" customFormat="1" ht="12.75" customHeight="1" x14ac:dyDescent="0.2">
      <c r="B1" s="112"/>
      <c r="C1" s="334" t="s">
        <v>360</v>
      </c>
      <c r="D1" s="334"/>
      <c r="E1" s="334"/>
      <c r="F1" s="334"/>
      <c r="G1" s="193"/>
      <c r="H1" s="193"/>
    </row>
    <row r="2" spans="2:8" s="38" customFormat="1" ht="12.75" customHeight="1" x14ac:dyDescent="0.2">
      <c r="B2" s="112"/>
      <c r="C2" s="193" t="s">
        <v>2</v>
      </c>
      <c r="D2" s="216" t="s">
        <v>1</v>
      </c>
      <c r="E2" s="193" t="s">
        <v>1</v>
      </c>
      <c r="F2" s="193" t="s">
        <v>345</v>
      </c>
      <c r="G2" s="193" t="s">
        <v>346</v>
      </c>
      <c r="H2" s="217" t="s">
        <v>228</v>
      </c>
    </row>
    <row r="3" spans="2:8" s="51" customFormat="1" ht="12.75" customHeight="1" x14ac:dyDescent="0.2">
      <c r="B3" s="112">
        <v>1</v>
      </c>
      <c r="C3" s="297" t="s">
        <v>373</v>
      </c>
      <c r="D3" s="297" t="s">
        <v>87</v>
      </c>
      <c r="E3" s="297" t="s">
        <v>14</v>
      </c>
      <c r="F3" s="218">
        <v>3</v>
      </c>
      <c r="G3" s="219">
        <v>1</v>
      </c>
      <c r="H3" s="221" t="s">
        <v>299</v>
      </c>
    </row>
    <row r="4" spans="2:8" s="51" customFormat="1" ht="12.75" customHeight="1" x14ac:dyDescent="0.2">
      <c r="B4" s="112">
        <v>2</v>
      </c>
      <c r="C4" s="297" t="s">
        <v>1111</v>
      </c>
      <c r="D4" s="297" t="s">
        <v>87</v>
      </c>
      <c r="E4" s="297" t="s">
        <v>14</v>
      </c>
      <c r="F4" s="218">
        <v>10</v>
      </c>
      <c r="G4" s="219">
        <v>3</v>
      </c>
      <c r="H4" s="221" t="s">
        <v>299</v>
      </c>
    </row>
    <row r="5" spans="2:8" s="51" customFormat="1" ht="12.75" customHeight="1" x14ac:dyDescent="0.2">
      <c r="B5" s="112">
        <v>3</v>
      </c>
      <c r="C5" s="297" t="s">
        <v>215</v>
      </c>
      <c r="D5" s="297" t="s">
        <v>129</v>
      </c>
      <c r="E5" s="297" t="s">
        <v>17</v>
      </c>
      <c r="F5" s="218">
        <v>15</v>
      </c>
      <c r="G5" s="219">
        <v>6</v>
      </c>
      <c r="H5" s="221" t="s">
        <v>299</v>
      </c>
    </row>
    <row r="6" spans="2:8" ht="12.75" customHeight="1" x14ac:dyDescent="0.25">
      <c r="B6" s="112">
        <v>4</v>
      </c>
      <c r="C6" s="297" t="s">
        <v>57</v>
      </c>
      <c r="D6" s="297" t="s">
        <v>87</v>
      </c>
      <c r="E6" s="297" t="s">
        <v>14</v>
      </c>
      <c r="F6" s="218" t="s">
        <v>347</v>
      </c>
      <c r="G6" s="219">
        <v>2</v>
      </c>
      <c r="H6" s="221" t="s">
        <v>299</v>
      </c>
    </row>
    <row r="7" spans="2:8" ht="12.75" customHeight="1" x14ac:dyDescent="0.25">
      <c r="B7" s="112">
        <v>5</v>
      </c>
      <c r="C7" s="246" t="s">
        <v>1171</v>
      </c>
      <c r="D7" s="246" t="s">
        <v>118</v>
      </c>
      <c r="E7" s="246" t="s">
        <v>29</v>
      </c>
      <c r="F7" s="218" t="s">
        <v>347</v>
      </c>
      <c r="G7" s="219">
        <v>4</v>
      </c>
      <c r="H7" s="52" t="s">
        <v>299</v>
      </c>
    </row>
    <row r="8" spans="2:8" ht="12.75" customHeight="1" x14ac:dyDescent="0.25">
      <c r="B8" s="112">
        <v>6</v>
      </c>
      <c r="C8" s="297" t="s">
        <v>385</v>
      </c>
      <c r="D8" s="297" t="s">
        <v>87</v>
      </c>
      <c r="E8" s="297" t="s">
        <v>14</v>
      </c>
      <c r="F8" s="218" t="s">
        <v>347</v>
      </c>
      <c r="G8" s="219">
        <v>5</v>
      </c>
      <c r="H8" s="221" t="s">
        <v>299</v>
      </c>
    </row>
    <row r="9" spans="2:8" ht="12.75" customHeight="1" x14ac:dyDescent="0.25">
      <c r="B9" s="112">
        <v>7</v>
      </c>
      <c r="C9" s="246" t="s">
        <v>618</v>
      </c>
      <c r="D9" s="246" t="s">
        <v>118</v>
      </c>
      <c r="E9" s="246" t="s">
        <v>29</v>
      </c>
      <c r="F9" s="218" t="s">
        <v>347</v>
      </c>
      <c r="G9" s="219">
        <v>7</v>
      </c>
      <c r="H9" s="52" t="s">
        <v>299</v>
      </c>
    </row>
    <row r="10" spans="2:8" ht="12.75" customHeight="1" x14ac:dyDescent="0.25">
      <c r="B10" s="112">
        <v>8</v>
      </c>
      <c r="C10" s="297" t="s">
        <v>545</v>
      </c>
      <c r="D10" s="297" t="s">
        <v>87</v>
      </c>
      <c r="E10" s="297" t="s">
        <v>14</v>
      </c>
      <c r="F10" s="218" t="s">
        <v>347</v>
      </c>
      <c r="G10" s="219">
        <v>9</v>
      </c>
      <c r="H10" s="221" t="s">
        <v>299</v>
      </c>
    </row>
    <row r="11" spans="2:8" ht="12.75" customHeight="1" x14ac:dyDescent="0.25">
      <c r="B11" s="112">
        <v>9</v>
      </c>
      <c r="C11" s="297" t="s">
        <v>1112</v>
      </c>
      <c r="D11" s="297" t="s">
        <v>87</v>
      </c>
      <c r="E11" s="297" t="s">
        <v>14</v>
      </c>
      <c r="F11" s="218"/>
      <c r="G11" s="219">
        <v>11</v>
      </c>
      <c r="H11" s="221" t="s">
        <v>299</v>
      </c>
    </row>
    <row r="12" spans="2:8" ht="12.75" customHeight="1" x14ac:dyDescent="0.25">
      <c r="B12" s="112">
        <v>10</v>
      </c>
      <c r="C12" s="297" t="s">
        <v>613</v>
      </c>
      <c r="D12" s="297" t="s">
        <v>118</v>
      </c>
      <c r="E12" s="297" t="s">
        <v>29</v>
      </c>
      <c r="F12" s="218" t="s">
        <v>347</v>
      </c>
      <c r="G12" s="219">
        <v>13</v>
      </c>
      <c r="H12" s="221" t="s">
        <v>299</v>
      </c>
    </row>
    <row r="13" spans="2:8" ht="12.75" customHeight="1" x14ac:dyDescent="0.25">
      <c r="B13" s="112">
        <v>11</v>
      </c>
      <c r="C13" s="297" t="s">
        <v>625</v>
      </c>
      <c r="D13" s="297" t="s">
        <v>129</v>
      </c>
      <c r="E13" s="297" t="s">
        <v>17</v>
      </c>
      <c r="F13" s="218" t="s">
        <v>347</v>
      </c>
      <c r="G13" s="219">
        <v>15</v>
      </c>
      <c r="H13" s="221" t="s">
        <v>299</v>
      </c>
    </row>
    <row r="14" spans="2:8" ht="12.75" customHeight="1" x14ac:dyDescent="0.25">
      <c r="B14" s="112">
        <v>12</v>
      </c>
      <c r="C14" s="297" t="s">
        <v>804</v>
      </c>
      <c r="D14" s="297" t="s">
        <v>143</v>
      </c>
      <c r="E14" s="297" t="s">
        <v>53</v>
      </c>
      <c r="F14" s="218" t="s">
        <v>347</v>
      </c>
      <c r="G14" s="219" t="s">
        <v>347</v>
      </c>
      <c r="H14" s="221" t="s">
        <v>299</v>
      </c>
    </row>
    <row r="15" spans="2:8" ht="12.75" customHeight="1" x14ac:dyDescent="0.25">
      <c r="B15" s="112">
        <v>13</v>
      </c>
      <c r="C15" s="297" t="s">
        <v>949</v>
      </c>
      <c r="D15" s="297" t="s">
        <v>143</v>
      </c>
      <c r="E15" s="297" t="s">
        <v>53</v>
      </c>
      <c r="F15" s="218" t="s">
        <v>347</v>
      </c>
      <c r="G15" s="219" t="s">
        <v>347</v>
      </c>
      <c r="H15" s="221" t="s">
        <v>299</v>
      </c>
    </row>
    <row r="16" spans="2:8" ht="12.75" customHeight="1" x14ac:dyDescent="0.25">
      <c r="B16" s="112">
        <v>14</v>
      </c>
      <c r="C16" s="297" t="s">
        <v>612</v>
      </c>
      <c r="D16" s="297" t="s">
        <v>143</v>
      </c>
      <c r="E16" s="297" t="s">
        <v>53</v>
      </c>
      <c r="F16" s="218" t="s">
        <v>347</v>
      </c>
      <c r="G16" s="219" t="s">
        <v>347</v>
      </c>
      <c r="H16" s="221" t="s">
        <v>299</v>
      </c>
    </row>
    <row r="17" spans="2:8" ht="12.75" customHeight="1" x14ac:dyDescent="0.25">
      <c r="B17" s="112">
        <v>15</v>
      </c>
      <c r="C17" s="246" t="s">
        <v>1207</v>
      </c>
      <c r="D17" s="246" t="s">
        <v>143</v>
      </c>
      <c r="E17" s="246" t="s">
        <v>53</v>
      </c>
      <c r="F17" s="247" t="s">
        <v>347</v>
      </c>
      <c r="G17" s="52"/>
      <c r="H17" s="221" t="s">
        <v>299</v>
      </c>
    </row>
    <row r="18" spans="2:8" ht="12.75" customHeight="1" x14ac:dyDescent="0.25">
      <c r="B18" s="112">
        <v>16</v>
      </c>
      <c r="C18" s="246" t="s">
        <v>1212</v>
      </c>
      <c r="D18" s="246" t="s">
        <v>143</v>
      </c>
      <c r="E18" s="246" t="s">
        <v>53</v>
      </c>
      <c r="F18" s="247" t="s">
        <v>347</v>
      </c>
      <c r="G18" s="52"/>
      <c r="H18" s="221" t="s">
        <v>299</v>
      </c>
    </row>
    <row r="19" spans="2:8" ht="12.75" customHeight="1" x14ac:dyDescent="0.25">
      <c r="B19" s="112">
        <v>17</v>
      </c>
      <c r="C19" s="246" t="s">
        <v>1231</v>
      </c>
      <c r="D19" s="246" t="s">
        <v>143</v>
      </c>
      <c r="E19" s="246" t="s">
        <v>53</v>
      </c>
      <c r="F19" s="247" t="s">
        <v>347</v>
      </c>
      <c r="G19" s="52"/>
      <c r="H19" s="221" t="s">
        <v>299</v>
      </c>
    </row>
    <row r="20" spans="2:8" ht="12.75" customHeight="1" x14ac:dyDescent="0.25">
      <c r="B20" s="112">
        <v>18</v>
      </c>
      <c r="C20" s="297" t="s">
        <v>958</v>
      </c>
      <c r="D20" s="297" t="s">
        <v>118</v>
      </c>
      <c r="E20" s="297" t="s">
        <v>29</v>
      </c>
      <c r="F20" s="218" t="s">
        <v>347</v>
      </c>
      <c r="G20" s="219" t="s">
        <v>347</v>
      </c>
      <c r="H20" s="221" t="s">
        <v>299</v>
      </c>
    </row>
    <row r="21" spans="2:8" ht="12.75" customHeight="1" x14ac:dyDescent="0.25">
      <c r="B21" s="112">
        <v>19</v>
      </c>
      <c r="C21" s="297" t="s">
        <v>1293</v>
      </c>
      <c r="D21" s="297" t="s">
        <v>118</v>
      </c>
      <c r="E21" s="297" t="s">
        <v>29</v>
      </c>
      <c r="F21" s="218" t="s">
        <v>347</v>
      </c>
      <c r="G21" s="219" t="s">
        <v>347</v>
      </c>
      <c r="H21" s="221" t="s">
        <v>299</v>
      </c>
    </row>
    <row r="22" spans="2:8" ht="12.75" customHeight="1" x14ac:dyDescent="0.25">
      <c r="B22" s="112">
        <v>20</v>
      </c>
      <c r="C22" s="246" t="s">
        <v>1318</v>
      </c>
      <c r="D22" s="246" t="s">
        <v>118</v>
      </c>
      <c r="E22" s="246" t="s">
        <v>29</v>
      </c>
      <c r="F22" s="218" t="s">
        <v>347</v>
      </c>
      <c r="G22" s="219"/>
      <c r="H22" s="52" t="s">
        <v>299</v>
      </c>
    </row>
    <row r="23" spans="2:8" ht="12.75" customHeight="1" x14ac:dyDescent="0.25">
      <c r="B23" s="112">
        <v>21</v>
      </c>
      <c r="C23" s="297" t="s">
        <v>961</v>
      </c>
      <c r="D23" s="297" t="s">
        <v>353</v>
      </c>
      <c r="E23" s="297" t="s">
        <v>51</v>
      </c>
      <c r="F23" s="218" t="s">
        <v>347</v>
      </c>
      <c r="G23" s="219" t="s">
        <v>347</v>
      </c>
      <c r="H23" s="221" t="s">
        <v>299</v>
      </c>
    </row>
    <row r="24" spans="2:8" ht="12.75" customHeight="1" x14ac:dyDescent="0.25">
      <c r="B24" s="112">
        <v>22</v>
      </c>
      <c r="C24" s="297" t="s">
        <v>966</v>
      </c>
      <c r="D24" s="297" t="s">
        <v>353</v>
      </c>
      <c r="E24" s="297" t="s">
        <v>51</v>
      </c>
      <c r="F24" s="218" t="s">
        <v>347</v>
      </c>
      <c r="G24" s="219" t="s">
        <v>347</v>
      </c>
      <c r="H24" s="221" t="s">
        <v>299</v>
      </c>
    </row>
    <row r="25" spans="2:8" ht="12.75" customHeight="1" x14ac:dyDescent="0.25">
      <c r="B25" s="112">
        <v>23</v>
      </c>
      <c r="C25" s="297" t="s">
        <v>970</v>
      </c>
      <c r="D25" s="297" t="s">
        <v>353</v>
      </c>
      <c r="E25" s="297" t="s">
        <v>372</v>
      </c>
      <c r="F25" s="218" t="s">
        <v>347</v>
      </c>
      <c r="G25" s="219" t="s">
        <v>347</v>
      </c>
      <c r="H25" s="221" t="s">
        <v>299</v>
      </c>
    </row>
    <row r="26" spans="2:8" ht="12.75" customHeight="1" x14ac:dyDescent="0.25">
      <c r="B26" s="112">
        <v>24</v>
      </c>
      <c r="C26" s="297" t="s">
        <v>722</v>
      </c>
      <c r="D26" s="297" t="s">
        <v>87</v>
      </c>
      <c r="E26" s="297" t="s">
        <v>14</v>
      </c>
      <c r="F26" s="218" t="s">
        <v>347</v>
      </c>
      <c r="G26" s="219" t="s">
        <v>347</v>
      </c>
      <c r="H26" s="221" t="s">
        <v>299</v>
      </c>
    </row>
    <row r="27" spans="2:8" ht="12.75" customHeight="1" x14ac:dyDescent="0.25">
      <c r="B27" s="112">
        <v>25</v>
      </c>
      <c r="C27" s="297" t="s">
        <v>816</v>
      </c>
      <c r="D27" s="297" t="s">
        <v>87</v>
      </c>
      <c r="E27" s="297" t="s">
        <v>14</v>
      </c>
      <c r="F27" s="218" t="s">
        <v>347</v>
      </c>
      <c r="G27" s="219" t="s">
        <v>347</v>
      </c>
      <c r="H27" s="221" t="s">
        <v>299</v>
      </c>
    </row>
    <row r="28" spans="2:8" ht="12.75" customHeight="1" x14ac:dyDescent="0.25">
      <c r="B28" s="112">
        <v>26</v>
      </c>
      <c r="C28" s="246" t="s">
        <v>1282</v>
      </c>
      <c r="D28" s="246" t="s">
        <v>87</v>
      </c>
      <c r="E28" s="246" t="s">
        <v>14</v>
      </c>
      <c r="F28" s="218" t="s">
        <v>347</v>
      </c>
      <c r="G28" s="315"/>
      <c r="H28" s="52" t="s">
        <v>299</v>
      </c>
    </row>
    <row r="29" spans="2:8" ht="12.75" customHeight="1" x14ac:dyDescent="0.25">
      <c r="B29" s="112">
        <v>27</v>
      </c>
      <c r="C29" s="297" t="s">
        <v>624</v>
      </c>
      <c r="D29" s="297" t="s">
        <v>306</v>
      </c>
      <c r="E29" s="297" t="s">
        <v>44</v>
      </c>
      <c r="F29" s="218" t="s">
        <v>347</v>
      </c>
      <c r="G29" s="219" t="s">
        <v>347</v>
      </c>
      <c r="H29" s="221" t="s">
        <v>299</v>
      </c>
    </row>
    <row r="30" spans="2:8" ht="12.75" customHeight="1" x14ac:dyDescent="0.25">
      <c r="B30" s="112">
        <v>28</v>
      </c>
      <c r="C30" s="297" t="s">
        <v>818</v>
      </c>
      <c r="D30" s="297" t="s">
        <v>306</v>
      </c>
      <c r="E30" s="297" t="s">
        <v>44</v>
      </c>
      <c r="F30" s="218" t="s">
        <v>347</v>
      </c>
      <c r="G30" s="219" t="s">
        <v>347</v>
      </c>
      <c r="H30" s="221" t="s">
        <v>299</v>
      </c>
    </row>
    <row r="31" spans="2:8" ht="12.75" customHeight="1" x14ac:dyDescent="0.25">
      <c r="B31" s="112">
        <v>29</v>
      </c>
      <c r="C31" s="297" t="s">
        <v>623</v>
      </c>
      <c r="D31" s="297" t="s">
        <v>306</v>
      </c>
      <c r="E31" s="297" t="s">
        <v>44</v>
      </c>
      <c r="F31" s="218" t="s">
        <v>347</v>
      </c>
      <c r="G31" s="219" t="s">
        <v>347</v>
      </c>
      <c r="H31" s="221" t="s">
        <v>299</v>
      </c>
    </row>
    <row r="32" spans="2:8" ht="12.75" customHeight="1" x14ac:dyDescent="0.25">
      <c r="B32" s="112">
        <v>30</v>
      </c>
      <c r="C32" s="246" t="s">
        <v>1132</v>
      </c>
      <c r="D32" s="246" t="s">
        <v>1131</v>
      </c>
      <c r="E32" s="246" t="s">
        <v>1133</v>
      </c>
      <c r="F32" s="218" t="s">
        <v>347</v>
      </c>
      <c r="G32" s="219" t="s">
        <v>347</v>
      </c>
      <c r="H32" s="52" t="s">
        <v>299</v>
      </c>
    </row>
    <row r="33" spans="2:16" ht="12.75" customHeight="1" x14ac:dyDescent="0.25">
      <c r="B33" s="112">
        <v>31</v>
      </c>
      <c r="C33" s="297" t="s">
        <v>298</v>
      </c>
      <c r="D33" s="297" t="s">
        <v>352</v>
      </c>
      <c r="E33" s="297" t="s">
        <v>111</v>
      </c>
      <c r="F33" s="218" t="s">
        <v>347</v>
      </c>
      <c r="G33" s="219" t="s">
        <v>347</v>
      </c>
      <c r="H33" s="221" t="s">
        <v>299</v>
      </c>
      <c r="I33" s="51"/>
    </row>
    <row r="34" spans="2:16" ht="12.75" customHeight="1" x14ac:dyDescent="0.25">
      <c r="C34" s="224"/>
      <c r="D34" s="35"/>
      <c r="E34" s="35"/>
      <c r="F34" s="312"/>
      <c r="G34" s="219"/>
      <c r="H34" s="52"/>
      <c r="K34"/>
      <c r="L34"/>
      <c r="M34"/>
      <c r="N34"/>
      <c r="O34"/>
      <c r="P34"/>
    </row>
    <row r="35" spans="2:16" ht="12.75" customHeight="1" x14ac:dyDescent="0.25">
      <c r="B35" s="251">
        <v>1</v>
      </c>
      <c r="C35" s="246" t="s">
        <v>1187</v>
      </c>
      <c r="D35" s="246" t="s">
        <v>123</v>
      </c>
      <c r="E35" s="246" t="s">
        <v>34</v>
      </c>
      <c r="F35" s="218">
        <v>14</v>
      </c>
      <c r="G35" s="219">
        <v>5</v>
      </c>
      <c r="H35" s="52" t="s">
        <v>303</v>
      </c>
      <c r="K35"/>
      <c r="L35"/>
      <c r="M35"/>
      <c r="N35"/>
      <c r="O35"/>
      <c r="P35"/>
    </row>
    <row r="36" spans="2:16" ht="12.75" customHeight="1" x14ac:dyDescent="0.25">
      <c r="B36" s="251">
        <v>2</v>
      </c>
      <c r="C36" s="297" t="s">
        <v>631</v>
      </c>
      <c r="D36" s="297" t="s">
        <v>124</v>
      </c>
      <c r="E36" s="297" t="s">
        <v>32</v>
      </c>
      <c r="F36" s="218" t="s">
        <v>347</v>
      </c>
      <c r="G36" s="219">
        <v>6</v>
      </c>
      <c r="H36" s="221" t="s">
        <v>303</v>
      </c>
      <c r="K36"/>
      <c r="L36"/>
      <c r="M36"/>
      <c r="N36"/>
      <c r="O36"/>
      <c r="P36"/>
    </row>
    <row r="37" spans="2:16" ht="12.75" customHeight="1" x14ac:dyDescent="0.25">
      <c r="B37" s="251">
        <v>3</v>
      </c>
      <c r="C37" s="246" t="s">
        <v>294</v>
      </c>
      <c r="D37" s="246" t="s">
        <v>1142</v>
      </c>
      <c r="E37" s="246" t="s">
        <v>40</v>
      </c>
      <c r="F37" s="218" t="s">
        <v>347</v>
      </c>
      <c r="G37" s="219">
        <v>3</v>
      </c>
      <c r="H37" s="52" t="s">
        <v>303</v>
      </c>
      <c r="K37"/>
      <c r="L37"/>
      <c r="M37"/>
      <c r="N37"/>
      <c r="O37"/>
      <c r="P37"/>
    </row>
    <row r="38" spans="2:16" ht="12.75" customHeight="1" x14ac:dyDescent="0.25">
      <c r="B38" s="251">
        <v>4</v>
      </c>
      <c r="C38" s="246" t="s">
        <v>1266</v>
      </c>
      <c r="D38" s="246" t="s">
        <v>355</v>
      </c>
      <c r="E38" s="246" t="s">
        <v>1267</v>
      </c>
      <c r="F38" s="218" t="s">
        <v>347</v>
      </c>
      <c r="G38" s="315"/>
      <c r="H38" s="52" t="s">
        <v>303</v>
      </c>
      <c r="K38"/>
      <c r="L38"/>
      <c r="M38"/>
      <c r="N38"/>
      <c r="O38"/>
      <c r="P38"/>
    </row>
    <row r="39" spans="2:16" ht="12.75" customHeight="1" x14ac:dyDescent="0.25">
      <c r="B39" s="251">
        <v>5</v>
      </c>
      <c r="C39" s="246" t="s">
        <v>1273</v>
      </c>
      <c r="D39" s="246" t="s">
        <v>355</v>
      </c>
      <c r="E39" s="246" t="s">
        <v>1267</v>
      </c>
      <c r="F39" s="218" t="s">
        <v>347</v>
      </c>
      <c r="G39" s="315"/>
      <c r="H39" s="52" t="s">
        <v>303</v>
      </c>
      <c r="K39"/>
      <c r="L39"/>
      <c r="M39"/>
      <c r="N39"/>
      <c r="O39"/>
      <c r="P39"/>
    </row>
    <row r="40" spans="2:16" ht="12.75" customHeight="1" x14ac:dyDescent="0.25">
      <c r="B40" s="251">
        <v>6</v>
      </c>
      <c r="C40" s="246" t="s">
        <v>1278</v>
      </c>
      <c r="D40" s="246" t="s">
        <v>355</v>
      </c>
      <c r="E40" s="246" t="s">
        <v>1267</v>
      </c>
      <c r="F40" s="218" t="s">
        <v>347</v>
      </c>
      <c r="G40" s="315"/>
      <c r="H40" s="52" t="s">
        <v>303</v>
      </c>
      <c r="K40"/>
      <c r="L40"/>
      <c r="M40"/>
      <c r="N40"/>
      <c r="O40"/>
      <c r="P40"/>
    </row>
    <row r="41" spans="2:16" ht="12.75" customHeight="1" x14ac:dyDescent="0.25">
      <c r="B41" s="251">
        <v>7</v>
      </c>
      <c r="C41" s="297" t="s">
        <v>829</v>
      </c>
      <c r="D41" s="297" t="s">
        <v>355</v>
      </c>
      <c r="E41" s="297" t="s">
        <v>374</v>
      </c>
      <c r="F41" s="218" t="s">
        <v>347</v>
      </c>
      <c r="G41" s="219" t="s">
        <v>347</v>
      </c>
      <c r="H41" s="221" t="s">
        <v>303</v>
      </c>
      <c r="K41"/>
      <c r="L41"/>
      <c r="M41"/>
      <c r="N41"/>
      <c r="O41"/>
      <c r="P41"/>
    </row>
    <row r="42" spans="2:16" ht="12.75" customHeight="1" x14ac:dyDescent="0.25">
      <c r="B42" s="251">
        <v>8</v>
      </c>
      <c r="C42" s="297" t="s">
        <v>998</v>
      </c>
      <c r="D42" s="297" t="s">
        <v>355</v>
      </c>
      <c r="E42" s="297" t="s">
        <v>374</v>
      </c>
      <c r="F42" s="218" t="s">
        <v>347</v>
      </c>
      <c r="G42" s="219" t="s">
        <v>347</v>
      </c>
      <c r="H42" s="221" t="s">
        <v>303</v>
      </c>
      <c r="K42"/>
      <c r="L42"/>
      <c r="M42"/>
      <c r="N42"/>
      <c r="O42"/>
      <c r="P42"/>
    </row>
    <row r="43" spans="2:16" ht="12.75" customHeight="1" x14ac:dyDescent="0.25">
      <c r="B43" s="251">
        <v>9</v>
      </c>
      <c r="C43" s="297" t="s">
        <v>1297</v>
      </c>
      <c r="D43" s="297" t="s">
        <v>355</v>
      </c>
      <c r="E43" s="297" t="s">
        <v>374</v>
      </c>
      <c r="F43" s="218" t="s">
        <v>347</v>
      </c>
      <c r="G43" s="219" t="s">
        <v>347</v>
      </c>
      <c r="H43" s="221" t="s">
        <v>303</v>
      </c>
      <c r="K43"/>
      <c r="L43"/>
      <c r="M43"/>
      <c r="N43"/>
      <c r="O43"/>
      <c r="P43"/>
    </row>
    <row r="44" spans="2:16" ht="12.75" customHeight="1" x14ac:dyDescent="0.25">
      <c r="B44" s="251">
        <v>10</v>
      </c>
      <c r="C44" s="297" t="s">
        <v>1003</v>
      </c>
      <c r="D44" s="297" t="s">
        <v>302</v>
      </c>
      <c r="E44" s="297" t="s">
        <v>226</v>
      </c>
      <c r="F44" s="218" t="s">
        <v>347</v>
      </c>
      <c r="G44" s="219" t="s">
        <v>347</v>
      </c>
      <c r="H44" s="221" t="s">
        <v>303</v>
      </c>
      <c r="K44"/>
      <c r="L44"/>
      <c r="M44"/>
      <c r="N44"/>
      <c r="O44"/>
      <c r="P44"/>
    </row>
    <row r="45" spans="2:16" ht="12.75" customHeight="1" x14ac:dyDescent="0.25">
      <c r="B45" s="251">
        <v>11</v>
      </c>
      <c r="C45" s="246" t="s">
        <v>1190</v>
      </c>
      <c r="D45" s="246" t="s">
        <v>123</v>
      </c>
      <c r="E45" s="246" t="s">
        <v>34</v>
      </c>
      <c r="F45" s="218" t="s">
        <v>347</v>
      </c>
      <c r="G45" s="219" t="s">
        <v>347</v>
      </c>
      <c r="H45" s="52" t="s">
        <v>303</v>
      </c>
      <c r="K45"/>
      <c r="L45"/>
      <c r="M45"/>
      <c r="N45"/>
      <c r="O45"/>
      <c r="P45"/>
    </row>
    <row r="46" spans="2:16" ht="12.75" customHeight="1" x14ac:dyDescent="0.25">
      <c r="B46" s="251">
        <v>12</v>
      </c>
      <c r="C46" s="297" t="s">
        <v>834</v>
      </c>
      <c r="D46" s="297" t="s">
        <v>124</v>
      </c>
      <c r="E46" s="297" t="s">
        <v>32</v>
      </c>
      <c r="F46" s="218" t="s">
        <v>347</v>
      </c>
      <c r="G46" s="219" t="s">
        <v>347</v>
      </c>
      <c r="H46" s="221" t="s">
        <v>303</v>
      </c>
    </row>
    <row r="47" spans="2:16" ht="12.75" customHeight="1" x14ac:dyDescent="0.25">
      <c r="B47" s="251">
        <v>13</v>
      </c>
      <c r="C47" s="246" t="s">
        <v>1148</v>
      </c>
      <c r="D47" s="246" t="s">
        <v>1142</v>
      </c>
      <c r="E47" s="246" t="s">
        <v>40</v>
      </c>
      <c r="F47" s="218" t="s">
        <v>347</v>
      </c>
      <c r="G47" s="219" t="s">
        <v>347</v>
      </c>
      <c r="H47" s="52" t="s">
        <v>303</v>
      </c>
    </row>
    <row r="48" spans="2:16" ht="12.75" customHeight="1" x14ac:dyDescent="0.25">
      <c r="B48" s="251">
        <v>14</v>
      </c>
      <c r="C48" s="246" t="s">
        <v>1152</v>
      </c>
      <c r="D48" s="246" t="s">
        <v>1142</v>
      </c>
      <c r="E48" s="246" t="s">
        <v>40</v>
      </c>
      <c r="F48" s="218" t="s">
        <v>347</v>
      </c>
      <c r="G48" s="219" t="s">
        <v>347</v>
      </c>
      <c r="H48" s="52" t="s">
        <v>303</v>
      </c>
    </row>
    <row r="49" spans="2:8" ht="12.75" customHeight="1" x14ac:dyDescent="0.25">
      <c r="B49" s="251">
        <v>15</v>
      </c>
      <c r="C49" s="297" t="s">
        <v>1012</v>
      </c>
      <c r="D49" s="297" t="s">
        <v>141</v>
      </c>
      <c r="E49" s="297" t="s">
        <v>140</v>
      </c>
      <c r="F49" s="218" t="s">
        <v>347</v>
      </c>
      <c r="G49" s="219" t="s">
        <v>347</v>
      </c>
      <c r="H49" s="221" t="s">
        <v>303</v>
      </c>
    </row>
    <row r="50" spans="2:8" ht="12.75" customHeight="1" x14ac:dyDescent="0.25">
      <c r="B50" s="251">
        <v>16</v>
      </c>
      <c r="C50" s="297" t="s">
        <v>1016</v>
      </c>
      <c r="D50" s="297" t="s">
        <v>141</v>
      </c>
      <c r="E50" s="297" t="s">
        <v>140</v>
      </c>
      <c r="F50" s="218" t="s">
        <v>347</v>
      </c>
      <c r="G50" s="219" t="s">
        <v>347</v>
      </c>
      <c r="H50" s="221" t="s">
        <v>303</v>
      </c>
    </row>
    <row r="51" spans="2:8" ht="12.75" customHeight="1" x14ac:dyDescent="0.25">
      <c r="B51" s="251">
        <v>17</v>
      </c>
      <c r="C51" s="297" t="s">
        <v>547</v>
      </c>
      <c r="D51" s="297" t="s">
        <v>304</v>
      </c>
      <c r="E51" s="297" t="s">
        <v>72</v>
      </c>
      <c r="F51" s="218" t="s">
        <v>347</v>
      </c>
      <c r="G51" s="219" t="s">
        <v>347</v>
      </c>
      <c r="H51" s="221" t="s">
        <v>303</v>
      </c>
    </row>
    <row r="52" spans="2:8" ht="12.75" customHeight="1" x14ac:dyDescent="0.25">
      <c r="C52" s="224"/>
      <c r="D52" s="35"/>
      <c r="E52" s="35"/>
      <c r="F52" s="312"/>
      <c r="G52" s="219"/>
      <c r="H52" s="52"/>
    </row>
    <row r="53" spans="2:8" ht="12.75" customHeight="1" x14ac:dyDescent="0.25">
      <c r="B53" s="251">
        <v>1</v>
      </c>
      <c r="C53" s="297" t="s">
        <v>155</v>
      </c>
      <c r="D53" s="297" t="s">
        <v>119</v>
      </c>
      <c r="E53" s="297" t="s">
        <v>30</v>
      </c>
      <c r="F53" s="218">
        <v>1</v>
      </c>
      <c r="G53" s="219">
        <v>1</v>
      </c>
      <c r="H53" s="221" t="s">
        <v>300</v>
      </c>
    </row>
    <row r="54" spans="2:8" ht="12.75" customHeight="1" x14ac:dyDescent="0.25">
      <c r="B54" s="251">
        <v>2</v>
      </c>
      <c r="C54" s="297" t="s">
        <v>176</v>
      </c>
      <c r="D54" s="297" t="s">
        <v>119</v>
      </c>
      <c r="E54" s="297" t="s">
        <v>30</v>
      </c>
      <c r="F54" s="218">
        <v>8</v>
      </c>
      <c r="G54" s="219">
        <v>2</v>
      </c>
      <c r="H54" s="221" t="s">
        <v>300</v>
      </c>
    </row>
    <row r="55" spans="2:8" ht="12.75" customHeight="1" x14ac:dyDescent="0.25">
      <c r="B55" s="251">
        <v>3</v>
      </c>
      <c r="C55" s="297" t="s">
        <v>351</v>
      </c>
      <c r="D55" s="297" t="s">
        <v>116</v>
      </c>
      <c r="E55" s="297" t="s">
        <v>48</v>
      </c>
      <c r="F55" s="218">
        <v>9</v>
      </c>
      <c r="G55" s="219">
        <v>7</v>
      </c>
      <c r="H55" s="221" t="s">
        <v>300</v>
      </c>
    </row>
    <row r="56" spans="2:8" ht="12.75" customHeight="1" x14ac:dyDescent="0.25">
      <c r="B56" s="251">
        <v>4</v>
      </c>
      <c r="C56" s="297" t="s">
        <v>636</v>
      </c>
      <c r="D56" s="297" t="s">
        <v>313</v>
      </c>
      <c r="E56" s="297" t="s">
        <v>221</v>
      </c>
      <c r="F56" s="218" t="s">
        <v>347</v>
      </c>
      <c r="G56" s="219">
        <v>4</v>
      </c>
      <c r="H56" s="221" t="s">
        <v>300</v>
      </c>
    </row>
    <row r="57" spans="2:8" ht="12.75" customHeight="1" x14ac:dyDescent="0.25">
      <c r="B57" s="251">
        <v>5</v>
      </c>
      <c r="C57" s="246" t="s">
        <v>632</v>
      </c>
      <c r="D57" s="246" t="s">
        <v>113</v>
      </c>
      <c r="E57" s="246" t="s">
        <v>11</v>
      </c>
      <c r="F57" s="218" t="s">
        <v>347</v>
      </c>
      <c r="G57" s="219">
        <v>5</v>
      </c>
      <c r="H57" s="52" t="s">
        <v>300</v>
      </c>
    </row>
    <row r="58" spans="2:8" ht="12.75" customHeight="1" x14ac:dyDescent="0.25">
      <c r="B58" s="251">
        <v>6</v>
      </c>
      <c r="C58" s="297" t="s">
        <v>634</v>
      </c>
      <c r="D58" s="297" t="s">
        <v>120</v>
      </c>
      <c r="E58" s="297" t="s">
        <v>96</v>
      </c>
      <c r="F58" s="218" t="s">
        <v>347</v>
      </c>
      <c r="G58" s="219">
        <v>6</v>
      </c>
      <c r="H58" s="221" t="s">
        <v>300</v>
      </c>
    </row>
    <row r="59" spans="2:8" ht="12.75" customHeight="1" x14ac:dyDescent="0.25">
      <c r="B59" s="251">
        <v>7</v>
      </c>
      <c r="C59" s="297" t="s">
        <v>375</v>
      </c>
      <c r="D59" s="297" t="s">
        <v>307</v>
      </c>
      <c r="E59" s="297" t="s">
        <v>0</v>
      </c>
      <c r="F59" s="218" t="s">
        <v>347</v>
      </c>
      <c r="G59" s="219" t="s">
        <v>347</v>
      </c>
      <c r="H59" s="221" t="s">
        <v>300</v>
      </c>
    </row>
    <row r="60" spans="2:8" ht="12.75" customHeight="1" x14ac:dyDescent="0.25">
      <c r="B60" s="251">
        <v>8</v>
      </c>
      <c r="C60" s="297" t="s">
        <v>376</v>
      </c>
      <c r="D60" s="297" t="s">
        <v>307</v>
      </c>
      <c r="E60" s="297" t="s">
        <v>0</v>
      </c>
      <c r="F60" s="218" t="s">
        <v>347</v>
      </c>
      <c r="G60" s="219" t="s">
        <v>347</v>
      </c>
      <c r="H60" s="221" t="s">
        <v>300</v>
      </c>
    </row>
    <row r="61" spans="2:8" ht="12.75" customHeight="1" x14ac:dyDescent="0.25">
      <c r="B61" s="251">
        <v>9</v>
      </c>
      <c r="C61" s="297" t="s">
        <v>396</v>
      </c>
      <c r="D61" s="297" t="s">
        <v>113</v>
      </c>
      <c r="E61" s="297" t="s">
        <v>11</v>
      </c>
      <c r="F61" s="218" t="s">
        <v>347</v>
      </c>
      <c r="G61" s="219" t="s">
        <v>347</v>
      </c>
      <c r="H61" s="221" t="s">
        <v>300</v>
      </c>
    </row>
    <row r="62" spans="2:8" ht="12.75" customHeight="1" x14ac:dyDescent="0.25">
      <c r="B62" s="251">
        <v>10</v>
      </c>
      <c r="C62" s="297" t="s">
        <v>377</v>
      </c>
      <c r="D62" s="297" t="s">
        <v>113</v>
      </c>
      <c r="E62" s="297" t="s">
        <v>11</v>
      </c>
      <c r="F62" s="218" t="s">
        <v>347</v>
      </c>
      <c r="G62" s="219" t="s">
        <v>347</v>
      </c>
      <c r="H62" s="221" t="s">
        <v>300</v>
      </c>
    </row>
    <row r="63" spans="2:8" ht="12.75" customHeight="1" x14ac:dyDescent="0.25">
      <c r="B63" s="251">
        <v>11</v>
      </c>
      <c r="C63" s="297" t="s">
        <v>362</v>
      </c>
      <c r="D63" s="297" t="s">
        <v>119</v>
      </c>
      <c r="E63" s="297" t="s">
        <v>30</v>
      </c>
      <c r="F63" s="218" t="s">
        <v>347</v>
      </c>
      <c r="G63" s="219" t="s">
        <v>347</v>
      </c>
      <c r="H63" s="221" t="s">
        <v>300</v>
      </c>
    </row>
    <row r="64" spans="2:8" ht="12.75" customHeight="1" x14ac:dyDescent="0.25">
      <c r="B64" s="251">
        <v>12</v>
      </c>
      <c r="C64" s="297" t="s">
        <v>389</v>
      </c>
      <c r="D64" s="297" t="s">
        <v>119</v>
      </c>
      <c r="E64" s="297" t="s">
        <v>30</v>
      </c>
      <c r="F64" s="218" t="s">
        <v>347</v>
      </c>
      <c r="G64" s="219" t="s">
        <v>347</v>
      </c>
      <c r="H64" s="221" t="s">
        <v>300</v>
      </c>
    </row>
    <row r="65" spans="2:10" ht="12.75" customHeight="1" x14ac:dyDescent="0.25">
      <c r="B65" s="251">
        <v>13</v>
      </c>
      <c r="C65" s="297" t="s">
        <v>390</v>
      </c>
      <c r="D65" s="297" t="s">
        <v>119</v>
      </c>
      <c r="E65" s="297" t="s">
        <v>30</v>
      </c>
      <c r="F65" s="218" t="s">
        <v>347</v>
      </c>
      <c r="G65" s="219" t="s">
        <v>347</v>
      </c>
      <c r="H65" s="221" t="s">
        <v>300</v>
      </c>
      <c r="I65" s="192"/>
    </row>
    <row r="66" spans="2:10" ht="12.75" customHeight="1" x14ac:dyDescent="0.25">
      <c r="B66" s="251">
        <v>14</v>
      </c>
      <c r="C66" s="297" t="s">
        <v>378</v>
      </c>
      <c r="D66" s="297" t="s">
        <v>120</v>
      </c>
      <c r="E66" s="297" t="s">
        <v>96</v>
      </c>
      <c r="F66" s="218" t="s">
        <v>347</v>
      </c>
      <c r="G66" s="219" t="s">
        <v>347</v>
      </c>
      <c r="H66" s="221" t="s">
        <v>300</v>
      </c>
    </row>
    <row r="67" spans="2:10" ht="12.75" customHeight="1" x14ac:dyDescent="0.25">
      <c r="B67" s="251">
        <v>15</v>
      </c>
      <c r="C67" s="297" t="s">
        <v>1043</v>
      </c>
      <c r="D67" s="297" t="s">
        <v>379</v>
      </c>
      <c r="E67" s="297" t="s">
        <v>47</v>
      </c>
      <c r="F67" s="218" t="s">
        <v>347</v>
      </c>
      <c r="G67" s="219" t="s">
        <v>347</v>
      </c>
      <c r="H67" s="221" t="s">
        <v>300</v>
      </c>
    </row>
    <row r="68" spans="2:10" ht="12.75" customHeight="1" x14ac:dyDescent="0.25">
      <c r="B68" s="251">
        <v>16</v>
      </c>
      <c r="C68" s="297" t="s">
        <v>380</v>
      </c>
      <c r="D68" s="297" t="s">
        <v>338</v>
      </c>
      <c r="E68" s="297" t="s">
        <v>262</v>
      </c>
      <c r="F68" s="218" t="s">
        <v>347</v>
      </c>
      <c r="G68" s="219" t="s">
        <v>347</v>
      </c>
      <c r="H68" s="221" t="s">
        <v>300</v>
      </c>
    </row>
    <row r="69" spans="2:10" ht="12.75" customHeight="1" x14ac:dyDescent="0.25">
      <c r="B69" s="251">
        <v>17</v>
      </c>
      <c r="C69" s="297" t="s">
        <v>381</v>
      </c>
      <c r="D69" s="297" t="s">
        <v>338</v>
      </c>
      <c r="E69" s="297" t="s">
        <v>262</v>
      </c>
      <c r="F69" s="218" t="s">
        <v>347</v>
      </c>
      <c r="G69" s="219" t="s">
        <v>347</v>
      </c>
      <c r="H69" s="221" t="s">
        <v>300</v>
      </c>
    </row>
    <row r="70" spans="2:10" ht="12.75" customHeight="1" x14ac:dyDescent="0.25">
      <c r="B70" s="251">
        <v>18</v>
      </c>
      <c r="C70" s="297" t="s">
        <v>1049</v>
      </c>
      <c r="D70" s="297" t="s">
        <v>338</v>
      </c>
      <c r="E70" s="297" t="s">
        <v>262</v>
      </c>
      <c r="F70" s="218" t="s">
        <v>347</v>
      </c>
      <c r="G70" s="219" t="s">
        <v>347</v>
      </c>
      <c r="H70" s="221" t="s">
        <v>300</v>
      </c>
    </row>
    <row r="71" spans="2:10" ht="12.75" customHeight="1" x14ac:dyDescent="0.25">
      <c r="B71" s="251">
        <v>19</v>
      </c>
      <c r="C71" s="246" t="s">
        <v>1216</v>
      </c>
      <c r="D71" s="246" t="s">
        <v>301</v>
      </c>
      <c r="E71" s="246" t="s">
        <v>46</v>
      </c>
      <c r="F71" s="218"/>
      <c r="G71" s="219"/>
      <c r="H71" s="221" t="s">
        <v>300</v>
      </c>
    </row>
    <row r="72" spans="2:10" ht="12.75" customHeight="1" x14ac:dyDescent="0.25">
      <c r="B72" s="251">
        <v>20</v>
      </c>
      <c r="C72" s="246" t="s">
        <v>1218</v>
      </c>
      <c r="D72" s="246" t="s">
        <v>301</v>
      </c>
      <c r="E72" s="246" t="s">
        <v>46</v>
      </c>
      <c r="F72" s="218"/>
      <c r="G72" s="219"/>
      <c r="H72" s="221" t="s">
        <v>300</v>
      </c>
    </row>
    <row r="73" spans="2:10" ht="12.75" customHeight="1" x14ac:dyDescent="0.25">
      <c r="B73" s="251">
        <v>21</v>
      </c>
      <c r="C73" s="297" t="s">
        <v>881</v>
      </c>
      <c r="D73" s="297" t="s">
        <v>301</v>
      </c>
      <c r="E73" s="297" t="s">
        <v>46</v>
      </c>
      <c r="F73" s="218" t="s">
        <v>347</v>
      </c>
      <c r="G73" s="219" t="s">
        <v>347</v>
      </c>
      <c r="H73" s="221" t="s">
        <v>300</v>
      </c>
    </row>
    <row r="74" spans="2:10" ht="12.75" customHeight="1" x14ac:dyDescent="0.25">
      <c r="B74" s="251">
        <v>22</v>
      </c>
      <c r="C74" s="297" t="s">
        <v>1053</v>
      </c>
      <c r="D74" s="297" t="s">
        <v>308</v>
      </c>
      <c r="E74" s="297" t="s">
        <v>268</v>
      </c>
      <c r="F74" s="218" t="s">
        <v>347</v>
      </c>
      <c r="G74" s="219" t="s">
        <v>347</v>
      </c>
      <c r="H74" s="221" t="s">
        <v>300</v>
      </c>
    </row>
    <row r="75" spans="2:10" ht="12.75" customHeight="1" x14ac:dyDescent="0.25">
      <c r="B75" s="251">
        <v>23</v>
      </c>
      <c r="C75" s="297" t="s">
        <v>1058</v>
      </c>
      <c r="D75" s="297" t="s">
        <v>313</v>
      </c>
      <c r="E75" s="297" t="s">
        <v>221</v>
      </c>
      <c r="F75" s="218" t="s">
        <v>347</v>
      </c>
      <c r="G75" s="219" t="s">
        <v>347</v>
      </c>
      <c r="H75" s="221" t="s">
        <v>300</v>
      </c>
    </row>
    <row r="76" spans="2:10" ht="12.75" customHeight="1" x14ac:dyDescent="0.25">
      <c r="B76" s="251">
        <v>24</v>
      </c>
      <c r="C76" s="297" t="s">
        <v>1252</v>
      </c>
      <c r="D76" s="297" t="s">
        <v>313</v>
      </c>
      <c r="E76" s="297" t="s">
        <v>221</v>
      </c>
      <c r="F76" s="218" t="s">
        <v>347</v>
      </c>
      <c r="G76" s="219" t="s">
        <v>347</v>
      </c>
      <c r="H76" s="221" t="s">
        <v>300</v>
      </c>
    </row>
    <row r="77" spans="2:10" ht="12.75" customHeight="1" x14ac:dyDescent="0.2">
      <c r="B77" s="251">
        <v>25</v>
      </c>
      <c r="C77" s="297" t="s">
        <v>1245</v>
      </c>
      <c r="D77" s="297" t="s">
        <v>1244</v>
      </c>
      <c r="E77" s="297" t="s">
        <v>280</v>
      </c>
      <c r="F77" s="218"/>
      <c r="G77" s="219"/>
      <c r="H77" s="221" t="s">
        <v>300</v>
      </c>
      <c r="I77" s="38"/>
      <c r="J77" s="246"/>
    </row>
    <row r="78" spans="2:10" ht="12.75" customHeight="1" x14ac:dyDescent="0.2">
      <c r="B78" s="251">
        <v>26</v>
      </c>
      <c r="C78" s="297" t="s">
        <v>1124</v>
      </c>
      <c r="D78" s="297" t="s">
        <v>1123</v>
      </c>
      <c r="E78" s="297" t="s">
        <v>278</v>
      </c>
      <c r="F78" s="218"/>
      <c r="G78" s="219"/>
      <c r="H78" s="221" t="s">
        <v>300</v>
      </c>
      <c r="I78" s="38"/>
      <c r="J78" s="246"/>
    </row>
    <row r="79" spans="2:10" ht="12.75" customHeight="1" x14ac:dyDescent="0.2">
      <c r="C79" s="224"/>
      <c r="D79" s="35"/>
      <c r="E79" s="35"/>
      <c r="F79" s="312"/>
      <c r="G79" s="219"/>
      <c r="H79" s="52"/>
      <c r="I79" s="38"/>
      <c r="J79" s="246"/>
    </row>
    <row r="80" spans="2:10" ht="12.75" customHeight="1" x14ac:dyDescent="0.2">
      <c r="B80" s="251">
        <v>1</v>
      </c>
      <c r="C80" s="297" t="s">
        <v>103</v>
      </c>
      <c r="D80" s="297" t="s">
        <v>86</v>
      </c>
      <c r="E80" s="297" t="s">
        <v>28</v>
      </c>
      <c r="F80" s="218">
        <v>6</v>
      </c>
      <c r="G80" s="219">
        <v>2</v>
      </c>
      <c r="H80" s="221" t="s">
        <v>305</v>
      </c>
      <c r="I80" s="38"/>
      <c r="J80" s="246"/>
    </row>
    <row r="81" spans="2:10" ht="12.75" customHeight="1" x14ac:dyDescent="0.2">
      <c r="B81" s="251">
        <v>2</v>
      </c>
      <c r="C81" s="297" t="s">
        <v>104</v>
      </c>
      <c r="D81" s="297" t="s">
        <v>86</v>
      </c>
      <c r="E81" s="297" t="s">
        <v>28</v>
      </c>
      <c r="F81" s="218">
        <v>7</v>
      </c>
      <c r="G81" s="219">
        <v>7</v>
      </c>
      <c r="H81" s="221" t="s">
        <v>305</v>
      </c>
      <c r="I81" s="38"/>
      <c r="J81" s="246"/>
    </row>
    <row r="82" spans="2:10" ht="12.75" customHeight="1" x14ac:dyDescent="0.2">
      <c r="B82" s="251">
        <v>3</v>
      </c>
      <c r="C82" s="297" t="s">
        <v>68</v>
      </c>
      <c r="D82" s="297" t="s">
        <v>112</v>
      </c>
      <c r="E82" s="297" t="s">
        <v>43</v>
      </c>
      <c r="F82" s="218">
        <v>13</v>
      </c>
      <c r="G82" s="219" t="s">
        <v>347</v>
      </c>
      <c r="H82" s="221" t="s">
        <v>305</v>
      </c>
      <c r="I82" s="38"/>
      <c r="J82" s="246"/>
    </row>
    <row r="83" spans="2:10" ht="12.75" customHeight="1" x14ac:dyDescent="0.2">
      <c r="B83" s="251">
        <v>4</v>
      </c>
      <c r="C83" s="297" t="s">
        <v>641</v>
      </c>
      <c r="D83" s="297" t="s">
        <v>122</v>
      </c>
      <c r="E83" s="297" t="s">
        <v>35</v>
      </c>
      <c r="F83" s="218" t="s">
        <v>347</v>
      </c>
      <c r="G83" s="219">
        <v>3</v>
      </c>
      <c r="H83" s="221" t="s">
        <v>305</v>
      </c>
      <c r="I83" s="38"/>
      <c r="J83" s="246"/>
    </row>
    <row r="84" spans="2:10" ht="12.75" customHeight="1" x14ac:dyDescent="0.25">
      <c r="B84" s="251">
        <v>5</v>
      </c>
      <c r="C84" s="297" t="s">
        <v>132</v>
      </c>
      <c r="D84" s="297" t="s">
        <v>115</v>
      </c>
      <c r="E84" s="297" t="s">
        <v>36</v>
      </c>
      <c r="F84" s="218"/>
      <c r="G84" s="219">
        <v>4</v>
      </c>
      <c r="H84" s="221" t="s">
        <v>305</v>
      </c>
    </row>
    <row r="85" spans="2:10" ht="12.75" customHeight="1" x14ac:dyDescent="0.25">
      <c r="B85" s="251">
        <v>6</v>
      </c>
      <c r="C85" s="297" t="s">
        <v>1259</v>
      </c>
      <c r="D85" s="297" t="s">
        <v>115</v>
      </c>
      <c r="E85" s="297" t="s">
        <v>36</v>
      </c>
      <c r="F85" s="218"/>
      <c r="G85" s="219"/>
      <c r="H85" s="221" t="s">
        <v>305</v>
      </c>
    </row>
    <row r="86" spans="2:10" ht="12.75" customHeight="1" x14ac:dyDescent="0.25">
      <c r="B86" s="251">
        <v>7</v>
      </c>
      <c r="C86" s="297" t="s">
        <v>1068</v>
      </c>
      <c r="D86" s="297" t="s">
        <v>112</v>
      </c>
      <c r="E86" s="297" t="s">
        <v>43</v>
      </c>
      <c r="F86" s="218" t="s">
        <v>347</v>
      </c>
      <c r="G86" s="219" t="s">
        <v>347</v>
      </c>
      <c r="H86" s="221" t="s">
        <v>305</v>
      </c>
    </row>
    <row r="87" spans="2:10" ht="12.75" customHeight="1" x14ac:dyDescent="0.25">
      <c r="B87" s="251">
        <v>8</v>
      </c>
      <c r="C87" s="297" t="s">
        <v>325</v>
      </c>
      <c r="D87" s="297" t="s">
        <v>121</v>
      </c>
      <c r="E87" s="297" t="s">
        <v>39</v>
      </c>
      <c r="F87" s="218" t="s">
        <v>347</v>
      </c>
      <c r="G87" s="219" t="s">
        <v>347</v>
      </c>
      <c r="H87" s="221" t="s">
        <v>305</v>
      </c>
    </row>
    <row r="88" spans="2:10" ht="12.75" customHeight="1" x14ac:dyDescent="0.25">
      <c r="B88" s="251">
        <v>9</v>
      </c>
      <c r="C88" s="297" t="s">
        <v>893</v>
      </c>
      <c r="D88" s="297" t="s">
        <v>538</v>
      </c>
      <c r="E88" s="297" t="s">
        <v>894</v>
      </c>
      <c r="F88" s="218" t="s">
        <v>347</v>
      </c>
      <c r="G88" s="219" t="s">
        <v>347</v>
      </c>
      <c r="H88" s="221" t="s">
        <v>305</v>
      </c>
    </row>
    <row r="89" spans="2:10" ht="12.75" customHeight="1" x14ac:dyDescent="0.25">
      <c r="B89" s="251">
        <v>10</v>
      </c>
      <c r="C89" s="297" t="s">
        <v>1075</v>
      </c>
      <c r="D89" s="297" t="s">
        <v>538</v>
      </c>
      <c r="E89" s="297" t="s">
        <v>894</v>
      </c>
      <c r="F89" s="218" t="s">
        <v>347</v>
      </c>
      <c r="G89" s="219" t="s">
        <v>347</v>
      </c>
      <c r="H89" s="221" t="s">
        <v>305</v>
      </c>
    </row>
    <row r="90" spans="2:10" ht="12.75" customHeight="1" x14ac:dyDescent="0.25">
      <c r="B90" s="251">
        <v>11</v>
      </c>
      <c r="C90" s="297" t="s">
        <v>901</v>
      </c>
      <c r="D90" s="297" t="s">
        <v>86</v>
      </c>
      <c r="E90" s="297" t="s">
        <v>28</v>
      </c>
      <c r="F90" s="218" t="s">
        <v>347</v>
      </c>
      <c r="G90" s="219" t="s">
        <v>347</v>
      </c>
      <c r="H90" s="221" t="s">
        <v>305</v>
      </c>
    </row>
    <row r="91" spans="2:10" ht="12.75" customHeight="1" x14ac:dyDescent="0.25">
      <c r="B91" s="251">
        <v>12</v>
      </c>
      <c r="C91" s="297" t="s">
        <v>1086</v>
      </c>
      <c r="D91" s="297" t="s">
        <v>907</v>
      </c>
      <c r="E91" s="297" t="s">
        <v>912</v>
      </c>
      <c r="F91" s="218" t="s">
        <v>347</v>
      </c>
      <c r="G91" s="219" t="s">
        <v>347</v>
      </c>
      <c r="H91" s="221" t="s">
        <v>305</v>
      </c>
    </row>
    <row r="92" spans="2:10" ht="12.75" customHeight="1" x14ac:dyDescent="0.25">
      <c r="B92" s="251">
        <v>13</v>
      </c>
      <c r="C92" s="297" t="s">
        <v>106</v>
      </c>
      <c r="D92" s="297" t="s">
        <v>127</v>
      </c>
      <c r="E92" s="297" t="s">
        <v>54</v>
      </c>
      <c r="F92" s="218" t="s">
        <v>347</v>
      </c>
      <c r="G92" s="219" t="s">
        <v>347</v>
      </c>
      <c r="H92" s="221" t="s">
        <v>305</v>
      </c>
    </row>
    <row r="93" spans="2:10" ht="12.75" customHeight="1" x14ac:dyDescent="0.25">
      <c r="B93" s="251">
        <v>14</v>
      </c>
      <c r="C93" s="297" t="s">
        <v>536</v>
      </c>
      <c r="D93" s="297" t="s">
        <v>127</v>
      </c>
      <c r="E93" s="297" t="s">
        <v>54</v>
      </c>
      <c r="F93" s="218" t="s">
        <v>347</v>
      </c>
      <c r="G93" s="219" t="s">
        <v>347</v>
      </c>
      <c r="H93" s="221" t="s">
        <v>305</v>
      </c>
    </row>
    <row r="94" spans="2:10" ht="12.75" customHeight="1" x14ac:dyDescent="0.25">
      <c r="B94" s="251">
        <v>15</v>
      </c>
      <c r="C94" s="297" t="s">
        <v>1166</v>
      </c>
      <c r="D94" s="297" t="s">
        <v>1165</v>
      </c>
      <c r="E94" s="297" t="s">
        <v>1167</v>
      </c>
      <c r="F94" s="218" t="s">
        <v>347</v>
      </c>
      <c r="G94" s="219" t="s">
        <v>347</v>
      </c>
      <c r="H94" s="221" t="s">
        <v>305</v>
      </c>
    </row>
    <row r="95" spans="2:10" ht="12.75" customHeight="1" x14ac:dyDescent="0.25">
      <c r="B95" s="251">
        <v>16</v>
      </c>
      <c r="C95" s="297" t="s">
        <v>392</v>
      </c>
      <c r="D95" s="297" t="s">
        <v>391</v>
      </c>
      <c r="E95" s="297" t="s">
        <v>393</v>
      </c>
      <c r="F95" s="218" t="s">
        <v>347</v>
      </c>
      <c r="G95" s="219" t="s">
        <v>347</v>
      </c>
      <c r="H95" s="221" t="s">
        <v>305</v>
      </c>
    </row>
    <row r="96" spans="2:10" ht="12.75" customHeight="1" x14ac:dyDescent="0.25">
      <c r="B96" s="251">
        <v>17</v>
      </c>
      <c r="C96" s="297" t="s">
        <v>645</v>
      </c>
      <c r="D96" s="297" t="s">
        <v>391</v>
      </c>
      <c r="E96" s="297" t="s">
        <v>393</v>
      </c>
      <c r="F96" s="218" t="s">
        <v>347</v>
      </c>
      <c r="G96" s="219" t="s">
        <v>347</v>
      </c>
      <c r="H96" s="221" t="s">
        <v>305</v>
      </c>
    </row>
    <row r="97" spans="2:8" ht="12.75" customHeight="1" x14ac:dyDescent="0.25">
      <c r="B97" s="251">
        <v>18</v>
      </c>
      <c r="C97" s="297" t="s">
        <v>540</v>
      </c>
      <c r="D97" s="297" t="s">
        <v>383</v>
      </c>
      <c r="E97" s="297" t="s">
        <v>384</v>
      </c>
      <c r="F97" s="218" t="s">
        <v>347</v>
      </c>
      <c r="G97" s="219" t="s">
        <v>347</v>
      </c>
      <c r="H97" s="221" t="s">
        <v>305</v>
      </c>
    </row>
    <row r="98" spans="2:8" ht="12.75" customHeight="1" x14ac:dyDescent="0.25">
      <c r="B98" s="251">
        <v>19</v>
      </c>
      <c r="C98" s="297" t="s">
        <v>1107</v>
      </c>
      <c r="D98" s="297" t="s">
        <v>55</v>
      </c>
      <c r="E98" s="297" t="s">
        <v>55</v>
      </c>
      <c r="F98" s="218" t="s">
        <v>347</v>
      </c>
      <c r="G98" s="219" t="s">
        <v>347</v>
      </c>
      <c r="H98" s="221" t="s">
        <v>305</v>
      </c>
    </row>
    <row r="99" spans="2:8" x14ac:dyDescent="0.25">
      <c r="C99" s="149"/>
      <c r="D99" s="220"/>
      <c r="E99" s="220"/>
      <c r="F99" s="220"/>
      <c r="G99" s="220"/>
      <c r="H99" s="220"/>
    </row>
    <row r="100" spans="2:8" x14ac:dyDescent="0.25">
      <c r="C100" s="149"/>
      <c r="D100" s="220"/>
      <c r="E100" s="220"/>
      <c r="F100" s="220"/>
      <c r="G100" s="220"/>
      <c r="H100" s="220"/>
    </row>
    <row r="101" spans="2:8" x14ac:dyDescent="0.25">
      <c r="C101" s="149"/>
      <c r="D101" s="220"/>
      <c r="E101" s="220"/>
      <c r="F101" s="220"/>
      <c r="G101" s="220"/>
      <c r="H101" s="220"/>
    </row>
    <row r="102" spans="2:8" x14ac:dyDescent="0.25">
      <c r="C102" s="149"/>
      <c r="D102" s="220"/>
      <c r="E102" s="220"/>
      <c r="F102" s="220"/>
      <c r="G102" s="220"/>
      <c r="H102" s="220"/>
    </row>
    <row r="103" spans="2:8" x14ac:dyDescent="0.25">
      <c r="C103" s="149"/>
      <c r="D103" s="220"/>
      <c r="E103" s="220"/>
      <c r="F103" s="220"/>
      <c r="G103" s="220"/>
      <c r="H103" s="220"/>
    </row>
    <row r="104" spans="2:8" x14ac:dyDescent="0.25">
      <c r="C104" s="149"/>
      <c r="D104" s="220"/>
      <c r="E104" s="220"/>
      <c r="F104" s="220"/>
      <c r="G104" s="220"/>
      <c r="H104" s="220"/>
    </row>
    <row r="105" spans="2:8" x14ac:dyDescent="0.25">
      <c r="C105" s="149"/>
      <c r="D105" s="220"/>
      <c r="E105" s="220"/>
      <c r="F105" s="220"/>
      <c r="G105" s="220"/>
      <c r="H105" s="220"/>
    </row>
    <row r="106" spans="2:8" x14ac:dyDescent="0.25">
      <c r="C106" s="149"/>
      <c r="D106" s="220"/>
      <c r="E106" s="220"/>
      <c r="F106" s="220"/>
      <c r="G106" s="220"/>
      <c r="H106" s="220"/>
    </row>
    <row r="107" spans="2:8" x14ac:dyDescent="0.25">
      <c r="C107" s="149"/>
      <c r="D107" s="220"/>
      <c r="E107" s="220"/>
      <c r="F107" s="220"/>
      <c r="G107" s="220"/>
      <c r="H107" s="220"/>
    </row>
    <row r="108" spans="2:8" x14ac:dyDescent="0.25">
      <c r="C108" s="149"/>
      <c r="D108" s="220"/>
      <c r="E108" s="220"/>
      <c r="F108" s="220"/>
      <c r="G108" s="220"/>
      <c r="H108" s="220"/>
    </row>
    <row r="109" spans="2:8" x14ac:dyDescent="0.25">
      <c r="C109" s="149"/>
      <c r="D109" s="220"/>
      <c r="E109" s="220"/>
      <c r="F109" s="220"/>
      <c r="G109" s="220"/>
      <c r="H109" s="220"/>
    </row>
    <row r="110" spans="2:8" x14ac:dyDescent="0.25">
      <c r="C110" s="149"/>
      <c r="D110" s="220"/>
      <c r="E110" s="220"/>
      <c r="F110" s="220"/>
      <c r="G110" s="220"/>
      <c r="H110" s="220"/>
    </row>
    <row r="111" spans="2:8" x14ac:dyDescent="0.25">
      <c r="C111" s="149"/>
      <c r="D111" s="220"/>
      <c r="E111" s="220"/>
      <c r="F111" s="220"/>
      <c r="G111" s="220"/>
      <c r="H111" s="220"/>
    </row>
    <row r="112" spans="2:8" x14ac:dyDescent="0.25">
      <c r="C112" s="149"/>
      <c r="D112" s="220"/>
      <c r="E112" s="220"/>
      <c r="F112" s="220"/>
      <c r="G112" s="220"/>
      <c r="H112" s="220"/>
    </row>
    <row r="113" spans="3:8" x14ac:dyDescent="0.25">
      <c r="C113" s="149"/>
      <c r="D113" s="220"/>
      <c r="E113" s="220"/>
      <c r="F113" s="220"/>
      <c r="G113" s="220"/>
      <c r="H113" s="220"/>
    </row>
    <row r="114" spans="3:8" x14ac:dyDescent="0.25">
      <c r="C114" s="149"/>
      <c r="D114" s="220"/>
      <c r="E114" s="220"/>
      <c r="F114" s="220"/>
      <c r="G114" s="220"/>
      <c r="H114" s="220"/>
    </row>
    <row r="115" spans="3:8" x14ac:dyDescent="0.25">
      <c r="C115" s="149"/>
      <c r="D115" s="220"/>
      <c r="E115" s="220"/>
      <c r="F115" s="220"/>
      <c r="G115" s="220"/>
      <c r="H115" s="220"/>
    </row>
    <row r="116" spans="3:8" x14ac:dyDescent="0.25">
      <c r="C116" s="149"/>
      <c r="D116" s="220"/>
      <c r="E116" s="220"/>
      <c r="F116" s="220"/>
      <c r="G116" s="220"/>
      <c r="H116" s="220"/>
    </row>
    <row r="117" spans="3:8" x14ac:dyDescent="0.25">
      <c r="C117" s="149"/>
      <c r="D117" s="220"/>
      <c r="E117" s="220"/>
      <c r="F117" s="220"/>
      <c r="G117" s="220"/>
      <c r="H117" s="220"/>
    </row>
    <row r="118" spans="3:8" x14ac:dyDescent="0.25">
      <c r="C118" s="149"/>
      <c r="D118" s="220"/>
      <c r="E118" s="220"/>
      <c r="F118" s="220"/>
      <c r="G118" s="220"/>
      <c r="H118" s="220"/>
    </row>
    <row r="119" spans="3:8" x14ac:dyDescent="0.25">
      <c r="C119" s="149"/>
      <c r="D119" s="220"/>
      <c r="E119" s="220"/>
      <c r="F119" s="220"/>
      <c r="G119" s="220"/>
      <c r="H119" s="220"/>
    </row>
    <row r="120" spans="3:8" x14ac:dyDescent="0.25">
      <c r="C120" s="149"/>
      <c r="D120" s="220"/>
      <c r="E120" s="220"/>
      <c r="F120" s="220"/>
      <c r="G120" s="220"/>
      <c r="H120" s="220"/>
    </row>
    <row r="121" spans="3:8" x14ac:dyDescent="0.25">
      <c r="C121" s="149"/>
      <c r="D121" s="220"/>
      <c r="E121" s="220"/>
      <c r="F121" s="220"/>
      <c r="G121" s="220"/>
      <c r="H121" s="220"/>
    </row>
    <row r="122" spans="3:8" x14ac:dyDescent="0.25">
      <c r="C122" s="149"/>
      <c r="D122" s="220"/>
      <c r="E122" s="220"/>
      <c r="F122" s="220"/>
      <c r="G122" s="220"/>
      <c r="H122" s="220"/>
    </row>
    <row r="123" spans="3:8" x14ac:dyDescent="0.25">
      <c r="C123" s="149"/>
      <c r="D123" s="220"/>
      <c r="E123" s="220"/>
      <c r="F123" s="220"/>
      <c r="G123" s="220"/>
      <c r="H123" s="220"/>
    </row>
    <row r="124" spans="3:8" x14ac:dyDescent="0.25">
      <c r="C124" s="149"/>
      <c r="D124" s="220"/>
      <c r="E124" s="220"/>
      <c r="F124" s="220"/>
      <c r="G124" s="220"/>
      <c r="H124" s="220"/>
    </row>
    <row r="125" spans="3:8" x14ac:dyDescent="0.25">
      <c r="C125" s="149"/>
      <c r="D125" s="220"/>
      <c r="E125" s="220"/>
      <c r="F125" s="220"/>
      <c r="G125" s="220"/>
      <c r="H125" s="220"/>
    </row>
    <row r="126" spans="3:8" x14ac:dyDescent="0.25">
      <c r="C126" s="149"/>
      <c r="D126" s="220"/>
      <c r="E126" s="220"/>
      <c r="F126" s="220"/>
      <c r="G126" s="220"/>
      <c r="H126" s="220"/>
    </row>
    <row r="127" spans="3:8" x14ac:dyDescent="0.25">
      <c r="C127" s="149"/>
      <c r="D127" s="220"/>
      <c r="E127" s="220"/>
      <c r="F127" s="220"/>
      <c r="G127" s="220"/>
      <c r="H127" s="220"/>
    </row>
    <row r="128" spans="3:8" x14ac:dyDescent="0.25">
      <c r="C128" s="149"/>
      <c r="D128" s="220"/>
      <c r="E128" s="220"/>
      <c r="F128" s="220"/>
      <c r="G128" s="220"/>
      <c r="H128" s="220"/>
    </row>
    <row r="129" spans="3:8" x14ac:dyDescent="0.25">
      <c r="C129" s="149"/>
      <c r="D129" s="220"/>
      <c r="E129" s="220"/>
      <c r="F129" s="220"/>
      <c r="G129" s="220"/>
      <c r="H129" s="220"/>
    </row>
    <row r="130" spans="3:8" x14ac:dyDescent="0.25">
      <c r="C130" s="149"/>
      <c r="D130" s="220"/>
      <c r="E130" s="220"/>
      <c r="F130" s="220"/>
      <c r="G130" s="220"/>
      <c r="H130" s="220"/>
    </row>
    <row r="131" spans="3:8" x14ac:dyDescent="0.25">
      <c r="C131" s="149"/>
      <c r="D131" s="220"/>
      <c r="E131" s="220"/>
      <c r="F131" s="220"/>
      <c r="G131" s="220"/>
      <c r="H131" s="220"/>
    </row>
    <row r="132" spans="3:8" x14ac:dyDescent="0.25">
      <c r="C132" s="149"/>
      <c r="D132" s="220"/>
      <c r="E132" s="220"/>
      <c r="F132" s="220"/>
      <c r="G132" s="220"/>
      <c r="H132" s="220"/>
    </row>
    <row r="133" spans="3:8" x14ac:dyDescent="0.25">
      <c r="C133" s="149"/>
      <c r="D133" s="220"/>
      <c r="E133" s="220"/>
      <c r="F133" s="220"/>
      <c r="G133" s="220"/>
      <c r="H133" s="220"/>
    </row>
    <row r="134" spans="3:8" x14ac:dyDescent="0.25">
      <c r="C134" s="149"/>
      <c r="D134" s="220"/>
      <c r="E134" s="220"/>
      <c r="F134" s="220"/>
      <c r="G134" s="220"/>
      <c r="H134" s="220"/>
    </row>
    <row r="135" spans="3:8" x14ac:dyDescent="0.25">
      <c r="C135" s="149"/>
      <c r="D135" s="220"/>
      <c r="E135" s="220"/>
      <c r="F135" s="220"/>
      <c r="G135" s="220"/>
      <c r="H135" s="220"/>
    </row>
    <row r="136" spans="3:8" x14ac:dyDescent="0.25">
      <c r="C136" s="149"/>
      <c r="D136" s="220"/>
      <c r="E136" s="220"/>
      <c r="F136" s="220"/>
      <c r="G136" s="220"/>
      <c r="H136" s="220"/>
    </row>
    <row r="137" spans="3:8" x14ac:dyDescent="0.25">
      <c r="C137" s="149"/>
      <c r="D137" s="220"/>
      <c r="E137" s="220"/>
      <c r="F137" s="220"/>
      <c r="G137" s="220"/>
      <c r="H137" s="220"/>
    </row>
    <row r="138" spans="3:8" x14ac:dyDescent="0.25">
      <c r="C138" s="149"/>
      <c r="D138" s="220"/>
      <c r="E138" s="220"/>
      <c r="F138" s="220"/>
      <c r="G138" s="220"/>
      <c r="H138" s="220"/>
    </row>
    <row r="139" spans="3:8" x14ac:dyDescent="0.25">
      <c r="C139" s="149"/>
      <c r="D139" s="220"/>
      <c r="E139" s="220"/>
      <c r="F139" s="220"/>
      <c r="G139" s="220"/>
      <c r="H139" s="220"/>
    </row>
    <row r="140" spans="3:8" x14ac:dyDescent="0.25">
      <c r="C140" s="149"/>
      <c r="D140" s="220"/>
      <c r="E140" s="220"/>
      <c r="F140" s="220"/>
      <c r="G140" s="220"/>
      <c r="H140" s="220"/>
    </row>
    <row r="141" spans="3:8" x14ac:dyDescent="0.25">
      <c r="C141" s="149"/>
      <c r="D141" s="220"/>
      <c r="E141" s="220"/>
      <c r="F141" s="220"/>
      <c r="G141" s="220"/>
      <c r="H141" s="220"/>
    </row>
    <row r="142" spans="3:8" x14ac:dyDescent="0.25">
      <c r="C142" s="149"/>
      <c r="D142" s="220"/>
      <c r="E142" s="220"/>
      <c r="F142" s="220"/>
      <c r="G142" s="220"/>
      <c r="H142" s="220"/>
    </row>
    <row r="143" spans="3:8" x14ac:dyDescent="0.25">
      <c r="C143" s="149"/>
      <c r="D143" s="220"/>
      <c r="E143" s="220"/>
      <c r="F143" s="220"/>
      <c r="G143" s="220"/>
      <c r="H143" s="220"/>
    </row>
    <row r="144" spans="3:8" x14ac:dyDescent="0.25">
      <c r="C144" s="149"/>
      <c r="D144" s="220"/>
      <c r="E144" s="220"/>
      <c r="F144" s="220"/>
      <c r="G144" s="220"/>
      <c r="H144" s="220"/>
    </row>
    <row r="145" spans="3:8" x14ac:dyDescent="0.25">
      <c r="C145" s="149"/>
      <c r="D145" s="220"/>
      <c r="E145" s="220"/>
      <c r="F145" s="220"/>
      <c r="G145" s="220"/>
      <c r="H145" s="220"/>
    </row>
    <row r="146" spans="3:8" x14ac:dyDescent="0.25">
      <c r="C146" s="149"/>
      <c r="D146" s="220"/>
      <c r="E146" s="220"/>
      <c r="F146" s="220"/>
      <c r="G146" s="220"/>
      <c r="H146" s="220"/>
    </row>
    <row r="147" spans="3:8" x14ac:dyDescent="0.25">
      <c r="C147" s="149"/>
      <c r="D147" s="220"/>
      <c r="E147" s="220"/>
      <c r="F147" s="220"/>
      <c r="G147" s="220"/>
      <c r="H147" s="220"/>
    </row>
    <row r="148" spans="3:8" x14ac:dyDescent="0.25">
      <c r="C148" s="149"/>
      <c r="D148" s="220"/>
      <c r="E148" s="220"/>
      <c r="F148" s="220"/>
      <c r="G148" s="220"/>
      <c r="H148" s="220"/>
    </row>
    <row r="149" spans="3:8" x14ac:dyDescent="0.25">
      <c r="C149" s="149"/>
      <c r="D149" s="220"/>
      <c r="E149" s="220"/>
      <c r="F149" s="220"/>
      <c r="G149" s="220"/>
      <c r="H149" s="220"/>
    </row>
    <row r="150" spans="3:8" x14ac:dyDescent="0.25">
      <c r="C150" s="149"/>
      <c r="D150" s="220"/>
      <c r="E150" s="220"/>
      <c r="F150" s="220"/>
      <c r="G150" s="220"/>
      <c r="H150" s="220"/>
    </row>
    <row r="151" spans="3:8" x14ac:dyDescent="0.25">
      <c r="C151" s="149"/>
      <c r="D151" s="220"/>
      <c r="E151" s="220"/>
      <c r="F151" s="220"/>
      <c r="G151" s="220"/>
      <c r="H151" s="220"/>
    </row>
    <row r="152" spans="3:8" x14ac:dyDescent="0.25">
      <c r="C152" s="149"/>
      <c r="D152" s="220"/>
      <c r="E152" s="220"/>
      <c r="F152" s="220"/>
      <c r="G152" s="220"/>
      <c r="H152" s="220"/>
    </row>
    <row r="153" spans="3:8" x14ac:dyDescent="0.25">
      <c r="C153" s="149"/>
      <c r="D153" s="220"/>
      <c r="E153" s="220"/>
      <c r="F153" s="220"/>
      <c r="G153" s="220"/>
      <c r="H153" s="220"/>
    </row>
    <row r="154" spans="3:8" x14ac:dyDescent="0.25">
      <c r="C154" s="149"/>
      <c r="D154" s="220"/>
      <c r="E154" s="220"/>
      <c r="F154" s="220"/>
      <c r="G154" s="220"/>
      <c r="H154" s="220"/>
    </row>
    <row r="155" spans="3:8" x14ac:dyDescent="0.25">
      <c r="C155" s="149"/>
      <c r="D155" s="220"/>
      <c r="E155" s="220"/>
      <c r="F155" s="220"/>
      <c r="G155" s="220"/>
      <c r="H155" s="220"/>
    </row>
    <row r="156" spans="3:8" x14ac:dyDescent="0.25">
      <c r="C156" s="149"/>
      <c r="D156" s="220"/>
      <c r="E156" s="220"/>
      <c r="F156" s="220"/>
      <c r="G156" s="220"/>
      <c r="H156" s="220"/>
    </row>
    <row r="157" spans="3:8" x14ac:dyDescent="0.25">
      <c r="C157" s="149"/>
      <c r="D157" s="220"/>
      <c r="E157" s="220"/>
      <c r="F157" s="220"/>
      <c r="G157" s="220"/>
      <c r="H157" s="220"/>
    </row>
    <row r="158" spans="3:8" x14ac:dyDescent="0.25">
      <c r="C158" s="149"/>
      <c r="D158" s="220"/>
      <c r="E158" s="220"/>
      <c r="F158" s="220"/>
      <c r="G158" s="220"/>
      <c r="H158" s="220"/>
    </row>
    <row r="159" spans="3:8" x14ac:dyDescent="0.25">
      <c r="C159" s="149"/>
      <c r="D159" s="220"/>
      <c r="E159" s="220"/>
      <c r="F159" s="220"/>
      <c r="G159" s="220"/>
      <c r="H159" s="220"/>
    </row>
    <row r="160" spans="3:8" x14ac:dyDescent="0.25">
      <c r="C160" s="149"/>
      <c r="D160" s="220"/>
      <c r="E160" s="220"/>
      <c r="F160" s="220"/>
      <c r="G160" s="220"/>
      <c r="H160" s="220"/>
    </row>
    <row r="161" spans="3:8" x14ac:dyDescent="0.25">
      <c r="C161" s="149"/>
      <c r="D161" s="220"/>
      <c r="E161" s="220"/>
      <c r="F161" s="220"/>
      <c r="G161" s="220"/>
      <c r="H161" s="220"/>
    </row>
    <row r="162" spans="3:8" x14ac:dyDescent="0.25">
      <c r="C162" s="149"/>
      <c r="D162" s="220"/>
      <c r="E162" s="220"/>
      <c r="F162" s="220"/>
      <c r="G162" s="220"/>
      <c r="H162" s="220"/>
    </row>
    <row r="163" spans="3:8" x14ac:dyDescent="0.25">
      <c r="C163" s="149"/>
      <c r="D163" s="220"/>
      <c r="E163" s="220"/>
      <c r="F163" s="220"/>
      <c r="G163" s="220"/>
      <c r="H163" s="220"/>
    </row>
    <row r="164" spans="3:8" x14ac:dyDescent="0.25">
      <c r="C164" s="149"/>
      <c r="D164" s="220"/>
      <c r="E164" s="220"/>
      <c r="F164" s="220"/>
      <c r="G164" s="220"/>
    </row>
    <row r="165" spans="3:8" x14ac:dyDescent="0.25">
      <c r="C165" s="149"/>
      <c r="D165" s="220"/>
      <c r="E165" s="220"/>
      <c r="F165" s="220"/>
      <c r="G165" s="220"/>
    </row>
    <row r="166" spans="3:8" x14ac:dyDescent="0.25">
      <c r="C166" s="149"/>
      <c r="D166" s="220"/>
      <c r="E166" s="220"/>
    </row>
    <row r="167" spans="3:8" x14ac:dyDescent="0.25">
      <c r="C167" s="149"/>
      <c r="D167" s="220"/>
      <c r="E167" s="220"/>
    </row>
    <row r="168" spans="3:8" x14ac:dyDescent="0.25">
      <c r="C168" s="149"/>
      <c r="D168" s="220"/>
      <c r="E168" s="220"/>
    </row>
    <row r="169" spans="3:8" x14ac:dyDescent="0.25">
      <c r="C169" s="149"/>
      <c r="D169" s="220"/>
      <c r="E169" s="220"/>
    </row>
    <row r="170" spans="3:8" x14ac:dyDescent="0.25">
      <c r="C170" s="149"/>
      <c r="D170" s="220"/>
      <c r="E170" s="220"/>
    </row>
    <row r="171" spans="3:8" x14ac:dyDescent="0.25">
      <c r="C171" s="149"/>
      <c r="D171" s="220"/>
      <c r="E171" s="220"/>
    </row>
    <row r="172" spans="3:8" x14ac:dyDescent="0.25">
      <c r="C172" s="149"/>
      <c r="D172" s="220"/>
      <c r="E172" s="220"/>
    </row>
    <row r="173" spans="3:8" x14ac:dyDescent="0.25">
      <c r="C173" s="149"/>
      <c r="D173" s="220"/>
      <c r="E173" s="220"/>
    </row>
    <row r="174" spans="3:8" x14ac:dyDescent="0.25">
      <c r="C174" s="149"/>
      <c r="D174" s="220"/>
      <c r="E174" s="220"/>
    </row>
    <row r="175" spans="3:8" x14ac:dyDescent="0.25">
      <c r="C175" s="149"/>
      <c r="D175" s="220"/>
      <c r="E175" s="220"/>
    </row>
    <row r="176" spans="3:8" x14ac:dyDescent="0.25">
      <c r="C176" s="149"/>
      <c r="D176" s="220"/>
      <c r="E176" s="220"/>
    </row>
    <row r="177" spans="3:5" x14ac:dyDescent="0.25">
      <c r="C177" s="224"/>
      <c r="D177" s="35"/>
      <c r="E177" s="35"/>
    </row>
    <row r="178" spans="3:5" x14ac:dyDescent="0.25">
      <c r="C178" s="224"/>
      <c r="D178" s="35"/>
      <c r="E178" s="35"/>
    </row>
    <row r="179" spans="3:5" x14ac:dyDescent="0.25">
      <c r="C179" s="224"/>
      <c r="D179" s="35"/>
      <c r="E179" s="35"/>
    </row>
    <row r="180" spans="3:5" x14ac:dyDescent="0.25">
      <c r="C180" s="224"/>
      <c r="D180" s="35"/>
      <c r="E180" s="35"/>
    </row>
    <row r="181" spans="3:5" x14ac:dyDescent="0.25">
      <c r="C181" s="224"/>
      <c r="D181" s="35"/>
      <c r="E181" s="35"/>
    </row>
    <row r="182" spans="3:5" x14ac:dyDescent="0.25">
      <c r="C182" s="224"/>
      <c r="D182" s="35"/>
      <c r="E182" s="35"/>
    </row>
    <row r="183" spans="3:5" x14ac:dyDescent="0.25">
      <c r="C183" s="224"/>
      <c r="D183" s="35"/>
      <c r="E183" s="35"/>
    </row>
    <row r="184" spans="3:5" x14ac:dyDescent="0.25">
      <c r="C184" s="224"/>
      <c r="D184" s="35"/>
      <c r="E184" s="35"/>
    </row>
    <row r="185" spans="3:5" x14ac:dyDescent="0.25">
      <c r="C185" s="224"/>
      <c r="D185" s="35"/>
      <c r="E185" s="35"/>
    </row>
  </sheetData>
  <sortState ref="C86:H98">
    <sortCondition ref="E86:E98"/>
    <sortCondition ref="C86:C98"/>
  </sortState>
  <mergeCells count="1">
    <mergeCell ref="C1:F1"/>
  </mergeCells>
  <phoneticPr fontId="52" type="noConversion"/>
  <conditionalFormatting sqref="C1">
    <cfRule type="duplicateValues" dxfId="160" priority="16"/>
  </conditionalFormatting>
  <conditionalFormatting sqref="C99:C1048576 C1:C2 C34 C52 C79">
    <cfRule type="duplicateValues" dxfId="159" priority="4882"/>
    <cfRule type="duplicateValues" dxfId="158" priority="4883"/>
  </conditionalFormatting>
  <conditionalFormatting sqref="I77:I83">
    <cfRule type="duplicateValues" dxfId="157" priority="3"/>
    <cfRule type="duplicateValues" dxfId="156" priority="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K292"/>
  <sheetViews>
    <sheetView topLeftCell="A55" zoomScale="90" zoomScaleNormal="90" workbookViewId="0">
      <selection activeCell="I80" sqref="I80"/>
    </sheetView>
  </sheetViews>
  <sheetFormatPr defaultColWidth="9.140625" defaultRowHeight="12" x14ac:dyDescent="0.2"/>
  <cols>
    <col min="1" max="1" width="2.7109375" style="43" customWidth="1"/>
    <col min="2" max="2" width="4" style="46" customWidth="1"/>
    <col min="3" max="3" width="25" style="46" bestFit="1" customWidth="1"/>
    <col min="4" max="4" width="5.7109375" style="307" bestFit="1" customWidth="1"/>
    <col min="5" max="5" width="11.42578125" style="43" bestFit="1" customWidth="1"/>
    <col min="6" max="6" width="4.42578125" style="59" bestFit="1" customWidth="1"/>
    <col min="7" max="7" width="4.42578125" style="59" customWidth="1"/>
    <col min="8" max="8" width="4.140625" style="79" customWidth="1"/>
    <col min="9" max="9" width="9.140625" style="43"/>
    <col min="10" max="10" width="18.140625" style="43" bestFit="1" customWidth="1"/>
    <col min="11" max="11" width="4.28515625" style="43" bestFit="1" customWidth="1"/>
    <col min="12" max="12" width="22.42578125" style="43" bestFit="1" customWidth="1"/>
    <col min="13" max="13" width="11" style="43" bestFit="1" customWidth="1"/>
    <col min="14" max="15" width="2.5703125" style="43" bestFit="1" customWidth="1"/>
    <col min="16" max="16" width="2.7109375" style="43" bestFit="1" customWidth="1"/>
    <col min="17" max="17" width="3.140625" style="43" customWidth="1"/>
    <col min="18" max="18" width="2.7109375" style="43" bestFit="1" customWidth="1"/>
    <col min="19" max="16384" width="9.140625" style="43"/>
  </cols>
  <sheetData>
    <row r="1" spans="2:11" s="42" customFormat="1" ht="12.75" customHeight="1" x14ac:dyDescent="0.2">
      <c r="B1" s="132"/>
      <c r="C1" s="335" t="s">
        <v>361</v>
      </c>
      <c r="D1" s="335"/>
      <c r="E1" s="335"/>
      <c r="F1" s="299"/>
      <c r="G1" s="299"/>
      <c r="H1" s="299"/>
    </row>
    <row r="2" spans="2:11" s="42" customFormat="1" ht="12.75" customHeight="1" x14ac:dyDescent="0.2">
      <c r="B2" s="299"/>
      <c r="C2" s="299" t="s">
        <v>2</v>
      </c>
      <c r="D2" s="300" t="s">
        <v>1</v>
      </c>
      <c r="E2" s="299" t="s">
        <v>1</v>
      </c>
      <c r="F2" s="299" t="s">
        <v>345</v>
      </c>
      <c r="G2" s="299" t="s">
        <v>346</v>
      </c>
      <c r="H2" s="190" t="s">
        <v>228</v>
      </c>
    </row>
    <row r="3" spans="2:11" s="42" customFormat="1" ht="12.75" customHeight="1" x14ac:dyDescent="0.2">
      <c r="B3" s="301">
        <v>1</v>
      </c>
      <c r="C3" s="47" t="s">
        <v>612</v>
      </c>
      <c r="D3" s="47" t="s">
        <v>143</v>
      </c>
      <c r="E3" s="47" t="s">
        <v>53</v>
      </c>
      <c r="F3" s="302">
        <v>1</v>
      </c>
      <c r="G3" s="303">
        <v>1</v>
      </c>
      <c r="H3" s="59" t="s">
        <v>299</v>
      </c>
    </row>
    <row r="4" spans="2:11" s="42" customFormat="1" ht="12.75" customHeight="1" x14ac:dyDescent="0.2">
      <c r="B4" s="301">
        <v>2</v>
      </c>
      <c r="C4" s="47" t="s">
        <v>613</v>
      </c>
      <c r="D4" s="47" t="s">
        <v>118</v>
      </c>
      <c r="E4" s="47" t="s">
        <v>29</v>
      </c>
      <c r="F4" s="302">
        <v>7</v>
      </c>
      <c r="G4" s="303">
        <v>9</v>
      </c>
      <c r="H4" s="59" t="s">
        <v>299</v>
      </c>
    </row>
    <row r="5" spans="2:11" ht="12.75" customHeight="1" x14ac:dyDescent="0.2">
      <c r="B5" s="301">
        <v>3</v>
      </c>
      <c r="C5" s="47" t="s">
        <v>1111</v>
      </c>
      <c r="D5" s="47" t="s">
        <v>87</v>
      </c>
      <c r="E5" s="47" t="s">
        <v>14</v>
      </c>
      <c r="F5" s="302">
        <v>13</v>
      </c>
      <c r="G5" s="303">
        <v>6</v>
      </c>
      <c r="H5" s="59" t="s">
        <v>299</v>
      </c>
      <c r="J5" s="47"/>
      <c r="K5" s="55"/>
    </row>
    <row r="6" spans="2:11" ht="12.75" customHeight="1" x14ac:dyDescent="0.2">
      <c r="B6" s="301">
        <v>4</v>
      </c>
      <c r="C6" s="47" t="s">
        <v>545</v>
      </c>
      <c r="D6" s="47" t="s">
        <v>87</v>
      </c>
      <c r="E6" s="47" t="s">
        <v>14</v>
      </c>
      <c r="F6" s="302" t="s">
        <v>347</v>
      </c>
      <c r="G6" s="303">
        <v>3</v>
      </c>
      <c r="H6" s="59" t="s">
        <v>299</v>
      </c>
      <c r="J6" s="47"/>
      <c r="K6" s="55"/>
    </row>
    <row r="7" spans="2:11" ht="12.75" customHeight="1" x14ac:dyDescent="0.2">
      <c r="B7" s="301">
        <v>5</v>
      </c>
      <c r="C7" s="47" t="s">
        <v>23</v>
      </c>
      <c r="D7" s="47" t="s">
        <v>87</v>
      </c>
      <c r="E7" s="47" t="s">
        <v>14</v>
      </c>
      <c r="F7" s="302" t="s">
        <v>347</v>
      </c>
      <c r="G7" s="303">
        <v>4</v>
      </c>
      <c r="H7" s="59" t="s">
        <v>299</v>
      </c>
    </row>
    <row r="8" spans="2:11" ht="12.75" customHeight="1" x14ac:dyDescent="0.2">
      <c r="B8" s="301">
        <v>6</v>
      </c>
      <c r="C8" s="47" t="s">
        <v>623</v>
      </c>
      <c r="D8" s="47" t="s">
        <v>306</v>
      </c>
      <c r="E8" s="47" t="s">
        <v>44</v>
      </c>
      <c r="F8" s="302" t="s">
        <v>347</v>
      </c>
      <c r="G8" s="303">
        <v>7</v>
      </c>
      <c r="H8" s="59" t="s">
        <v>299</v>
      </c>
    </row>
    <row r="9" spans="2:11" ht="12.75" customHeight="1" x14ac:dyDescent="0.2">
      <c r="B9" s="301">
        <v>7</v>
      </c>
      <c r="C9" s="47" t="s">
        <v>546</v>
      </c>
      <c r="D9" s="47" t="s">
        <v>87</v>
      </c>
      <c r="E9" s="47" t="s">
        <v>14</v>
      </c>
      <c r="F9" s="302" t="s">
        <v>347</v>
      </c>
      <c r="G9" s="303">
        <v>8</v>
      </c>
      <c r="H9" s="59" t="s">
        <v>299</v>
      </c>
    </row>
    <row r="10" spans="2:11" ht="12.75" customHeight="1" x14ac:dyDescent="0.2">
      <c r="B10" s="301">
        <v>8</v>
      </c>
      <c r="C10" s="47" t="s">
        <v>616</v>
      </c>
      <c r="D10" s="47" t="s">
        <v>118</v>
      </c>
      <c r="E10" s="47" t="s">
        <v>29</v>
      </c>
      <c r="F10" s="302" t="s">
        <v>347</v>
      </c>
      <c r="G10" s="303">
        <v>9</v>
      </c>
      <c r="H10" s="59" t="s">
        <v>299</v>
      </c>
    </row>
    <row r="11" spans="2:11" ht="12.75" customHeight="1" x14ac:dyDescent="0.2">
      <c r="B11" s="301">
        <v>9</v>
      </c>
      <c r="C11" s="47" t="s">
        <v>1112</v>
      </c>
      <c r="D11" s="47" t="s">
        <v>87</v>
      </c>
      <c r="E11" s="47" t="s">
        <v>14</v>
      </c>
      <c r="F11" s="302"/>
      <c r="G11" s="303">
        <v>9</v>
      </c>
      <c r="H11" s="59" t="s">
        <v>299</v>
      </c>
    </row>
    <row r="12" spans="2:11" ht="12.75" customHeight="1" x14ac:dyDescent="0.2">
      <c r="B12" s="301">
        <v>10</v>
      </c>
      <c r="C12" s="47" t="s">
        <v>624</v>
      </c>
      <c r="D12" s="47" t="s">
        <v>306</v>
      </c>
      <c r="E12" s="47" t="s">
        <v>44</v>
      </c>
      <c r="F12" s="302" t="s">
        <v>347</v>
      </c>
      <c r="G12" s="303">
        <v>9</v>
      </c>
      <c r="H12" s="59" t="s">
        <v>299</v>
      </c>
    </row>
    <row r="13" spans="2:11" ht="12.75" customHeight="1" x14ac:dyDescent="0.2">
      <c r="B13" s="301">
        <v>11</v>
      </c>
      <c r="C13" s="47" t="s">
        <v>1282</v>
      </c>
      <c r="D13" s="47" t="s">
        <v>87</v>
      </c>
      <c r="E13" s="47" t="s">
        <v>14</v>
      </c>
      <c r="F13" s="302"/>
      <c r="G13" s="303">
        <v>9</v>
      </c>
      <c r="H13" s="59" t="s">
        <v>299</v>
      </c>
    </row>
    <row r="14" spans="2:11" ht="12.75" customHeight="1" x14ac:dyDescent="0.2">
      <c r="B14" s="301">
        <v>12</v>
      </c>
      <c r="C14" s="47" t="s">
        <v>804</v>
      </c>
      <c r="D14" s="47" t="s">
        <v>143</v>
      </c>
      <c r="E14" s="47" t="s">
        <v>53</v>
      </c>
      <c r="F14" s="302" t="s">
        <v>347</v>
      </c>
      <c r="G14" s="303" t="s">
        <v>347</v>
      </c>
      <c r="H14" s="59" t="s">
        <v>299</v>
      </c>
    </row>
    <row r="15" spans="2:11" ht="12.75" customHeight="1" x14ac:dyDescent="0.2">
      <c r="B15" s="301">
        <v>13</v>
      </c>
      <c r="C15" s="47" t="s">
        <v>1207</v>
      </c>
      <c r="D15" s="47" t="s">
        <v>143</v>
      </c>
      <c r="E15" s="47" t="s">
        <v>53</v>
      </c>
      <c r="F15" s="302"/>
      <c r="G15" s="303"/>
      <c r="H15" s="59" t="s">
        <v>299</v>
      </c>
    </row>
    <row r="16" spans="2:11" ht="12.75" customHeight="1" x14ac:dyDescent="0.2">
      <c r="B16" s="301">
        <v>14</v>
      </c>
      <c r="C16" s="47" t="s">
        <v>1212</v>
      </c>
      <c r="D16" s="47" t="s">
        <v>143</v>
      </c>
      <c r="E16" s="47" t="s">
        <v>53</v>
      </c>
      <c r="F16" s="302"/>
      <c r="G16" s="303"/>
      <c r="H16" s="59" t="s">
        <v>299</v>
      </c>
    </row>
    <row r="17" spans="2:8" ht="12.75" customHeight="1" x14ac:dyDescent="0.2">
      <c r="B17" s="301">
        <v>15</v>
      </c>
      <c r="C17" s="47" t="s">
        <v>1293</v>
      </c>
      <c r="D17" s="47" t="s">
        <v>118</v>
      </c>
      <c r="E17" s="47" t="s">
        <v>29</v>
      </c>
      <c r="F17" s="302"/>
      <c r="G17" s="303"/>
      <c r="H17" s="59" t="s">
        <v>299</v>
      </c>
    </row>
    <row r="18" spans="2:8" ht="12.75" customHeight="1" x14ac:dyDescent="0.2">
      <c r="B18" s="301">
        <v>16</v>
      </c>
      <c r="C18" s="47" t="s">
        <v>812</v>
      </c>
      <c r="D18" s="47" t="s">
        <v>353</v>
      </c>
      <c r="E18" s="47" t="s">
        <v>51</v>
      </c>
      <c r="F18" s="302" t="s">
        <v>347</v>
      </c>
      <c r="G18" s="303" t="s">
        <v>347</v>
      </c>
      <c r="H18" s="59" t="s">
        <v>299</v>
      </c>
    </row>
    <row r="19" spans="2:8" ht="12.75" customHeight="1" x14ac:dyDescent="0.2">
      <c r="B19" s="301">
        <v>17</v>
      </c>
      <c r="C19" s="47" t="s">
        <v>818</v>
      </c>
      <c r="D19" s="47" t="s">
        <v>306</v>
      </c>
      <c r="E19" s="47" t="s">
        <v>44</v>
      </c>
      <c r="F19" s="302" t="s">
        <v>347</v>
      </c>
      <c r="G19" s="303" t="s">
        <v>347</v>
      </c>
      <c r="H19" s="59" t="s">
        <v>299</v>
      </c>
    </row>
    <row r="20" spans="2:8" ht="12.75" customHeight="1" x14ac:dyDescent="0.2">
      <c r="B20" s="301">
        <v>18</v>
      </c>
      <c r="C20" s="47" t="s">
        <v>1132</v>
      </c>
      <c r="D20" s="42" t="s">
        <v>1131</v>
      </c>
      <c r="E20" s="47" t="s">
        <v>1133</v>
      </c>
      <c r="F20" s="302" t="s">
        <v>347</v>
      </c>
      <c r="G20" s="303" t="s">
        <v>347</v>
      </c>
      <c r="H20" s="59" t="s">
        <v>299</v>
      </c>
    </row>
    <row r="21" spans="2:8" ht="12.75" customHeight="1" x14ac:dyDescent="0.2">
      <c r="B21" s="301">
        <v>19</v>
      </c>
      <c r="C21" s="47" t="s">
        <v>298</v>
      </c>
      <c r="D21" s="47" t="s">
        <v>352</v>
      </c>
      <c r="E21" s="47" t="s">
        <v>111</v>
      </c>
      <c r="F21" s="302" t="s">
        <v>347</v>
      </c>
      <c r="G21" s="303" t="s">
        <v>347</v>
      </c>
      <c r="H21" s="59" t="s">
        <v>299</v>
      </c>
    </row>
    <row r="22" spans="2:8" ht="12.75" customHeight="1" x14ac:dyDescent="0.2">
      <c r="B22" s="304"/>
      <c r="C22" s="305"/>
      <c r="D22" s="47"/>
      <c r="E22" s="47"/>
      <c r="F22" s="306"/>
      <c r="G22" s="303"/>
      <c r="H22" s="59"/>
    </row>
    <row r="23" spans="2:8" ht="12.75" customHeight="1" x14ac:dyDescent="0.2">
      <c r="B23" s="301">
        <v>1</v>
      </c>
      <c r="C23" s="47" t="s">
        <v>294</v>
      </c>
      <c r="D23" s="47" t="s">
        <v>1142</v>
      </c>
      <c r="E23" s="47" t="s">
        <v>40</v>
      </c>
      <c r="F23" s="302"/>
      <c r="G23" s="303">
        <v>2</v>
      </c>
      <c r="H23" s="59" t="s">
        <v>303</v>
      </c>
    </row>
    <row r="24" spans="2:8" ht="12.75" customHeight="1" x14ac:dyDescent="0.2">
      <c r="B24" s="301">
        <v>2</v>
      </c>
      <c r="C24" s="47" t="s">
        <v>230</v>
      </c>
      <c r="D24" s="47" t="s">
        <v>141</v>
      </c>
      <c r="E24" s="47" t="s">
        <v>140</v>
      </c>
      <c r="F24" s="302" t="s">
        <v>347</v>
      </c>
      <c r="G24" s="303">
        <v>3</v>
      </c>
      <c r="H24" s="59" t="s">
        <v>303</v>
      </c>
    </row>
    <row r="25" spans="2:8" ht="12.75" customHeight="1" x14ac:dyDescent="0.2">
      <c r="B25" s="301">
        <v>3</v>
      </c>
      <c r="C25" s="47" t="s">
        <v>322</v>
      </c>
      <c r="D25" s="47" t="s">
        <v>128</v>
      </c>
      <c r="E25" s="47" t="s">
        <v>41</v>
      </c>
      <c r="F25" s="302" t="s">
        <v>347</v>
      </c>
      <c r="G25" s="303">
        <v>4</v>
      </c>
      <c r="H25" s="59" t="s">
        <v>303</v>
      </c>
    </row>
    <row r="26" spans="2:8" ht="12.75" customHeight="1" x14ac:dyDescent="0.2">
      <c r="B26" s="301">
        <v>4</v>
      </c>
      <c r="C26" s="47" t="s">
        <v>829</v>
      </c>
      <c r="D26" s="47" t="s">
        <v>355</v>
      </c>
      <c r="E26" s="47" t="s">
        <v>374</v>
      </c>
      <c r="F26" s="302" t="s">
        <v>347</v>
      </c>
      <c r="G26" s="303" t="s">
        <v>347</v>
      </c>
      <c r="H26" s="59" t="s">
        <v>303</v>
      </c>
    </row>
    <row r="27" spans="2:8" ht="12.75" customHeight="1" x14ac:dyDescent="0.2">
      <c r="B27" s="301">
        <v>5</v>
      </c>
      <c r="C27" s="47" t="s">
        <v>1286</v>
      </c>
      <c r="D27" s="47" t="s">
        <v>355</v>
      </c>
      <c r="E27" s="47" t="s">
        <v>374</v>
      </c>
      <c r="F27" s="302" t="s">
        <v>347</v>
      </c>
      <c r="G27" s="303" t="s">
        <v>347</v>
      </c>
      <c r="H27" s="59" t="s">
        <v>303</v>
      </c>
    </row>
    <row r="28" spans="2:8" ht="12.75" customHeight="1" x14ac:dyDescent="0.2">
      <c r="B28" s="301">
        <v>6</v>
      </c>
      <c r="C28" s="47" t="s">
        <v>1137</v>
      </c>
      <c r="D28" s="47" t="s">
        <v>123</v>
      </c>
      <c r="E28" s="47" t="s">
        <v>34</v>
      </c>
      <c r="F28" s="302"/>
      <c r="G28" s="303"/>
      <c r="H28" s="59" t="s">
        <v>303</v>
      </c>
    </row>
    <row r="29" spans="2:8" ht="12.75" customHeight="1" x14ac:dyDescent="0.2">
      <c r="B29" s="301">
        <v>7</v>
      </c>
      <c r="C29" s="47" t="s">
        <v>834</v>
      </c>
      <c r="D29" s="47" t="s">
        <v>124</v>
      </c>
      <c r="E29" s="47" t="s">
        <v>32</v>
      </c>
      <c r="F29" s="302" t="s">
        <v>347</v>
      </c>
      <c r="G29" s="303" t="s">
        <v>347</v>
      </c>
      <c r="H29" s="59" t="s">
        <v>303</v>
      </c>
    </row>
    <row r="30" spans="2:8" ht="12.75" customHeight="1" x14ac:dyDescent="0.2">
      <c r="B30" s="301">
        <v>8</v>
      </c>
      <c r="C30" s="47" t="s">
        <v>631</v>
      </c>
      <c r="D30" s="47" t="s">
        <v>124</v>
      </c>
      <c r="E30" s="47" t="s">
        <v>32</v>
      </c>
      <c r="F30" s="302" t="s">
        <v>347</v>
      </c>
      <c r="G30" s="303" t="s">
        <v>347</v>
      </c>
      <c r="H30" s="59" t="s">
        <v>303</v>
      </c>
    </row>
    <row r="31" spans="2:8" ht="12.75" customHeight="1" x14ac:dyDescent="0.2">
      <c r="B31" s="301">
        <v>9</v>
      </c>
      <c r="C31" s="4" t="s">
        <v>1148</v>
      </c>
      <c r="D31" s="4" t="s">
        <v>1142</v>
      </c>
      <c r="E31" s="4" t="s">
        <v>40</v>
      </c>
      <c r="F31" s="302"/>
      <c r="G31" s="303"/>
      <c r="H31" s="59" t="s">
        <v>303</v>
      </c>
    </row>
    <row r="32" spans="2:8" ht="12.75" customHeight="1" x14ac:dyDescent="0.2">
      <c r="B32" s="301">
        <v>10</v>
      </c>
      <c r="C32" s="4" t="s">
        <v>1152</v>
      </c>
      <c r="D32" s="4" t="s">
        <v>1142</v>
      </c>
      <c r="E32" s="4" t="s">
        <v>40</v>
      </c>
      <c r="F32" s="302"/>
      <c r="G32" s="303"/>
      <c r="H32" s="59" t="s">
        <v>303</v>
      </c>
    </row>
    <row r="33" spans="2:8" ht="12.75" customHeight="1" x14ac:dyDescent="0.2">
      <c r="B33" s="301">
        <v>11</v>
      </c>
      <c r="C33" s="47" t="s">
        <v>547</v>
      </c>
      <c r="D33" s="47" t="s">
        <v>304</v>
      </c>
      <c r="E33" s="47" t="s">
        <v>72</v>
      </c>
      <c r="F33" s="302" t="s">
        <v>347</v>
      </c>
      <c r="G33" s="303" t="s">
        <v>347</v>
      </c>
      <c r="H33" s="59" t="s">
        <v>303</v>
      </c>
    </row>
    <row r="34" spans="2:8" ht="12.75" customHeight="1" x14ac:dyDescent="0.2">
      <c r="B34" s="301">
        <v>12</v>
      </c>
      <c r="C34" s="47" t="s">
        <v>548</v>
      </c>
      <c r="D34" s="47" t="s">
        <v>304</v>
      </c>
      <c r="E34" s="47" t="s">
        <v>72</v>
      </c>
      <c r="F34" s="302" t="s">
        <v>347</v>
      </c>
      <c r="G34" s="303" t="s">
        <v>347</v>
      </c>
      <c r="H34" s="59" t="s">
        <v>303</v>
      </c>
    </row>
    <row r="35" spans="2:8" ht="12.75" customHeight="1" x14ac:dyDescent="0.2">
      <c r="B35" s="301">
        <v>13</v>
      </c>
      <c r="C35" s="47" t="s">
        <v>850</v>
      </c>
      <c r="D35" s="47" t="s">
        <v>304</v>
      </c>
      <c r="E35" s="47" t="s">
        <v>72</v>
      </c>
      <c r="F35" s="302" t="s">
        <v>347</v>
      </c>
      <c r="G35" s="303" t="s">
        <v>347</v>
      </c>
      <c r="H35" s="59" t="s">
        <v>303</v>
      </c>
    </row>
    <row r="36" spans="2:8" ht="12.75" customHeight="1" x14ac:dyDescent="0.2">
      <c r="B36" s="304"/>
      <c r="C36" s="305"/>
      <c r="D36" s="47"/>
      <c r="E36" s="47"/>
      <c r="F36" s="306"/>
      <c r="G36" s="303"/>
      <c r="H36" s="59"/>
    </row>
    <row r="37" spans="2:8" ht="12.75" customHeight="1" x14ac:dyDescent="0.2">
      <c r="B37" s="301">
        <v>1</v>
      </c>
      <c r="C37" s="47" t="s">
        <v>389</v>
      </c>
      <c r="D37" s="47" t="s">
        <v>119</v>
      </c>
      <c r="E37" s="47" t="s">
        <v>30</v>
      </c>
      <c r="F37" s="302">
        <v>3</v>
      </c>
      <c r="G37" s="303">
        <v>4</v>
      </c>
      <c r="H37" s="59" t="s">
        <v>300</v>
      </c>
    </row>
    <row r="38" spans="2:8" ht="12.75" customHeight="1" x14ac:dyDescent="0.2">
      <c r="B38" s="301">
        <v>2</v>
      </c>
      <c r="C38" s="47" t="s">
        <v>396</v>
      </c>
      <c r="D38" s="47" t="s">
        <v>113</v>
      </c>
      <c r="E38" s="47" t="s">
        <v>11</v>
      </c>
      <c r="F38" s="302">
        <v>4</v>
      </c>
      <c r="G38" s="303">
        <v>3</v>
      </c>
      <c r="H38" s="59" t="s">
        <v>300</v>
      </c>
    </row>
    <row r="39" spans="2:8" ht="12.75" customHeight="1" x14ac:dyDescent="0.2">
      <c r="B39" s="301">
        <v>3</v>
      </c>
      <c r="C39" s="47" t="s">
        <v>390</v>
      </c>
      <c r="D39" s="47" t="s">
        <v>119</v>
      </c>
      <c r="E39" s="47" t="s">
        <v>30</v>
      </c>
      <c r="F39" s="302">
        <v>5</v>
      </c>
      <c r="G39" s="303" t="s">
        <v>347</v>
      </c>
      <c r="H39" s="59" t="s">
        <v>300</v>
      </c>
    </row>
    <row r="40" spans="2:8" ht="12.75" customHeight="1" x14ac:dyDescent="0.2">
      <c r="B40" s="301">
        <v>4</v>
      </c>
      <c r="C40" s="47" t="s">
        <v>155</v>
      </c>
      <c r="D40" s="47" t="s">
        <v>119</v>
      </c>
      <c r="E40" s="47" t="s">
        <v>30</v>
      </c>
      <c r="F40" s="302" t="s">
        <v>347</v>
      </c>
      <c r="G40" s="303">
        <v>1</v>
      </c>
      <c r="H40" s="59" t="s">
        <v>300</v>
      </c>
    </row>
    <row r="41" spans="2:8" ht="12.75" customHeight="1" x14ac:dyDescent="0.2">
      <c r="B41" s="301">
        <v>5</v>
      </c>
      <c r="C41" s="47" t="s">
        <v>297</v>
      </c>
      <c r="D41" s="47" t="s">
        <v>113</v>
      </c>
      <c r="E41" s="47" t="s">
        <v>11</v>
      </c>
      <c r="F41" s="302" t="s">
        <v>347</v>
      </c>
      <c r="G41" s="303">
        <v>2</v>
      </c>
      <c r="H41" s="59" t="s">
        <v>300</v>
      </c>
    </row>
    <row r="42" spans="2:8" ht="12.75" customHeight="1" x14ac:dyDescent="0.2">
      <c r="B42" s="301">
        <v>6</v>
      </c>
      <c r="C42" s="43" t="s">
        <v>1216</v>
      </c>
      <c r="D42" s="43" t="s">
        <v>301</v>
      </c>
      <c r="E42" s="43" t="s">
        <v>46</v>
      </c>
      <c r="F42" s="302" t="s">
        <v>347</v>
      </c>
      <c r="G42" s="303">
        <v>5</v>
      </c>
      <c r="H42" s="59" t="s">
        <v>300</v>
      </c>
    </row>
    <row r="43" spans="2:8" ht="12.75" customHeight="1" x14ac:dyDescent="0.2">
      <c r="B43" s="301">
        <v>7</v>
      </c>
      <c r="C43" s="43" t="s">
        <v>1218</v>
      </c>
      <c r="D43" s="43" t="s">
        <v>301</v>
      </c>
      <c r="E43" s="43" t="s">
        <v>46</v>
      </c>
      <c r="F43" s="302" t="s">
        <v>347</v>
      </c>
      <c r="G43" s="303" t="s">
        <v>347</v>
      </c>
      <c r="H43" s="59" t="s">
        <v>300</v>
      </c>
    </row>
    <row r="44" spans="2:8" ht="12.75" customHeight="1" x14ac:dyDescent="0.2">
      <c r="B44" s="301">
        <v>8</v>
      </c>
      <c r="C44" s="47" t="s">
        <v>375</v>
      </c>
      <c r="D44" s="47" t="s">
        <v>307</v>
      </c>
      <c r="E44" s="47" t="s">
        <v>0</v>
      </c>
      <c r="F44" s="302" t="s">
        <v>347</v>
      </c>
      <c r="G44" s="303" t="s">
        <v>347</v>
      </c>
      <c r="H44" s="59" t="s">
        <v>300</v>
      </c>
    </row>
    <row r="45" spans="2:8" ht="12.75" customHeight="1" x14ac:dyDescent="0.2">
      <c r="B45" s="301">
        <v>9</v>
      </c>
      <c r="C45" s="47" t="s">
        <v>351</v>
      </c>
      <c r="D45" s="47" t="s">
        <v>116</v>
      </c>
      <c r="E45" s="47" t="s">
        <v>48</v>
      </c>
      <c r="F45" s="302" t="s">
        <v>347</v>
      </c>
      <c r="G45" s="303" t="s">
        <v>347</v>
      </c>
      <c r="H45" s="59" t="s">
        <v>300</v>
      </c>
    </row>
    <row r="46" spans="2:8" ht="12.75" customHeight="1" x14ac:dyDescent="0.2">
      <c r="B46" s="301">
        <v>10</v>
      </c>
      <c r="C46" s="47" t="s">
        <v>362</v>
      </c>
      <c r="D46" s="47" t="s">
        <v>119</v>
      </c>
      <c r="E46" s="47" t="s">
        <v>30</v>
      </c>
      <c r="F46" s="302" t="s">
        <v>347</v>
      </c>
      <c r="G46" s="303" t="s">
        <v>347</v>
      </c>
      <c r="H46" s="59" t="s">
        <v>300</v>
      </c>
    </row>
    <row r="47" spans="2:8" ht="12.75" customHeight="1" x14ac:dyDescent="0.2">
      <c r="B47" s="301">
        <v>11</v>
      </c>
      <c r="C47" s="47" t="s">
        <v>363</v>
      </c>
      <c r="D47" s="47" t="s">
        <v>119</v>
      </c>
      <c r="E47" s="47" t="s">
        <v>30</v>
      </c>
      <c r="F47" s="302" t="s">
        <v>347</v>
      </c>
      <c r="G47" s="303" t="s">
        <v>347</v>
      </c>
      <c r="H47" s="59" t="s">
        <v>300</v>
      </c>
    </row>
    <row r="48" spans="2:8" ht="12.75" customHeight="1" x14ac:dyDescent="0.2">
      <c r="B48" s="301">
        <v>12</v>
      </c>
      <c r="C48" s="47" t="s">
        <v>169</v>
      </c>
      <c r="D48" s="47" t="s">
        <v>119</v>
      </c>
      <c r="E48" s="47" t="s">
        <v>30</v>
      </c>
      <c r="F48" s="302" t="s">
        <v>347</v>
      </c>
      <c r="G48" s="303" t="s">
        <v>347</v>
      </c>
      <c r="H48" s="59" t="s">
        <v>300</v>
      </c>
    </row>
    <row r="49" spans="2:8" ht="12.75" customHeight="1" x14ac:dyDescent="0.2">
      <c r="B49" s="301">
        <v>13</v>
      </c>
      <c r="C49" s="47" t="s">
        <v>868</v>
      </c>
      <c r="D49" s="47" t="s">
        <v>379</v>
      </c>
      <c r="E49" s="47" t="s">
        <v>47</v>
      </c>
      <c r="F49" s="302" t="s">
        <v>347</v>
      </c>
      <c r="G49" s="303" t="s">
        <v>347</v>
      </c>
      <c r="H49" s="59" t="s">
        <v>300</v>
      </c>
    </row>
    <row r="50" spans="2:8" ht="12.75" customHeight="1" x14ac:dyDescent="0.2">
      <c r="B50" s="301">
        <v>14</v>
      </c>
      <c r="C50" s="47" t="s">
        <v>873</v>
      </c>
      <c r="D50" s="47" t="s">
        <v>379</v>
      </c>
      <c r="E50" s="47" t="s">
        <v>47</v>
      </c>
      <c r="F50" s="302" t="s">
        <v>347</v>
      </c>
      <c r="G50" s="303" t="s">
        <v>347</v>
      </c>
      <c r="H50" s="59" t="s">
        <v>300</v>
      </c>
    </row>
    <row r="51" spans="2:8" ht="12.75" customHeight="1" x14ac:dyDescent="0.2">
      <c r="B51" s="301">
        <v>15</v>
      </c>
      <c r="C51" s="47" t="s">
        <v>876</v>
      </c>
      <c r="D51" s="47" t="s">
        <v>379</v>
      </c>
      <c r="E51" s="47" t="s">
        <v>47</v>
      </c>
      <c r="F51" s="302" t="s">
        <v>347</v>
      </c>
      <c r="G51" s="303" t="s">
        <v>347</v>
      </c>
      <c r="H51" s="59" t="s">
        <v>300</v>
      </c>
    </row>
    <row r="52" spans="2:8" ht="12.75" customHeight="1" x14ac:dyDescent="0.2">
      <c r="B52" s="301">
        <v>16</v>
      </c>
      <c r="C52" s="47" t="s">
        <v>881</v>
      </c>
      <c r="D52" s="47" t="s">
        <v>301</v>
      </c>
      <c r="E52" s="47" t="s">
        <v>46</v>
      </c>
      <c r="F52" s="302" t="s">
        <v>347</v>
      </c>
      <c r="G52" s="303" t="s">
        <v>347</v>
      </c>
      <c r="H52" s="59" t="s">
        <v>300</v>
      </c>
    </row>
    <row r="53" spans="2:8" ht="12.75" customHeight="1" x14ac:dyDescent="0.2">
      <c r="B53" s="301">
        <v>17</v>
      </c>
      <c r="C53" s="47" t="s">
        <v>885</v>
      </c>
      <c r="D53" s="47" t="s">
        <v>313</v>
      </c>
      <c r="E53" s="47" t="s">
        <v>221</v>
      </c>
      <c r="F53" s="302" t="s">
        <v>347</v>
      </c>
      <c r="G53" s="303" t="s">
        <v>347</v>
      </c>
      <c r="H53" s="59" t="s">
        <v>300</v>
      </c>
    </row>
    <row r="54" spans="2:8" ht="12.75" customHeight="1" x14ac:dyDescent="0.2">
      <c r="B54" s="301">
        <v>18</v>
      </c>
      <c r="C54" s="47" t="s">
        <v>887</v>
      </c>
      <c r="D54" s="47" t="s">
        <v>313</v>
      </c>
      <c r="E54" s="47" t="s">
        <v>221</v>
      </c>
      <c r="F54" s="302" t="s">
        <v>347</v>
      </c>
      <c r="G54" s="303" t="s">
        <v>347</v>
      </c>
      <c r="H54" s="59" t="s">
        <v>300</v>
      </c>
    </row>
    <row r="55" spans="2:8" ht="12.75" customHeight="1" x14ac:dyDescent="0.2">
      <c r="B55" s="301">
        <v>19</v>
      </c>
      <c r="C55" s="47" t="s">
        <v>888</v>
      </c>
      <c r="D55" s="47" t="s">
        <v>382</v>
      </c>
      <c r="E55" s="47" t="s">
        <v>33</v>
      </c>
      <c r="F55" s="302" t="s">
        <v>347</v>
      </c>
      <c r="G55" s="303" t="s">
        <v>347</v>
      </c>
      <c r="H55" s="59" t="s">
        <v>300</v>
      </c>
    </row>
    <row r="56" spans="2:8" ht="12.75" customHeight="1" x14ac:dyDescent="0.2">
      <c r="B56" s="301">
        <v>20</v>
      </c>
      <c r="C56" s="47" t="s">
        <v>890</v>
      </c>
      <c r="D56" s="47" t="s">
        <v>382</v>
      </c>
      <c r="E56" s="47" t="s">
        <v>33</v>
      </c>
      <c r="F56" s="302" t="s">
        <v>347</v>
      </c>
      <c r="G56" s="303" t="s">
        <v>347</v>
      </c>
      <c r="H56" s="59" t="s">
        <v>300</v>
      </c>
    </row>
    <row r="57" spans="2:8" ht="12.75" customHeight="1" x14ac:dyDescent="0.2">
      <c r="B57" s="301">
        <v>21</v>
      </c>
      <c r="C57" s="44" t="s">
        <v>1157</v>
      </c>
      <c r="D57" s="313" t="s">
        <v>33</v>
      </c>
      <c r="E57" s="44" t="s">
        <v>33</v>
      </c>
      <c r="F57" s="302"/>
      <c r="G57" s="303"/>
      <c r="H57" s="59" t="s">
        <v>300</v>
      </c>
    </row>
    <row r="58" spans="2:8" ht="12.75" customHeight="1" x14ac:dyDescent="0.2">
      <c r="B58" s="304"/>
      <c r="C58" s="305"/>
      <c r="D58" s="47"/>
      <c r="E58" s="47"/>
      <c r="F58" s="306"/>
      <c r="G58" s="303"/>
      <c r="H58" s="59"/>
    </row>
    <row r="59" spans="2:8" ht="12.75" customHeight="1" x14ac:dyDescent="0.2">
      <c r="B59" s="301">
        <v>1</v>
      </c>
      <c r="C59" s="47" t="s">
        <v>132</v>
      </c>
      <c r="D59" s="47" t="s">
        <v>115</v>
      </c>
      <c r="E59" s="47" t="s">
        <v>36</v>
      </c>
      <c r="F59" s="302">
        <v>2</v>
      </c>
      <c r="G59" s="303">
        <v>1</v>
      </c>
      <c r="H59" s="59" t="s">
        <v>305</v>
      </c>
    </row>
    <row r="60" spans="2:8" ht="12.75" customHeight="1" x14ac:dyDescent="0.2">
      <c r="B60" s="301">
        <v>2</v>
      </c>
      <c r="C60" s="47" t="s">
        <v>614</v>
      </c>
      <c r="D60" s="47" t="s">
        <v>122</v>
      </c>
      <c r="E60" s="47" t="s">
        <v>35</v>
      </c>
      <c r="F60" s="302">
        <v>6</v>
      </c>
      <c r="G60" s="303">
        <v>6</v>
      </c>
      <c r="H60" s="59" t="s">
        <v>305</v>
      </c>
    </row>
    <row r="61" spans="2:8" ht="12.75" customHeight="1" x14ac:dyDescent="0.2">
      <c r="B61" s="301">
        <v>3</v>
      </c>
      <c r="C61" s="47" t="s">
        <v>103</v>
      </c>
      <c r="D61" s="47" t="s">
        <v>86</v>
      </c>
      <c r="E61" s="47" t="s">
        <v>28</v>
      </c>
      <c r="F61" s="302">
        <v>9</v>
      </c>
      <c r="G61" s="303">
        <v>3</v>
      </c>
      <c r="H61" s="59" t="s">
        <v>305</v>
      </c>
    </row>
    <row r="62" spans="2:8" ht="12.75" customHeight="1" x14ac:dyDescent="0.2">
      <c r="B62" s="301">
        <v>4</v>
      </c>
      <c r="C62" s="43" t="s">
        <v>133</v>
      </c>
      <c r="D62" s="43" t="s">
        <v>115</v>
      </c>
      <c r="E62" s="43" t="s">
        <v>36</v>
      </c>
      <c r="F62" s="302">
        <v>10</v>
      </c>
      <c r="G62" s="303">
        <v>2</v>
      </c>
      <c r="H62" s="59" t="s">
        <v>305</v>
      </c>
    </row>
    <row r="63" spans="2:8" ht="12.75" customHeight="1" x14ac:dyDescent="0.2">
      <c r="B63" s="301">
        <v>5</v>
      </c>
      <c r="C63" s="47" t="s">
        <v>104</v>
      </c>
      <c r="D63" s="47" t="s">
        <v>86</v>
      </c>
      <c r="E63" s="47" t="s">
        <v>28</v>
      </c>
      <c r="F63" s="302">
        <v>12</v>
      </c>
      <c r="G63" s="303">
        <v>9</v>
      </c>
      <c r="H63" s="59" t="s">
        <v>305</v>
      </c>
    </row>
    <row r="64" spans="2:8" ht="12.75" customHeight="1" x14ac:dyDescent="0.2">
      <c r="B64" s="301">
        <v>6</v>
      </c>
      <c r="C64" s="47" t="s">
        <v>81</v>
      </c>
      <c r="D64" s="47" t="s">
        <v>112</v>
      </c>
      <c r="E64" s="47" t="s">
        <v>43</v>
      </c>
      <c r="F64" s="302">
        <v>14</v>
      </c>
      <c r="G64" s="303">
        <v>5</v>
      </c>
      <c r="H64" s="59" t="s">
        <v>305</v>
      </c>
    </row>
    <row r="65" spans="2:8" ht="12.75" customHeight="1" x14ac:dyDescent="0.2">
      <c r="B65" s="301">
        <v>7</v>
      </c>
      <c r="C65" s="47" t="s">
        <v>108</v>
      </c>
      <c r="D65" s="47" t="s">
        <v>55</v>
      </c>
      <c r="E65" s="47" t="s">
        <v>55</v>
      </c>
      <c r="F65" s="302">
        <v>16</v>
      </c>
      <c r="G65" s="303">
        <v>8</v>
      </c>
      <c r="H65" s="59" t="s">
        <v>305</v>
      </c>
    </row>
    <row r="66" spans="2:8" ht="12.75" customHeight="1" x14ac:dyDescent="0.2">
      <c r="B66" s="301">
        <v>8</v>
      </c>
      <c r="C66" s="47" t="s">
        <v>107</v>
      </c>
      <c r="D66" s="47" t="s">
        <v>55</v>
      </c>
      <c r="E66" s="47" t="s">
        <v>55</v>
      </c>
      <c r="F66" s="302" t="s">
        <v>347</v>
      </c>
      <c r="G66" s="303">
        <v>7</v>
      </c>
      <c r="H66" s="59" t="s">
        <v>305</v>
      </c>
    </row>
    <row r="67" spans="2:8" ht="12.75" customHeight="1" x14ac:dyDescent="0.2">
      <c r="B67" s="301">
        <v>9</v>
      </c>
      <c r="C67" s="47" t="s">
        <v>323</v>
      </c>
      <c r="D67" s="47" t="s">
        <v>122</v>
      </c>
      <c r="E67" s="47" t="s">
        <v>35</v>
      </c>
      <c r="F67" s="302" t="s">
        <v>347</v>
      </c>
      <c r="G67" s="303">
        <v>11</v>
      </c>
      <c r="H67" s="59" t="s">
        <v>305</v>
      </c>
    </row>
    <row r="68" spans="2:8" ht="12.75" customHeight="1" x14ac:dyDescent="0.2">
      <c r="B68" s="301">
        <v>10</v>
      </c>
      <c r="C68" s="47" t="s">
        <v>646</v>
      </c>
      <c r="D68" s="47" t="s">
        <v>933</v>
      </c>
      <c r="E68" s="47" t="s">
        <v>647</v>
      </c>
      <c r="F68" s="302" t="s">
        <v>347</v>
      </c>
      <c r="G68" s="303">
        <v>14</v>
      </c>
      <c r="H68" s="59" t="s">
        <v>305</v>
      </c>
    </row>
    <row r="69" spans="2:8" ht="12.75" customHeight="1" x14ac:dyDescent="0.2">
      <c r="B69" s="301">
        <v>11</v>
      </c>
      <c r="C69" s="47" t="s">
        <v>645</v>
      </c>
      <c r="D69" s="47" t="s">
        <v>391</v>
      </c>
      <c r="E69" s="47" t="s">
        <v>393</v>
      </c>
      <c r="F69" s="302" t="s">
        <v>347</v>
      </c>
      <c r="G69" s="303">
        <v>15</v>
      </c>
      <c r="H69" s="59" t="s">
        <v>305</v>
      </c>
    </row>
    <row r="70" spans="2:8" ht="12.75" customHeight="1" x14ac:dyDescent="0.2">
      <c r="B70" s="301">
        <v>12</v>
      </c>
      <c r="C70" s="42" t="s">
        <v>1310</v>
      </c>
      <c r="D70" s="42" t="s">
        <v>142</v>
      </c>
      <c r="E70" s="42" t="s">
        <v>138</v>
      </c>
      <c r="F70" s="302"/>
      <c r="G70" s="303"/>
      <c r="H70" s="59" t="s">
        <v>305</v>
      </c>
    </row>
    <row r="71" spans="2:8" ht="12.75" customHeight="1" x14ac:dyDescent="0.2">
      <c r="B71" s="301">
        <v>13</v>
      </c>
      <c r="C71" s="42" t="s">
        <v>1315</v>
      </c>
      <c r="D71" s="42" t="s">
        <v>142</v>
      </c>
      <c r="E71" s="42" t="s">
        <v>138</v>
      </c>
      <c r="F71" s="302"/>
      <c r="G71" s="303"/>
      <c r="H71" s="59" t="s">
        <v>305</v>
      </c>
    </row>
    <row r="72" spans="2:8" ht="12.75" customHeight="1" x14ac:dyDescent="0.2">
      <c r="B72" s="301">
        <v>14</v>
      </c>
      <c r="C72" s="47" t="s">
        <v>474</v>
      </c>
      <c r="D72" s="42" t="s">
        <v>121</v>
      </c>
      <c r="E72" s="44" t="s">
        <v>39</v>
      </c>
      <c r="F72" s="302" t="s">
        <v>347</v>
      </c>
      <c r="G72" s="303" t="s">
        <v>347</v>
      </c>
      <c r="H72" s="59" t="s">
        <v>305</v>
      </c>
    </row>
    <row r="73" spans="2:8" ht="12.75" customHeight="1" x14ac:dyDescent="0.2">
      <c r="B73" s="301">
        <v>15</v>
      </c>
      <c r="C73" s="47" t="s">
        <v>893</v>
      </c>
      <c r="D73" s="47" t="s">
        <v>538</v>
      </c>
      <c r="E73" s="47" t="s">
        <v>894</v>
      </c>
      <c r="F73" s="302" t="s">
        <v>347</v>
      </c>
      <c r="G73" s="303" t="s">
        <v>347</v>
      </c>
      <c r="H73" s="59" t="s">
        <v>305</v>
      </c>
    </row>
    <row r="74" spans="2:8" ht="12.75" customHeight="1" x14ac:dyDescent="0.2">
      <c r="B74" s="301">
        <v>16</v>
      </c>
      <c r="C74" s="47" t="s">
        <v>901</v>
      </c>
      <c r="D74" s="47" t="s">
        <v>86</v>
      </c>
      <c r="E74" s="47" t="s">
        <v>28</v>
      </c>
      <c r="F74" s="302" t="s">
        <v>347</v>
      </c>
      <c r="G74" s="303" t="s">
        <v>347</v>
      </c>
      <c r="H74" s="59" t="s">
        <v>305</v>
      </c>
    </row>
    <row r="75" spans="2:8" ht="12.75" customHeight="1" x14ac:dyDescent="0.2">
      <c r="B75" s="301">
        <v>17</v>
      </c>
      <c r="C75" s="47" t="s">
        <v>903</v>
      </c>
      <c r="D75" s="47" t="s">
        <v>86</v>
      </c>
      <c r="E75" s="47" t="s">
        <v>28</v>
      </c>
      <c r="F75" s="302" t="s">
        <v>347</v>
      </c>
      <c r="G75" s="303" t="s">
        <v>347</v>
      </c>
      <c r="H75" s="59" t="s">
        <v>305</v>
      </c>
    </row>
    <row r="76" spans="2:8" ht="12.75" customHeight="1" x14ac:dyDescent="0.2">
      <c r="B76" s="301">
        <v>18</v>
      </c>
      <c r="C76" s="47" t="s">
        <v>908</v>
      </c>
      <c r="D76" s="47" t="s">
        <v>907</v>
      </c>
      <c r="E76" s="47" t="s">
        <v>909</v>
      </c>
      <c r="F76" s="302" t="s">
        <v>347</v>
      </c>
      <c r="G76" s="303" t="s">
        <v>347</v>
      </c>
      <c r="H76" s="59" t="s">
        <v>305</v>
      </c>
    </row>
    <row r="77" spans="2:8" ht="12.75" customHeight="1" x14ac:dyDescent="0.2">
      <c r="B77" s="301">
        <v>19</v>
      </c>
      <c r="C77" s="47" t="s">
        <v>916</v>
      </c>
      <c r="D77" s="47" t="s">
        <v>907</v>
      </c>
      <c r="E77" s="47" t="s">
        <v>912</v>
      </c>
      <c r="F77" s="302" t="s">
        <v>347</v>
      </c>
      <c r="G77" s="303" t="s">
        <v>347</v>
      </c>
      <c r="H77" s="59" t="s">
        <v>305</v>
      </c>
    </row>
    <row r="78" spans="2:8" ht="12.75" customHeight="1" x14ac:dyDescent="0.2">
      <c r="B78" s="301">
        <v>20</v>
      </c>
      <c r="C78" s="47" t="s">
        <v>920</v>
      </c>
      <c r="D78" s="47" t="s">
        <v>127</v>
      </c>
      <c r="E78" s="47" t="s">
        <v>54</v>
      </c>
      <c r="F78" s="302" t="s">
        <v>347</v>
      </c>
      <c r="G78" s="303" t="s">
        <v>347</v>
      </c>
      <c r="H78" s="59" t="s">
        <v>305</v>
      </c>
    </row>
    <row r="79" spans="2:8" ht="12.75" customHeight="1" x14ac:dyDescent="0.2">
      <c r="B79" s="301">
        <v>21</v>
      </c>
      <c r="C79" s="47" t="s">
        <v>922</v>
      </c>
      <c r="D79" s="47" t="s">
        <v>127</v>
      </c>
      <c r="E79" s="47" t="s">
        <v>54</v>
      </c>
      <c r="F79" s="302" t="s">
        <v>347</v>
      </c>
      <c r="G79" s="303" t="s">
        <v>347</v>
      </c>
      <c r="H79" s="59" t="s">
        <v>305</v>
      </c>
    </row>
    <row r="80" spans="2:8" ht="12.75" customHeight="1" x14ac:dyDescent="0.2">
      <c r="B80" s="301">
        <v>22</v>
      </c>
      <c r="C80" s="44" t="s">
        <v>1166</v>
      </c>
      <c r="D80" s="47" t="s">
        <v>1165</v>
      </c>
      <c r="E80" s="314" t="s">
        <v>1167</v>
      </c>
      <c r="F80" s="302" t="s">
        <v>347</v>
      </c>
      <c r="G80" s="303" t="s">
        <v>347</v>
      </c>
      <c r="H80" s="59" t="s">
        <v>305</v>
      </c>
    </row>
    <row r="81" spans="2:8" ht="12.75" customHeight="1" x14ac:dyDescent="0.2">
      <c r="B81" s="301">
        <v>23</v>
      </c>
      <c r="C81" s="47" t="s">
        <v>392</v>
      </c>
      <c r="D81" s="47" t="s">
        <v>391</v>
      </c>
      <c r="E81" s="47" t="s">
        <v>393</v>
      </c>
      <c r="F81" s="302" t="s">
        <v>347</v>
      </c>
      <c r="G81" s="303" t="s">
        <v>347</v>
      </c>
      <c r="H81" s="59" t="s">
        <v>305</v>
      </c>
    </row>
    <row r="82" spans="2:8" ht="12.75" customHeight="1" x14ac:dyDescent="0.2">
      <c r="B82" s="301">
        <v>24</v>
      </c>
      <c r="C82" s="47" t="s">
        <v>935</v>
      </c>
      <c r="D82" s="47" t="s">
        <v>933</v>
      </c>
      <c r="E82" s="47" t="s">
        <v>647</v>
      </c>
      <c r="F82" s="302" t="s">
        <v>347</v>
      </c>
      <c r="G82" s="303" t="s">
        <v>347</v>
      </c>
      <c r="H82" s="59" t="s">
        <v>305</v>
      </c>
    </row>
    <row r="83" spans="2:8" ht="12.75" customHeight="1" x14ac:dyDescent="0.25">
      <c r="B83" s="304"/>
      <c r="C83" s="149"/>
      <c r="D83"/>
      <c r="E83"/>
      <c r="F83"/>
      <c r="G83"/>
      <c r="H83"/>
    </row>
    <row r="84" spans="2:8" ht="12.75" customHeight="1" x14ac:dyDescent="0.25">
      <c r="B84" s="304"/>
      <c r="C84" s="149"/>
      <c r="D84"/>
      <c r="E84"/>
      <c r="F84"/>
      <c r="G84"/>
      <c r="H84"/>
    </row>
    <row r="85" spans="2:8" ht="12.75" customHeight="1" x14ac:dyDescent="0.25">
      <c r="B85" s="304"/>
      <c r="C85" s="149"/>
      <c r="D85"/>
      <c r="E85"/>
      <c r="F85"/>
      <c r="G85"/>
      <c r="H85"/>
    </row>
    <row r="86" spans="2:8" ht="12.75" customHeight="1" x14ac:dyDescent="0.25">
      <c r="B86" s="304"/>
      <c r="C86" s="149"/>
      <c r="D86"/>
      <c r="E86"/>
      <c r="F86"/>
      <c r="G86"/>
      <c r="H86"/>
    </row>
    <row r="87" spans="2:8" ht="12.75" customHeight="1" x14ac:dyDescent="0.25">
      <c r="B87" s="304"/>
      <c r="C87" s="149"/>
      <c r="D87"/>
      <c r="E87"/>
      <c r="F87"/>
      <c r="G87"/>
      <c r="H87"/>
    </row>
    <row r="88" spans="2:8" ht="12.75" customHeight="1" x14ac:dyDescent="0.25">
      <c r="B88" s="304"/>
      <c r="C88" s="149"/>
      <c r="D88"/>
      <c r="E88"/>
      <c r="F88"/>
      <c r="G88"/>
      <c r="H88"/>
    </row>
    <row r="89" spans="2:8" ht="12.75" customHeight="1" x14ac:dyDescent="0.25">
      <c r="B89" s="304"/>
      <c r="C89" s="149"/>
      <c r="D89"/>
      <c r="E89"/>
      <c r="F89"/>
      <c r="G89"/>
      <c r="H89"/>
    </row>
    <row r="90" spans="2:8" ht="12.75" customHeight="1" x14ac:dyDescent="0.25">
      <c r="B90" s="304"/>
      <c r="C90" s="149"/>
      <c r="D90"/>
      <c r="E90"/>
      <c r="F90"/>
      <c r="G90"/>
      <c r="H90"/>
    </row>
    <row r="91" spans="2:8" ht="12.75" customHeight="1" x14ac:dyDescent="0.25">
      <c r="B91" s="304"/>
      <c r="C91" s="149"/>
      <c r="D91"/>
      <c r="E91"/>
      <c r="F91"/>
      <c r="G91"/>
      <c r="H91"/>
    </row>
    <row r="92" spans="2:8" ht="12.75" customHeight="1" x14ac:dyDescent="0.25">
      <c r="B92" s="304"/>
      <c r="C92" s="149"/>
      <c r="D92"/>
      <c r="E92"/>
      <c r="F92"/>
      <c r="G92"/>
      <c r="H92"/>
    </row>
    <row r="93" spans="2:8" ht="12.75" customHeight="1" x14ac:dyDescent="0.25">
      <c r="B93" s="304"/>
      <c r="C93" s="149"/>
      <c r="D93"/>
      <c r="E93"/>
      <c r="F93"/>
      <c r="G93"/>
      <c r="H93"/>
    </row>
    <row r="94" spans="2:8" ht="12.75" customHeight="1" x14ac:dyDescent="0.25">
      <c r="B94" s="304"/>
      <c r="C94" s="149"/>
      <c r="D94"/>
      <c r="E94"/>
      <c r="F94"/>
      <c r="G94"/>
      <c r="H94"/>
    </row>
    <row r="95" spans="2:8" ht="12.75" customHeight="1" x14ac:dyDescent="0.25">
      <c r="B95" s="304"/>
      <c r="C95" s="149"/>
      <c r="D95"/>
      <c r="E95"/>
      <c r="F95"/>
      <c r="G95"/>
      <c r="H95"/>
    </row>
    <row r="96" spans="2:8" ht="12.75" customHeight="1" x14ac:dyDescent="0.25">
      <c r="B96" s="304"/>
      <c r="C96" s="149"/>
      <c r="D96"/>
      <c r="E96"/>
      <c r="F96"/>
      <c r="G96"/>
      <c r="H96"/>
    </row>
    <row r="97" spans="2:8" ht="12.75" customHeight="1" x14ac:dyDescent="0.25">
      <c r="B97" s="304"/>
      <c r="C97" s="149"/>
      <c r="D97"/>
      <c r="E97"/>
      <c r="F97"/>
      <c r="G97"/>
      <c r="H97"/>
    </row>
    <row r="98" spans="2:8" ht="12.75" customHeight="1" x14ac:dyDescent="0.25">
      <c r="B98" s="304"/>
      <c r="C98" s="149"/>
      <c r="D98"/>
      <c r="E98"/>
      <c r="F98"/>
      <c r="G98"/>
      <c r="H98"/>
    </row>
    <row r="99" spans="2:8" ht="12.75" customHeight="1" x14ac:dyDescent="0.25">
      <c r="B99" s="304"/>
      <c r="C99" s="149"/>
      <c r="D99"/>
      <c r="E99"/>
      <c r="F99"/>
      <c r="G99"/>
      <c r="H99"/>
    </row>
    <row r="100" spans="2:8" ht="12.75" customHeight="1" x14ac:dyDescent="0.25">
      <c r="B100" s="304"/>
      <c r="C100" s="149"/>
      <c r="D100"/>
      <c r="E100"/>
      <c r="F100"/>
      <c r="G100"/>
      <c r="H100"/>
    </row>
    <row r="101" spans="2:8" ht="12.75" customHeight="1" x14ac:dyDescent="0.25">
      <c r="B101" s="304"/>
      <c r="C101" s="149"/>
      <c r="D101"/>
      <c r="E101"/>
      <c r="F101"/>
      <c r="G101"/>
      <c r="H101"/>
    </row>
    <row r="102" spans="2:8" ht="12.75" customHeight="1" x14ac:dyDescent="0.25">
      <c r="B102" s="304"/>
      <c r="C102" s="149"/>
      <c r="D102"/>
      <c r="E102"/>
      <c r="F102"/>
      <c r="G102"/>
      <c r="H102"/>
    </row>
    <row r="103" spans="2:8" ht="12.75" customHeight="1" x14ac:dyDescent="0.25">
      <c r="B103" s="304"/>
      <c r="C103" s="149"/>
      <c r="D103"/>
      <c r="E103"/>
      <c r="F103"/>
      <c r="G103"/>
      <c r="H103"/>
    </row>
    <row r="104" spans="2:8" ht="12.75" customHeight="1" x14ac:dyDescent="0.25">
      <c r="B104" s="304"/>
      <c r="C104" s="149"/>
      <c r="D104"/>
      <c r="E104"/>
      <c r="F104"/>
      <c r="G104"/>
      <c r="H104"/>
    </row>
    <row r="105" spans="2:8" ht="12.75" customHeight="1" x14ac:dyDescent="0.25">
      <c r="B105" s="304"/>
      <c r="C105" s="149"/>
      <c r="D105"/>
      <c r="E105"/>
      <c r="F105"/>
      <c r="G105"/>
      <c r="H105"/>
    </row>
    <row r="106" spans="2:8" ht="12.75" customHeight="1" x14ac:dyDescent="0.25">
      <c r="B106" s="304"/>
      <c r="C106" s="149"/>
      <c r="D106"/>
      <c r="E106"/>
      <c r="F106"/>
      <c r="G106"/>
      <c r="H106"/>
    </row>
    <row r="107" spans="2:8" ht="12.75" customHeight="1" x14ac:dyDescent="0.25">
      <c r="B107" s="304"/>
      <c r="C107" s="149"/>
      <c r="D107"/>
      <c r="E107"/>
      <c r="F107"/>
      <c r="G107"/>
      <c r="H107"/>
    </row>
    <row r="108" spans="2:8" ht="12.75" customHeight="1" x14ac:dyDescent="0.25">
      <c r="B108" s="304"/>
      <c r="C108" s="149"/>
      <c r="D108"/>
      <c r="E108"/>
      <c r="F108"/>
      <c r="G108"/>
      <c r="H108"/>
    </row>
    <row r="109" spans="2:8" ht="12.75" customHeight="1" x14ac:dyDescent="0.25">
      <c r="B109" s="304"/>
      <c r="C109" s="149"/>
      <c r="D109"/>
      <c r="E109"/>
      <c r="F109"/>
      <c r="G109"/>
      <c r="H109"/>
    </row>
    <row r="110" spans="2:8" ht="12.75" customHeight="1" x14ac:dyDescent="0.25">
      <c r="B110" s="304"/>
      <c r="C110" s="149"/>
      <c r="D110"/>
      <c r="E110"/>
      <c r="F110"/>
      <c r="G110"/>
      <c r="H110"/>
    </row>
    <row r="111" spans="2:8" ht="12.75" customHeight="1" x14ac:dyDescent="0.25">
      <c r="B111" s="304"/>
      <c r="C111" s="149"/>
      <c r="D111"/>
      <c r="E111"/>
      <c r="F111"/>
      <c r="G111"/>
      <c r="H111"/>
    </row>
    <row r="112" spans="2:8" ht="12.75" customHeight="1" x14ac:dyDescent="0.25">
      <c r="B112" s="304"/>
      <c r="C112" s="149"/>
      <c r="D112"/>
      <c r="E112"/>
      <c r="F112"/>
      <c r="G112"/>
      <c r="H112"/>
    </row>
    <row r="113" spans="2:8" ht="12.75" customHeight="1" x14ac:dyDescent="0.25">
      <c r="B113" s="304"/>
      <c r="C113" s="149"/>
      <c r="D113"/>
      <c r="E113"/>
      <c r="F113"/>
      <c r="G113"/>
      <c r="H113"/>
    </row>
    <row r="114" spans="2:8" ht="12.75" customHeight="1" x14ac:dyDescent="0.25">
      <c r="B114" s="304"/>
      <c r="C114" s="149"/>
      <c r="D114"/>
      <c r="E114"/>
      <c r="F114"/>
      <c r="G114"/>
      <c r="H114"/>
    </row>
    <row r="115" spans="2:8" ht="12.75" customHeight="1" x14ac:dyDescent="0.25">
      <c r="B115" s="304"/>
      <c r="C115" s="149"/>
      <c r="D115"/>
      <c r="E115"/>
      <c r="F115"/>
      <c r="G115"/>
      <c r="H115"/>
    </row>
    <row r="116" spans="2:8" ht="12.75" customHeight="1" x14ac:dyDescent="0.25">
      <c r="B116" s="304"/>
      <c r="C116" s="149"/>
      <c r="D116"/>
      <c r="E116"/>
      <c r="F116"/>
      <c r="G116"/>
      <c r="H116"/>
    </row>
    <row r="117" spans="2:8" ht="12.75" customHeight="1" x14ac:dyDescent="0.25">
      <c r="B117" s="304"/>
      <c r="C117" s="149"/>
      <c r="D117"/>
      <c r="E117"/>
      <c r="F117"/>
      <c r="G117"/>
      <c r="H117"/>
    </row>
    <row r="118" spans="2:8" ht="12.75" customHeight="1" x14ac:dyDescent="0.25">
      <c r="B118" s="304"/>
      <c r="C118" s="149"/>
      <c r="D118"/>
      <c r="E118"/>
      <c r="F118"/>
      <c r="G118"/>
      <c r="H118"/>
    </row>
    <row r="119" spans="2:8" ht="12.75" customHeight="1" x14ac:dyDescent="0.25">
      <c r="B119" s="304"/>
      <c r="C119" s="149"/>
      <c r="D119"/>
      <c r="E119"/>
      <c r="F119"/>
      <c r="G119"/>
      <c r="H119"/>
    </row>
    <row r="120" spans="2:8" ht="12.75" customHeight="1" x14ac:dyDescent="0.25">
      <c r="B120" s="304"/>
      <c r="C120" s="149"/>
      <c r="D120"/>
      <c r="E120"/>
      <c r="F120"/>
      <c r="G120"/>
      <c r="H120"/>
    </row>
    <row r="121" spans="2:8" ht="12.75" customHeight="1" x14ac:dyDescent="0.25">
      <c r="B121" s="304"/>
      <c r="C121" s="149"/>
      <c r="D121"/>
      <c r="E121"/>
      <c r="F121"/>
      <c r="G121"/>
      <c r="H121"/>
    </row>
    <row r="122" spans="2:8" ht="12.75" customHeight="1" x14ac:dyDescent="0.25">
      <c r="B122" s="304"/>
      <c r="C122" s="149"/>
      <c r="D122"/>
      <c r="E122"/>
      <c r="F122"/>
      <c r="G122"/>
      <c r="H122"/>
    </row>
    <row r="123" spans="2:8" ht="12.75" customHeight="1" x14ac:dyDescent="0.25">
      <c r="B123" s="304"/>
      <c r="C123" s="149"/>
      <c r="D123"/>
      <c r="E123"/>
      <c r="F123"/>
      <c r="G123"/>
      <c r="H123"/>
    </row>
    <row r="124" spans="2:8" ht="12.75" customHeight="1" x14ac:dyDescent="0.25">
      <c r="B124" s="304"/>
      <c r="C124" s="149"/>
      <c r="D124"/>
      <c r="E124"/>
      <c r="F124"/>
      <c r="G124"/>
      <c r="H124"/>
    </row>
    <row r="125" spans="2:8" ht="12.75" customHeight="1" x14ac:dyDescent="0.25">
      <c r="B125" s="304"/>
      <c r="C125" s="149"/>
      <c r="D125"/>
      <c r="E125"/>
      <c r="F125"/>
      <c r="G125"/>
      <c r="H125"/>
    </row>
    <row r="126" spans="2:8" ht="12.75" customHeight="1" x14ac:dyDescent="0.25">
      <c r="B126" s="304"/>
      <c r="C126" s="149"/>
      <c r="D126"/>
      <c r="E126"/>
      <c r="F126"/>
      <c r="G126"/>
      <c r="H126"/>
    </row>
    <row r="127" spans="2:8" ht="12.75" customHeight="1" x14ac:dyDescent="0.25">
      <c r="B127" s="304"/>
      <c r="C127" s="149"/>
      <c r="D127"/>
      <c r="E127"/>
      <c r="F127"/>
      <c r="G127"/>
      <c r="H127"/>
    </row>
    <row r="128" spans="2:8" ht="12.75" customHeight="1" x14ac:dyDescent="0.25">
      <c r="B128" s="304"/>
      <c r="C128" s="149"/>
      <c r="D128"/>
      <c r="E128"/>
      <c r="F128"/>
      <c r="G128"/>
      <c r="H128"/>
    </row>
    <row r="129" spans="2:8" ht="12.75" customHeight="1" x14ac:dyDescent="0.25">
      <c r="B129" s="304"/>
      <c r="C129" s="149"/>
      <c r="D129"/>
      <c r="E129"/>
      <c r="F129"/>
      <c r="G129"/>
      <c r="H129"/>
    </row>
    <row r="130" spans="2:8" ht="12.75" customHeight="1" x14ac:dyDescent="0.25">
      <c r="B130" s="304"/>
      <c r="C130" s="149"/>
      <c r="D130"/>
      <c r="E130"/>
      <c r="F130"/>
      <c r="G130"/>
      <c r="H130"/>
    </row>
    <row r="131" spans="2:8" ht="12.75" customHeight="1" x14ac:dyDescent="0.25">
      <c r="B131" s="304"/>
      <c r="C131" s="149"/>
      <c r="D131"/>
      <c r="E131"/>
      <c r="F131"/>
      <c r="G131"/>
      <c r="H131"/>
    </row>
    <row r="132" spans="2:8" ht="12.75" customHeight="1" x14ac:dyDescent="0.25">
      <c r="B132" s="304"/>
      <c r="C132" s="149"/>
      <c r="D132"/>
      <c r="E132"/>
      <c r="F132"/>
      <c r="G132"/>
      <c r="H132"/>
    </row>
    <row r="133" spans="2:8" ht="12.75" customHeight="1" x14ac:dyDescent="0.25">
      <c r="B133" s="304"/>
      <c r="C133" s="149"/>
      <c r="D133"/>
      <c r="E133"/>
      <c r="F133"/>
      <c r="G133"/>
      <c r="H133"/>
    </row>
    <row r="134" spans="2:8" ht="12.75" customHeight="1" x14ac:dyDescent="0.25">
      <c r="B134" s="304"/>
      <c r="C134" s="149"/>
      <c r="D134"/>
      <c r="E134"/>
      <c r="F134"/>
      <c r="G134"/>
      <c r="H134"/>
    </row>
    <row r="135" spans="2:8" ht="12.75" customHeight="1" x14ac:dyDescent="0.25">
      <c r="B135" s="304"/>
      <c r="C135" s="149"/>
      <c r="D135"/>
      <c r="E135"/>
      <c r="F135"/>
      <c r="G135"/>
      <c r="H135"/>
    </row>
    <row r="136" spans="2:8" ht="12.75" customHeight="1" x14ac:dyDescent="0.25">
      <c r="B136" s="304"/>
      <c r="C136" s="149"/>
      <c r="D136"/>
      <c r="E136"/>
      <c r="F136"/>
      <c r="G136"/>
      <c r="H136"/>
    </row>
    <row r="137" spans="2:8" ht="15" x14ac:dyDescent="0.25">
      <c r="B137" s="304"/>
      <c r="C137" s="149"/>
      <c r="D137"/>
      <c r="E137"/>
      <c r="F137"/>
      <c r="G137"/>
      <c r="H137"/>
    </row>
    <row r="138" spans="2:8" ht="12.75" customHeight="1" x14ac:dyDescent="0.25">
      <c r="B138" s="304"/>
      <c r="C138" s="149"/>
      <c r="D138"/>
      <c r="E138"/>
      <c r="F138"/>
      <c r="G138"/>
      <c r="H138"/>
    </row>
    <row r="139" spans="2:8" ht="15" x14ac:dyDescent="0.25">
      <c r="B139" s="304"/>
      <c r="C139" s="149"/>
      <c r="D139"/>
      <c r="E139"/>
      <c r="F139"/>
      <c r="G139"/>
      <c r="H139"/>
    </row>
    <row r="140" spans="2:8" ht="15" x14ac:dyDescent="0.25">
      <c r="B140" s="304"/>
      <c r="C140" s="149"/>
      <c r="D140"/>
      <c r="E140"/>
      <c r="F140"/>
      <c r="G140"/>
      <c r="H140"/>
    </row>
    <row r="141" spans="2:8" ht="15" x14ac:dyDescent="0.25">
      <c r="B141" s="304"/>
      <c r="C141" s="149"/>
      <c r="D141"/>
      <c r="E141"/>
      <c r="F141"/>
      <c r="G141"/>
      <c r="H141"/>
    </row>
    <row r="142" spans="2:8" ht="15" x14ac:dyDescent="0.25">
      <c r="B142" s="304"/>
      <c r="C142" s="149"/>
      <c r="D142"/>
      <c r="E142"/>
      <c r="F142"/>
      <c r="G142"/>
      <c r="H142"/>
    </row>
    <row r="143" spans="2:8" ht="15" x14ac:dyDescent="0.25">
      <c r="B143" s="304"/>
      <c r="C143" s="149"/>
      <c r="D143"/>
      <c r="E143"/>
      <c r="F143"/>
      <c r="G143"/>
      <c r="H143"/>
    </row>
    <row r="144" spans="2:8" ht="15" x14ac:dyDescent="0.25">
      <c r="B144" s="304"/>
      <c r="C144" s="149"/>
      <c r="D144"/>
      <c r="E144"/>
      <c r="F144"/>
      <c r="G144"/>
      <c r="H144"/>
    </row>
    <row r="145" spans="2:8" ht="15" x14ac:dyDescent="0.25">
      <c r="B145" s="304"/>
      <c r="C145" s="149"/>
      <c r="D145"/>
      <c r="E145"/>
      <c r="F145"/>
      <c r="G145"/>
      <c r="H145"/>
    </row>
    <row r="146" spans="2:8" ht="15" x14ac:dyDescent="0.25">
      <c r="B146" s="304"/>
      <c r="C146" s="149"/>
      <c r="D146"/>
      <c r="E146"/>
      <c r="F146"/>
      <c r="G146"/>
      <c r="H146"/>
    </row>
    <row r="147" spans="2:8" ht="15" x14ac:dyDescent="0.25">
      <c r="B147" s="304"/>
      <c r="C147" s="149"/>
      <c r="D147"/>
      <c r="E147"/>
      <c r="F147"/>
      <c r="G147"/>
      <c r="H147"/>
    </row>
    <row r="148" spans="2:8" ht="15" x14ac:dyDescent="0.25">
      <c r="C148" s="149"/>
      <c r="D148"/>
      <c r="E148"/>
      <c r="F148"/>
      <c r="G148"/>
      <c r="H148"/>
    </row>
    <row r="149" spans="2:8" ht="15" x14ac:dyDescent="0.25">
      <c r="C149" s="149"/>
      <c r="D149"/>
      <c r="E149"/>
      <c r="F149"/>
      <c r="G149"/>
      <c r="H149"/>
    </row>
    <row r="150" spans="2:8" ht="12.75" customHeight="1" x14ac:dyDescent="0.25">
      <c r="C150" s="149"/>
      <c r="D150"/>
      <c r="E150"/>
      <c r="F150"/>
      <c r="G150"/>
      <c r="H150"/>
    </row>
    <row r="151" spans="2:8" ht="15" x14ac:dyDescent="0.25">
      <c r="C151" s="149"/>
      <c r="D151"/>
      <c r="E151"/>
      <c r="F151"/>
      <c r="G151"/>
      <c r="H151"/>
    </row>
    <row r="152" spans="2:8" ht="15" x14ac:dyDescent="0.25">
      <c r="C152" s="149"/>
      <c r="D152"/>
      <c r="E152"/>
      <c r="F152"/>
      <c r="G152"/>
      <c r="H152"/>
    </row>
    <row r="153" spans="2:8" ht="15" x14ac:dyDescent="0.25">
      <c r="C153" s="149"/>
      <c r="D153"/>
      <c r="E153"/>
      <c r="F153"/>
      <c r="G153"/>
      <c r="H153"/>
    </row>
    <row r="154" spans="2:8" ht="15" x14ac:dyDescent="0.25">
      <c r="C154" s="149"/>
      <c r="D154"/>
      <c r="E154"/>
      <c r="F154"/>
      <c r="G154"/>
      <c r="H154"/>
    </row>
    <row r="155" spans="2:8" ht="15" x14ac:dyDescent="0.25">
      <c r="C155" s="149"/>
      <c r="D155"/>
      <c r="E155"/>
      <c r="F155"/>
      <c r="G155"/>
      <c r="H155"/>
    </row>
    <row r="156" spans="2:8" ht="15" x14ac:dyDescent="0.25">
      <c r="C156" s="149"/>
      <c r="D156"/>
      <c r="E156"/>
      <c r="F156"/>
      <c r="G156"/>
      <c r="H156"/>
    </row>
    <row r="157" spans="2:8" ht="15" x14ac:dyDescent="0.25">
      <c r="C157" s="149"/>
      <c r="D157"/>
      <c r="E157"/>
      <c r="F157"/>
      <c r="G157"/>
      <c r="H157"/>
    </row>
    <row r="158" spans="2:8" ht="15" x14ac:dyDescent="0.25">
      <c r="C158" s="149"/>
      <c r="D158"/>
      <c r="E158"/>
      <c r="F158"/>
      <c r="G158"/>
      <c r="H158"/>
    </row>
    <row r="159" spans="2:8" ht="15" x14ac:dyDescent="0.25">
      <c r="C159" s="149"/>
      <c r="D159"/>
      <c r="E159"/>
      <c r="F159"/>
      <c r="G159"/>
      <c r="H159"/>
    </row>
    <row r="160" spans="2:8" ht="15" x14ac:dyDescent="0.25">
      <c r="C160" s="149"/>
      <c r="D160"/>
      <c r="E160"/>
      <c r="F160"/>
      <c r="G160"/>
      <c r="H160"/>
    </row>
    <row r="161" spans="3:8" ht="15" x14ac:dyDescent="0.25">
      <c r="C161" s="149"/>
      <c r="D161"/>
      <c r="E161"/>
      <c r="F161"/>
      <c r="G161"/>
      <c r="H161"/>
    </row>
    <row r="162" spans="3:8" ht="15" x14ac:dyDescent="0.25">
      <c r="C162" s="149"/>
      <c r="D162"/>
      <c r="E162"/>
      <c r="F162"/>
      <c r="G162"/>
      <c r="H162"/>
    </row>
    <row r="163" spans="3:8" ht="15" x14ac:dyDescent="0.25">
      <c r="C163" s="149"/>
      <c r="D163"/>
      <c r="E163"/>
      <c r="F163"/>
      <c r="G163"/>
      <c r="H163"/>
    </row>
    <row r="164" spans="3:8" ht="12.75" customHeight="1" x14ac:dyDescent="0.25">
      <c r="C164" s="149"/>
      <c r="D164"/>
      <c r="E164"/>
      <c r="F164"/>
      <c r="G164"/>
      <c r="H164"/>
    </row>
    <row r="165" spans="3:8" ht="15" x14ac:dyDescent="0.25">
      <c r="C165" s="149"/>
      <c r="D165"/>
      <c r="E165"/>
      <c r="F165"/>
      <c r="G165"/>
      <c r="H165"/>
    </row>
    <row r="166" spans="3:8" ht="12.75" customHeight="1" x14ac:dyDescent="0.25">
      <c r="C166" s="149"/>
      <c r="D166"/>
      <c r="E166"/>
      <c r="F166"/>
      <c r="G166"/>
      <c r="H166"/>
    </row>
    <row r="167" spans="3:8" ht="15" x14ac:dyDescent="0.25">
      <c r="C167" s="149"/>
      <c r="D167"/>
      <c r="E167"/>
      <c r="F167"/>
      <c r="G167"/>
      <c r="H167"/>
    </row>
    <row r="168" spans="3:8" ht="15" x14ac:dyDescent="0.25">
      <c r="C168" s="149"/>
      <c r="D168"/>
      <c r="E168"/>
      <c r="F168"/>
      <c r="G168"/>
      <c r="H168"/>
    </row>
    <row r="169" spans="3:8" ht="15" x14ac:dyDescent="0.25">
      <c r="C169" s="149"/>
      <c r="D169"/>
      <c r="E169"/>
      <c r="F169"/>
      <c r="G169"/>
      <c r="H169"/>
    </row>
    <row r="170" spans="3:8" ht="15" x14ac:dyDescent="0.25">
      <c r="C170" s="149"/>
      <c r="D170"/>
      <c r="E170"/>
      <c r="F170"/>
      <c r="G170"/>
      <c r="H170"/>
    </row>
    <row r="171" spans="3:8" ht="15" x14ac:dyDescent="0.25">
      <c r="C171" s="149"/>
      <c r="D171"/>
      <c r="E171"/>
      <c r="F171"/>
      <c r="G171"/>
      <c r="H171"/>
    </row>
    <row r="172" spans="3:8" ht="15" x14ac:dyDescent="0.25">
      <c r="C172" s="149"/>
      <c r="D172"/>
      <c r="E172"/>
      <c r="F172"/>
      <c r="G172"/>
      <c r="H172"/>
    </row>
    <row r="173" spans="3:8" ht="15" x14ac:dyDescent="0.25">
      <c r="C173" s="149"/>
      <c r="D173"/>
      <c r="E173"/>
      <c r="F173"/>
      <c r="G173"/>
      <c r="H173"/>
    </row>
    <row r="174" spans="3:8" ht="15" x14ac:dyDescent="0.25">
      <c r="C174" s="149"/>
      <c r="D174"/>
      <c r="E174"/>
      <c r="F174"/>
      <c r="G174"/>
      <c r="H174"/>
    </row>
    <row r="175" spans="3:8" ht="15" x14ac:dyDescent="0.25">
      <c r="C175" s="149"/>
      <c r="D175"/>
      <c r="E175"/>
      <c r="F175"/>
      <c r="G175"/>
      <c r="H175"/>
    </row>
    <row r="176" spans="3:8" ht="15" x14ac:dyDescent="0.25">
      <c r="C176" s="149"/>
      <c r="D176"/>
      <c r="E176"/>
      <c r="F176"/>
      <c r="G176"/>
      <c r="H176"/>
    </row>
    <row r="177" spans="3:8" ht="15" x14ac:dyDescent="0.25">
      <c r="C177" s="149"/>
      <c r="D177"/>
      <c r="E177"/>
      <c r="F177"/>
      <c r="G177"/>
      <c r="H177"/>
    </row>
    <row r="178" spans="3:8" ht="15" x14ac:dyDescent="0.25">
      <c r="C178" s="149"/>
      <c r="D178"/>
      <c r="E178"/>
      <c r="F178"/>
      <c r="G178"/>
      <c r="H178"/>
    </row>
    <row r="179" spans="3:8" ht="15" x14ac:dyDescent="0.25">
      <c r="C179" s="149"/>
      <c r="D179"/>
      <c r="E179"/>
      <c r="F179"/>
      <c r="G179"/>
      <c r="H179"/>
    </row>
    <row r="180" spans="3:8" ht="15" x14ac:dyDescent="0.25">
      <c r="C180" s="149"/>
      <c r="D180"/>
      <c r="E180"/>
      <c r="F180"/>
      <c r="G180"/>
      <c r="H180"/>
    </row>
    <row r="181" spans="3:8" ht="15" x14ac:dyDescent="0.25">
      <c r="C181" s="149"/>
      <c r="D181"/>
      <c r="E181"/>
      <c r="F181"/>
      <c r="G181"/>
      <c r="H181"/>
    </row>
    <row r="182" spans="3:8" ht="15" x14ac:dyDescent="0.25">
      <c r="C182" s="149"/>
      <c r="D182"/>
      <c r="E182"/>
      <c r="F182"/>
      <c r="G182"/>
      <c r="H182"/>
    </row>
    <row r="183" spans="3:8" ht="15" x14ac:dyDescent="0.25">
      <c r="C183" s="149"/>
      <c r="D183"/>
      <c r="E183"/>
      <c r="F183"/>
      <c r="G183"/>
      <c r="H183"/>
    </row>
    <row r="184" spans="3:8" ht="15" x14ac:dyDescent="0.25">
      <c r="C184" s="149"/>
      <c r="D184"/>
      <c r="E184"/>
      <c r="F184"/>
      <c r="G184"/>
      <c r="H184"/>
    </row>
    <row r="185" spans="3:8" ht="15" x14ac:dyDescent="0.25">
      <c r="C185" s="149"/>
      <c r="D185"/>
      <c r="E185"/>
      <c r="F185"/>
      <c r="G185"/>
      <c r="H185"/>
    </row>
    <row r="186" spans="3:8" ht="15" x14ac:dyDescent="0.25">
      <c r="C186" s="149"/>
      <c r="D186"/>
      <c r="E186"/>
      <c r="F186"/>
      <c r="G186"/>
      <c r="H186"/>
    </row>
    <row r="187" spans="3:8" ht="15" x14ac:dyDescent="0.25">
      <c r="C187" s="149"/>
      <c r="D187"/>
      <c r="E187"/>
      <c r="F187"/>
      <c r="G187"/>
      <c r="H187"/>
    </row>
    <row r="188" spans="3:8" ht="15" x14ac:dyDescent="0.25">
      <c r="C188" s="149"/>
      <c r="D188"/>
      <c r="E188"/>
      <c r="F188"/>
      <c r="G188"/>
      <c r="H188"/>
    </row>
    <row r="189" spans="3:8" ht="15" x14ac:dyDescent="0.25">
      <c r="C189" s="149"/>
      <c r="D189"/>
      <c r="E189"/>
      <c r="F189"/>
      <c r="G189"/>
      <c r="H189"/>
    </row>
    <row r="190" spans="3:8" ht="15" x14ac:dyDescent="0.25">
      <c r="C190" s="149"/>
      <c r="D190"/>
      <c r="E190"/>
      <c r="F190"/>
      <c r="G190"/>
      <c r="H190"/>
    </row>
    <row r="191" spans="3:8" ht="15" x14ac:dyDescent="0.25">
      <c r="C191" s="149"/>
      <c r="D191"/>
      <c r="E191"/>
      <c r="F191"/>
      <c r="G191"/>
      <c r="H191"/>
    </row>
    <row r="192" spans="3:8" ht="12.75" customHeight="1" x14ac:dyDescent="0.25">
      <c r="C192" s="149"/>
      <c r="D192"/>
      <c r="E192"/>
      <c r="F192"/>
      <c r="G192"/>
      <c r="H192"/>
    </row>
    <row r="193" spans="3:8" ht="15" x14ac:dyDescent="0.25">
      <c r="C193" s="149"/>
      <c r="D193"/>
      <c r="E193"/>
      <c r="F193"/>
      <c r="G193"/>
      <c r="H193"/>
    </row>
    <row r="194" spans="3:8" ht="12.75" customHeight="1" x14ac:dyDescent="0.25">
      <c r="C194" s="149"/>
      <c r="D194"/>
      <c r="E194"/>
      <c r="F194"/>
      <c r="G194"/>
      <c r="H194"/>
    </row>
    <row r="195" spans="3:8" ht="15" x14ac:dyDescent="0.25">
      <c r="C195" s="149"/>
      <c r="D195"/>
      <c r="E195"/>
      <c r="F195"/>
      <c r="G195"/>
      <c r="H195"/>
    </row>
    <row r="196" spans="3:8" ht="15" x14ac:dyDescent="0.25">
      <c r="C196" s="149"/>
      <c r="D196"/>
      <c r="E196"/>
      <c r="F196"/>
      <c r="G196"/>
      <c r="H196"/>
    </row>
    <row r="197" spans="3:8" ht="15" x14ac:dyDescent="0.25">
      <c r="C197" s="149"/>
      <c r="D197"/>
      <c r="E197"/>
      <c r="F197"/>
      <c r="G197"/>
      <c r="H197"/>
    </row>
    <row r="198" spans="3:8" ht="15" x14ac:dyDescent="0.25">
      <c r="C198" s="149"/>
      <c r="D198"/>
      <c r="E198"/>
      <c r="F198"/>
      <c r="G198"/>
      <c r="H198"/>
    </row>
    <row r="199" spans="3:8" ht="15" x14ac:dyDescent="0.25">
      <c r="C199" s="149"/>
      <c r="D199"/>
      <c r="E199"/>
      <c r="F199"/>
      <c r="G199"/>
      <c r="H199"/>
    </row>
    <row r="200" spans="3:8" ht="15" x14ac:dyDescent="0.25">
      <c r="C200" s="149"/>
      <c r="D200"/>
      <c r="E200"/>
      <c r="F200"/>
      <c r="G200"/>
      <c r="H200"/>
    </row>
    <row r="201" spans="3:8" ht="15" x14ac:dyDescent="0.25">
      <c r="C201" s="149"/>
      <c r="D201"/>
      <c r="E201"/>
      <c r="F201"/>
      <c r="G201"/>
      <c r="H201"/>
    </row>
    <row r="202" spans="3:8" ht="15" x14ac:dyDescent="0.25">
      <c r="C202" s="149"/>
      <c r="D202"/>
      <c r="E202"/>
      <c r="F202"/>
      <c r="G202"/>
      <c r="H202"/>
    </row>
    <row r="203" spans="3:8" ht="15" x14ac:dyDescent="0.25">
      <c r="C203" s="149"/>
      <c r="D203"/>
      <c r="E203"/>
      <c r="F203"/>
      <c r="G203"/>
      <c r="H203"/>
    </row>
    <row r="204" spans="3:8" ht="15" x14ac:dyDescent="0.25">
      <c r="C204" s="149"/>
      <c r="D204"/>
      <c r="E204"/>
      <c r="F204"/>
      <c r="G204"/>
      <c r="H204"/>
    </row>
    <row r="205" spans="3:8" ht="15" x14ac:dyDescent="0.25">
      <c r="C205" s="149"/>
      <c r="D205"/>
      <c r="E205"/>
      <c r="F205"/>
      <c r="G205"/>
      <c r="H205"/>
    </row>
    <row r="206" spans="3:8" ht="15" x14ac:dyDescent="0.25">
      <c r="C206" s="149"/>
      <c r="D206"/>
      <c r="E206"/>
      <c r="F206"/>
      <c r="G206"/>
      <c r="H206"/>
    </row>
    <row r="207" spans="3:8" ht="15" x14ac:dyDescent="0.25">
      <c r="C207" s="149"/>
      <c r="D207"/>
      <c r="E207"/>
      <c r="F207"/>
      <c r="G207"/>
      <c r="H207"/>
    </row>
    <row r="208" spans="3:8" ht="15" x14ac:dyDescent="0.25">
      <c r="C208" s="149"/>
      <c r="D208"/>
      <c r="E208"/>
      <c r="F208"/>
      <c r="G208"/>
      <c r="H208"/>
    </row>
    <row r="209" spans="3:8" ht="15" x14ac:dyDescent="0.25">
      <c r="C209" s="149"/>
      <c r="D209"/>
      <c r="E209"/>
      <c r="F209"/>
      <c r="G209"/>
      <c r="H209"/>
    </row>
    <row r="210" spans="3:8" ht="15" x14ac:dyDescent="0.25">
      <c r="C210" s="149"/>
      <c r="D210"/>
      <c r="E210"/>
      <c r="F210"/>
      <c r="G210"/>
      <c r="H210"/>
    </row>
    <row r="211" spans="3:8" ht="15" x14ac:dyDescent="0.25">
      <c r="C211" s="149"/>
      <c r="D211"/>
      <c r="E211"/>
      <c r="F211"/>
      <c r="G211"/>
      <c r="H211"/>
    </row>
    <row r="212" spans="3:8" ht="15" x14ac:dyDescent="0.25">
      <c r="C212" s="149"/>
      <c r="D212"/>
      <c r="E212"/>
      <c r="F212"/>
      <c r="G212"/>
      <c r="H212"/>
    </row>
    <row r="213" spans="3:8" ht="12.75" customHeight="1" x14ac:dyDescent="0.25">
      <c r="C213" s="149"/>
      <c r="D213"/>
      <c r="E213"/>
      <c r="F213"/>
      <c r="G213"/>
      <c r="H213"/>
    </row>
    <row r="214" spans="3:8" ht="12.75" customHeight="1" x14ac:dyDescent="0.25">
      <c r="C214" s="149"/>
      <c r="D214"/>
      <c r="E214"/>
      <c r="F214"/>
      <c r="G214"/>
      <c r="H214"/>
    </row>
    <row r="215" spans="3:8" ht="12.75" customHeight="1" x14ac:dyDescent="0.25">
      <c r="C215" s="149"/>
      <c r="D215"/>
      <c r="E215"/>
      <c r="F215"/>
      <c r="G215"/>
      <c r="H215"/>
    </row>
    <row r="216" spans="3:8" ht="15" x14ac:dyDescent="0.25">
      <c r="C216" s="149"/>
      <c r="D216"/>
      <c r="E216"/>
      <c r="F216"/>
      <c r="G216"/>
      <c r="H216"/>
    </row>
    <row r="217" spans="3:8" ht="15" x14ac:dyDescent="0.25">
      <c r="C217" s="149"/>
      <c r="D217"/>
      <c r="E217"/>
      <c r="F217"/>
      <c r="G217"/>
      <c r="H217"/>
    </row>
    <row r="218" spans="3:8" ht="15" x14ac:dyDescent="0.25">
      <c r="C218" s="149"/>
      <c r="D218"/>
      <c r="E218"/>
      <c r="F218"/>
      <c r="G218"/>
      <c r="H218"/>
    </row>
    <row r="219" spans="3:8" ht="15" x14ac:dyDescent="0.25">
      <c r="C219" s="149"/>
      <c r="D219"/>
      <c r="E219"/>
      <c r="F219"/>
      <c r="G219"/>
      <c r="H219"/>
    </row>
    <row r="220" spans="3:8" ht="12.75" customHeight="1" x14ac:dyDescent="0.25">
      <c r="C220" s="149"/>
      <c r="D220"/>
      <c r="E220"/>
      <c r="F220"/>
      <c r="G220"/>
      <c r="H220"/>
    </row>
    <row r="221" spans="3:8" ht="15" x14ac:dyDescent="0.25">
      <c r="C221" s="149"/>
      <c r="D221"/>
      <c r="E221"/>
      <c r="F221"/>
      <c r="G221"/>
      <c r="H221"/>
    </row>
    <row r="222" spans="3:8" ht="15" x14ac:dyDescent="0.25">
      <c r="C222" s="149"/>
      <c r="D222"/>
      <c r="E222"/>
      <c r="F222"/>
      <c r="G222"/>
      <c r="H222"/>
    </row>
    <row r="223" spans="3:8" ht="15" x14ac:dyDescent="0.25">
      <c r="C223" s="149"/>
      <c r="D223"/>
      <c r="E223"/>
      <c r="F223"/>
      <c r="G223"/>
      <c r="H223"/>
    </row>
    <row r="224" spans="3:8" ht="15" x14ac:dyDescent="0.25">
      <c r="C224" s="149"/>
      <c r="D224"/>
      <c r="E224"/>
      <c r="F224"/>
      <c r="G224"/>
      <c r="H224"/>
    </row>
    <row r="225" spans="3:8" ht="15" x14ac:dyDescent="0.25">
      <c r="C225" s="149"/>
      <c r="D225"/>
      <c r="E225"/>
      <c r="F225"/>
      <c r="G225"/>
      <c r="H225"/>
    </row>
    <row r="226" spans="3:8" ht="15" x14ac:dyDescent="0.25">
      <c r="C226" s="149"/>
      <c r="D226"/>
      <c r="E226"/>
      <c r="F226"/>
      <c r="G226"/>
      <c r="H226"/>
    </row>
    <row r="227" spans="3:8" ht="15" x14ac:dyDescent="0.25">
      <c r="C227" s="149"/>
      <c r="D227"/>
      <c r="E227"/>
      <c r="F227"/>
      <c r="G227"/>
      <c r="H227"/>
    </row>
    <row r="228" spans="3:8" ht="15" x14ac:dyDescent="0.25">
      <c r="C228" s="149"/>
      <c r="D228"/>
      <c r="E228"/>
      <c r="F228"/>
      <c r="G228"/>
      <c r="H228"/>
    </row>
    <row r="229" spans="3:8" ht="15" x14ac:dyDescent="0.25">
      <c r="C229" s="149"/>
      <c r="D229"/>
      <c r="E229"/>
      <c r="F229"/>
      <c r="G229"/>
      <c r="H229"/>
    </row>
    <row r="230" spans="3:8" ht="15" x14ac:dyDescent="0.25">
      <c r="C230" s="149"/>
      <c r="D230"/>
      <c r="E230"/>
      <c r="F230"/>
      <c r="G230"/>
      <c r="H230"/>
    </row>
    <row r="231" spans="3:8" ht="15" x14ac:dyDescent="0.25">
      <c r="C231" s="149"/>
      <c r="D231"/>
      <c r="E231"/>
      <c r="F231"/>
      <c r="G231"/>
      <c r="H231"/>
    </row>
    <row r="232" spans="3:8" ht="15" x14ac:dyDescent="0.25">
      <c r="C232" s="149"/>
      <c r="D232"/>
      <c r="E232"/>
      <c r="F232"/>
      <c r="G232"/>
      <c r="H232"/>
    </row>
    <row r="233" spans="3:8" ht="15" x14ac:dyDescent="0.25">
      <c r="C233" s="149"/>
      <c r="D233"/>
      <c r="E233"/>
      <c r="F233"/>
      <c r="G233"/>
      <c r="H233"/>
    </row>
    <row r="234" spans="3:8" ht="15" x14ac:dyDescent="0.25">
      <c r="C234" s="149"/>
      <c r="D234"/>
      <c r="E234"/>
      <c r="F234"/>
      <c r="G234"/>
      <c r="H234"/>
    </row>
    <row r="235" spans="3:8" ht="15" x14ac:dyDescent="0.25">
      <c r="C235" s="149"/>
      <c r="D235"/>
      <c r="E235"/>
      <c r="F235"/>
      <c r="G235"/>
      <c r="H235"/>
    </row>
    <row r="236" spans="3:8" ht="15" x14ac:dyDescent="0.25">
      <c r="C236" s="149"/>
      <c r="D236"/>
      <c r="E236"/>
      <c r="F236"/>
      <c r="G236"/>
      <c r="H236"/>
    </row>
    <row r="237" spans="3:8" ht="15" x14ac:dyDescent="0.25">
      <c r="C237" s="149"/>
      <c r="D237"/>
      <c r="E237"/>
      <c r="F237"/>
      <c r="G237"/>
      <c r="H237"/>
    </row>
    <row r="292" ht="12" customHeight="1" x14ac:dyDescent="0.2"/>
  </sheetData>
  <sortState ref="C72:H82">
    <sortCondition ref="E72:E82"/>
    <sortCondition ref="C72:C82"/>
  </sortState>
  <mergeCells count="1">
    <mergeCell ref="C1:E1"/>
  </mergeCells>
  <phoneticPr fontId="52" type="noConversion"/>
  <conditionalFormatting sqref="C1">
    <cfRule type="duplicateValues" dxfId="155" priority="157"/>
  </conditionalFormatting>
  <conditionalFormatting sqref="C83:C1048576 C58:C59 C1:C2 C22:C23 C36">
    <cfRule type="duplicateValues" dxfId="154" priority="4848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theme="4" tint="0.39997558519241921"/>
  </sheetPr>
  <dimension ref="B1:N408"/>
  <sheetViews>
    <sheetView tabSelected="1" topLeftCell="A136" zoomScale="90" zoomScaleNormal="90" workbookViewId="0">
      <selection activeCell="K238" sqref="K238"/>
    </sheetView>
  </sheetViews>
  <sheetFormatPr defaultColWidth="9.140625" defaultRowHeight="12.75" customHeight="1" x14ac:dyDescent="0.25"/>
  <cols>
    <col min="1" max="1" width="2.7109375" style="172" customWidth="1"/>
    <col min="2" max="2" width="3.5703125" style="184" bestFit="1" customWidth="1"/>
    <col min="3" max="3" width="31.140625" style="184" customWidth="1"/>
    <col min="4" max="4" width="4.42578125" style="185" bestFit="1" customWidth="1"/>
    <col min="5" max="5" width="33" style="173" bestFit="1" customWidth="1"/>
    <col min="6" max="6" width="14.5703125" style="173" bestFit="1" customWidth="1"/>
    <col min="7" max="7" width="5.7109375" style="174" bestFit="1" customWidth="1"/>
    <col min="8" max="8" width="3.5703125" style="171" bestFit="1" customWidth="1"/>
    <col min="9" max="9" width="28.28515625" bestFit="1" customWidth="1"/>
    <col min="10" max="10" width="4.5703125" bestFit="1" customWidth="1"/>
    <col min="11" max="11" width="33" bestFit="1" customWidth="1"/>
    <col min="12" max="12" width="11.28515625" bestFit="1" customWidth="1"/>
    <col min="13" max="13" width="3.5703125" bestFit="1" customWidth="1"/>
    <col min="14" max="14" width="2.42578125" bestFit="1" customWidth="1"/>
    <col min="15" max="16384" width="9.140625" style="172"/>
  </cols>
  <sheetData>
    <row r="1" spans="2:14" s="170" customFormat="1" ht="12.75" customHeight="1" x14ac:dyDescent="0.25">
      <c r="B1" s="183"/>
      <c r="C1" s="183" t="s">
        <v>359</v>
      </c>
      <c r="D1" s="186"/>
      <c r="E1" s="186"/>
      <c r="F1" s="186"/>
      <c r="G1" s="154"/>
      <c r="H1" s="169"/>
      <c r="I1"/>
      <c r="J1"/>
      <c r="K1"/>
      <c r="L1"/>
      <c r="M1"/>
      <c r="N1"/>
    </row>
    <row r="2" spans="2:14" s="170" customFormat="1" ht="12.75" customHeight="1" x14ac:dyDescent="0.25">
      <c r="B2" s="193"/>
      <c r="C2" s="183" t="s">
        <v>3</v>
      </c>
      <c r="D2" s="188" t="s">
        <v>1</v>
      </c>
      <c r="E2" s="169" t="s">
        <v>2</v>
      </c>
      <c r="F2" s="169" t="s">
        <v>1</v>
      </c>
      <c r="G2" s="154" t="s">
        <v>227</v>
      </c>
      <c r="H2" s="189" t="s">
        <v>228</v>
      </c>
      <c r="I2"/>
      <c r="J2"/>
      <c r="K2"/>
      <c r="L2"/>
      <c r="M2"/>
      <c r="N2"/>
    </row>
    <row r="3" spans="2:14" ht="12.75" customHeight="1" x14ac:dyDescent="0.25">
      <c r="B3" s="308">
        <v>1</v>
      </c>
      <c r="C3" s="36" t="s">
        <v>707</v>
      </c>
      <c r="D3" s="246" t="s">
        <v>87</v>
      </c>
      <c r="E3" s="246" t="s">
        <v>385</v>
      </c>
      <c r="F3" s="246" t="s">
        <v>14</v>
      </c>
      <c r="G3" s="247">
        <v>416</v>
      </c>
      <c r="H3" s="52" t="s">
        <v>299</v>
      </c>
    </row>
    <row r="4" spans="2:14" ht="12.75" customHeight="1" x14ac:dyDescent="0.25">
      <c r="B4" s="308">
        <v>2</v>
      </c>
      <c r="C4" s="38" t="s">
        <v>688</v>
      </c>
      <c r="D4" s="246" t="s">
        <v>129</v>
      </c>
      <c r="E4" s="246" t="s">
        <v>215</v>
      </c>
      <c r="F4" s="246" t="s">
        <v>17</v>
      </c>
      <c r="G4" s="247">
        <v>416</v>
      </c>
      <c r="H4" s="52" t="s">
        <v>299</v>
      </c>
    </row>
    <row r="5" spans="2:14" ht="12.75" customHeight="1" x14ac:dyDescent="0.25">
      <c r="B5" s="308">
        <v>3</v>
      </c>
      <c r="C5" s="38" t="s">
        <v>720</v>
      </c>
      <c r="D5" s="246" t="s">
        <v>129</v>
      </c>
      <c r="E5" s="246" t="s">
        <v>215</v>
      </c>
      <c r="F5" s="246" t="s">
        <v>17</v>
      </c>
      <c r="G5" s="247">
        <v>416</v>
      </c>
      <c r="H5" s="52" t="s">
        <v>299</v>
      </c>
    </row>
    <row r="6" spans="2:14" ht="12.75" customHeight="1" x14ac:dyDescent="0.25">
      <c r="B6" s="308">
        <v>4</v>
      </c>
      <c r="C6" s="38" t="s">
        <v>718</v>
      </c>
      <c r="D6" s="246" t="s">
        <v>129</v>
      </c>
      <c r="E6" s="246" t="s">
        <v>625</v>
      </c>
      <c r="F6" s="246" t="s">
        <v>17</v>
      </c>
      <c r="G6" s="247">
        <v>416</v>
      </c>
      <c r="H6" s="52" t="s">
        <v>299</v>
      </c>
    </row>
    <row r="7" spans="2:14" ht="12.75" customHeight="1" x14ac:dyDescent="0.25">
      <c r="B7" s="308">
        <v>5</v>
      </c>
      <c r="C7" s="38" t="s">
        <v>711</v>
      </c>
      <c r="D7" s="246" t="s">
        <v>118</v>
      </c>
      <c r="E7" s="246" t="s">
        <v>613</v>
      </c>
      <c r="F7" s="246" t="s">
        <v>29</v>
      </c>
      <c r="G7" s="247">
        <v>408</v>
      </c>
      <c r="H7" s="52" t="s">
        <v>299</v>
      </c>
    </row>
    <row r="8" spans="2:14" ht="12.75" customHeight="1" x14ac:dyDescent="0.25">
      <c r="B8" s="308">
        <v>6</v>
      </c>
      <c r="C8" s="38" t="s">
        <v>721</v>
      </c>
      <c r="D8" s="246" t="s">
        <v>87</v>
      </c>
      <c r="E8" s="246" t="s">
        <v>722</v>
      </c>
      <c r="F8" s="246" t="s">
        <v>14</v>
      </c>
      <c r="G8" s="247">
        <v>327</v>
      </c>
      <c r="H8" s="52" t="s">
        <v>299</v>
      </c>
    </row>
    <row r="9" spans="2:14" ht="12.75" customHeight="1" x14ac:dyDescent="0.25">
      <c r="B9" s="308">
        <v>7</v>
      </c>
      <c r="C9" s="38" t="s">
        <v>686</v>
      </c>
      <c r="D9" s="246" t="s">
        <v>118</v>
      </c>
      <c r="E9" s="246" t="s">
        <v>75</v>
      </c>
      <c r="F9" s="246" t="s">
        <v>29</v>
      </c>
      <c r="G9" s="247">
        <v>325</v>
      </c>
      <c r="H9" s="52" t="s">
        <v>299</v>
      </c>
    </row>
    <row r="10" spans="2:14" ht="12.75" customHeight="1" x14ac:dyDescent="0.25">
      <c r="B10" s="308">
        <v>8</v>
      </c>
      <c r="C10" s="38" t="s">
        <v>723</v>
      </c>
      <c r="D10" s="246" t="s">
        <v>87</v>
      </c>
      <c r="E10" s="246" t="s">
        <v>722</v>
      </c>
      <c r="F10" s="246" t="s">
        <v>14</v>
      </c>
      <c r="G10" s="247">
        <v>320</v>
      </c>
      <c r="H10" s="52" t="s">
        <v>299</v>
      </c>
    </row>
    <row r="11" spans="2:14" ht="12.75" customHeight="1" x14ac:dyDescent="0.25">
      <c r="B11" s="308">
        <v>9</v>
      </c>
      <c r="C11" s="36" t="s">
        <v>399</v>
      </c>
      <c r="D11" s="246" t="s">
        <v>87</v>
      </c>
      <c r="E11" s="246" t="s">
        <v>373</v>
      </c>
      <c r="F11" s="246" t="s">
        <v>14</v>
      </c>
      <c r="G11" s="247">
        <v>316</v>
      </c>
      <c r="H11" s="52" t="s">
        <v>299</v>
      </c>
    </row>
    <row r="12" spans="2:14" ht="12.75" customHeight="1" x14ac:dyDescent="0.25">
      <c r="B12" s="308">
        <v>10</v>
      </c>
      <c r="C12" s="38" t="s">
        <v>708</v>
      </c>
      <c r="D12" s="246" t="s">
        <v>87</v>
      </c>
      <c r="E12" s="246" t="s">
        <v>545</v>
      </c>
      <c r="F12" s="246" t="s">
        <v>14</v>
      </c>
      <c r="G12" s="247">
        <v>308</v>
      </c>
      <c r="H12" s="52" t="s">
        <v>299</v>
      </c>
    </row>
    <row r="13" spans="2:14" ht="12.75" customHeight="1" x14ac:dyDescent="0.25">
      <c r="B13" s="308">
        <v>11</v>
      </c>
      <c r="C13" s="38" t="s">
        <v>422</v>
      </c>
      <c r="D13" s="246" t="s">
        <v>130</v>
      </c>
      <c r="E13" s="246" t="s">
        <v>71</v>
      </c>
      <c r="F13" s="246" t="s">
        <v>6</v>
      </c>
      <c r="G13" s="247">
        <v>308</v>
      </c>
      <c r="H13" s="52" t="s">
        <v>299</v>
      </c>
    </row>
    <row r="14" spans="2:14" ht="12.75" customHeight="1" x14ac:dyDescent="0.25">
      <c r="B14" s="308">
        <v>12</v>
      </c>
      <c r="C14" s="36" t="s">
        <v>408</v>
      </c>
      <c r="D14" s="246" t="s">
        <v>87</v>
      </c>
      <c r="E14" s="246" t="s">
        <v>385</v>
      </c>
      <c r="F14" s="246" t="s">
        <v>14</v>
      </c>
      <c r="G14" s="247">
        <v>223</v>
      </c>
      <c r="H14" s="52" t="s">
        <v>299</v>
      </c>
    </row>
    <row r="15" spans="2:14" ht="12.75" customHeight="1" x14ac:dyDescent="0.25">
      <c r="B15" s="308">
        <v>13</v>
      </c>
      <c r="C15" s="38" t="s">
        <v>419</v>
      </c>
      <c r="D15" s="246" t="s">
        <v>118</v>
      </c>
      <c r="E15" s="246" t="s">
        <v>613</v>
      </c>
      <c r="F15" s="246" t="s">
        <v>29</v>
      </c>
      <c r="G15" s="247">
        <v>208</v>
      </c>
      <c r="H15" s="52" t="s">
        <v>299</v>
      </c>
    </row>
    <row r="16" spans="2:14" ht="12.75" customHeight="1" x14ac:dyDescent="0.25">
      <c r="B16" s="308">
        <v>14</v>
      </c>
      <c r="C16" s="36" t="s">
        <v>339</v>
      </c>
      <c r="D16" s="246" t="s">
        <v>87</v>
      </c>
      <c r="E16" s="246" t="s">
        <v>385</v>
      </c>
      <c r="F16" s="246" t="s">
        <v>14</v>
      </c>
      <c r="G16" s="247">
        <v>132</v>
      </c>
      <c r="H16" s="52" t="s">
        <v>299</v>
      </c>
    </row>
    <row r="17" spans="2:8" ht="12.75" customHeight="1" x14ac:dyDescent="0.25">
      <c r="B17" s="308">
        <v>15</v>
      </c>
      <c r="C17" s="38" t="s">
        <v>340</v>
      </c>
      <c r="D17" s="246" t="s">
        <v>130</v>
      </c>
      <c r="E17" s="246" t="s">
        <v>71</v>
      </c>
      <c r="F17" s="246" t="s">
        <v>6</v>
      </c>
      <c r="G17" s="247">
        <v>130</v>
      </c>
      <c r="H17" s="52" t="s">
        <v>299</v>
      </c>
    </row>
    <row r="18" spans="2:8" ht="12.75" customHeight="1" x14ac:dyDescent="0.25">
      <c r="B18" s="308">
        <v>16</v>
      </c>
      <c r="C18" s="38" t="s">
        <v>341</v>
      </c>
      <c r="D18" s="246" t="s">
        <v>87</v>
      </c>
      <c r="E18" s="246" t="s">
        <v>545</v>
      </c>
      <c r="F18" s="246" t="s">
        <v>14</v>
      </c>
      <c r="G18" s="247">
        <v>125</v>
      </c>
      <c r="H18" s="52" t="s">
        <v>299</v>
      </c>
    </row>
    <row r="19" spans="2:8" ht="12.75" customHeight="1" x14ac:dyDescent="0.25">
      <c r="B19" s="308">
        <v>17</v>
      </c>
      <c r="C19" s="36" t="s">
        <v>342</v>
      </c>
      <c r="D19" s="246" t="s">
        <v>130</v>
      </c>
      <c r="E19" s="246" t="s">
        <v>71</v>
      </c>
      <c r="F19" s="246" t="s">
        <v>6</v>
      </c>
      <c r="G19" s="247">
        <v>118</v>
      </c>
      <c r="H19" s="52" t="s">
        <v>299</v>
      </c>
    </row>
    <row r="20" spans="2:8" ht="12.75" customHeight="1" x14ac:dyDescent="0.25">
      <c r="B20" s="308">
        <v>18</v>
      </c>
      <c r="C20" s="38" t="s">
        <v>79</v>
      </c>
      <c r="D20" s="246" t="s">
        <v>353</v>
      </c>
      <c r="E20" s="246" t="s">
        <v>970</v>
      </c>
      <c r="F20" s="246" t="s">
        <v>372</v>
      </c>
      <c r="G20" s="247">
        <v>116</v>
      </c>
      <c r="H20" s="52" t="s">
        <v>299</v>
      </c>
    </row>
    <row r="21" spans="2:8" ht="12.75" customHeight="1" x14ac:dyDescent="0.25">
      <c r="B21" s="308">
        <v>19</v>
      </c>
      <c r="C21" s="38" t="s">
        <v>78</v>
      </c>
      <c r="D21" s="246" t="s">
        <v>353</v>
      </c>
      <c r="E21" s="246" t="s">
        <v>970</v>
      </c>
      <c r="F21" s="246" t="s">
        <v>372</v>
      </c>
      <c r="G21" s="247">
        <v>116</v>
      </c>
      <c r="H21" s="52" t="s">
        <v>299</v>
      </c>
    </row>
    <row r="22" spans="2:8" ht="12.75" customHeight="1" x14ac:dyDescent="0.25">
      <c r="B22" s="308">
        <v>20</v>
      </c>
      <c r="C22" s="38" t="s">
        <v>1181</v>
      </c>
      <c r="D22" s="246" t="s">
        <v>1131</v>
      </c>
      <c r="E22" s="246" t="s">
        <v>1132</v>
      </c>
      <c r="F22" s="246" t="s">
        <v>1133</v>
      </c>
      <c r="G22" s="247">
        <v>116</v>
      </c>
      <c r="H22" s="52" t="s">
        <v>299</v>
      </c>
    </row>
    <row r="23" spans="2:8" ht="12.75" customHeight="1" x14ac:dyDescent="0.25">
      <c r="B23" s="308">
        <v>21</v>
      </c>
      <c r="C23" s="36" t="s">
        <v>947</v>
      </c>
      <c r="D23" s="246" t="s">
        <v>143</v>
      </c>
      <c r="E23" s="246" t="s">
        <v>804</v>
      </c>
      <c r="F23" s="246" t="s">
        <v>53</v>
      </c>
      <c r="G23" s="247" t="s">
        <v>347</v>
      </c>
      <c r="H23" s="52" t="s">
        <v>299</v>
      </c>
    </row>
    <row r="24" spans="2:8" ht="12.75" customHeight="1" x14ac:dyDescent="0.25">
      <c r="B24" s="308">
        <v>22</v>
      </c>
      <c r="C24" s="36" t="s">
        <v>945</v>
      </c>
      <c r="D24" s="246" t="s">
        <v>143</v>
      </c>
      <c r="E24" s="246" t="s">
        <v>804</v>
      </c>
      <c r="F24" s="246" t="s">
        <v>53</v>
      </c>
      <c r="G24" s="247" t="s">
        <v>347</v>
      </c>
      <c r="H24" s="52" t="s">
        <v>299</v>
      </c>
    </row>
    <row r="25" spans="2:8" ht="12.75" customHeight="1" x14ac:dyDescent="0.25">
      <c r="B25" s="308">
        <v>23</v>
      </c>
      <c r="C25" s="36" t="s">
        <v>946</v>
      </c>
      <c r="D25" s="246" t="s">
        <v>143</v>
      </c>
      <c r="E25" s="246" t="s">
        <v>804</v>
      </c>
      <c r="F25" s="246" t="s">
        <v>53</v>
      </c>
      <c r="G25" s="247" t="s">
        <v>347</v>
      </c>
      <c r="H25" s="52" t="s">
        <v>299</v>
      </c>
    </row>
    <row r="26" spans="2:8" ht="12.75" customHeight="1" x14ac:dyDescent="0.25">
      <c r="B26" s="308">
        <v>24</v>
      </c>
      <c r="C26" s="38" t="s">
        <v>950</v>
      </c>
      <c r="D26" s="246" t="s">
        <v>143</v>
      </c>
      <c r="E26" s="246" t="s">
        <v>949</v>
      </c>
      <c r="F26" s="246" t="s">
        <v>53</v>
      </c>
      <c r="G26" s="247" t="s">
        <v>347</v>
      </c>
      <c r="H26" s="52" t="s">
        <v>299</v>
      </c>
    </row>
    <row r="27" spans="2:8" ht="12.75" customHeight="1" x14ac:dyDescent="0.25">
      <c r="B27" s="308">
        <v>25</v>
      </c>
      <c r="C27" s="38" t="s">
        <v>951</v>
      </c>
      <c r="D27" s="246" t="s">
        <v>143</v>
      </c>
      <c r="E27" s="246" t="s">
        <v>949</v>
      </c>
      <c r="F27" s="246" t="s">
        <v>53</v>
      </c>
      <c r="G27" s="247" t="s">
        <v>347</v>
      </c>
      <c r="H27" s="52" t="s">
        <v>299</v>
      </c>
    </row>
    <row r="28" spans="2:8" ht="12.75" customHeight="1" x14ac:dyDescent="0.25">
      <c r="B28" s="308">
        <v>26</v>
      </c>
      <c r="C28" s="38" t="s">
        <v>948</v>
      </c>
      <c r="D28" s="246" t="s">
        <v>143</v>
      </c>
      <c r="E28" s="246" t="s">
        <v>949</v>
      </c>
      <c r="F28" s="246" t="s">
        <v>53</v>
      </c>
      <c r="G28" s="247" t="s">
        <v>347</v>
      </c>
      <c r="H28" s="52" t="s">
        <v>299</v>
      </c>
    </row>
    <row r="29" spans="2:8" ht="12.75" customHeight="1" x14ac:dyDescent="0.25">
      <c r="B29" s="308">
        <v>27</v>
      </c>
      <c r="C29" s="38" t="s">
        <v>1232</v>
      </c>
      <c r="D29" s="246" t="s">
        <v>143</v>
      </c>
      <c r="E29" s="246" t="s">
        <v>1231</v>
      </c>
      <c r="F29" s="246" t="s">
        <v>53</v>
      </c>
      <c r="G29" s="247" t="s">
        <v>347</v>
      </c>
      <c r="H29" s="52" t="s">
        <v>299</v>
      </c>
    </row>
    <row r="30" spans="2:8" ht="12.75" customHeight="1" x14ac:dyDescent="0.25">
      <c r="B30" s="308">
        <v>28</v>
      </c>
      <c r="C30" s="38" t="s">
        <v>1234</v>
      </c>
      <c r="D30" s="246" t="s">
        <v>143</v>
      </c>
      <c r="E30" s="246" t="s">
        <v>1231</v>
      </c>
      <c r="F30" s="246" t="s">
        <v>53</v>
      </c>
      <c r="G30" s="247" t="s">
        <v>347</v>
      </c>
      <c r="H30" s="52" t="s">
        <v>299</v>
      </c>
    </row>
    <row r="31" spans="2:8" ht="12.75" customHeight="1" x14ac:dyDescent="0.25">
      <c r="B31" s="308">
        <v>29</v>
      </c>
      <c r="C31" s="38" t="s">
        <v>1233</v>
      </c>
      <c r="D31" s="246" t="s">
        <v>143</v>
      </c>
      <c r="E31" s="246" t="s">
        <v>1231</v>
      </c>
      <c r="F31" s="246" t="s">
        <v>53</v>
      </c>
      <c r="G31" s="247" t="s">
        <v>347</v>
      </c>
      <c r="H31" s="52" t="s">
        <v>299</v>
      </c>
    </row>
    <row r="32" spans="2:8" ht="12.75" customHeight="1" x14ac:dyDescent="0.25">
      <c r="B32" s="308">
        <v>30</v>
      </c>
      <c r="C32" s="38" t="s">
        <v>1230</v>
      </c>
      <c r="D32" s="246" t="s">
        <v>143</v>
      </c>
      <c r="E32" s="246" t="s">
        <v>1231</v>
      </c>
      <c r="F32" s="246" t="s">
        <v>53</v>
      </c>
      <c r="G32" s="247" t="s">
        <v>347</v>
      </c>
      <c r="H32" s="52" t="s">
        <v>299</v>
      </c>
    </row>
    <row r="33" spans="2:8" ht="12.75" customHeight="1" x14ac:dyDescent="0.25">
      <c r="B33" s="308">
        <v>31</v>
      </c>
      <c r="C33" s="38" t="s">
        <v>953</v>
      </c>
      <c r="D33" s="246" t="s">
        <v>143</v>
      </c>
      <c r="E33" s="246" t="s">
        <v>612</v>
      </c>
      <c r="F33" s="246" t="s">
        <v>53</v>
      </c>
      <c r="G33" s="247" t="s">
        <v>347</v>
      </c>
      <c r="H33" s="52" t="s">
        <v>299</v>
      </c>
    </row>
    <row r="34" spans="2:8" ht="12.75" customHeight="1" x14ac:dyDescent="0.25">
      <c r="B34" s="308">
        <v>32</v>
      </c>
      <c r="C34" s="38" t="s">
        <v>952</v>
      </c>
      <c r="D34" s="246" t="s">
        <v>143</v>
      </c>
      <c r="E34" s="246" t="s">
        <v>612</v>
      </c>
      <c r="F34" s="246" t="s">
        <v>53</v>
      </c>
      <c r="G34" s="247" t="s">
        <v>347</v>
      </c>
      <c r="H34" s="52" t="s">
        <v>299</v>
      </c>
    </row>
    <row r="35" spans="2:8" ht="12.75" customHeight="1" x14ac:dyDescent="0.25">
      <c r="B35" s="308">
        <v>33</v>
      </c>
      <c r="C35" s="38" t="s">
        <v>954</v>
      </c>
      <c r="D35" s="246" t="s">
        <v>143</v>
      </c>
      <c r="E35" s="246" t="s">
        <v>612</v>
      </c>
      <c r="F35" s="246" t="s">
        <v>53</v>
      </c>
      <c r="G35" s="247" t="s">
        <v>347</v>
      </c>
      <c r="H35" s="52" t="s">
        <v>299</v>
      </c>
    </row>
    <row r="36" spans="2:8" ht="12.75" customHeight="1" x14ac:dyDescent="0.25">
      <c r="B36" s="308">
        <v>34</v>
      </c>
      <c r="C36" s="38" t="s">
        <v>955</v>
      </c>
      <c r="D36" s="246" t="s">
        <v>143</v>
      </c>
      <c r="E36" s="246" t="s">
        <v>612</v>
      </c>
      <c r="F36" s="246" t="s">
        <v>53</v>
      </c>
      <c r="G36" s="247" t="s">
        <v>347</v>
      </c>
      <c r="H36" s="52" t="s">
        <v>299</v>
      </c>
    </row>
    <row r="37" spans="2:8" ht="12.75" customHeight="1" x14ac:dyDescent="0.25">
      <c r="B37" s="308">
        <v>35</v>
      </c>
      <c r="C37" s="38" t="s">
        <v>1225</v>
      </c>
      <c r="D37" s="246" t="s">
        <v>143</v>
      </c>
      <c r="E37" s="246" t="s">
        <v>1207</v>
      </c>
      <c r="F37" s="246" t="s">
        <v>53</v>
      </c>
      <c r="G37" s="247" t="s">
        <v>347</v>
      </c>
      <c r="H37" s="52" t="s">
        <v>299</v>
      </c>
    </row>
    <row r="38" spans="2:8" ht="12.75" customHeight="1" x14ac:dyDescent="0.25">
      <c r="B38" s="308">
        <v>36</v>
      </c>
      <c r="C38" s="38" t="s">
        <v>1223</v>
      </c>
      <c r="D38" s="246" t="s">
        <v>143</v>
      </c>
      <c r="E38" s="246" t="s">
        <v>1207</v>
      </c>
      <c r="F38" s="246" t="s">
        <v>53</v>
      </c>
      <c r="G38" s="247" t="s">
        <v>347</v>
      </c>
      <c r="H38" s="52" t="s">
        <v>299</v>
      </c>
    </row>
    <row r="39" spans="2:8" ht="12.75" customHeight="1" x14ac:dyDescent="0.25">
      <c r="B39" s="308">
        <v>37</v>
      </c>
      <c r="C39" s="38" t="s">
        <v>1222</v>
      </c>
      <c r="D39" s="246" t="s">
        <v>143</v>
      </c>
      <c r="E39" s="246" t="s">
        <v>1207</v>
      </c>
      <c r="F39" s="246" t="s">
        <v>53</v>
      </c>
      <c r="G39" s="247" t="s">
        <v>347</v>
      </c>
      <c r="H39" s="52" t="s">
        <v>299</v>
      </c>
    </row>
    <row r="40" spans="2:8" ht="12.75" customHeight="1" x14ac:dyDescent="0.25">
      <c r="B40" s="308">
        <v>38</v>
      </c>
      <c r="C40" s="38" t="s">
        <v>1224</v>
      </c>
      <c r="D40" s="246" t="s">
        <v>143</v>
      </c>
      <c r="E40" s="246" t="s">
        <v>1207</v>
      </c>
      <c r="F40" s="246" t="s">
        <v>53</v>
      </c>
      <c r="G40" s="247" t="s">
        <v>347</v>
      </c>
      <c r="H40" s="52" t="s">
        <v>299</v>
      </c>
    </row>
    <row r="41" spans="2:8" ht="12.75" customHeight="1" x14ac:dyDescent="0.25">
      <c r="B41" s="308">
        <v>39</v>
      </c>
      <c r="C41" s="38" t="s">
        <v>1227</v>
      </c>
      <c r="D41" s="246" t="s">
        <v>143</v>
      </c>
      <c r="E41" s="246" t="s">
        <v>1212</v>
      </c>
      <c r="F41" s="246" t="s">
        <v>53</v>
      </c>
      <c r="G41" s="247" t="s">
        <v>347</v>
      </c>
      <c r="H41" s="52" t="s">
        <v>299</v>
      </c>
    </row>
    <row r="42" spans="2:8" ht="12.75" customHeight="1" x14ac:dyDescent="0.25">
      <c r="B42" s="308">
        <v>40</v>
      </c>
      <c r="C42" s="38" t="s">
        <v>1229</v>
      </c>
      <c r="D42" s="246" t="s">
        <v>143</v>
      </c>
      <c r="E42" s="246" t="s">
        <v>1212</v>
      </c>
      <c r="F42" s="246" t="s">
        <v>53</v>
      </c>
      <c r="G42" s="247" t="s">
        <v>347</v>
      </c>
      <c r="H42" s="52" t="s">
        <v>299</v>
      </c>
    </row>
    <row r="43" spans="2:8" ht="12.75" customHeight="1" x14ac:dyDescent="0.25">
      <c r="B43" s="308">
        <v>41</v>
      </c>
      <c r="C43" s="38" t="s">
        <v>1228</v>
      </c>
      <c r="D43" s="246" t="s">
        <v>143</v>
      </c>
      <c r="E43" s="246" t="s">
        <v>1212</v>
      </c>
      <c r="F43" s="246" t="s">
        <v>53</v>
      </c>
      <c r="G43" s="247" t="s">
        <v>347</v>
      </c>
      <c r="H43" s="52" t="s">
        <v>299</v>
      </c>
    </row>
    <row r="44" spans="2:8" ht="12.75" customHeight="1" x14ac:dyDescent="0.25">
      <c r="B44" s="308">
        <v>42</v>
      </c>
      <c r="C44" s="38" t="s">
        <v>1226</v>
      </c>
      <c r="D44" s="246" t="s">
        <v>143</v>
      </c>
      <c r="E44" s="246" t="s">
        <v>1212</v>
      </c>
      <c r="F44" s="246" t="s">
        <v>53</v>
      </c>
      <c r="G44" s="247" t="s">
        <v>347</v>
      </c>
      <c r="H44" s="52" t="s">
        <v>299</v>
      </c>
    </row>
    <row r="45" spans="2:8" ht="12.75" customHeight="1" x14ac:dyDescent="0.25">
      <c r="B45" s="308">
        <v>43</v>
      </c>
      <c r="C45" s="38" t="s">
        <v>956</v>
      </c>
      <c r="D45" s="246" t="s">
        <v>118</v>
      </c>
      <c r="E45" s="246" t="s">
        <v>613</v>
      </c>
      <c r="F45" s="246" t="s">
        <v>29</v>
      </c>
      <c r="G45" s="247" t="s">
        <v>347</v>
      </c>
      <c r="H45" s="52" t="s">
        <v>299</v>
      </c>
    </row>
    <row r="46" spans="2:8" ht="12.75" customHeight="1" x14ac:dyDescent="0.25">
      <c r="B46" s="308">
        <v>44</v>
      </c>
      <c r="C46" s="38" t="s">
        <v>475</v>
      </c>
      <c r="D46" s="246" t="s">
        <v>118</v>
      </c>
      <c r="E46" s="246" t="s">
        <v>613</v>
      </c>
      <c r="F46" s="246" t="s">
        <v>29</v>
      </c>
      <c r="G46" s="247" t="s">
        <v>347</v>
      </c>
      <c r="H46" s="52" t="s">
        <v>299</v>
      </c>
    </row>
    <row r="47" spans="2:8" ht="12.75" customHeight="1" x14ac:dyDescent="0.25">
      <c r="B47" s="308">
        <v>45</v>
      </c>
      <c r="C47" s="38" t="s">
        <v>1172</v>
      </c>
      <c r="D47" s="246" t="s">
        <v>118</v>
      </c>
      <c r="E47" s="246" t="s">
        <v>1171</v>
      </c>
      <c r="F47" s="246" t="s">
        <v>29</v>
      </c>
      <c r="G47" s="247" t="s">
        <v>347</v>
      </c>
      <c r="H47" s="52" t="s">
        <v>299</v>
      </c>
    </row>
    <row r="48" spans="2:8" ht="12.75" customHeight="1" x14ac:dyDescent="0.25">
      <c r="B48" s="308">
        <v>46</v>
      </c>
      <c r="C48" s="38" t="s">
        <v>1173</v>
      </c>
      <c r="D48" s="246" t="s">
        <v>118</v>
      </c>
      <c r="E48" s="246" t="s">
        <v>1171</v>
      </c>
      <c r="F48" s="246" t="s">
        <v>29</v>
      </c>
      <c r="G48" s="247" t="s">
        <v>347</v>
      </c>
      <c r="H48" s="52" t="s">
        <v>299</v>
      </c>
    </row>
    <row r="49" spans="2:8" ht="12.75" customHeight="1" x14ac:dyDescent="0.25">
      <c r="B49" s="308">
        <v>47</v>
      </c>
      <c r="C49" s="38" t="s">
        <v>1170</v>
      </c>
      <c r="D49" s="246" t="s">
        <v>118</v>
      </c>
      <c r="E49" s="246" t="s">
        <v>1171</v>
      </c>
      <c r="F49" s="246" t="s">
        <v>29</v>
      </c>
      <c r="G49" s="247" t="s">
        <v>347</v>
      </c>
      <c r="H49" s="52" t="s">
        <v>299</v>
      </c>
    </row>
    <row r="50" spans="2:8" ht="12.75" customHeight="1" x14ac:dyDescent="0.25">
      <c r="B50" s="308">
        <v>48</v>
      </c>
      <c r="C50" s="38" t="s">
        <v>1174</v>
      </c>
      <c r="D50" s="246" t="s">
        <v>118</v>
      </c>
      <c r="E50" s="246" t="s">
        <v>1171</v>
      </c>
      <c r="F50" s="246" t="s">
        <v>29</v>
      </c>
      <c r="G50" s="247" t="s">
        <v>347</v>
      </c>
      <c r="H50" s="52" t="s">
        <v>299</v>
      </c>
    </row>
    <row r="51" spans="2:8" ht="12.75" customHeight="1" x14ac:dyDescent="0.25">
      <c r="B51" s="308">
        <v>49</v>
      </c>
      <c r="C51" s="38" t="s">
        <v>1177</v>
      </c>
      <c r="D51" s="246" t="s">
        <v>118</v>
      </c>
      <c r="E51" s="246" t="s">
        <v>618</v>
      </c>
      <c r="F51" s="246" t="s">
        <v>29</v>
      </c>
      <c r="G51" s="247" t="s">
        <v>347</v>
      </c>
      <c r="H51" s="52" t="s">
        <v>299</v>
      </c>
    </row>
    <row r="52" spans="2:8" ht="12.75" customHeight="1" x14ac:dyDescent="0.25">
      <c r="B52" s="308">
        <v>50</v>
      </c>
      <c r="C52" s="38" t="s">
        <v>1176</v>
      </c>
      <c r="D52" s="246" t="s">
        <v>118</v>
      </c>
      <c r="E52" s="246" t="s">
        <v>618</v>
      </c>
      <c r="F52" s="246" t="s">
        <v>29</v>
      </c>
      <c r="G52" s="247" t="s">
        <v>347</v>
      </c>
      <c r="H52" s="52" t="s">
        <v>299</v>
      </c>
    </row>
    <row r="53" spans="2:8" ht="12.75" customHeight="1" x14ac:dyDescent="0.25">
      <c r="B53" s="308">
        <v>51</v>
      </c>
      <c r="C53" s="38" t="s">
        <v>1175</v>
      </c>
      <c r="D53" s="246" t="s">
        <v>118</v>
      </c>
      <c r="E53" s="246" t="s">
        <v>618</v>
      </c>
      <c r="F53" s="246" t="s">
        <v>29</v>
      </c>
      <c r="G53" s="247" t="s">
        <v>347</v>
      </c>
      <c r="H53" s="52" t="s">
        <v>299</v>
      </c>
    </row>
    <row r="54" spans="2:8" ht="12.75" customHeight="1" x14ac:dyDescent="0.25">
      <c r="B54" s="308">
        <v>52</v>
      </c>
      <c r="C54" s="38" t="s">
        <v>1179</v>
      </c>
      <c r="D54" s="246" t="s">
        <v>118</v>
      </c>
      <c r="E54" s="246" t="s">
        <v>1318</v>
      </c>
      <c r="F54" s="246" t="s">
        <v>29</v>
      </c>
      <c r="G54" s="247" t="s">
        <v>347</v>
      </c>
      <c r="H54" s="52" t="s">
        <v>299</v>
      </c>
    </row>
    <row r="55" spans="2:8" ht="12.75" customHeight="1" x14ac:dyDescent="0.25">
      <c r="B55" s="308">
        <v>53</v>
      </c>
      <c r="C55" s="38" t="s">
        <v>1178</v>
      </c>
      <c r="D55" s="246" t="s">
        <v>118</v>
      </c>
      <c r="E55" s="246" t="s">
        <v>1318</v>
      </c>
      <c r="F55" s="246" t="s">
        <v>29</v>
      </c>
      <c r="G55" s="247" t="s">
        <v>347</v>
      </c>
      <c r="H55" s="52" t="s">
        <v>299</v>
      </c>
    </row>
    <row r="56" spans="2:8" ht="12.75" customHeight="1" x14ac:dyDescent="0.25">
      <c r="B56" s="308">
        <v>54</v>
      </c>
      <c r="C56" s="38" t="s">
        <v>1180</v>
      </c>
      <c r="D56" s="246" t="s">
        <v>118</v>
      </c>
      <c r="E56" s="246" t="s">
        <v>1318</v>
      </c>
      <c r="F56" s="246" t="s">
        <v>29</v>
      </c>
      <c r="G56" s="247" t="s">
        <v>347</v>
      </c>
      <c r="H56" s="52" t="s">
        <v>299</v>
      </c>
    </row>
    <row r="57" spans="2:8" ht="12.75" customHeight="1" x14ac:dyDescent="0.25">
      <c r="B57" s="308">
        <v>55</v>
      </c>
      <c r="C57" s="38" t="s">
        <v>1295</v>
      </c>
      <c r="D57" s="246" t="s">
        <v>118</v>
      </c>
      <c r="E57" s="246" t="s">
        <v>1293</v>
      </c>
      <c r="F57" s="246" t="s">
        <v>29</v>
      </c>
      <c r="G57" s="247" t="s">
        <v>347</v>
      </c>
      <c r="H57" s="52" t="s">
        <v>299</v>
      </c>
    </row>
    <row r="58" spans="2:8" ht="12.75" customHeight="1" x14ac:dyDescent="0.25">
      <c r="B58" s="308">
        <v>56</v>
      </c>
      <c r="C58" s="38" t="s">
        <v>1294</v>
      </c>
      <c r="D58" s="246" t="s">
        <v>118</v>
      </c>
      <c r="E58" s="246" t="s">
        <v>1293</v>
      </c>
      <c r="F58" s="246" t="s">
        <v>29</v>
      </c>
      <c r="G58" s="247" t="s">
        <v>347</v>
      </c>
      <c r="H58" s="52" t="s">
        <v>299</v>
      </c>
    </row>
    <row r="59" spans="2:8" ht="12.75" customHeight="1" x14ac:dyDescent="0.25">
      <c r="B59" s="308">
        <v>57</v>
      </c>
      <c r="C59" s="38" t="s">
        <v>1296</v>
      </c>
      <c r="D59" s="246" t="s">
        <v>118</v>
      </c>
      <c r="E59" s="246" t="s">
        <v>1293</v>
      </c>
      <c r="F59" s="246" t="s">
        <v>29</v>
      </c>
      <c r="G59" s="247" t="s">
        <v>347</v>
      </c>
      <c r="H59" s="52" t="s">
        <v>299</v>
      </c>
    </row>
    <row r="60" spans="2:8" ht="12.75" customHeight="1" x14ac:dyDescent="0.25">
      <c r="B60" s="308">
        <v>58</v>
      </c>
      <c r="C60" s="38" t="s">
        <v>957</v>
      </c>
      <c r="D60" s="246" t="s">
        <v>118</v>
      </c>
      <c r="E60" s="246" t="s">
        <v>958</v>
      </c>
      <c r="F60" s="246" t="s">
        <v>29</v>
      </c>
      <c r="G60" s="247" t="s">
        <v>347</v>
      </c>
      <c r="H60" s="52" t="s">
        <v>299</v>
      </c>
    </row>
    <row r="61" spans="2:8" ht="12.75" customHeight="1" x14ac:dyDescent="0.25">
      <c r="B61" s="308">
        <v>59</v>
      </c>
      <c r="C61" s="38" t="s">
        <v>959</v>
      </c>
      <c r="D61" s="246" t="s">
        <v>118</v>
      </c>
      <c r="E61" s="246" t="s">
        <v>958</v>
      </c>
      <c r="F61" s="246" t="s">
        <v>29</v>
      </c>
      <c r="G61" s="247" t="s">
        <v>347</v>
      </c>
      <c r="H61" s="52" t="s">
        <v>299</v>
      </c>
    </row>
    <row r="62" spans="2:8" ht="12.75" customHeight="1" x14ac:dyDescent="0.25">
      <c r="B62" s="308">
        <v>60</v>
      </c>
      <c r="C62" s="38" t="s">
        <v>960</v>
      </c>
      <c r="D62" s="246" t="s">
        <v>353</v>
      </c>
      <c r="E62" s="246" t="s">
        <v>961</v>
      </c>
      <c r="F62" s="246" t="s">
        <v>51</v>
      </c>
      <c r="G62" s="247" t="s">
        <v>347</v>
      </c>
      <c r="H62" s="52" t="s">
        <v>299</v>
      </c>
    </row>
    <row r="63" spans="2:8" ht="12.75" customHeight="1" x14ac:dyDescent="0.25">
      <c r="B63" s="308">
        <v>61</v>
      </c>
      <c r="C63" s="38" t="s">
        <v>964</v>
      </c>
      <c r="D63" s="246" t="s">
        <v>353</v>
      </c>
      <c r="E63" s="246" t="s">
        <v>961</v>
      </c>
      <c r="F63" s="246" t="s">
        <v>51</v>
      </c>
      <c r="G63" s="247" t="s">
        <v>347</v>
      </c>
      <c r="H63" s="52" t="s">
        <v>299</v>
      </c>
    </row>
    <row r="64" spans="2:8" ht="12.75" customHeight="1" x14ac:dyDescent="0.25">
      <c r="B64" s="308">
        <v>62</v>
      </c>
      <c r="C64" s="38" t="s">
        <v>963</v>
      </c>
      <c r="D64" s="246" t="s">
        <v>353</v>
      </c>
      <c r="E64" s="246" t="s">
        <v>961</v>
      </c>
      <c r="F64" s="246" t="s">
        <v>51</v>
      </c>
      <c r="G64" s="247" t="s">
        <v>347</v>
      </c>
      <c r="H64" s="52" t="s">
        <v>299</v>
      </c>
    </row>
    <row r="65" spans="2:8" ht="12.75" customHeight="1" x14ac:dyDescent="0.25">
      <c r="B65" s="308">
        <v>63</v>
      </c>
      <c r="C65" s="38" t="s">
        <v>962</v>
      </c>
      <c r="D65" s="246" t="s">
        <v>353</v>
      </c>
      <c r="E65" s="246" t="s">
        <v>961</v>
      </c>
      <c r="F65" s="246" t="s">
        <v>51</v>
      </c>
      <c r="G65" s="247" t="s">
        <v>347</v>
      </c>
      <c r="H65" s="52" t="s">
        <v>299</v>
      </c>
    </row>
    <row r="66" spans="2:8" ht="12.75" customHeight="1" x14ac:dyDescent="0.25">
      <c r="B66" s="308">
        <v>64</v>
      </c>
      <c r="C66" s="36" t="s">
        <v>967</v>
      </c>
      <c r="D66" s="246" t="s">
        <v>353</v>
      </c>
      <c r="E66" s="246" t="s">
        <v>966</v>
      </c>
      <c r="F66" s="246" t="s">
        <v>51</v>
      </c>
      <c r="G66" s="247" t="s">
        <v>347</v>
      </c>
      <c r="H66" s="52" t="s">
        <v>299</v>
      </c>
    </row>
    <row r="67" spans="2:8" ht="12.75" customHeight="1" x14ac:dyDescent="0.25">
      <c r="B67" s="308">
        <v>65</v>
      </c>
      <c r="C67" s="36" t="s">
        <v>969</v>
      </c>
      <c r="D67" s="246" t="s">
        <v>353</v>
      </c>
      <c r="E67" s="246" t="s">
        <v>966</v>
      </c>
      <c r="F67" s="246" t="s">
        <v>51</v>
      </c>
      <c r="G67" s="247" t="s">
        <v>347</v>
      </c>
      <c r="H67" s="52" t="s">
        <v>299</v>
      </c>
    </row>
    <row r="68" spans="2:8" ht="12.75" customHeight="1" x14ac:dyDescent="0.25">
      <c r="B68" s="308">
        <v>66</v>
      </c>
      <c r="C68" s="38" t="s">
        <v>968</v>
      </c>
      <c r="D68" s="246" t="s">
        <v>353</v>
      </c>
      <c r="E68" s="246" t="s">
        <v>966</v>
      </c>
      <c r="F68" s="246" t="s">
        <v>51</v>
      </c>
      <c r="G68" s="247" t="s">
        <v>347</v>
      </c>
      <c r="H68" s="52" t="s">
        <v>299</v>
      </c>
    </row>
    <row r="69" spans="2:8" ht="12.75" customHeight="1" x14ac:dyDescent="0.25">
      <c r="B69" s="308">
        <v>67</v>
      </c>
      <c r="C69" s="36" t="s">
        <v>965</v>
      </c>
      <c r="D69" s="246" t="s">
        <v>353</v>
      </c>
      <c r="E69" s="246" t="s">
        <v>966</v>
      </c>
      <c r="F69" s="246" t="s">
        <v>51</v>
      </c>
      <c r="G69" s="247" t="s">
        <v>347</v>
      </c>
      <c r="H69" s="52" t="s">
        <v>299</v>
      </c>
    </row>
    <row r="70" spans="2:8" ht="12.75" customHeight="1" x14ac:dyDescent="0.25">
      <c r="B70" s="308">
        <v>68</v>
      </c>
      <c r="C70" s="38" t="s">
        <v>971</v>
      </c>
      <c r="D70" s="246" t="s">
        <v>353</v>
      </c>
      <c r="E70" s="246" t="s">
        <v>970</v>
      </c>
      <c r="F70" s="246" t="s">
        <v>372</v>
      </c>
      <c r="G70" s="247" t="s">
        <v>347</v>
      </c>
      <c r="H70" s="52" t="s">
        <v>299</v>
      </c>
    </row>
    <row r="71" spans="2:8" ht="12.75" customHeight="1" x14ac:dyDescent="0.25">
      <c r="B71" s="308">
        <v>69</v>
      </c>
      <c r="C71" s="38" t="s">
        <v>476</v>
      </c>
      <c r="D71" s="246" t="s">
        <v>353</v>
      </c>
      <c r="E71" s="246" t="s">
        <v>970</v>
      </c>
      <c r="F71" s="246" t="s">
        <v>372</v>
      </c>
      <c r="G71" s="247" t="s">
        <v>347</v>
      </c>
      <c r="H71" s="52" t="s">
        <v>299</v>
      </c>
    </row>
    <row r="72" spans="2:8" ht="12.75" customHeight="1" x14ac:dyDescent="0.25">
      <c r="B72" s="308">
        <v>70</v>
      </c>
      <c r="C72" s="38" t="s">
        <v>972</v>
      </c>
      <c r="D72" s="246" t="s">
        <v>87</v>
      </c>
      <c r="E72" s="246" t="s">
        <v>722</v>
      </c>
      <c r="F72" s="246" t="s">
        <v>14</v>
      </c>
      <c r="G72" s="247" t="s">
        <v>347</v>
      </c>
      <c r="H72" s="52" t="s">
        <v>299</v>
      </c>
    </row>
    <row r="73" spans="2:8" ht="12.75" customHeight="1" x14ac:dyDescent="0.25">
      <c r="B73" s="308">
        <v>71</v>
      </c>
      <c r="C73" s="38" t="s">
        <v>1120</v>
      </c>
      <c r="D73" s="246" t="s">
        <v>87</v>
      </c>
      <c r="E73" s="246" t="s">
        <v>1111</v>
      </c>
      <c r="F73" s="246" t="s">
        <v>14</v>
      </c>
      <c r="G73" s="247" t="s">
        <v>347</v>
      </c>
      <c r="H73" s="52" t="s">
        <v>299</v>
      </c>
    </row>
    <row r="74" spans="2:8" ht="12.75" customHeight="1" x14ac:dyDescent="0.25">
      <c r="B74" s="308">
        <v>72</v>
      </c>
      <c r="C74" s="38" t="s">
        <v>1121</v>
      </c>
      <c r="D74" s="246" t="s">
        <v>87</v>
      </c>
      <c r="E74" s="246" t="s">
        <v>1112</v>
      </c>
      <c r="F74" s="246" t="s">
        <v>14</v>
      </c>
      <c r="G74" s="247" t="s">
        <v>347</v>
      </c>
      <c r="H74" s="52" t="s">
        <v>299</v>
      </c>
    </row>
    <row r="75" spans="2:8" ht="12.75" customHeight="1" x14ac:dyDescent="0.25">
      <c r="B75" s="308">
        <v>73</v>
      </c>
      <c r="C75" s="38" t="s">
        <v>1119</v>
      </c>
      <c r="D75" s="246" t="s">
        <v>87</v>
      </c>
      <c r="E75" s="246" t="s">
        <v>1112</v>
      </c>
      <c r="F75" s="246" t="s">
        <v>14</v>
      </c>
      <c r="G75" s="247" t="s">
        <v>347</v>
      </c>
      <c r="H75" s="52" t="s">
        <v>299</v>
      </c>
    </row>
    <row r="76" spans="2:8" ht="12.75" customHeight="1" x14ac:dyDescent="0.25">
      <c r="B76" s="308">
        <v>74</v>
      </c>
      <c r="C76" s="38" t="s">
        <v>975</v>
      </c>
      <c r="D76" s="246" t="s">
        <v>87</v>
      </c>
      <c r="E76" s="246" t="s">
        <v>57</v>
      </c>
      <c r="F76" s="246" t="s">
        <v>14</v>
      </c>
      <c r="G76" s="247" t="s">
        <v>347</v>
      </c>
      <c r="H76" s="52" t="s">
        <v>299</v>
      </c>
    </row>
    <row r="77" spans="2:8" ht="12.75" customHeight="1" x14ac:dyDescent="0.25">
      <c r="B77" s="308">
        <v>75</v>
      </c>
      <c r="C77" s="38" t="s">
        <v>973</v>
      </c>
      <c r="D77" s="246" t="s">
        <v>87</v>
      </c>
      <c r="E77" s="246" t="s">
        <v>57</v>
      </c>
      <c r="F77" s="246" t="s">
        <v>14</v>
      </c>
      <c r="G77" s="247" t="s">
        <v>347</v>
      </c>
      <c r="H77" s="52" t="s">
        <v>299</v>
      </c>
    </row>
    <row r="78" spans="2:8" ht="12.75" customHeight="1" x14ac:dyDescent="0.25">
      <c r="B78" s="308">
        <v>76</v>
      </c>
      <c r="C78" s="38" t="s">
        <v>974</v>
      </c>
      <c r="D78" s="246" t="s">
        <v>87</v>
      </c>
      <c r="E78" s="246" t="s">
        <v>57</v>
      </c>
      <c r="F78" s="246" t="s">
        <v>14</v>
      </c>
      <c r="G78" s="247" t="s">
        <v>347</v>
      </c>
      <c r="H78" s="52" t="s">
        <v>299</v>
      </c>
    </row>
    <row r="79" spans="2:8" ht="12.75" customHeight="1" x14ac:dyDescent="0.25">
      <c r="B79" s="308">
        <v>77</v>
      </c>
      <c r="C79" s="38" t="s">
        <v>976</v>
      </c>
      <c r="D79" s="246" t="s">
        <v>87</v>
      </c>
      <c r="E79" s="246" t="s">
        <v>57</v>
      </c>
      <c r="F79" s="246" t="s">
        <v>14</v>
      </c>
      <c r="G79" s="247" t="s">
        <v>347</v>
      </c>
      <c r="H79" s="52" t="s">
        <v>299</v>
      </c>
    </row>
    <row r="80" spans="2:8" ht="12.75" customHeight="1" x14ac:dyDescent="0.25">
      <c r="B80" s="308">
        <v>78</v>
      </c>
      <c r="C80" s="38" t="s">
        <v>1281</v>
      </c>
      <c r="D80" s="246" t="s">
        <v>87</v>
      </c>
      <c r="E80" s="246" t="s">
        <v>1282</v>
      </c>
      <c r="F80" s="246" t="s">
        <v>14</v>
      </c>
      <c r="G80" s="247" t="s">
        <v>347</v>
      </c>
      <c r="H80" s="52" t="s">
        <v>299</v>
      </c>
    </row>
    <row r="81" spans="2:8" ht="12.75" customHeight="1" x14ac:dyDescent="0.25">
      <c r="B81" s="308">
        <v>79</v>
      </c>
      <c r="C81" s="36" t="s">
        <v>1284</v>
      </c>
      <c r="D81" s="246" t="s">
        <v>87</v>
      </c>
      <c r="E81" s="246" t="s">
        <v>1282</v>
      </c>
      <c r="F81" s="246" t="s">
        <v>14</v>
      </c>
      <c r="G81" s="247" t="s">
        <v>347</v>
      </c>
      <c r="H81" s="52" t="s">
        <v>299</v>
      </c>
    </row>
    <row r="82" spans="2:8" ht="12.75" customHeight="1" x14ac:dyDescent="0.25">
      <c r="B82" s="308">
        <v>80</v>
      </c>
      <c r="C82" s="38" t="s">
        <v>1283</v>
      </c>
      <c r="D82" s="246" t="s">
        <v>87</v>
      </c>
      <c r="E82" s="246" t="s">
        <v>1282</v>
      </c>
      <c r="F82" s="246" t="s">
        <v>14</v>
      </c>
      <c r="G82" s="247" t="s">
        <v>347</v>
      </c>
      <c r="H82" s="52" t="s">
        <v>299</v>
      </c>
    </row>
    <row r="83" spans="2:8" ht="12.75" customHeight="1" x14ac:dyDescent="0.25">
      <c r="B83" s="308">
        <v>81</v>
      </c>
      <c r="C83" s="36" t="s">
        <v>1184</v>
      </c>
      <c r="D83" s="246" t="s">
        <v>87</v>
      </c>
      <c r="E83" s="246" t="s">
        <v>755</v>
      </c>
      <c r="F83" s="246" t="s">
        <v>14</v>
      </c>
      <c r="G83" s="247" t="s">
        <v>347</v>
      </c>
      <c r="H83" s="52" t="s">
        <v>299</v>
      </c>
    </row>
    <row r="84" spans="2:8" ht="12.75" customHeight="1" x14ac:dyDescent="0.25">
      <c r="B84" s="308">
        <v>82</v>
      </c>
      <c r="C84" s="36" t="s">
        <v>977</v>
      </c>
      <c r="D84" s="246" t="s">
        <v>87</v>
      </c>
      <c r="E84" s="246" t="s">
        <v>816</v>
      </c>
      <c r="F84" s="246" t="s">
        <v>14</v>
      </c>
      <c r="G84" s="247" t="s">
        <v>347</v>
      </c>
      <c r="H84" s="52" t="s">
        <v>299</v>
      </c>
    </row>
    <row r="85" spans="2:8" ht="12.75" customHeight="1" x14ac:dyDescent="0.25">
      <c r="B85" s="308">
        <v>83</v>
      </c>
      <c r="C85" s="38" t="s">
        <v>978</v>
      </c>
      <c r="D85" s="246" t="s">
        <v>87</v>
      </c>
      <c r="E85" s="246" t="s">
        <v>816</v>
      </c>
      <c r="F85" s="246" t="s">
        <v>14</v>
      </c>
      <c r="G85" s="247" t="s">
        <v>347</v>
      </c>
      <c r="H85" s="52" t="s">
        <v>299</v>
      </c>
    </row>
    <row r="86" spans="2:8" ht="12.75" customHeight="1" x14ac:dyDescent="0.25">
      <c r="B86" s="308">
        <v>84</v>
      </c>
      <c r="C86" s="38" t="s">
        <v>1320</v>
      </c>
      <c r="D86" s="246" t="s">
        <v>87</v>
      </c>
      <c r="E86" s="246" t="s">
        <v>816</v>
      </c>
      <c r="F86" s="246" t="s">
        <v>14</v>
      </c>
      <c r="G86" s="247" t="s">
        <v>347</v>
      </c>
      <c r="H86" s="52" t="s">
        <v>299</v>
      </c>
    </row>
    <row r="87" spans="2:8" ht="12.75" customHeight="1" x14ac:dyDescent="0.25">
      <c r="B87" s="308">
        <v>85</v>
      </c>
      <c r="C87" s="38" t="s">
        <v>979</v>
      </c>
      <c r="D87" s="246" t="s">
        <v>87</v>
      </c>
      <c r="E87" s="246" t="s">
        <v>545</v>
      </c>
      <c r="F87" s="246" t="s">
        <v>14</v>
      </c>
      <c r="G87" s="247" t="s">
        <v>347</v>
      </c>
      <c r="H87" s="52" t="s">
        <v>299</v>
      </c>
    </row>
    <row r="88" spans="2:8" ht="12.75" customHeight="1" x14ac:dyDescent="0.25">
      <c r="B88" s="308">
        <v>86</v>
      </c>
      <c r="C88" s="38" t="s">
        <v>980</v>
      </c>
      <c r="D88" s="246" t="s">
        <v>87</v>
      </c>
      <c r="E88" s="246" t="s">
        <v>981</v>
      </c>
      <c r="F88" s="246" t="s">
        <v>14</v>
      </c>
      <c r="G88" s="247" t="s">
        <v>347</v>
      </c>
      <c r="H88" s="52" t="s">
        <v>299</v>
      </c>
    </row>
    <row r="89" spans="2:8" ht="12.75" customHeight="1" x14ac:dyDescent="0.25">
      <c r="B89" s="308">
        <v>87</v>
      </c>
      <c r="C89" s="38" t="s">
        <v>984</v>
      </c>
      <c r="D89" s="246" t="s">
        <v>306</v>
      </c>
      <c r="E89" s="246" t="s">
        <v>624</v>
      </c>
      <c r="F89" s="246" t="s">
        <v>44</v>
      </c>
      <c r="G89" s="247" t="s">
        <v>347</v>
      </c>
      <c r="H89" s="52" t="s">
        <v>299</v>
      </c>
    </row>
    <row r="90" spans="2:8" ht="12.75" customHeight="1" x14ac:dyDescent="0.25">
      <c r="B90" s="308">
        <v>88</v>
      </c>
      <c r="C90" s="298" t="s">
        <v>983</v>
      </c>
      <c r="D90" s="246" t="s">
        <v>306</v>
      </c>
      <c r="E90" s="246" t="s">
        <v>624</v>
      </c>
      <c r="F90" s="246" t="s">
        <v>44</v>
      </c>
      <c r="G90" s="247" t="s">
        <v>347</v>
      </c>
      <c r="H90" s="52" t="s">
        <v>299</v>
      </c>
    </row>
    <row r="91" spans="2:8" ht="12.75" customHeight="1" x14ac:dyDescent="0.25">
      <c r="B91" s="308">
        <v>89</v>
      </c>
      <c r="C91" s="38" t="s">
        <v>982</v>
      </c>
      <c r="D91" s="246" t="s">
        <v>306</v>
      </c>
      <c r="E91" s="246" t="s">
        <v>624</v>
      </c>
      <c r="F91" s="246" t="s">
        <v>44</v>
      </c>
      <c r="G91" s="247" t="s">
        <v>347</v>
      </c>
      <c r="H91" s="52" t="s">
        <v>299</v>
      </c>
    </row>
    <row r="92" spans="2:8" ht="12.75" customHeight="1" x14ac:dyDescent="0.25">
      <c r="B92" s="308">
        <v>90</v>
      </c>
      <c r="C92" s="38" t="s">
        <v>986</v>
      </c>
      <c r="D92" s="246" t="s">
        <v>306</v>
      </c>
      <c r="E92" s="246" t="s">
        <v>818</v>
      </c>
      <c r="F92" s="246" t="s">
        <v>44</v>
      </c>
      <c r="G92" s="247" t="s">
        <v>347</v>
      </c>
      <c r="H92" s="52" t="s">
        <v>299</v>
      </c>
    </row>
    <row r="93" spans="2:8" ht="12.75" customHeight="1" x14ac:dyDescent="0.25">
      <c r="B93" s="308">
        <v>91</v>
      </c>
      <c r="C93" s="38" t="s">
        <v>477</v>
      </c>
      <c r="D93" s="246" t="s">
        <v>306</v>
      </c>
      <c r="E93" s="246" t="s">
        <v>818</v>
      </c>
      <c r="F93" s="246" t="s">
        <v>44</v>
      </c>
      <c r="G93" s="247" t="s">
        <v>347</v>
      </c>
      <c r="H93" s="52" t="s">
        <v>299</v>
      </c>
    </row>
    <row r="94" spans="2:8" ht="12.75" customHeight="1" x14ac:dyDescent="0.25">
      <c r="B94" s="308">
        <v>92</v>
      </c>
      <c r="C94" s="38" t="s">
        <v>985</v>
      </c>
      <c r="D94" s="246" t="s">
        <v>306</v>
      </c>
      <c r="E94" s="246" t="s">
        <v>818</v>
      </c>
      <c r="F94" s="246" t="s">
        <v>44</v>
      </c>
      <c r="G94" s="247" t="s">
        <v>347</v>
      </c>
      <c r="H94" s="52" t="s">
        <v>299</v>
      </c>
    </row>
    <row r="95" spans="2:8" ht="12.75" customHeight="1" x14ac:dyDescent="0.25">
      <c r="B95" s="308">
        <v>93</v>
      </c>
      <c r="C95" s="38" t="s">
        <v>987</v>
      </c>
      <c r="D95" s="246" t="s">
        <v>306</v>
      </c>
      <c r="E95" s="246" t="s">
        <v>818</v>
      </c>
      <c r="F95" s="246" t="s">
        <v>44</v>
      </c>
      <c r="G95" s="247" t="s">
        <v>347</v>
      </c>
      <c r="H95" s="52" t="s">
        <v>299</v>
      </c>
    </row>
    <row r="96" spans="2:8" ht="12.75" customHeight="1" x14ac:dyDescent="0.25">
      <c r="B96" s="308">
        <v>94</v>
      </c>
      <c r="C96" s="38" t="s">
        <v>1242</v>
      </c>
      <c r="D96" s="246" t="s">
        <v>306</v>
      </c>
      <c r="E96" s="246" t="s">
        <v>623</v>
      </c>
      <c r="F96" s="246" t="s">
        <v>44</v>
      </c>
      <c r="G96" s="247" t="s">
        <v>347</v>
      </c>
      <c r="H96" s="52" t="s">
        <v>299</v>
      </c>
    </row>
    <row r="97" spans="2:8" ht="12.75" customHeight="1" x14ac:dyDescent="0.25">
      <c r="B97" s="308">
        <v>95</v>
      </c>
      <c r="C97" s="38" t="s">
        <v>1240</v>
      </c>
      <c r="D97" s="246" t="s">
        <v>306</v>
      </c>
      <c r="E97" s="246" t="s">
        <v>623</v>
      </c>
      <c r="F97" s="246" t="s">
        <v>44</v>
      </c>
      <c r="G97" s="247" t="s">
        <v>347</v>
      </c>
      <c r="H97" s="52" t="s">
        <v>299</v>
      </c>
    </row>
    <row r="98" spans="2:8" ht="12.75" customHeight="1" x14ac:dyDescent="0.25">
      <c r="B98" s="308">
        <v>96</v>
      </c>
      <c r="C98" s="38" t="s">
        <v>1239</v>
      </c>
      <c r="D98" s="246" t="s">
        <v>306</v>
      </c>
      <c r="E98" s="246" t="s">
        <v>623</v>
      </c>
      <c r="F98" s="246" t="s">
        <v>44</v>
      </c>
      <c r="G98" s="247" t="s">
        <v>347</v>
      </c>
      <c r="H98" s="52" t="s">
        <v>299</v>
      </c>
    </row>
    <row r="99" spans="2:8" ht="12.75" customHeight="1" x14ac:dyDescent="0.25">
      <c r="B99" s="308">
        <v>97</v>
      </c>
      <c r="C99" s="38" t="s">
        <v>1241</v>
      </c>
      <c r="D99" s="246" t="s">
        <v>306</v>
      </c>
      <c r="E99" s="246" t="s">
        <v>623</v>
      </c>
      <c r="F99" s="246" t="s">
        <v>44</v>
      </c>
      <c r="G99" s="247" t="s">
        <v>347</v>
      </c>
      <c r="H99" s="52" t="s">
        <v>299</v>
      </c>
    </row>
    <row r="100" spans="2:8" ht="12.75" customHeight="1" x14ac:dyDescent="0.25">
      <c r="B100" s="308">
        <v>98</v>
      </c>
      <c r="C100" s="38" t="s">
        <v>1182</v>
      </c>
      <c r="D100" s="246" t="s">
        <v>1131</v>
      </c>
      <c r="E100" s="246" t="s">
        <v>1132</v>
      </c>
      <c r="F100" s="246" t="s">
        <v>1133</v>
      </c>
      <c r="G100" s="247" t="s">
        <v>347</v>
      </c>
      <c r="H100" s="52" t="s">
        <v>299</v>
      </c>
    </row>
    <row r="101" spans="2:8" ht="12.75" customHeight="1" x14ac:dyDescent="0.25">
      <c r="B101" s="308">
        <v>99</v>
      </c>
      <c r="C101" s="38" t="s">
        <v>1183</v>
      </c>
      <c r="D101" s="246" t="s">
        <v>1131</v>
      </c>
      <c r="E101" s="246" t="s">
        <v>1132</v>
      </c>
      <c r="F101" s="246" t="s">
        <v>1133</v>
      </c>
      <c r="G101" s="247" t="s">
        <v>347</v>
      </c>
      <c r="H101" s="52" t="s">
        <v>299</v>
      </c>
    </row>
    <row r="102" spans="2:8" ht="12.75" customHeight="1" x14ac:dyDescent="0.25">
      <c r="B102" s="308">
        <v>100</v>
      </c>
      <c r="C102" s="38" t="s">
        <v>988</v>
      </c>
      <c r="D102" s="246" t="s">
        <v>129</v>
      </c>
      <c r="E102" s="246" t="s">
        <v>215</v>
      </c>
      <c r="F102" s="246" t="s">
        <v>17</v>
      </c>
      <c r="G102" s="247" t="s">
        <v>347</v>
      </c>
      <c r="H102" s="52" t="s">
        <v>299</v>
      </c>
    </row>
    <row r="103" spans="2:8" ht="12.75" customHeight="1" x14ac:dyDescent="0.25">
      <c r="B103" s="308">
        <v>101</v>
      </c>
      <c r="C103" s="38" t="s">
        <v>990</v>
      </c>
      <c r="D103" s="246" t="s">
        <v>129</v>
      </c>
      <c r="E103" s="246" t="s">
        <v>625</v>
      </c>
      <c r="F103" s="246" t="s">
        <v>17</v>
      </c>
      <c r="G103" s="247" t="s">
        <v>347</v>
      </c>
      <c r="H103" s="52" t="s">
        <v>299</v>
      </c>
    </row>
    <row r="104" spans="2:8" ht="12.75" customHeight="1" x14ac:dyDescent="0.25">
      <c r="B104" s="308">
        <v>102</v>
      </c>
      <c r="C104" s="38" t="s">
        <v>989</v>
      </c>
      <c r="D104" s="246" t="s">
        <v>129</v>
      </c>
      <c r="E104" s="246" t="s">
        <v>625</v>
      </c>
      <c r="F104" s="246" t="s">
        <v>17</v>
      </c>
      <c r="G104" s="247" t="s">
        <v>347</v>
      </c>
      <c r="H104" s="52" t="s">
        <v>299</v>
      </c>
    </row>
    <row r="105" spans="2:8" ht="12.75" customHeight="1" x14ac:dyDescent="0.25">
      <c r="B105" s="308">
        <v>103</v>
      </c>
      <c r="C105" s="36" t="s">
        <v>485</v>
      </c>
      <c r="D105" s="246" t="s">
        <v>130</v>
      </c>
      <c r="E105" s="246" t="s">
        <v>71</v>
      </c>
      <c r="F105" s="246" t="s">
        <v>6</v>
      </c>
      <c r="G105" s="247" t="s">
        <v>347</v>
      </c>
      <c r="H105" s="52" t="s">
        <v>299</v>
      </c>
    </row>
    <row r="106" spans="2:8" ht="12.75" customHeight="1" x14ac:dyDescent="0.25">
      <c r="B106" s="308">
        <v>104</v>
      </c>
      <c r="C106" s="38" t="s">
        <v>478</v>
      </c>
      <c r="D106" s="246" t="s">
        <v>130</v>
      </c>
      <c r="E106" s="246" t="s">
        <v>71</v>
      </c>
      <c r="F106" s="246" t="s">
        <v>6</v>
      </c>
      <c r="G106" s="247" t="s">
        <v>347</v>
      </c>
      <c r="H106" s="52" t="s">
        <v>299</v>
      </c>
    </row>
    <row r="107" spans="2:8" ht="12.75" customHeight="1" x14ac:dyDescent="0.25">
      <c r="B107" s="308">
        <v>105</v>
      </c>
      <c r="C107" s="38" t="s">
        <v>481</v>
      </c>
      <c r="D107" s="246" t="s">
        <v>130</v>
      </c>
      <c r="E107" s="246" t="s">
        <v>71</v>
      </c>
      <c r="F107" s="246" t="s">
        <v>6</v>
      </c>
      <c r="G107" s="247" t="s">
        <v>347</v>
      </c>
      <c r="H107" s="52" t="s">
        <v>299</v>
      </c>
    </row>
    <row r="108" spans="2:8" ht="12.75" customHeight="1" x14ac:dyDescent="0.25">
      <c r="B108" s="308">
        <v>106</v>
      </c>
      <c r="C108" s="38" t="s">
        <v>483</v>
      </c>
      <c r="D108" s="246" t="s">
        <v>130</v>
      </c>
      <c r="E108" s="246" t="s">
        <v>71</v>
      </c>
      <c r="F108" s="246" t="s">
        <v>6</v>
      </c>
      <c r="G108" s="247" t="s">
        <v>347</v>
      </c>
      <c r="H108" s="52" t="s">
        <v>299</v>
      </c>
    </row>
    <row r="109" spans="2:8" ht="12.75" customHeight="1" x14ac:dyDescent="0.25">
      <c r="B109" s="308">
        <v>107</v>
      </c>
      <c r="C109" s="38" t="s">
        <v>479</v>
      </c>
      <c r="D109" s="246" t="s">
        <v>130</v>
      </c>
      <c r="E109" s="246" t="s">
        <v>71</v>
      </c>
      <c r="F109" s="246" t="s">
        <v>6</v>
      </c>
      <c r="G109" s="247" t="s">
        <v>347</v>
      </c>
      <c r="H109" s="52" t="s">
        <v>299</v>
      </c>
    </row>
    <row r="110" spans="2:8" ht="12.75" customHeight="1" x14ac:dyDescent="0.25">
      <c r="B110" s="308">
        <v>108</v>
      </c>
      <c r="C110" s="38" t="s">
        <v>480</v>
      </c>
      <c r="D110" s="246" t="s">
        <v>130</v>
      </c>
      <c r="E110" s="246" t="s">
        <v>71</v>
      </c>
      <c r="F110" s="246" t="s">
        <v>6</v>
      </c>
      <c r="G110" s="247" t="s">
        <v>347</v>
      </c>
      <c r="H110" s="52" t="s">
        <v>299</v>
      </c>
    </row>
    <row r="111" spans="2:8" ht="12.75" customHeight="1" x14ac:dyDescent="0.25">
      <c r="B111" s="308">
        <v>109</v>
      </c>
      <c r="C111" s="36" t="s">
        <v>991</v>
      </c>
      <c r="D111" s="246" t="s">
        <v>130</v>
      </c>
      <c r="E111" s="246" t="s">
        <v>71</v>
      </c>
      <c r="F111" s="246" t="s">
        <v>6</v>
      </c>
      <c r="G111" s="247" t="s">
        <v>347</v>
      </c>
      <c r="H111" s="52" t="s">
        <v>299</v>
      </c>
    </row>
    <row r="112" spans="2:8" ht="12.75" customHeight="1" x14ac:dyDescent="0.25">
      <c r="B112" s="308">
        <v>110</v>
      </c>
      <c r="C112" s="38" t="s">
        <v>482</v>
      </c>
      <c r="D112" s="246" t="s">
        <v>130</v>
      </c>
      <c r="E112" s="246" t="s">
        <v>71</v>
      </c>
      <c r="F112" s="246" t="s">
        <v>6</v>
      </c>
      <c r="G112" s="247" t="s">
        <v>347</v>
      </c>
      <c r="H112" s="52" t="s">
        <v>299</v>
      </c>
    </row>
    <row r="113" spans="2:8" ht="12.75" customHeight="1" x14ac:dyDescent="0.25">
      <c r="B113" s="308">
        <v>111</v>
      </c>
      <c r="C113" s="38" t="s">
        <v>484</v>
      </c>
      <c r="D113" s="246" t="s">
        <v>130</v>
      </c>
      <c r="E113" s="246" t="s">
        <v>71</v>
      </c>
      <c r="F113" s="246" t="s">
        <v>6</v>
      </c>
      <c r="G113" s="247" t="s">
        <v>347</v>
      </c>
      <c r="H113" s="52" t="s">
        <v>299</v>
      </c>
    </row>
    <row r="114" spans="2:8" ht="12.75" customHeight="1" x14ac:dyDescent="0.25">
      <c r="B114" s="308">
        <v>112</v>
      </c>
      <c r="C114" s="38" t="s">
        <v>992</v>
      </c>
      <c r="D114" s="246" t="s">
        <v>352</v>
      </c>
      <c r="E114" s="246" t="s">
        <v>298</v>
      </c>
      <c r="F114" s="246" t="s">
        <v>111</v>
      </c>
      <c r="G114" s="247" t="s">
        <v>347</v>
      </c>
      <c r="H114" s="52" t="s">
        <v>299</v>
      </c>
    </row>
    <row r="115" spans="2:8" ht="12.75" customHeight="1" x14ac:dyDescent="0.25">
      <c r="B115" s="308">
        <v>113</v>
      </c>
      <c r="C115" s="38" t="s">
        <v>993</v>
      </c>
      <c r="D115" s="246" t="s">
        <v>352</v>
      </c>
      <c r="E115" s="246" t="s">
        <v>298</v>
      </c>
      <c r="F115" s="246" t="s">
        <v>111</v>
      </c>
      <c r="G115" s="247" t="s">
        <v>347</v>
      </c>
      <c r="H115" s="52" t="s">
        <v>299</v>
      </c>
    </row>
    <row r="116" spans="2:8" ht="12.75" customHeight="1" x14ac:dyDescent="0.25">
      <c r="B116" s="308">
        <v>114</v>
      </c>
      <c r="C116" s="38" t="s">
        <v>994</v>
      </c>
      <c r="D116" s="246" t="s">
        <v>352</v>
      </c>
      <c r="E116" s="246" t="s">
        <v>298</v>
      </c>
      <c r="F116" s="246" t="s">
        <v>111</v>
      </c>
      <c r="G116" s="247" t="s">
        <v>347</v>
      </c>
      <c r="H116" s="52" t="s">
        <v>1185</v>
      </c>
    </row>
    <row r="117" spans="2:8" ht="12.75" customHeight="1" x14ac:dyDescent="0.25">
      <c r="B117" s="249"/>
      <c r="C117" s="36"/>
      <c r="D117" s="246"/>
      <c r="E117" s="246"/>
      <c r="F117" s="246"/>
      <c r="G117" s="248"/>
      <c r="H117" s="52"/>
    </row>
    <row r="118" spans="2:8" ht="12.75" customHeight="1" x14ac:dyDescent="0.25">
      <c r="B118" s="308">
        <v>1</v>
      </c>
      <c r="C118" s="38" t="s">
        <v>698</v>
      </c>
      <c r="D118" s="246" t="s">
        <v>124</v>
      </c>
      <c r="E118" s="246" t="s">
        <v>1127</v>
      </c>
      <c r="F118" s="246" t="s">
        <v>32</v>
      </c>
      <c r="G118" s="247">
        <v>408</v>
      </c>
      <c r="H118" s="52" t="s">
        <v>303</v>
      </c>
    </row>
    <row r="119" spans="2:8" ht="12.75" customHeight="1" x14ac:dyDescent="0.25">
      <c r="B119" s="308">
        <v>2</v>
      </c>
      <c r="C119" s="38" t="s">
        <v>700</v>
      </c>
      <c r="D119" s="246" t="s">
        <v>124</v>
      </c>
      <c r="E119" s="246" t="s">
        <v>631</v>
      </c>
      <c r="F119" s="246" t="s">
        <v>32</v>
      </c>
      <c r="G119" s="247">
        <v>408</v>
      </c>
      <c r="H119" s="52" t="s">
        <v>303</v>
      </c>
    </row>
    <row r="120" spans="2:8" ht="12.75" customHeight="1" x14ac:dyDescent="0.25">
      <c r="B120" s="308">
        <v>3</v>
      </c>
      <c r="C120" s="38" t="s">
        <v>676</v>
      </c>
      <c r="D120" s="246" t="s">
        <v>1142</v>
      </c>
      <c r="E120" s="246" t="s">
        <v>1148</v>
      </c>
      <c r="F120" s="246" t="s">
        <v>40</v>
      </c>
      <c r="G120" s="247">
        <v>408</v>
      </c>
      <c r="H120" s="52" t="s">
        <v>303</v>
      </c>
    </row>
    <row r="121" spans="2:8" ht="12.75" customHeight="1" x14ac:dyDescent="0.25">
      <c r="B121" s="308">
        <v>4</v>
      </c>
      <c r="C121" s="38" t="s">
        <v>714</v>
      </c>
      <c r="D121" s="246" t="s">
        <v>1142</v>
      </c>
      <c r="E121" s="246" t="s">
        <v>294</v>
      </c>
      <c r="F121" s="246" t="s">
        <v>40</v>
      </c>
      <c r="G121" s="247">
        <v>324</v>
      </c>
      <c r="H121" s="52" t="s">
        <v>303</v>
      </c>
    </row>
    <row r="122" spans="2:8" ht="12.75" customHeight="1" x14ac:dyDescent="0.25">
      <c r="B122" s="308">
        <v>5</v>
      </c>
      <c r="C122" s="38" t="s">
        <v>712</v>
      </c>
      <c r="D122" s="246" t="s">
        <v>1142</v>
      </c>
      <c r="E122" s="246" t="s">
        <v>294</v>
      </c>
      <c r="F122" s="246" t="s">
        <v>40</v>
      </c>
      <c r="G122" s="247">
        <v>323</v>
      </c>
      <c r="H122" s="52" t="s">
        <v>303</v>
      </c>
    </row>
    <row r="123" spans="2:8" ht="12.75" customHeight="1" x14ac:dyDescent="0.25">
      <c r="B123" s="308">
        <v>6</v>
      </c>
      <c r="C123" s="38" t="s">
        <v>405</v>
      </c>
      <c r="D123" s="246" t="s">
        <v>1142</v>
      </c>
      <c r="E123" s="246" t="s">
        <v>294</v>
      </c>
      <c r="F123" s="246" t="s">
        <v>40</v>
      </c>
      <c r="G123" s="247">
        <v>322</v>
      </c>
      <c r="H123" s="52" t="s">
        <v>303</v>
      </c>
    </row>
    <row r="124" spans="2:8" ht="12.75" customHeight="1" x14ac:dyDescent="0.25">
      <c r="B124" s="308">
        <v>7</v>
      </c>
      <c r="C124" s="38" t="s">
        <v>694</v>
      </c>
      <c r="D124" s="246" t="s">
        <v>1142</v>
      </c>
      <c r="E124" s="246" t="s">
        <v>294</v>
      </c>
      <c r="F124" s="246" t="s">
        <v>40</v>
      </c>
      <c r="G124" s="247">
        <v>317</v>
      </c>
      <c r="H124" s="52" t="s">
        <v>303</v>
      </c>
    </row>
    <row r="125" spans="2:8" ht="12.75" customHeight="1" x14ac:dyDescent="0.25">
      <c r="B125" s="308">
        <v>8</v>
      </c>
      <c r="C125" s="38" t="s">
        <v>430</v>
      </c>
      <c r="D125" s="246" t="s">
        <v>123</v>
      </c>
      <c r="E125" s="246" t="s">
        <v>1187</v>
      </c>
      <c r="F125" s="246" t="s">
        <v>34</v>
      </c>
      <c r="G125" s="247">
        <v>316</v>
      </c>
      <c r="H125" s="52" t="s">
        <v>303</v>
      </c>
    </row>
    <row r="126" spans="2:8" ht="12.75" customHeight="1" x14ac:dyDescent="0.25">
      <c r="B126" s="308">
        <v>9</v>
      </c>
      <c r="C126" s="38" t="s">
        <v>683</v>
      </c>
      <c r="D126" s="246" t="s">
        <v>124</v>
      </c>
      <c r="E126" s="246" t="s">
        <v>631</v>
      </c>
      <c r="F126" s="246" t="s">
        <v>32</v>
      </c>
      <c r="G126" s="247">
        <v>316</v>
      </c>
      <c r="H126" s="52" t="s">
        <v>303</v>
      </c>
    </row>
    <row r="127" spans="2:8" ht="12.75" customHeight="1" x14ac:dyDescent="0.25">
      <c r="B127" s="308">
        <v>10</v>
      </c>
      <c r="C127" s="38" t="s">
        <v>713</v>
      </c>
      <c r="D127" s="246" t="s">
        <v>1142</v>
      </c>
      <c r="E127" s="246" t="s">
        <v>294</v>
      </c>
      <c r="F127" s="246" t="s">
        <v>40</v>
      </c>
      <c r="G127" s="247">
        <v>316</v>
      </c>
      <c r="H127" s="52" t="s">
        <v>303</v>
      </c>
    </row>
    <row r="128" spans="2:8" ht="12.75" customHeight="1" x14ac:dyDescent="0.25">
      <c r="B128" s="308">
        <v>11</v>
      </c>
      <c r="C128" s="38" t="s">
        <v>427</v>
      </c>
      <c r="D128" s="246" t="s">
        <v>1142</v>
      </c>
      <c r="E128" s="246" t="s">
        <v>294</v>
      </c>
      <c r="F128" s="246" t="s">
        <v>40</v>
      </c>
      <c r="G128" s="247">
        <v>308</v>
      </c>
      <c r="H128" s="52" t="s">
        <v>303</v>
      </c>
    </row>
    <row r="129" spans="2:8" ht="12.75" customHeight="1" x14ac:dyDescent="0.25">
      <c r="B129" s="308">
        <v>12</v>
      </c>
      <c r="C129" s="38" t="s">
        <v>403</v>
      </c>
      <c r="D129" s="246" t="s">
        <v>1142</v>
      </c>
      <c r="E129" s="246" t="s">
        <v>1148</v>
      </c>
      <c r="F129" s="246" t="s">
        <v>40</v>
      </c>
      <c r="G129" s="247">
        <v>228</v>
      </c>
      <c r="H129" s="52" t="s">
        <v>303</v>
      </c>
    </row>
    <row r="130" spans="2:8" ht="12.75" customHeight="1" x14ac:dyDescent="0.25">
      <c r="B130" s="308">
        <v>13</v>
      </c>
      <c r="C130" s="38" t="s">
        <v>414</v>
      </c>
      <c r="D130" s="246" t="s">
        <v>128</v>
      </c>
      <c r="E130" s="246" t="s">
        <v>322</v>
      </c>
      <c r="F130" s="246" t="s">
        <v>41</v>
      </c>
      <c r="G130" s="247">
        <v>216</v>
      </c>
      <c r="H130" s="52" t="s">
        <v>303</v>
      </c>
    </row>
    <row r="131" spans="2:8" ht="12.75" customHeight="1" x14ac:dyDescent="0.25">
      <c r="B131" s="308">
        <v>14</v>
      </c>
      <c r="C131" s="36" t="s">
        <v>1303</v>
      </c>
      <c r="D131" s="246" t="s">
        <v>355</v>
      </c>
      <c r="E131" s="246" t="s">
        <v>1297</v>
      </c>
      <c r="F131" s="246" t="s">
        <v>1267</v>
      </c>
      <c r="G131" s="247" t="s">
        <v>347</v>
      </c>
      <c r="H131" s="52" t="s">
        <v>303</v>
      </c>
    </row>
    <row r="132" spans="2:8" ht="12.75" customHeight="1" x14ac:dyDescent="0.25">
      <c r="B132" s="308">
        <v>15</v>
      </c>
      <c r="C132" s="36" t="s">
        <v>1304</v>
      </c>
      <c r="D132" s="246" t="s">
        <v>355</v>
      </c>
      <c r="E132" s="246" t="s">
        <v>1297</v>
      </c>
      <c r="F132" s="246" t="s">
        <v>1267</v>
      </c>
      <c r="G132" s="247" t="s">
        <v>347</v>
      </c>
      <c r="H132" s="52" t="s">
        <v>303</v>
      </c>
    </row>
    <row r="133" spans="2:8" ht="12.75" customHeight="1" x14ac:dyDescent="0.25">
      <c r="B133" s="308">
        <v>16</v>
      </c>
      <c r="C133" s="36" t="s">
        <v>1302</v>
      </c>
      <c r="D133" s="246" t="s">
        <v>355</v>
      </c>
      <c r="E133" s="246" t="s">
        <v>1297</v>
      </c>
      <c r="F133" s="246" t="s">
        <v>1267</v>
      </c>
      <c r="G133" s="247" t="s">
        <v>347</v>
      </c>
      <c r="H133" s="52" t="s">
        <v>303</v>
      </c>
    </row>
    <row r="134" spans="2:8" ht="12.75" customHeight="1" x14ac:dyDescent="0.25">
      <c r="B134" s="308">
        <v>17</v>
      </c>
      <c r="C134" s="38" t="s">
        <v>1277</v>
      </c>
      <c r="D134" s="246" t="s">
        <v>355</v>
      </c>
      <c r="E134" s="246" t="s">
        <v>1278</v>
      </c>
      <c r="F134" s="246" t="s">
        <v>1267</v>
      </c>
      <c r="G134" s="247" t="s">
        <v>347</v>
      </c>
      <c r="H134" s="52" t="s">
        <v>303</v>
      </c>
    </row>
    <row r="135" spans="2:8" ht="12.75" customHeight="1" x14ac:dyDescent="0.25">
      <c r="B135" s="308">
        <v>18</v>
      </c>
      <c r="C135" s="38" t="s">
        <v>1279</v>
      </c>
      <c r="D135" s="246" t="s">
        <v>355</v>
      </c>
      <c r="E135" s="246" t="s">
        <v>1278</v>
      </c>
      <c r="F135" s="246" t="s">
        <v>1267</v>
      </c>
      <c r="G135" s="247" t="s">
        <v>347</v>
      </c>
      <c r="H135" s="52" t="s">
        <v>303</v>
      </c>
    </row>
    <row r="136" spans="2:8" ht="12.75" customHeight="1" x14ac:dyDescent="0.25">
      <c r="B136" s="308">
        <v>19</v>
      </c>
      <c r="C136" s="38" t="s">
        <v>1280</v>
      </c>
      <c r="D136" s="246" t="s">
        <v>355</v>
      </c>
      <c r="E136" s="246" t="s">
        <v>1278</v>
      </c>
      <c r="F136" s="246" t="s">
        <v>1267</v>
      </c>
      <c r="G136" s="247" t="s">
        <v>347</v>
      </c>
      <c r="H136" s="52" t="s">
        <v>303</v>
      </c>
    </row>
    <row r="137" spans="2:8" ht="12.75" customHeight="1" x14ac:dyDescent="0.25">
      <c r="B137" s="308">
        <v>20</v>
      </c>
      <c r="C137" s="38" t="s">
        <v>1268</v>
      </c>
      <c r="D137" s="246" t="s">
        <v>355</v>
      </c>
      <c r="E137" s="246" t="s">
        <v>1266</v>
      </c>
      <c r="F137" s="246" t="s">
        <v>1267</v>
      </c>
      <c r="G137" s="247" t="s">
        <v>347</v>
      </c>
      <c r="H137" s="52" t="s">
        <v>303</v>
      </c>
    </row>
    <row r="138" spans="2:8" ht="12.75" customHeight="1" x14ac:dyDescent="0.25">
      <c r="B138" s="308">
        <v>21</v>
      </c>
      <c r="C138" s="38" t="s">
        <v>1265</v>
      </c>
      <c r="D138" s="246" t="s">
        <v>355</v>
      </c>
      <c r="E138" s="246" t="s">
        <v>1266</v>
      </c>
      <c r="F138" s="246" t="s">
        <v>1267</v>
      </c>
      <c r="G138" s="247" t="s">
        <v>347</v>
      </c>
      <c r="H138" s="52" t="s">
        <v>303</v>
      </c>
    </row>
    <row r="139" spans="2:8" ht="12.75" customHeight="1" x14ac:dyDescent="0.25">
      <c r="B139" s="308">
        <v>22</v>
      </c>
      <c r="C139" s="38" t="s">
        <v>1269</v>
      </c>
      <c r="D139" s="246" t="s">
        <v>355</v>
      </c>
      <c r="E139" s="246" t="s">
        <v>1266</v>
      </c>
      <c r="F139" s="246" t="s">
        <v>1267</v>
      </c>
      <c r="G139" s="247" t="s">
        <v>347</v>
      </c>
      <c r="H139" s="52" t="s">
        <v>303</v>
      </c>
    </row>
    <row r="140" spans="2:8" ht="12.75" customHeight="1" x14ac:dyDescent="0.25">
      <c r="B140" s="308">
        <v>23</v>
      </c>
      <c r="C140" s="38" t="s">
        <v>1270</v>
      </c>
      <c r="D140" s="246" t="s">
        <v>355</v>
      </c>
      <c r="E140" s="246" t="s">
        <v>1266</v>
      </c>
      <c r="F140" s="246" t="s">
        <v>1267</v>
      </c>
      <c r="G140" s="247" t="s">
        <v>347</v>
      </c>
      <c r="H140" s="52" t="s">
        <v>303</v>
      </c>
    </row>
    <row r="141" spans="2:8" ht="12.75" customHeight="1" x14ac:dyDescent="0.25">
      <c r="B141" s="308">
        <v>24</v>
      </c>
      <c r="C141" s="38" t="s">
        <v>1271</v>
      </c>
      <c r="D141" s="246" t="s">
        <v>355</v>
      </c>
      <c r="E141" s="246" t="s">
        <v>1266</v>
      </c>
      <c r="F141" s="246" t="s">
        <v>1267</v>
      </c>
      <c r="G141" s="247" t="s">
        <v>347</v>
      </c>
      <c r="H141" s="52" t="s">
        <v>303</v>
      </c>
    </row>
    <row r="142" spans="2:8" ht="12.75" customHeight="1" x14ac:dyDescent="0.25">
      <c r="B142" s="308">
        <v>25</v>
      </c>
      <c r="C142" s="38" t="s">
        <v>1274</v>
      </c>
      <c r="D142" s="246" t="s">
        <v>355</v>
      </c>
      <c r="E142" s="246" t="s">
        <v>1273</v>
      </c>
      <c r="F142" s="246" t="s">
        <v>1267</v>
      </c>
      <c r="G142" s="247" t="s">
        <v>347</v>
      </c>
      <c r="H142" s="52" t="s">
        <v>303</v>
      </c>
    </row>
    <row r="143" spans="2:8" ht="12.75" customHeight="1" x14ac:dyDescent="0.25">
      <c r="B143" s="308">
        <v>26</v>
      </c>
      <c r="C143" s="38" t="s">
        <v>1276</v>
      </c>
      <c r="D143" s="246" t="s">
        <v>355</v>
      </c>
      <c r="E143" s="246" t="s">
        <v>1273</v>
      </c>
      <c r="F143" s="246" t="s">
        <v>1267</v>
      </c>
      <c r="G143" s="247" t="s">
        <v>347</v>
      </c>
      <c r="H143" s="52" t="s">
        <v>303</v>
      </c>
    </row>
    <row r="144" spans="2:8" ht="12.75" customHeight="1" x14ac:dyDescent="0.25">
      <c r="B144" s="308">
        <v>27</v>
      </c>
      <c r="C144" s="38" t="s">
        <v>1272</v>
      </c>
      <c r="D144" s="246" t="s">
        <v>355</v>
      </c>
      <c r="E144" s="246" t="s">
        <v>1273</v>
      </c>
      <c r="F144" s="246" t="s">
        <v>1267</v>
      </c>
      <c r="G144" s="247" t="s">
        <v>347</v>
      </c>
      <c r="H144" s="52" t="s">
        <v>303</v>
      </c>
    </row>
    <row r="145" spans="2:8" ht="12.75" customHeight="1" x14ac:dyDescent="0.25">
      <c r="B145" s="308">
        <v>28</v>
      </c>
      <c r="C145" s="38" t="s">
        <v>1275</v>
      </c>
      <c r="D145" s="246" t="s">
        <v>355</v>
      </c>
      <c r="E145" s="246" t="s">
        <v>1273</v>
      </c>
      <c r="F145" s="246" t="s">
        <v>1267</v>
      </c>
      <c r="G145" s="247" t="s">
        <v>347</v>
      </c>
      <c r="H145" s="52" t="s">
        <v>303</v>
      </c>
    </row>
    <row r="146" spans="2:8" ht="12.75" customHeight="1" x14ac:dyDescent="0.25">
      <c r="B146" s="308">
        <v>29</v>
      </c>
      <c r="C146" s="38" t="s">
        <v>996</v>
      </c>
      <c r="D146" s="246" t="s">
        <v>355</v>
      </c>
      <c r="E146" s="246" t="s">
        <v>829</v>
      </c>
      <c r="F146" s="246" t="s">
        <v>374</v>
      </c>
      <c r="G146" s="247" t="s">
        <v>347</v>
      </c>
      <c r="H146" s="52" t="s">
        <v>303</v>
      </c>
    </row>
    <row r="147" spans="2:8" ht="12.75" customHeight="1" x14ac:dyDescent="0.25">
      <c r="B147" s="308">
        <v>30</v>
      </c>
      <c r="C147" s="38" t="s">
        <v>486</v>
      </c>
      <c r="D147" s="246" t="s">
        <v>355</v>
      </c>
      <c r="E147" s="246" t="s">
        <v>829</v>
      </c>
      <c r="F147" s="246" t="s">
        <v>374</v>
      </c>
      <c r="G147" s="247" t="s">
        <v>347</v>
      </c>
      <c r="H147" s="52" t="s">
        <v>303</v>
      </c>
    </row>
    <row r="148" spans="2:8" ht="12.75" customHeight="1" x14ac:dyDescent="0.25">
      <c r="B148" s="308">
        <v>31</v>
      </c>
      <c r="C148" s="38" t="s">
        <v>997</v>
      </c>
      <c r="D148" s="246" t="s">
        <v>355</v>
      </c>
      <c r="E148" s="246" t="s">
        <v>829</v>
      </c>
      <c r="F148" s="246" t="s">
        <v>374</v>
      </c>
      <c r="G148" s="247" t="s">
        <v>347</v>
      </c>
      <c r="H148" s="52" t="s">
        <v>303</v>
      </c>
    </row>
    <row r="149" spans="2:8" ht="12.75" customHeight="1" x14ac:dyDescent="0.25">
      <c r="B149" s="308">
        <v>32</v>
      </c>
      <c r="C149" s="38" t="s">
        <v>995</v>
      </c>
      <c r="D149" s="246" t="s">
        <v>355</v>
      </c>
      <c r="E149" s="246" t="s">
        <v>829</v>
      </c>
      <c r="F149" s="246" t="s">
        <v>374</v>
      </c>
      <c r="G149" s="247" t="s">
        <v>347</v>
      </c>
      <c r="H149" s="52" t="s">
        <v>303</v>
      </c>
    </row>
    <row r="150" spans="2:8" ht="12.75" customHeight="1" x14ac:dyDescent="0.25">
      <c r="B150" s="308">
        <v>33</v>
      </c>
      <c r="C150" s="38" t="s">
        <v>1001</v>
      </c>
      <c r="D150" s="246" t="s">
        <v>355</v>
      </c>
      <c r="E150" s="246" t="s">
        <v>998</v>
      </c>
      <c r="F150" s="246" t="s">
        <v>374</v>
      </c>
      <c r="G150" s="247" t="s">
        <v>347</v>
      </c>
      <c r="H150" s="52" t="s">
        <v>303</v>
      </c>
    </row>
    <row r="151" spans="2:8" ht="12.75" customHeight="1" x14ac:dyDescent="0.25">
      <c r="B151" s="308">
        <v>34</v>
      </c>
      <c r="C151" s="38" t="s">
        <v>1000</v>
      </c>
      <c r="D151" s="246" t="s">
        <v>355</v>
      </c>
      <c r="E151" s="246" t="s">
        <v>998</v>
      </c>
      <c r="F151" s="246" t="s">
        <v>374</v>
      </c>
      <c r="G151" s="247" t="s">
        <v>347</v>
      </c>
      <c r="H151" s="52" t="s">
        <v>303</v>
      </c>
    </row>
    <row r="152" spans="2:8" ht="12.75" customHeight="1" x14ac:dyDescent="0.25">
      <c r="B152" s="308">
        <v>35</v>
      </c>
      <c r="C152" s="38" t="s">
        <v>487</v>
      </c>
      <c r="D152" s="246" t="s">
        <v>355</v>
      </c>
      <c r="E152" s="246" t="s">
        <v>998</v>
      </c>
      <c r="F152" s="246" t="s">
        <v>374</v>
      </c>
      <c r="G152" s="247" t="s">
        <v>347</v>
      </c>
      <c r="H152" s="52" t="s">
        <v>303</v>
      </c>
    </row>
    <row r="153" spans="2:8" ht="12.75" customHeight="1" x14ac:dyDescent="0.25">
      <c r="B153" s="308">
        <v>36</v>
      </c>
      <c r="C153" s="38" t="s">
        <v>999</v>
      </c>
      <c r="D153" s="246" t="s">
        <v>355</v>
      </c>
      <c r="E153" s="246" t="s">
        <v>998</v>
      </c>
      <c r="F153" s="246" t="s">
        <v>374</v>
      </c>
      <c r="G153" s="247" t="s">
        <v>347</v>
      </c>
      <c r="H153" s="52" t="s">
        <v>303</v>
      </c>
    </row>
    <row r="154" spans="2:8" ht="12.75" customHeight="1" x14ac:dyDescent="0.25">
      <c r="B154" s="308">
        <v>37</v>
      </c>
      <c r="C154" s="38" t="s">
        <v>1006</v>
      </c>
      <c r="D154" s="246" t="s">
        <v>302</v>
      </c>
      <c r="E154" s="246" t="s">
        <v>1003</v>
      </c>
      <c r="F154" s="246" t="s">
        <v>226</v>
      </c>
      <c r="G154" s="247" t="s">
        <v>347</v>
      </c>
      <c r="H154" s="52" t="s">
        <v>303</v>
      </c>
    </row>
    <row r="155" spans="2:8" ht="12.75" customHeight="1" x14ac:dyDescent="0.25">
      <c r="B155" s="308">
        <v>38</v>
      </c>
      <c r="C155" s="38" t="s">
        <v>1004</v>
      </c>
      <c r="D155" s="246" t="s">
        <v>302</v>
      </c>
      <c r="E155" s="246" t="s">
        <v>1003</v>
      </c>
      <c r="F155" s="246" t="s">
        <v>226</v>
      </c>
      <c r="G155" s="247" t="s">
        <v>347</v>
      </c>
      <c r="H155" s="52" t="s">
        <v>303</v>
      </c>
    </row>
    <row r="156" spans="2:8" ht="12.75" customHeight="1" x14ac:dyDescent="0.25">
      <c r="B156" s="308">
        <v>39</v>
      </c>
      <c r="C156" s="38" t="s">
        <v>1005</v>
      </c>
      <c r="D156" s="246" t="s">
        <v>302</v>
      </c>
      <c r="E156" s="246" t="s">
        <v>1003</v>
      </c>
      <c r="F156" s="246" t="s">
        <v>226</v>
      </c>
      <c r="G156" s="247" t="s">
        <v>347</v>
      </c>
      <c r="H156" s="52" t="s">
        <v>303</v>
      </c>
    </row>
    <row r="157" spans="2:8" ht="12.75" customHeight="1" x14ac:dyDescent="0.25">
      <c r="B157" s="308">
        <v>40</v>
      </c>
      <c r="C157" s="38" t="s">
        <v>1002</v>
      </c>
      <c r="D157" s="246" t="s">
        <v>302</v>
      </c>
      <c r="E157" s="246" t="s">
        <v>1003</v>
      </c>
      <c r="F157" s="246" t="s">
        <v>226</v>
      </c>
      <c r="G157" s="247" t="s">
        <v>347</v>
      </c>
      <c r="H157" s="52" t="s">
        <v>303</v>
      </c>
    </row>
    <row r="158" spans="2:8" ht="12.75" customHeight="1" x14ac:dyDescent="0.25">
      <c r="B158" s="308">
        <v>41</v>
      </c>
      <c r="C158" s="38" t="s">
        <v>1188</v>
      </c>
      <c r="D158" s="246" t="s">
        <v>123</v>
      </c>
      <c r="E158" s="246" t="s">
        <v>1187</v>
      </c>
      <c r="F158" s="246" t="s">
        <v>34</v>
      </c>
      <c r="G158" s="247" t="s">
        <v>347</v>
      </c>
      <c r="H158" s="52" t="s">
        <v>303</v>
      </c>
    </row>
    <row r="159" spans="2:8" ht="12.75" customHeight="1" x14ac:dyDescent="0.25">
      <c r="B159" s="308">
        <v>42</v>
      </c>
      <c r="C159" s="38" t="s">
        <v>1186</v>
      </c>
      <c r="D159" s="246" t="s">
        <v>123</v>
      </c>
      <c r="E159" s="246" t="s">
        <v>1187</v>
      </c>
      <c r="F159" s="246" t="s">
        <v>34</v>
      </c>
      <c r="G159" s="247" t="s">
        <v>347</v>
      </c>
      <c r="H159" s="52" t="s">
        <v>303</v>
      </c>
    </row>
    <row r="160" spans="2:8" ht="12.75" customHeight="1" x14ac:dyDescent="0.25">
      <c r="B160" s="308">
        <v>43</v>
      </c>
      <c r="C160" s="38" t="s">
        <v>1192</v>
      </c>
      <c r="D160" s="246" t="s">
        <v>123</v>
      </c>
      <c r="E160" s="246" t="s">
        <v>1190</v>
      </c>
      <c r="F160" s="246" t="s">
        <v>34</v>
      </c>
      <c r="G160" s="247" t="s">
        <v>347</v>
      </c>
      <c r="H160" s="52" t="s">
        <v>303</v>
      </c>
    </row>
    <row r="161" spans="2:8" ht="12.75" customHeight="1" x14ac:dyDescent="0.25">
      <c r="B161" s="308">
        <v>44</v>
      </c>
      <c r="C161" s="38" t="s">
        <v>1189</v>
      </c>
      <c r="D161" s="246" t="s">
        <v>123</v>
      </c>
      <c r="E161" s="246" t="s">
        <v>1190</v>
      </c>
      <c r="F161" s="246" t="s">
        <v>34</v>
      </c>
      <c r="G161" s="247" t="s">
        <v>347</v>
      </c>
      <c r="H161" s="52" t="s">
        <v>303</v>
      </c>
    </row>
    <row r="162" spans="2:8" ht="12.75" customHeight="1" x14ac:dyDescent="0.25">
      <c r="B162" s="308">
        <v>45</v>
      </c>
      <c r="C162" s="38" t="s">
        <v>1191</v>
      </c>
      <c r="D162" s="246" t="s">
        <v>123</v>
      </c>
      <c r="E162" s="246" t="s">
        <v>1190</v>
      </c>
      <c r="F162" s="246" t="s">
        <v>34</v>
      </c>
      <c r="G162" s="247" t="s">
        <v>347</v>
      </c>
      <c r="H162" s="52" t="s">
        <v>303</v>
      </c>
    </row>
    <row r="163" spans="2:8" ht="12.75" customHeight="1" x14ac:dyDescent="0.25">
      <c r="B163" s="308">
        <v>46</v>
      </c>
      <c r="C163" s="38" t="s">
        <v>488</v>
      </c>
      <c r="D163" s="246" t="s">
        <v>124</v>
      </c>
      <c r="E163" s="246" t="s">
        <v>834</v>
      </c>
      <c r="F163" s="246" t="s">
        <v>32</v>
      </c>
      <c r="G163" s="247" t="s">
        <v>347</v>
      </c>
      <c r="H163" s="52" t="s">
        <v>303</v>
      </c>
    </row>
    <row r="164" spans="2:8" ht="12.75" customHeight="1" x14ac:dyDescent="0.25">
      <c r="B164" s="308">
        <v>47</v>
      </c>
      <c r="C164" s="38" t="s">
        <v>489</v>
      </c>
      <c r="D164" s="246" t="s">
        <v>124</v>
      </c>
      <c r="E164" s="246" t="s">
        <v>834</v>
      </c>
      <c r="F164" s="246" t="s">
        <v>32</v>
      </c>
      <c r="G164" s="247" t="s">
        <v>347</v>
      </c>
      <c r="H164" s="52" t="s">
        <v>303</v>
      </c>
    </row>
    <row r="165" spans="2:8" ht="12.75" customHeight="1" x14ac:dyDescent="0.25">
      <c r="B165" s="308">
        <v>48</v>
      </c>
      <c r="C165" s="38" t="s">
        <v>1008</v>
      </c>
      <c r="D165" s="246" t="s">
        <v>124</v>
      </c>
      <c r="E165" s="246" t="s">
        <v>834</v>
      </c>
      <c r="F165" s="246" t="s">
        <v>32</v>
      </c>
      <c r="G165" s="247" t="s">
        <v>347</v>
      </c>
      <c r="H165" s="52" t="s">
        <v>303</v>
      </c>
    </row>
    <row r="166" spans="2:8" ht="12.75" customHeight="1" x14ac:dyDescent="0.25">
      <c r="B166" s="308">
        <v>49</v>
      </c>
      <c r="C166" s="38" t="s">
        <v>1007</v>
      </c>
      <c r="D166" s="246" t="s">
        <v>124</v>
      </c>
      <c r="E166" s="246" t="s">
        <v>834</v>
      </c>
      <c r="F166" s="246" t="s">
        <v>32</v>
      </c>
      <c r="G166" s="247" t="s">
        <v>347</v>
      </c>
      <c r="H166" s="52" t="s">
        <v>303</v>
      </c>
    </row>
    <row r="167" spans="2:8" ht="12.75" customHeight="1" x14ac:dyDescent="0.25">
      <c r="B167" s="308">
        <v>50</v>
      </c>
      <c r="C167" s="38" t="s">
        <v>1009</v>
      </c>
      <c r="D167" s="246" t="s">
        <v>124</v>
      </c>
      <c r="E167" s="246" t="s">
        <v>631</v>
      </c>
      <c r="F167" s="246" t="s">
        <v>32</v>
      </c>
      <c r="G167" s="247" t="s">
        <v>347</v>
      </c>
      <c r="H167" s="52" t="s">
        <v>303</v>
      </c>
    </row>
    <row r="168" spans="2:8" ht="12.75" customHeight="1" x14ac:dyDescent="0.25">
      <c r="B168" s="308">
        <v>51</v>
      </c>
      <c r="C168" s="38" t="s">
        <v>1010</v>
      </c>
      <c r="D168" s="246" t="s">
        <v>124</v>
      </c>
      <c r="E168" s="246" t="s">
        <v>631</v>
      </c>
      <c r="F168" s="246" t="s">
        <v>32</v>
      </c>
      <c r="G168" s="247" t="s">
        <v>347</v>
      </c>
      <c r="H168" s="52" t="s">
        <v>303</v>
      </c>
    </row>
    <row r="169" spans="2:8" ht="12.75" customHeight="1" x14ac:dyDescent="0.25">
      <c r="B169" s="308">
        <v>52</v>
      </c>
      <c r="C169" s="38" t="s">
        <v>1193</v>
      </c>
      <c r="D169" s="246" t="s">
        <v>1142</v>
      </c>
      <c r="E169" s="246" t="s">
        <v>1143</v>
      </c>
      <c r="F169" s="246" t="s">
        <v>40</v>
      </c>
      <c r="G169" s="247" t="s">
        <v>347</v>
      </c>
      <c r="H169" s="52" t="s">
        <v>303</v>
      </c>
    </row>
    <row r="170" spans="2:8" ht="12.75" customHeight="1" x14ac:dyDescent="0.25">
      <c r="B170" s="308">
        <v>53</v>
      </c>
      <c r="C170" s="38" t="s">
        <v>1194</v>
      </c>
      <c r="D170" s="246" t="s">
        <v>1142</v>
      </c>
      <c r="E170" s="246" t="s">
        <v>1143</v>
      </c>
      <c r="F170" s="246" t="s">
        <v>40</v>
      </c>
      <c r="G170" s="247" t="s">
        <v>347</v>
      </c>
      <c r="H170" s="52" t="s">
        <v>303</v>
      </c>
    </row>
    <row r="171" spans="2:8" ht="12.75" customHeight="1" x14ac:dyDescent="0.25">
      <c r="B171" s="308">
        <v>54</v>
      </c>
      <c r="C171" s="38" t="s">
        <v>1195</v>
      </c>
      <c r="D171" s="246" t="s">
        <v>1142</v>
      </c>
      <c r="E171" s="246" t="s">
        <v>1143</v>
      </c>
      <c r="F171" s="246" t="s">
        <v>40</v>
      </c>
      <c r="G171" s="247" t="s">
        <v>347</v>
      </c>
      <c r="H171" s="52" t="s">
        <v>303</v>
      </c>
    </row>
    <row r="172" spans="2:8" ht="12.75" customHeight="1" x14ac:dyDescent="0.25">
      <c r="B172" s="308">
        <v>55</v>
      </c>
      <c r="C172" s="38" t="s">
        <v>1196</v>
      </c>
      <c r="D172" s="246" t="s">
        <v>1142</v>
      </c>
      <c r="E172" s="246" t="s">
        <v>1148</v>
      </c>
      <c r="F172" s="246" t="s">
        <v>40</v>
      </c>
      <c r="G172" s="247" t="s">
        <v>347</v>
      </c>
      <c r="H172" s="52" t="s">
        <v>303</v>
      </c>
    </row>
    <row r="173" spans="2:8" ht="12.75" customHeight="1" x14ac:dyDescent="0.25">
      <c r="B173" s="308">
        <v>56</v>
      </c>
      <c r="C173" s="38" t="s">
        <v>1197</v>
      </c>
      <c r="D173" s="246" t="s">
        <v>1142</v>
      </c>
      <c r="E173" s="246" t="s">
        <v>1152</v>
      </c>
      <c r="F173" s="246" t="s">
        <v>40</v>
      </c>
      <c r="G173" s="247" t="s">
        <v>347</v>
      </c>
      <c r="H173" s="52" t="s">
        <v>303</v>
      </c>
    </row>
    <row r="174" spans="2:8" ht="12.75" customHeight="1" x14ac:dyDescent="0.25">
      <c r="B174" s="308">
        <v>57</v>
      </c>
      <c r="C174" s="38" t="s">
        <v>1198</v>
      </c>
      <c r="D174" s="246" t="s">
        <v>1142</v>
      </c>
      <c r="E174" s="246" t="s">
        <v>1152</v>
      </c>
      <c r="F174" s="246" t="s">
        <v>40</v>
      </c>
      <c r="G174" s="247" t="s">
        <v>347</v>
      </c>
      <c r="H174" s="52" t="s">
        <v>303</v>
      </c>
    </row>
    <row r="175" spans="2:8" ht="12.75" customHeight="1" x14ac:dyDescent="0.25">
      <c r="B175" s="308">
        <v>58</v>
      </c>
      <c r="C175" s="38" t="s">
        <v>1199</v>
      </c>
      <c r="D175" s="246" t="s">
        <v>1142</v>
      </c>
      <c r="E175" s="246" t="s">
        <v>1152</v>
      </c>
      <c r="F175" s="246" t="s">
        <v>40</v>
      </c>
      <c r="G175" s="247" t="s">
        <v>347</v>
      </c>
      <c r="H175" s="52" t="s">
        <v>303</v>
      </c>
    </row>
    <row r="176" spans="2:8" ht="12.75" customHeight="1" x14ac:dyDescent="0.25">
      <c r="B176" s="308">
        <v>59</v>
      </c>
      <c r="C176" s="38" t="s">
        <v>1200</v>
      </c>
      <c r="D176" s="246" t="s">
        <v>1142</v>
      </c>
      <c r="E176" s="246" t="s">
        <v>1152</v>
      </c>
      <c r="F176" s="246" t="s">
        <v>40</v>
      </c>
      <c r="G176" s="247" t="s">
        <v>347</v>
      </c>
      <c r="H176" s="52" t="s">
        <v>303</v>
      </c>
    </row>
    <row r="177" spans="2:8" ht="12.75" customHeight="1" x14ac:dyDescent="0.25">
      <c r="B177" s="308">
        <v>60</v>
      </c>
      <c r="C177" s="38" t="s">
        <v>1013</v>
      </c>
      <c r="D177" s="246" t="s">
        <v>141</v>
      </c>
      <c r="E177" s="246" t="s">
        <v>1012</v>
      </c>
      <c r="F177" s="246" t="s">
        <v>140</v>
      </c>
      <c r="G177" s="247" t="s">
        <v>347</v>
      </c>
      <c r="H177" s="52" t="s">
        <v>303</v>
      </c>
    </row>
    <row r="178" spans="2:8" ht="12.75" customHeight="1" x14ac:dyDescent="0.25">
      <c r="B178" s="308">
        <v>61</v>
      </c>
      <c r="C178" s="38" t="s">
        <v>1011</v>
      </c>
      <c r="D178" s="246" t="s">
        <v>141</v>
      </c>
      <c r="E178" s="246" t="s">
        <v>1012</v>
      </c>
      <c r="F178" s="246" t="s">
        <v>140</v>
      </c>
      <c r="G178" s="247" t="s">
        <v>347</v>
      </c>
      <c r="H178" s="52" t="s">
        <v>303</v>
      </c>
    </row>
    <row r="179" spans="2:8" ht="12.75" customHeight="1" x14ac:dyDescent="0.25">
      <c r="B179" s="308">
        <v>62</v>
      </c>
      <c r="C179" s="38" t="s">
        <v>1014</v>
      </c>
      <c r="D179" s="246" t="s">
        <v>141</v>
      </c>
      <c r="E179" s="246" t="s">
        <v>1012</v>
      </c>
      <c r="F179" s="246" t="s">
        <v>140</v>
      </c>
      <c r="G179" s="247" t="s">
        <v>347</v>
      </c>
      <c r="H179" s="52" t="s">
        <v>303</v>
      </c>
    </row>
    <row r="180" spans="2:8" ht="12.75" customHeight="1" x14ac:dyDescent="0.25">
      <c r="B180" s="308">
        <v>63</v>
      </c>
      <c r="C180" s="38" t="s">
        <v>1018</v>
      </c>
      <c r="D180" s="246" t="s">
        <v>141</v>
      </c>
      <c r="E180" s="246" t="s">
        <v>1016</v>
      </c>
      <c r="F180" s="246" t="s">
        <v>140</v>
      </c>
      <c r="G180" s="247" t="s">
        <v>347</v>
      </c>
      <c r="H180" s="52" t="s">
        <v>303</v>
      </c>
    </row>
    <row r="181" spans="2:8" ht="12.75" customHeight="1" x14ac:dyDescent="0.25">
      <c r="B181" s="308">
        <v>64</v>
      </c>
      <c r="C181" s="36" t="s">
        <v>1017</v>
      </c>
      <c r="D181" s="246" t="s">
        <v>141</v>
      </c>
      <c r="E181" s="246" t="s">
        <v>1016</v>
      </c>
      <c r="F181" s="246" t="s">
        <v>140</v>
      </c>
      <c r="G181" s="247" t="s">
        <v>347</v>
      </c>
      <c r="H181" s="52" t="s">
        <v>303</v>
      </c>
    </row>
    <row r="182" spans="2:8" ht="12.75" customHeight="1" x14ac:dyDescent="0.25">
      <c r="B182" s="308">
        <v>65</v>
      </c>
      <c r="C182" s="38" t="s">
        <v>1015</v>
      </c>
      <c r="D182" s="246" t="s">
        <v>141</v>
      </c>
      <c r="E182" s="246" t="s">
        <v>1016</v>
      </c>
      <c r="F182" s="246" t="s">
        <v>140</v>
      </c>
      <c r="G182" s="247" t="s">
        <v>347</v>
      </c>
      <c r="H182" s="52" t="s">
        <v>303</v>
      </c>
    </row>
    <row r="183" spans="2:8" ht="12.75" customHeight="1" x14ac:dyDescent="0.25">
      <c r="B183" s="308">
        <v>66</v>
      </c>
      <c r="C183" s="38" t="s">
        <v>1019</v>
      </c>
      <c r="D183" s="246" t="s">
        <v>141</v>
      </c>
      <c r="E183" s="246" t="s">
        <v>1016</v>
      </c>
      <c r="F183" s="246" t="s">
        <v>140</v>
      </c>
      <c r="G183" s="247" t="s">
        <v>347</v>
      </c>
      <c r="H183" s="52" t="s">
        <v>303</v>
      </c>
    </row>
    <row r="184" spans="2:8" ht="12.75" customHeight="1" x14ac:dyDescent="0.25">
      <c r="B184" s="308">
        <v>67</v>
      </c>
      <c r="C184" s="38" t="s">
        <v>1021</v>
      </c>
      <c r="D184" s="246" t="s">
        <v>304</v>
      </c>
      <c r="E184" s="246" t="s">
        <v>547</v>
      </c>
      <c r="F184" s="246" t="s">
        <v>72</v>
      </c>
      <c r="G184" s="247" t="s">
        <v>347</v>
      </c>
      <c r="H184" s="52" t="s">
        <v>303</v>
      </c>
    </row>
    <row r="185" spans="2:8" ht="12.75" customHeight="1" x14ac:dyDescent="0.25">
      <c r="B185" s="308">
        <v>68</v>
      </c>
      <c r="C185" s="38" t="s">
        <v>1023</v>
      </c>
      <c r="D185" s="246" t="s">
        <v>304</v>
      </c>
      <c r="E185" s="246" t="s">
        <v>547</v>
      </c>
      <c r="F185" s="246" t="s">
        <v>72</v>
      </c>
      <c r="G185" s="247" t="s">
        <v>347</v>
      </c>
      <c r="H185" s="52" t="s">
        <v>303</v>
      </c>
    </row>
    <row r="186" spans="2:8" ht="12.75" customHeight="1" x14ac:dyDescent="0.25">
      <c r="B186" s="308">
        <v>69</v>
      </c>
      <c r="C186" s="38" t="s">
        <v>1022</v>
      </c>
      <c r="D186" s="246" t="s">
        <v>304</v>
      </c>
      <c r="E186" s="246" t="s">
        <v>547</v>
      </c>
      <c r="F186" s="246" t="s">
        <v>72</v>
      </c>
      <c r="G186" s="247" t="s">
        <v>347</v>
      </c>
      <c r="H186" s="52" t="s">
        <v>303</v>
      </c>
    </row>
    <row r="187" spans="2:8" ht="12.75" customHeight="1" x14ac:dyDescent="0.25">
      <c r="B187" s="308">
        <v>70</v>
      </c>
      <c r="C187" s="38" t="s">
        <v>1020</v>
      </c>
      <c r="D187" s="246" t="s">
        <v>304</v>
      </c>
      <c r="E187" s="246" t="s">
        <v>547</v>
      </c>
      <c r="F187" s="246" t="s">
        <v>72</v>
      </c>
      <c r="G187" s="247" t="s">
        <v>347</v>
      </c>
      <c r="H187" s="52" t="s">
        <v>303</v>
      </c>
    </row>
    <row r="188" spans="2:8" ht="12.75" customHeight="1" x14ac:dyDescent="0.25">
      <c r="B188" s="308">
        <v>71</v>
      </c>
      <c r="C188" s="38" t="s">
        <v>856</v>
      </c>
      <c r="D188" s="246" t="s">
        <v>128</v>
      </c>
      <c r="E188" s="246" t="s">
        <v>322</v>
      </c>
      <c r="F188" s="246" t="s">
        <v>41</v>
      </c>
      <c r="G188" s="247" t="s">
        <v>347</v>
      </c>
      <c r="H188" s="52" t="s">
        <v>303</v>
      </c>
    </row>
    <row r="189" spans="2:8" ht="12.75" customHeight="1" x14ac:dyDescent="0.25">
      <c r="B189" s="308">
        <v>72</v>
      </c>
      <c r="C189" s="38" t="s">
        <v>857</v>
      </c>
      <c r="D189" s="246" t="s">
        <v>128</v>
      </c>
      <c r="E189" s="246" t="s">
        <v>322</v>
      </c>
      <c r="F189" s="246" t="s">
        <v>41</v>
      </c>
      <c r="G189" s="247" t="s">
        <v>347</v>
      </c>
      <c r="H189" s="52" t="s">
        <v>303</v>
      </c>
    </row>
    <row r="190" spans="2:8" ht="12.75" customHeight="1" x14ac:dyDescent="0.25">
      <c r="B190" s="249"/>
      <c r="C190" s="38"/>
      <c r="D190" s="246"/>
      <c r="E190" s="246"/>
      <c r="F190" s="246"/>
      <c r="G190" s="248"/>
      <c r="H190" s="52"/>
    </row>
    <row r="191" spans="2:8" ht="12.75" customHeight="1" x14ac:dyDescent="0.25">
      <c r="B191" s="308">
        <v>1</v>
      </c>
      <c r="C191" s="38" t="s">
        <v>652</v>
      </c>
      <c r="D191" s="246" t="s">
        <v>119</v>
      </c>
      <c r="E191" s="246" t="s">
        <v>155</v>
      </c>
      <c r="F191" s="246" t="s">
        <v>30</v>
      </c>
      <c r="G191" s="247">
        <v>416</v>
      </c>
      <c r="H191" s="52" t="s">
        <v>300</v>
      </c>
    </row>
    <row r="192" spans="2:8" ht="12.75" customHeight="1" x14ac:dyDescent="0.25">
      <c r="B192" s="308">
        <v>2</v>
      </c>
      <c r="C192" s="36" t="s">
        <v>709</v>
      </c>
      <c r="D192" s="246" t="s">
        <v>119</v>
      </c>
      <c r="E192" s="246" t="s">
        <v>176</v>
      </c>
      <c r="F192" s="246" t="s">
        <v>30</v>
      </c>
      <c r="G192" s="247">
        <v>408</v>
      </c>
      <c r="H192" s="52" t="s">
        <v>300</v>
      </c>
    </row>
    <row r="193" spans="2:8" ht="12.75" customHeight="1" x14ac:dyDescent="0.25">
      <c r="B193" s="308">
        <v>3</v>
      </c>
      <c r="C193" s="298" t="s">
        <v>702</v>
      </c>
      <c r="D193" s="246" t="s">
        <v>119</v>
      </c>
      <c r="E193" s="246" t="s">
        <v>389</v>
      </c>
      <c r="F193" s="246" t="s">
        <v>30</v>
      </c>
      <c r="G193" s="247">
        <v>408</v>
      </c>
      <c r="H193" s="52" t="s">
        <v>300</v>
      </c>
    </row>
    <row r="194" spans="2:8" ht="12.75" customHeight="1" x14ac:dyDescent="0.25">
      <c r="B194" s="308">
        <v>4</v>
      </c>
      <c r="C194" s="38" t="s">
        <v>425</v>
      </c>
      <c r="D194" s="246" t="s">
        <v>301</v>
      </c>
      <c r="E194" s="246" t="s">
        <v>1216</v>
      </c>
      <c r="F194" s="246" t="s">
        <v>46</v>
      </c>
      <c r="G194" s="247">
        <v>328</v>
      </c>
      <c r="H194" s="52" t="s">
        <v>300</v>
      </c>
    </row>
    <row r="195" spans="2:8" ht="12.75" customHeight="1" x14ac:dyDescent="0.25">
      <c r="B195" s="308">
        <v>5</v>
      </c>
      <c r="C195" s="38" t="s">
        <v>673</v>
      </c>
      <c r="D195" s="246" t="s">
        <v>113</v>
      </c>
      <c r="E195" s="246" t="s">
        <v>632</v>
      </c>
      <c r="F195" s="246" t="s">
        <v>11</v>
      </c>
      <c r="G195" s="247">
        <v>318</v>
      </c>
      <c r="H195" s="52" t="s">
        <v>300</v>
      </c>
    </row>
    <row r="196" spans="2:8" ht="12.75" customHeight="1" x14ac:dyDescent="0.25">
      <c r="B196" s="308">
        <v>6</v>
      </c>
      <c r="C196" s="38" t="s">
        <v>410</v>
      </c>
      <c r="D196" s="246" t="s">
        <v>119</v>
      </c>
      <c r="E196" s="246" t="s">
        <v>155</v>
      </c>
      <c r="F196" s="246" t="s">
        <v>30</v>
      </c>
      <c r="G196" s="247">
        <v>316</v>
      </c>
      <c r="H196" s="52" t="s">
        <v>300</v>
      </c>
    </row>
    <row r="197" spans="2:8" ht="12.75" customHeight="1" x14ac:dyDescent="0.25">
      <c r="B197" s="308">
        <v>7</v>
      </c>
      <c r="C197" s="36" t="s">
        <v>715</v>
      </c>
      <c r="D197" s="246" t="s">
        <v>113</v>
      </c>
      <c r="E197" s="246" t="s">
        <v>396</v>
      </c>
      <c r="F197" s="246" t="s">
        <v>11</v>
      </c>
      <c r="G197" s="247">
        <v>308</v>
      </c>
      <c r="H197" s="52" t="s">
        <v>300</v>
      </c>
    </row>
    <row r="198" spans="2:8" ht="12.75" customHeight="1" x14ac:dyDescent="0.25">
      <c r="B198" s="308">
        <v>8</v>
      </c>
      <c r="C198" s="38" t="s">
        <v>413</v>
      </c>
      <c r="D198" s="246" t="s">
        <v>307</v>
      </c>
      <c r="E198" s="246" t="s">
        <v>375</v>
      </c>
      <c r="F198" s="246" t="s">
        <v>0</v>
      </c>
      <c r="G198" s="247">
        <v>216</v>
      </c>
      <c r="H198" s="52" t="s">
        <v>300</v>
      </c>
    </row>
    <row r="199" spans="2:8" ht="12.75" customHeight="1" x14ac:dyDescent="0.25">
      <c r="B199" s="308">
        <v>9</v>
      </c>
      <c r="C199" s="36" t="s">
        <v>74</v>
      </c>
      <c r="D199" s="246" t="s">
        <v>307</v>
      </c>
      <c r="E199" s="246" t="s">
        <v>376</v>
      </c>
      <c r="F199" s="246" t="s">
        <v>0</v>
      </c>
      <c r="G199" s="247">
        <v>124</v>
      </c>
      <c r="H199" s="52" t="s">
        <v>300</v>
      </c>
    </row>
    <row r="200" spans="2:8" ht="12.75" customHeight="1" x14ac:dyDescent="0.25">
      <c r="B200" s="308">
        <v>10</v>
      </c>
      <c r="C200" s="36" t="s">
        <v>76</v>
      </c>
      <c r="D200" s="246" t="s">
        <v>307</v>
      </c>
      <c r="E200" s="246" t="s">
        <v>376</v>
      </c>
      <c r="F200" s="246" t="s">
        <v>0</v>
      </c>
      <c r="G200" s="247">
        <v>120</v>
      </c>
      <c r="H200" s="52" t="s">
        <v>300</v>
      </c>
    </row>
    <row r="201" spans="2:8" ht="12.75" customHeight="1" x14ac:dyDescent="0.25">
      <c r="B201" s="308">
        <v>11</v>
      </c>
      <c r="C201" s="38" t="s">
        <v>312</v>
      </c>
      <c r="D201" s="246" t="s">
        <v>119</v>
      </c>
      <c r="E201" s="246" t="s">
        <v>390</v>
      </c>
      <c r="F201" s="246" t="s">
        <v>30</v>
      </c>
      <c r="G201" s="247">
        <v>117</v>
      </c>
      <c r="H201" s="52" t="s">
        <v>300</v>
      </c>
    </row>
    <row r="202" spans="2:8" ht="12.75" customHeight="1" x14ac:dyDescent="0.25">
      <c r="B202" s="308">
        <v>12</v>
      </c>
      <c r="C202" s="36" t="s">
        <v>1026</v>
      </c>
      <c r="D202" s="246" t="s">
        <v>113</v>
      </c>
      <c r="E202" s="246" t="s">
        <v>396</v>
      </c>
      <c r="F202" s="246" t="s">
        <v>11</v>
      </c>
      <c r="G202" s="247">
        <v>18</v>
      </c>
      <c r="H202" s="52" t="s">
        <v>300</v>
      </c>
    </row>
    <row r="203" spans="2:8" ht="12.75" customHeight="1" x14ac:dyDescent="0.25">
      <c r="B203" s="308">
        <v>13</v>
      </c>
      <c r="C203" s="38" t="s">
        <v>1024</v>
      </c>
      <c r="D203" s="246" t="s">
        <v>307</v>
      </c>
      <c r="E203" s="246" t="s">
        <v>375</v>
      </c>
      <c r="F203" s="246" t="s">
        <v>0</v>
      </c>
      <c r="G203" s="247" t="s">
        <v>347</v>
      </c>
      <c r="H203" s="52" t="s">
        <v>300</v>
      </c>
    </row>
    <row r="204" spans="2:8" ht="12.75" customHeight="1" x14ac:dyDescent="0.25">
      <c r="B204" s="308">
        <v>14</v>
      </c>
      <c r="C204" s="38" t="s">
        <v>490</v>
      </c>
      <c r="D204" s="246" t="s">
        <v>307</v>
      </c>
      <c r="E204" s="246" t="s">
        <v>375</v>
      </c>
      <c r="F204" s="246" t="s">
        <v>0</v>
      </c>
      <c r="G204" s="247" t="s">
        <v>347</v>
      </c>
      <c r="H204" s="52" t="s">
        <v>300</v>
      </c>
    </row>
    <row r="205" spans="2:8" ht="12.75" customHeight="1" x14ac:dyDescent="0.25">
      <c r="B205" s="308">
        <v>15</v>
      </c>
      <c r="C205" s="36" t="s">
        <v>491</v>
      </c>
      <c r="D205" s="246" t="s">
        <v>307</v>
      </c>
      <c r="E205" s="246" t="s">
        <v>376</v>
      </c>
      <c r="F205" s="246" t="s">
        <v>0</v>
      </c>
      <c r="G205" s="247" t="s">
        <v>347</v>
      </c>
      <c r="H205" s="52" t="s">
        <v>300</v>
      </c>
    </row>
    <row r="206" spans="2:8" ht="12.75" customHeight="1" x14ac:dyDescent="0.25">
      <c r="B206" s="308">
        <v>16</v>
      </c>
      <c r="C206" s="36" t="s">
        <v>1027</v>
      </c>
      <c r="D206" s="246" t="s">
        <v>113</v>
      </c>
      <c r="E206" s="246" t="s">
        <v>396</v>
      </c>
      <c r="F206" s="246" t="s">
        <v>11</v>
      </c>
      <c r="G206" s="247" t="s">
        <v>347</v>
      </c>
      <c r="H206" s="52" t="s">
        <v>300</v>
      </c>
    </row>
    <row r="207" spans="2:8" ht="12.75" customHeight="1" x14ac:dyDescent="0.25">
      <c r="B207" s="308">
        <v>17</v>
      </c>
      <c r="C207" s="36" t="s">
        <v>1025</v>
      </c>
      <c r="D207" s="246" t="s">
        <v>113</v>
      </c>
      <c r="E207" s="246" t="s">
        <v>396</v>
      </c>
      <c r="F207" s="246" t="s">
        <v>11</v>
      </c>
      <c r="G207" s="247" t="s">
        <v>347</v>
      </c>
      <c r="H207" s="52" t="s">
        <v>300</v>
      </c>
    </row>
    <row r="208" spans="2:8" ht="12.75" customHeight="1" x14ac:dyDescent="0.25">
      <c r="B208" s="308">
        <v>18</v>
      </c>
      <c r="C208" s="36" t="s">
        <v>1028</v>
      </c>
      <c r="D208" s="246" t="s">
        <v>113</v>
      </c>
      <c r="E208" s="246" t="s">
        <v>377</v>
      </c>
      <c r="F208" s="246" t="s">
        <v>11</v>
      </c>
      <c r="G208" s="247" t="s">
        <v>347</v>
      </c>
      <c r="H208" s="52" t="s">
        <v>300</v>
      </c>
    </row>
    <row r="209" spans="2:8" ht="12.75" customHeight="1" x14ac:dyDescent="0.25">
      <c r="B209" s="308">
        <v>19</v>
      </c>
      <c r="C209" s="38" t="s">
        <v>1029</v>
      </c>
      <c r="D209" s="246" t="s">
        <v>113</v>
      </c>
      <c r="E209" s="246" t="s">
        <v>1030</v>
      </c>
      <c r="F209" s="246" t="s">
        <v>11</v>
      </c>
      <c r="G209" s="247" t="s">
        <v>347</v>
      </c>
      <c r="H209" s="52" t="s">
        <v>300</v>
      </c>
    </row>
    <row r="210" spans="2:8" ht="12.75" customHeight="1" x14ac:dyDescent="0.25">
      <c r="B210" s="308">
        <v>20</v>
      </c>
      <c r="C210" s="38" t="s">
        <v>1201</v>
      </c>
      <c r="D210" s="246" t="s">
        <v>113</v>
      </c>
      <c r="E210" s="246" t="s">
        <v>632</v>
      </c>
      <c r="F210" s="246" t="s">
        <v>11</v>
      </c>
      <c r="G210" s="247" t="s">
        <v>347</v>
      </c>
      <c r="H210" s="52" t="s">
        <v>300</v>
      </c>
    </row>
    <row r="211" spans="2:8" ht="12.75" customHeight="1" x14ac:dyDescent="0.25">
      <c r="B211" s="308">
        <v>21</v>
      </c>
      <c r="C211" s="38" t="s">
        <v>1250</v>
      </c>
      <c r="D211" s="246" t="s">
        <v>113</v>
      </c>
      <c r="E211" s="246" t="s">
        <v>632</v>
      </c>
      <c r="F211" s="246" t="s">
        <v>11</v>
      </c>
      <c r="G211" s="247" t="s">
        <v>347</v>
      </c>
      <c r="H211" s="52" t="s">
        <v>300</v>
      </c>
    </row>
    <row r="212" spans="2:8" ht="12.75" customHeight="1" x14ac:dyDescent="0.25">
      <c r="B212" s="308">
        <v>22</v>
      </c>
      <c r="C212" s="38" t="s">
        <v>1202</v>
      </c>
      <c r="D212" s="246" t="s">
        <v>113</v>
      </c>
      <c r="E212" s="246" t="s">
        <v>633</v>
      </c>
      <c r="F212" s="246" t="s">
        <v>11</v>
      </c>
      <c r="G212" s="247" t="s">
        <v>347</v>
      </c>
      <c r="H212" s="52" t="s">
        <v>300</v>
      </c>
    </row>
    <row r="213" spans="2:8" ht="12.75" customHeight="1" x14ac:dyDescent="0.25">
      <c r="B213" s="308">
        <v>23</v>
      </c>
      <c r="C213" s="38" t="s">
        <v>1031</v>
      </c>
      <c r="D213" s="246" t="s">
        <v>113</v>
      </c>
      <c r="E213" s="246" t="s">
        <v>297</v>
      </c>
      <c r="F213" s="246" t="s">
        <v>11</v>
      </c>
      <c r="G213" s="247" t="s">
        <v>347</v>
      </c>
      <c r="H213" s="52" t="s">
        <v>300</v>
      </c>
    </row>
    <row r="214" spans="2:8" ht="12.75" customHeight="1" x14ac:dyDescent="0.25">
      <c r="B214" s="308">
        <v>24</v>
      </c>
      <c r="C214" s="38" t="s">
        <v>1034</v>
      </c>
      <c r="D214" s="246" t="s">
        <v>116</v>
      </c>
      <c r="E214" s="246" t="s">
        <v>351</v>
      </c>
      <c r="F214" s="246" t="s">
        <v>48</v>
      </c>
      <c r="G214" s="247" t="s">
        <v>347</v>
      </c>
      <c r="H214" s="52" t="s">
        <v>300</v>
      </c>
    </row>
    <row r="215" spans="2:8" ht="12.75" customHeight="1" x14ac:dyDescent="0.25">
      <c r="B215" s="308">
        <v>25</v>
      </c>
      <c r="C215" s="38" t="s">
        <v>1032</v>
      </c>
      <c r="D215" s="246" t="s">
        <v>116</v>
      </c>
      <c r="E215" s="246" t="s">
        <v>351</v>
      </c>
      <c r="F215" s="246" t="s">
        <v>48</v>
      </c>
      <c r="G215" s="247" t="s">
        <v>347</v>
      </c>
      <c r="H215" s="52" t="s">
        <v>300</v>
      </c>
    </row>
    <row r="216" spans="2:8" ht="12.75" customHeight="1" x14ac:dyDescent="0.25">
      <c r="B216" s="308">
        <v>26</v>
      </c>
      <c r="C216" s="38" t="s">
        <v>1033</v>
      </c>
      <c r="D216" s="246" t="s">
        <v>116</v>
      </c>
      <c r="E216" s="246" t="s">
        <v>351</v>
      </c>
      <c r="F216" s="246" t="s">
        <v>48</v>
      </c>
      <c r="G216" s="247" t="s">
        <v>347</v>
      </c>
      <c r="H216" s="52" t="s">
        <v>300</v>
      </c>
    </row>
    <row r="217" spans="2:8" ht="12.75" customHeight="1" x14ac:dyDescent="0.25">
      <c r="B217" s="308">
        <v>27</v>
      </c>
      <c r="C217" s="38" t="s">
        <v>366</v>
      </c>
      <c r="D217" s="246" t="s">
        <v>119</v>
      </c>
      <c r="E217" s="246" t="s">
        <v>362</v>
      </c>
      <c r="F217" s="246" t="s">
        <v>30</v>
      </c>
      <c r="G217" s="247" t="s">
        <v>347</v>
      </c>
      <c r="H217" s="52" t="s">
        <v>300</v>
      </c>
    </row>
    <row r="218" spans="2:8" ht="12.75" customHeight="1" x14ac:dyDescent="0.25">
      <c r="B218" s="308">
        <v>28</v>
      </c>
      <c r="C218" s="38" t="s">
        <v>493</v>
      </c>
      <c r="D218" s="246" t="s">
        <v>119</v>
      </c>
      <c r="E218" s="246" t="s">
        <v>362</v>
      </c>
      <c r="F218" s="246" t="s">
        <v>30</v>
      </c>
      <c r="G218" s="247" t="s">
        <v>347</v>
      </c>
      <c r="H218" s="52" t="s">
        <v>300</v>
      </c>
    </row>
    <row r="219" spans="2:8" ht="12.75" customHeight="1" x14ac:dyDescent="0.25">
      <c r="B219" s="308">
        <v>29</v>
      </c>
      <c r="C219" s="38" t="s">
        <v>494</v>
      </c>
      <c r="D219" s="246" t="s">
        <v>119</v>
      </c>
      <c r="E219" s="246" t="s">
        <v>362</v>
      </c>
      <c r="F219" s="246" t="s">
        <v>30</v>
      </c>
      <c r="G219" s="247" t="s">
        <v>347</v>
      </c>
      <c r="H219" s="52" t="s">
        <v>300</v>
      </c>
    </row>
    <row r="220" spans="2:8" ht="12.75" customHeight="1" x14ac:dyDescent="0.25">
      <c r="B220" s="308">
        <v>30</v>
      </c>
      <c r="C220" s="38" t="s">
        <v>492</v>
      </c>
      <c r="D220" s="246" t="s">
        <v>119</v>
      </c>
      <c r="E220" s="246" t="s">
        <v>362</v>
      </c>
      <c r="F220" s="246" t="s">
        <v>30</v>
      </c>
      <c r="G220" s="247" t="s">
        <v>347</v>
      </c>
      <c r="H220" s="52" t="s">
        <v>300</v>
      </c>
    </row>
    <row r="221" spans="2:8" ht="12.75" customHeight="1" x14ac:dyDescent="0.25">
      <c r="B221" s="308">
        <v>31</v>
      </c>
      <c r="C221" s="36" t="s">
        <v>1035</v>
      </c>
      <c r="D221" s="246" t="s">
        <v>119</v>
      </c>
      <c r="E221" s="246" t="s">
        <v>176</v>
      </c>
      <c r="F221" s="246" t="s">
        <v>30</v>
      </c>
      <c r="G221" s="247" t="s">
        <v>347</v>
      </c>
      <c r="H221" s="52" t="s">
        <v>300</v>
      </c>
    </row>
    <row r="222" spans="2:8" ht="12.75" customHeight="1" x14ac:dyDescent="0.25">
      <c r="B222" s="308">
        <v>32</v>
      </c>
      <c r="C222" s="298" t="s">
        <v>1036</v>
      </c>
      <c r="D222" s="246" t="s">
        <v>119</v>
      </c>
      <c r="E222" s="246" t="s">
        <v>389</v>
      </c>
      <c r="F222" s="246" t="s">
        <v>30</v>
      </c>
      <c r="G222" s="247" t="s">
        <v>347</v>
      </c>
      <c r="H222" s="52" t="s">
        <v>300</v>
      </c>
    </row>
    <row r="223" spans="2:8" ht="12.75" customHeight="1" x14ac:dyDescent="0.25">
      <c r="B223" s="308">
        <v>33</v>
      </c>
      <c r="C223" s="38" t="s">
        <v>365</v>
      </c>
      <c r="D223" s="246" t="s">
        <v>119</v>
      </c>
      <c r="E223" s="246" t="s">
        <v>390</v>
      </c>
      <c r="F223" s="246" t="s">
        <v>30</v>
      </c>
      <c r="G223" s="247" t="s">
        <v>347</v>
      </c>
      <c r="H223" s="52" t="s">
        <v>300</v>
      </c>
    </row>
    <row r="224" spans="2:8" ht="12.75" customHeight="1" x14ac:dyDescent="0.25">
      <c r="B224" s="308">
        <v>34</v>
      </c>
      <c r="C224" s="298" t="s">
        <v>1037</v>
      </c>
      <c r="D224" s="246" t="s">
        <v>119</v>
      </c>
      <c r="E224" s="246" t="s">
        <v>390</v>
      </c>
      <c r="F224" s="246" t="s">
        <v>30</v>
      </c>
      <c r="G224" s="247" t="s">
        <v>347</v>
      </c>
      <c r="H224" s="52" t="s">
        <v>300</v>
      </c>
    </row>
    <row r="225" spans="2:8" ht="12.75" customHeight="1" x14ac:dyDescent="0.25">
      <c r="B225" s="308">
        <v>35</v>
      </c>
      <c r="C225" s="38" t="s">
        <v>364</v>
      </c>
      <c r="D225" s="246" t="s">
        <v>119</v>
      </c>
      <c r="E225" s="246" t="s">
        <v>390</v>
      </c>
      <c r="F225" s="246" t="s">
        <v>30</v>
      </c>
      <c r="G225" s="247" t="s">
        <v>347</v>
      </c>
      <c r="H225" s="52" t="s">
        <v>300</v>
      </c>
    </row>
    <row r="226" spans="2:8" ht="12.75" customHeight="1" x14ac:dyDescent="0.25">
      <c r="B226" s="308">
        <v>36</v>
      </c>
      <c r="C226" s="38" t="s">
        <v>1038</v>
      </c>
      <c r="D226" s="246" t="s">
        <v>119</v>
      </c>
      <c r="E226" s="246" t="s">
        <v>390</v>
      </c>
      <c r="F226" s="246" t="s">
        <v>30</v>
      </c>
      <c r="G226" s="247" t="s">
        <v>347</v>
      </c>
      <c r="H226" s="52" t="s">
        <v>300</v>
      </c>
    </row>
    <row r="227" spans="2:8" ht="12.75" customHeight="1" x14ac:dyDescent="0.25">
      <c r="B227" s="308">
        <v>37</v>
      </c>
      <c r="C227" s="38" t="s">
        <v>495</v>
      </c>
      <c r="D227" s="246" t="s">
        <v>120</v>
      </c>
      <c r="E227" s="246" t="s">
        <v>378</v>
      </c>
      <c r="F227" s="246" t="s">
        <v>96</v>
      </c>
      <c r="G227" s="247" t="s">
        <v>347</v>
      </c>
      <c r="H227" s="52" t="s">
        <v>300</v>
      </c>
    </row>
    <row r="228" spans="2:8" ht="12.75" customHeight="1" x14ac:dyDescent="0.25">
      <c r="B228" s="308">
        <v>38</v>
      </c>
      <c r="C228" s="38" t="s">
        <v>1321</v>
      </c>
      <c r="D228" s="246" t="s">
        <v>120</v>
      </c>
      <c r="E228" s="246" t="s">
        <v>378</v>
      </c>
      <c r="F228" s="246" t="s">
        <v>96</v>
      </c>
      <c r="G228" s="247" t="s">
        <v>347</v>
      </c>
      <c r="H228" s="52" t="s">
        <v>300</v>
      </c>
    </row>
    <row r="229" spans="2:8" ht="12.75" customHeight="1" x14ac:dyDescent="0.25">
      <c r="B229" s="308">
        <v>39</v>
      </c>
      <c r="C229" s="38" t="s">
        <v>1322</v>
      </c>
      <c r="D229" s="246" t="s">
        <v>120</v>
      </c>
      <c r="E229" s="246" t="s">
        <v>378</v>
      </c>
      <c r="F229" s="246" t="s">
        <v>96</v>
      </c>
      <c r="G229" s="247" t="s">
        <v>347</v>
      </c>
      <c r="H229" s="52" t="s">
        <v>300</v>
      </c>
    </row>
    <row r="230" spans="2:8" ht="12.75" customHeight="1" x14ac:dyDescent="0.25">
      <c r="B230" s="308">
        <v>40</v>
      </c>
      <c r="C230" s="36" t="s">
        <v>1040</v>
      </c>
      <c r="D230" s="246" t="s">
        <v>120</v>
      </c>
      <c r="E230" s="246" t="s">
        <v>634</v>
      </c>
      <c r="F230" s="246" t="s">
        <v>96</v>
      </c>
      <c r="G230" s="247" t="s">
        <v>347</v>
      </c>
      <c r="H230" s="52" t="s">
        <v>300</v>
      </c>
    </row>
    <row r="231" spans="2:8" ht="12.75" customHeight="1" x14ac:dyDescent="0.25">
      <c r="B231" s="308">
        <v>41</v>
      </c>
      <c r="C231" s="38" t="s">
        <v>1039</v>
      </c>
      <c r="D231" s="246" t="s">
        <v>120</v>
      </c>
      <c r="E231" s="246" t="s">
        <v>634</v>
      </c>
      <c r="F231" s="246" t="s">
        <v>96</v>
      </c>
      <c r="G231" s="247" t="s">
        <v>347</v>
      </c>
      <c r="H231" s="52" t="s">
        <v>300</v>
      </c>
    </row>
    <row r="232" spans="2:8" ht="12.75" customHeight="1" x14ac:dyDescent="0.25">
      <c r="B232" s="308">
        <v>42</v>
      </c>
      <c r="C232" s="36" t="s">
        <v>1041</v>
      </c>
      <c r="D232" s="246" t="s">
        <v>120</v>
      </c>
      <c r="E232" s="246" t="s">
        <v>634</v>
      </c>
      <c r="F232" s="246" t="s">
        <v>96</v>
      </c>
      <c r="G232" s="247" t="s">
        <v>347</v>
      </c>
      <c r="H232" s="52" t="s">
        <v>300</v>
      </c>
    </row>
    <row r="233" spans="2:8" ht="12.75" customHeight="1" x14ac:dyDescent="0.25">
      <c r="B233" s="308">
        <v>43</v>
      </c>
      <c r="C233" s="36" t="s">
        <v>1042</v>
      </c>
      <c r="D233" s="246" t="s">
        <v>379</v>
      </c>
      <c r="E233" s="246" t="s">
        <v>1043</v>
      </c>
      <c r="F233" s="246" t="s">
        <v>47</v>
      </c>
      <c r="G233" s="247" t="s">
        <v>347</v>
      </c>
      <c r="H233" s="52" t="s">
        <v>300</v>
      </c>
    </row>
    <row r="234" spans="2:8" ht="12.75" customHeight="1" x14ac:dyDescent="0.25">
      <c r="B234" s="308">
        <v>44</v>
      </c>
      <c r="C234" s="36" t="s">
        <v>1045</v>
      </c>
      <c r="D234" s="246" t="s">
        <v>379</v>
      </c>
      <c r="E234" s="246" t="s">
        <v>1043</v>
      </c>
      <c r="F234" s="246" t="s">
        <v>47</v>
      </c>
      <c r="G234" s="247" t="s">
        <v>347</v>
      </c>
      <c r="H234" s="52" t="s">
        <v>300</v>
      </c>
    </row>
    <row r="235" spans="2:8" ht="12.75" customHeight="1" x14ac:dyDescent="0.25">
      <c r="B235" s="308">
        <v>45</v>
      </c>
      <c r="C235" s="36" t="s">
        <v>1044</v>
      </c>
      <c r="D235" s="246" t="s">
        <v>379</v>
      </c>
      <c r="E235" s="246" t="s">
        <v>1043</v>
      </c>
      <c r="F235" s="246" t="s">
        <v>47</v>
      </c>
      <c r="G235" s="247" t="s">
        <v>347</v>
      </c>
      <c r="H235" s="52" t="s">
        <v>300</v>
      </c>
    </row>
    <row r="236" spans="2:8" ht="12.75" customHeight="1" x14ac:dyDescent="0.25">
      <c r="B236" s="308">
        <v>46</v>
      </c>
      <c r="C236" s="38" t="s">
        <v>500</v>
      </c>
      <c r="D236" s="246" t="s">
        <v>338</v>
      </c>
      <c r="E236" s="246" t="s">
        <v>380</v>
      </c>
      <c r="F236" s="246" t="s">
        <v>262</v>
      </c>
      <c r="G236" s="247" t="s">
        <v>347</v>
      </c>
      <c r="H236" s="52" t="s">
        <v>300</v>
      </c>
    </row>
    <row r="237" spans="2:8" ht="12.75" customHeight="1" x14ac:dyDescent="0.25">
      <c r="B237" s="308">
        <v>47</v>
      </c>
      <c r="C237" s="38" t="s">
        <v>499</v>
      </c>
      <c r="D237" s="246" t="s">
        <v>338</v>
      </c>
      <c r="E237" s="246" t="s">
        <v>380</v>
      </c>
      <c r="F237" s="246" t="s">
        <v>262</v>
      </c>
      <c r="G237" s="247" t="s">
        <v>347</v>
      </c>
      <c r="H237" s="52" t="s">
        <v>300</v>
      </c>
    </row>
    <row r="238" spans="2:8" ht="12.75" customHeight="1" x14ac:dyDescent="0.25">
      <c r="B238" s="308">
        <v>48</v>
      </c>
      <c r="C238" s="38" t="s">
        <v>496</v>
      </c>
      <c r="D238" s="246" t="s">
        <v>338</v>
      </c>
      <c r="E238" s="246" t="s">
        <v>380</v>
      </c>
      <c r="F238" s="246" t="s">
        <v>262</v>
      </c>
      <c r="G238" s="247" t="s">
        <v>347</v>
      </c>
      <c r="H238" s="52" t="s">
        <v>300</v>
      </c>
    </row>
    <row r="239" spans="2:8" ht="12.75" customHeight="1" x14ac:dyDescent="0.25">
      <c r="B239" s="308">
        <v>49</v>
      </c>
      <c r="C239" s="38" t="s">
        <v>1046</v>
      </c>
      <c r="D239" s="246" t="s">
        <v>338</v>
      </c>
      <c r="E239" s="246" t="s">
        <v>380</v>
      </c>
      <c r="F239" s="246" t="s">
        <v>262</v>
      </c>
      <c r="G239" s="247" t="s">
        <v>347</v>
      </c>
      <c r="H239" s="52" t="s">
        <v>300</v>
      </c>
    </row>
    <row r="240" spans="2:8" ht="12.75" customHeight="1" x14ac:dyDescent="0.25">
      <c r="B240" s="308">
        <v>50</v>
      </c>
      <c r="C240" s="38" t="s">
        <v>1048</v>
      </c>
      <c r="D240" s="246" t="s">
        <v>338</v>
      </c>
      <c r="E240" s="246" t="s">
        <v>381</v>
      </c>
      <c r="F240" s="246" t="s">
        <v>262</v>
      </c>
      <c r="G240" s="247" t="s">
        <v>347</v>
      </c>
      <c r="H240" s="52" t="s">
        <v>300</v>
      </c>
    </row>
    <row r="241" spans="2:8" ht="12.75" customHeight="1" x14ac:dyDescent="0.25">
      <c r="B241" s="308">
        <v>51</v>
      </c>
      <c r="C241" s="38" t="s">
        <v>498</v>
      </c>
      <c r="D241" s="246" t="s">
        <v>338</v>
      </c>
      <c r="E241" s="246" t="s">
        <v>381</v>
      </c>
      <c r="F241" s="246" t="s">
        <v>262</v>
      </c>
      <c r="G241" s="247" t="s">
        <v>347</v>
      </c>
      <c r="H241" s="52" t="s">
        <v>300</v>
      </c>
    </row>
    <row r="242" spans="2:8" ht="12.75" customHeight="1" x14ac:dyDescent="0.25">
      <c r="B242" s="308">
        <v>52</v>
      </c>
      <c r="C242" s="38" t="s">
        <v>497</v>
      </c>
      <c r="D242" s="246" t="s">
        <v>338</v>
      </c>
      <c r="E242" s="246" t="s">
        <v>381</v>
      </c>
      <c r="F242" s="246" t="s">
        <v>262</v>
      </c>
      <c r="G242" s="247" t="s">
        <v>347</v>
      </c>
      <c r="H242" s="52" t="s">
        <v>300</v>
      </c>
    </row>
    <row r="243" spans="2:8" ht="12.75" customHeight="1" x14ac:dyDescent="0.25">
      <c r="B243" s="308">
        <v>53</v>
      </c>
      <c r="C243" s="38" t="s">
        <v>1047</v>
      </c>
      <c r="D243" s="246" t="s">
        <v>338</v>
      </c>
      <c r="E243" s="246" t="s">
        <v>381</v>
      </c>
      <c r="F243" s="246" t="s">
        <v>262</v>
      </c>
      <c r="G243" s="247" t="s">
        <v>347</v>
      </c>
      <c r="H243" s="52" t="s">
        <v>300</v>
      </c>
    </row>
    <row r="244" spans="2:8" ht="12.75" customHeight="1" x14ac:dyDescent="0.25">
      <c r="B244" s="308">
        <v>54</v>
      </c>
      <c r="C244" s="38" t="s">
        <v>502</v>
      </c>
      <c r="D244" s="246" t="s">
        <v>338</v>
      </c>
      <c r="E244" s="246" t="s">
        <v>1049</v>
      </c>
      <c r="F244" s="246" t="s">
        <v>262</v>
      </c>
      <c r="G244" s="247" t="s">
        <v>347</v>
      </c>
      <c r="H244" s="52" t="s">
        <v>300</v>
      </c>
    </row>
    <row r="245" spans="2:8" ht="12.75" customHeight="1" x14ac:dyDescent="0.25">
      <c r="B245" s="308">
        <v>55</v>
      </c>
      <c r="C245" s="38" t="s">
        <v>501</v>
      </c>
      <c r="D245" s="246" t="s">
        <v>338</v>
      </c>
      <c r="E245" s="246" t="s">
        <v>1049</v>
      </c>
      <c r="F245" s="246" t="s">
        <v>262</v>
      </c>
      <c r="G245" s="247" t="s">
        <v>347</v>
      </c>
      <c r="H245" s="52" t="s">
        <v>300</v>
      </c>
    </row>
    <row r="246" spans="2:8" ht="12.75" customHeight="1" x14ac:dyDescent="0.25">
      <c r="B246" s="308">
        <v>56</v>
      </c>
      <c r="C246" s="38" t="s">
        <v>503</v>
      </c>
      <c r="D246" s="246" t="s">
        <v>338</v>
      </c>
      <c r="E246" s="246" t="s">
        <v>1049</v>
      </c>
      <c r="F246" s="246" t="s">
        <v>262</v>
      </c>
      <c r="G246" s="247" t="s">
        <v>347</v>
      </c>
      <c r="H246" s="52" t="s">
        <v>300</v>
      </c>
    </row>
    <row r="247" spans="2:8" ht="12.75" customHeight="1" x14ac:dyDescent="0.25">
      <c r="B247" s="308">
        <v>57</v>
      </c>
      <c r="C247" s="38" t="s">
        <v>1235</v>
      </c>
      <c r="D247" s="246" t="s">
        <v>301</v>
      </c>
      <c r="E247" s="246" t="s">
        <v>1216</v>
      </c>
      <c r="F247" s="246" t="s">
        <v>46</v>
      </c>
      <c r="G247" s="247" t="s">
        <v>347</v>
      </c>
      <c r="H247" s="52" t="s">
        <v>300</v>
      </c>
    </row>
    <row r="248" spans="2:8" ht="12.75" customHeight="1" x14ac:dyDescent="0.25">
      <c r="B248" s="308">
        <v>58</v>
      </c>
      <c r="C248" s="38" t="s">
        <v>1236</v>
      </c>
      <c r="D248" s="246" t="s">
        <v>301</v>
      </c>
      <c r="E248" s="246" t="s">
        <v>1218</v>
      </c>
      <c r="F248" s="246" t="s">
        <v>46</v>
      </c>
      <c r="G248" s="247" t="s">
        <v>347</v>
      </c>
      <c r="H248" s="52" t="s">
        <v>300</v>
      </c>
    </row>
    <row r="249" spans="2:8" ht="12.75" customHeight="1" x14ac:dyDescent="0.25">
      <c r="B249" s="308">
        <v>59</v>
      </c>
      <c r="C249" s="38" t="s">
        <v>1237</v>
      </c>
      <c r="D249" s="246" t="s">
        <v>301</v>
      </c>
      <c r="E249" s="246" t="s">
        <v>1218</v>
      </c>
      <c r="F249" s="246" t="s">
        <v>46</v>
      </c>
      <c r="G249" s="247" t="s">
        <v>347</v>
      </c>
      <c r="H249" s="52" t="s">
        <v>300</v>
      </c>
    </row>
    <row r="250" spans="2:8" ht="12.75" customHeight="1" x14ac:dyDescent="0.25">
      <c r="B250" s="308">
        <v>60</v>
      </c>
      <c r="C250" s="38" t="s">
        <v>1238</v>
      </c>
      <c r="D250" s="246" t="s">
        <v>301</v>
      </c>
      <c r="E250" s="246" t="s">
        <v>1218</v>
      </c>
      <c r="F250" s="246" t="s">
        <v>46</v>
      </c>
      <c r="G250" s="247" t="s">
        <v>347</v>
      </c>
      <c r="H250" s="52" t="s">
        <v>300</v>
      </c>
    </row>
    <row r="251" spans="2:8" ht="12.75" customHeight="1" x14ac:dyDescent="0.25">
      <c r="B251" s="308">
        <v>61</v>
      </c>
      <c r="C251" s="38" t="s">
        <v>504</v>
      </c>
      <c r="D251" s="246" t="s">
        <v>301</v>
      </c>
      <c r="E251" s="246" t="s">
        <v>881</v>
      </c>
      <c r="F251" s="246" t="s">
        <v>46</v>
      </c>
      <c r="G251" s="247" t="s">
        <v>347</v>
      </c>
      <c r="H251" s="52" t="s">
        <v>300</v>
      </c>
    </row>
    <row r="252" spans="2:8" ht="12.75" customHeight="1" x14ac:dyDescent="0.25">
      <c r="B252" s="308">
        <v>62</v>
      </c>
      <c r="C252" s="38" t="s">
        <v>1050</v>
      </c>
      <c r="D252" s="246" t="s">
        <v>301</v>
      </c>
      <c r="E252" s="246" t="s">
        <v>881</v>
      </c>
      <c r="F252" s="246" t="s">
        <v>46</v>
      </c>
      <c r="G252" s="247" t="s">
        <v>347</v>
      </c>
      <c r="H252" s="52" t="s">
        <v>300</v>
      </c>
    </row>
    <row r="253" spans="2:8" ht="12.75" customHeight="1" x14ac:dyDescent="0.25">
      <c r="B253" s="308">
        <v>63</v>
      </c>
      <c r="C253" s="38" t="s">
        <v>1051</v>
      </c>
      <c r="D253" s="246" t="s">
        <v>301</v>
      </c>
      <c r="E253" s="246" t="s">
        <v>881</v>
      </c>
      <c r="F253" s="246" t="s">
        <v>46</v>
      </c>
      <c r="G253" s="247" t="s">
        <v>347</v>
      </c>
      <c r="H253" s="52" t="s">
        <v>300</v>
      </c>
    </row>
    <row r="254" spans="2:8" ht="12.75" customHeight="1" x14ac:dyDescent="0.25">
      <c r="B254" s="308">
        <v>64</v>
      </c>
      <c r="C254" s="38" t="s">
        <v>1056</v>
      </c>
      <c r="D254" s="246" t="s">
        <v>308</v>
      </c>
      <c r="E254" s="246" t="s">
        <v>1053</v>
      </c>
      <c r="F254" s="246" t="s">
        <v>268</v>
      </c>
      <c r="G254" s="247" t="s">
        <v>347</v>
      </c>
      <c r="H254" s="52" t="s">
        <v>300</v>
      </c>
    </row>
    <row r="255" spans="2:8" ht="12.75" customHeight="1" x14ac:dyDescent="0.25">
      <c r="B255" s="308">
        <v>65</v>
      </c>
      <c r="C255" s="38" t="s">
        <v>1055</v>
      </c>
      <c r="D255" s="246" t="s">
        <v>308</v>
      </c>
      <c r="E255" s="246" t="s">
        <v>1053</v>
      </c>
      <c r="F255" s="246" t="s">
        <v>268</v>
      </c>
      <c r="G255" s="247" t="s">
        <v>347</v>
      </c>
      <c r="H255" s="52" t="s">
        <v>300</v>
      </c>
    </row>
    <row r="256" spans="2:8" ht="12.75" customHeight="1" x14ac:dyDescent="0.25">
      <c r="B256" s="308">
        <v>66</v>
      </c>
      <c r="C256" s="38" t="s">
        <v>1052</v>
      </c>
      <c r="D256" s="246" t="s">
        <v>308</v>
      </c>
      <c r="E256" s="246" t="s">
        <v>1053</v>
      </c>
      <c r="F256" s="246" t="s">
        <v>268</v>
      </c>
      <c r="G256" s="247" t="s">
        <v>347</v>
      </c>
      <c r="H256" s="52" t="s">
        <v>300</v>
      </c>
    </row>
    <row r="257" spans="2:8" ht="12.75" customHeight="1" x14ac:dyDescent="0.25">
      <c r="B257" s="308">
        <v>67</v>
      </c>
      <c r="C257" s="38" t="s">
        <v>1054</v>
      </c>
      <c r="D257" s="246" t="s">
        <v>308</v>
      </c>
      <c r="E257" s="246" t="s">
        <v>1053</v>
      </c>
      <c r="F257" s="246" t="s">
        <v>268</v>
      </c>
      <c r="G257" s="247" t="s">
        <v>347</v>
      </c>
      <c r="H257" s="52" t="s">
        <v>300</v>
      </c>
    </row>
    <row r="258" spans="2:8" ht="12.75" customHeight="1" x14ac:dyDescent="0.25">
      <c r="B258" s="308">
        <v>68</v>
      </c>
      <c r="C258" s="38" t="s">
        <v>1057</v>
      </c>
      <c r="D258" s="246" t="s">
        <v>313</v>
      </c>
      <c r="E258" s="246" t="s">
        <v>1058</v>
      </c>
      <c r="F258" s="246" t="s">
        <v>221</v>
      </c>
      <c r="G258" s="247" t="s">
        <v>347</v>
      </c>
      <c r="H258" s="52" t="s">
        <v>300</v>
      </c>
    </row>
    <row r="259" spans="2:8" ht="12.75" customHeight="1" x14ac:dyDescent="0.25">
      <c r="B259" s="308">
        <v>69</v>
      </c>
      <c r="C259" s="38" t="s">
        <v>1060</v>
      </c>
      <c r="D259" s="246" t="s">
        <v>313</v>
      </c>
      <c r="E259" s="246" t="s">
        <v>1058</v>
      </c>
      <c r="F259" s="246" t="s">
        <v>221</v>
      </c>
      <c r="G259" s="247" t="s">
        <v>347</v>
      </c>
      <c r="H259" s="52" t="s">
        <v>300</v>
      </c>
    </row>
    <row r="260" spans="2:8" ht="12.75" customHeight="1" x14ac:dyDescent="0.25">
      <c r="B260" s="308">
        <v>70</v>
      </c>
      <c r="C260" s="38" t="s">
        <v>1059</v>
      </c>
      <c r="D260" s="246" t="s">
        <v>313</v>
      </c>
      <c r="E260" s="246" t="s">
        <v>1058</v>
      </c>
      <c r="F260" s="246" t="s">
        <v>221</v>
      </c>
      <c r="G260" s="247" t="s">
        <v>347</v>
      </c>
      <c r="H260" s="52" t="s">
        <v>300</v>
      </c>
    </row>
    <row r="261" spans="2:8" ht="12.75" customHeight="1" x14ac:dyDescent="0.25">
      <c r="B261" s="308">
        <v>71</v>
      </c>
      <c r="C261" s="38" t="s">
        <v>1253</v>
      </c>
      <c r="D261" s="246" t="s">
        <v>313</v>
      </c>
      <c r="E261" s="246" t="s">
        <v>1252</v>
      </c>
      <c r="F261" s="246" t="s">
        <v>221</v>
      </c>
      <c r="G261" s="247" t="s">
        <v>347</v>
      </c>
      <c r="H261" s="52" t="s">
        <v>300</v>
      </c>
    </row>
    <row r="262" spans="2:8" ht="12.75" customHeight="1" x14ac:dyDescent="0.25">
      <c r="B262" s="308">
        <v>72</v>
      </c>
      <c r="C262" s="38" t="s">
        <v>1251</v>
      </c>
      <c r="D262" s="246" t="s">
        <v>313</v>
      </c>
      <c r="E262" s="246" t="s">
        <v>1252</v>
      </c>
      <c r="F262" s="246" t="s">
        <v>221</v>
      </c>
      <c r="G262" s="247" t="s">
        <v>347</v>
      </c>
      <c r="H262" s="52" t="s">
        <v>300</v>
      </c>
    </row>
    <row r="263" spans="2:8" ht="12.75" customHeight="1" x14ac:dyDescent="0.25">
      <c r="B263" s="308">
        <v>73</v>
      </c>
      <c r="C263" s="38" t="s">
        <v>1254</v>
      </c>
      <c r="D263" s="246" t="s">
        <v>313</v>
      </c>
      <c r="E263" s="246" t="s">
        <v>1252</v>
      </c>
      <c r="F263" s="246" t="s">
        <v>221</v>
      </c>
      <c r="G263" s="247" t="s">
        <v>347</v>
      </c>
      <c r="H263" s="52" t="s">
        <v>300</v>
      </c>
    </row>
    <row r="264" spans="2:8" ht="12.75" customHeight="1" x14ac:dyDescent="0.25">
      <c r="B264" s="308">
        <v>74</v>
      </c>
      <c r="C264" s="38" t="s">
        <v>1063</v>
      </c>
      <c r="D264" s="246" t="s">
        <v>313</v>
      </c>
      <c r="E264" s="246" t="s">
        <v>636</v>
      </c>
      <c r="F264" s="246" t="s">
        <v>221</v>
      </c>
      <c r="G264" s="247" t="s">
        <v>347</v>
      </c>
      <c r="H264" s="52" t="s">
        <v>300</v>
      </c>
    </row>
    <row r="265" spans="2:8" ht="12.75" customHeight="1" x14ac:dyDescent="0.25">
      <c r="B265" s="308">
        <v>75</v>
      </c>
      <c r="C265" s="38" t="s">
        <v>505</v>
      </c>
      <c r="D265" s="246" t="s">
        <v>313</v>
      </c>
      <c r="E265" s="246" t="s">
        <v>636</v>
      </c>
      <c r="F265" s="246" t="s">
        <v>221</v>
      </c>
      <c r="G265" s="247" t="s">
        <v>347</v>
      </c>
      <c r="H265" s="52" t="s">
        <v>300</v>
      </c>
    </row>
    <row r="266" spans="2:8" ht="12.75" customHeight="1" x14ac:dyDescent="0.25">
      <c r="B266" s="308">
        <v>76</v>
      </c>
      <c r="C266" s="38" t="s">
        <v>1062</v>
      </c>
      <c r="D266" s="246" t="s">
        <v>313</v>
      </c>
      <c r="E266" s="246" t="s">
        <v>636</v>
      </c>
      <c r="F266" s="246" t="s">
        <v>221</v>
      </c>
      <c r="G266" s="247" t="s">
        <v>347</v>
      </c>
      <c r="H266" s="52" t="s">
        <v>300</v>
      </c>
    </row>
    <row r="267" spans="2:8" ht="12.75" customHeight="1" x14ac:dyDescent="0.25">
      <c r="B267" s="308">
        <v>77</v>
      </c>
      <c r="C267" s="38" t="s">
        <v>1061</v>
      </c>
      <c r="D267" s="246" t="s">
        <v>313</v>
      </c>
      <c r="E267" s="246" t="s">
        <v>636</v>
      </c>
      <c r="F267" s="246" t="s">
        <v>221</v>
      </c>
      <c r="G267" s="247" t="s">
        <v>347</v>
      </c>
      <c r="H267" s="52" t="s">
        <v>300</v>
      </c>
    </row>
    <row r="268" spans="2:8" ht="12.75" customHeight="1" x14ac:dyDescent="0.25">
      <c r="B268" s="308">
        <v>78</v>
      </c>
      <c r="C268" s="38" t="s">
        <v>1064</v>
      </c>
      <c r="D268" s="246" t="s">
        <v>382</v>
      </c>
      <c r="E268" s="246" t="s">
        <v>288</v>
      </c>
      <c r="F268" s="246" t="s">
        <v>33</v>
      </c>
      <c r="G268" s="247" t="s">
        <v>347</v>
      </c>
      <c r="H268" s="52" t="s">
        <v>300</v>
      </c>
    </row>
    <row r="269" spans="2:8" ht="12.75" customHeight="1" x14ac:dyDescent="0.25">
      <c r="B269" s="308">
        <v>79</v>
      </c>
      <c r="C269" s="38" t="s">
        <v>1065</v>
      </c>
      <c r="D269" s="246" t="s">
        <v>310</v>
      </c>
      <c r="E269" s="246" t="s">
        <v>1066</v>
      </c>
      <c r="F269" s="246" t="s">
        <v>272</v>
      </c>
      <c r="G269" s="247" t="s">
        <v>347</v>
      </c>
      <c r="H269" s="52" t="s">
        <v>300</v>
      </c>
    </row>
    <row r="270" spans="2:8" ht="12.75" customHeight="1" x14ac:dyDescent="0.25">
      <c r="B270" s="308">
        <v>80</v>
      </c>
      <c r="C270" s="38" t="s">
        <v>1122</v>
      </c>
      <c r="D270" s="246" t="s">
        <v>1123</v>
      </c>
      <c r="E270" s="246" t="s">
        <v>1124</v>
      </c>
      <c r="F270" s="246" t="s">
        <v>278</v>
      </c>
      <c r="G270" s="247" t="s">
        <v>347</v>
      </c>
      <c r="H270" s="52" t="s">
        <v>300</v>
      </c>
    </row>
    <row r="271" spans="2:8" ht="12.75" customHeight="1" x14ac:dyDescent="0.25">
      <c r="B271" s="308">
        <v>81</v>
      </c>
      <c r="C271" s="38" t="s">
        <v>1126</v>
      </c>
      <c r="D271" s="246" t="s">
        <v>1123</v>
      </c>
      <c r="E271" s="246" t="s">
        <v>1124</v>
      </c>
      <c r="F271" s="246" t="s">
        <v>278</v>
      </c>
      <c r="G271" s="247" t="s">
        <v>347</v>
      </c>
      <c r="H271" s="52" t="s">
        <v>300</v>
      </c>
    </row>
    <row r="272" spans="2:8" ht="12.75" customHeight="1" x14ac:dyDescent="0.25">
      <c r="B272" s="308">
        <v>82</v>
      </c>
      <c r="C272" s="38" t="s">
        <v>1125</v>
      </c>
      <c r="D272" s="246" t="s">
        <v>1123</v>
      </c>
      <c r="E272" s="246" t="s">
        <v>1124</v>
      </c>
      <c r="F272" s="246" t="s">
        <v>278</v>
      </c>
      <c r="G272" s="247" t="s">
        <v>347</v>
      </c>
      <c r="H272" s="52" t="s">
        <v>300</v>
      </c>
    </row>
    <row r="273" spans="2:8" ht="12.75" customHeight="1" x14ac:dyDescent="0.25">
      <c r="B273" s="308">
        <v>83</v>
      </c>
      <c r="C273" s="38" t="s">
        <v>1306</v>
      </c>
      <c r="D273" s="246" t="s">
        <v>1244</v>
      </c>
      <c r="E273" s="246" t="s">
        <v>1307</v>
      </c>
      <c r="F273" s="246" t="s">
        <v>280</v>
      </c>
      <c r="G273" s="247" t="s">
        <v>347</v>
      </c>
      <c r="H273" s="52" t="s">
        <v>300</v>
      </c>
    </row>
    <row r="274" spans="2:8" ht="12.75" customHeight="1" x14ac:dyDescent="0.25">
      <c r="B274" s="308">
        <v>84</v>
      </c>
      <c r="C274" s="38" t="s">
        <v>1308</v>
      </c>
      <c r="D274" s="246" t="s">
        <v>1244</v>
      </c>
      <c r="E274" s="246" t="s">
        <v>1307</v>
      </c>
      <c r="F274" s="246" t="s">
        <v>280</v>
      </c>
      <c r="G274" s="247" t="s">
        <v>347</v>
      </c>
      <c r="H274" s="52" t="s">
        <v>300</v>
      </c>
    </row>
    <row r="275" spans="2:8" ht="12.75" customHeight="1" x14ac:dyDescent="0.25">
      <c r="B275" s="308">
        <v>85</v>
      </c>
      <c r="C275" s="38" t="s">
        <v>1247</v>
      </c>
      <c r="D275" s="246" t="s">
        <v>1244</v>
      </c>
      <c r="E275" s="246" t="s">
        <v>1245</v>
      </c>
      <c r="F275" s="246" t="s">
        <v>280</v>
      </c>
      <c r="G275" s="247" t="s">
        <v>347</v>
      </c>
      <c r="H275" s="52" t="s">
        <v>300</v>
      </c>
    </row>
    <row r="276" spans="2:8" ht="12.75" customHeight="1" x14ac:dyDescent="0.25">
      <c r="B276" s="308">
        <v>86</v>
      </c>
      <c r="C276" s="38" t="s">
        <v>1246</v>
      </c>
      <c r="D276" s="246" t="s">
        <v>1244</v>
      </c>
      <c r="E276" s="246" t="s">
        <v>1245</v>
      </c>
      <c r="F276" s="246" t="s">
        <v>280</v>
      </c>
      <c r="G276" s="247" t="s">
        <v>347</v>
      </c>
      <c r="H276" s="52" t="s">
        <v>300</v>
      </c>
    </row>
    <row r="277" spans="2:8" ht="12.75" customHeight="1" x14ac:dyDescent="0.25">
      <c r="B277" s="308">
        <v>87</v>
      </c>
      <c r="C277" s="38" t="s">
        <v>1248</v>
      </c>
      <c r="D277" s="246" t="s">
        <v>1244</v>
      </c>
      <c r="E277" s="246" t="s">
        <v>1245</v>
      </c>
      <c r="F277" s="246" t="s">
        <v>280</v>
      </c>
      <c r="G277" s="247" t="s">
        <v>347</v>
      </c>
      <c r="H277" s="52" t="s">
        <v>300</v>
      </c>
    </row>
    <row r="278" spans="2:8" ht="12.75" customHeight="1" x14ac:dyDescent="0.25">
      <c r="B278" s="308">
        <v>88</v>
      </c>
      <c r="C278" s="38" t="s">
        <v>1243</v>
      </c>
      <c r="D278" s="246" t="s">
        <v>1244</v>
      </c>
      <c r="E278" s="246" t="s">
        <v>1245</v>
      </c>
      <c r="F278" s="246" t="s">
        <v>280</v>
      </c>
      <c r="G278" s="247" t="s">
        <v>347</v>
      </c>
      <c r="H278" s="52" t="s">
        <v>300</v>
      </c>
    </row>
    <row r="279" spans="2:8" ht="12.75" customHeight="1" x14ac:dyDescent="0.25">
      <c r="C279" s="38"/>
      <c r="D279" s="246"/>
      <c r="E279" s="246"/>
      <c r="F279" s="246"/>
      <c r="G279" s="248"/>
      <c r="H279" s="52"/>
    </row>
    <row r="280" spans="2:8" ht="12.75" customHeight="1" x14ac:dyDescent="0.25">
      <c r="B280" s="309">
        <v>1</v>
      </c>
      <c r="C280" s="38" t="s">
        <v>705</v>
      </c>
      <c r="D280" s="246" t="s">
        <v>121</v>
      </c>
      <c r="E280" s="246" t="s">
        <v>474</v>
      </c>
      <c r="F280" s="246" t="s">
        <v>39</v>
      </c>
      <c r="G280" s="247">
        <v>416</v>
      </c>
      <c r="H280" s="52" t="s">
        <v>305</v>
      </c>
    </row>
    <row r="281" spans="2:8" ht="12.75" customHeight="1" x14ac:dyDescent="0.25">
      <c r="B281" s="309">
        <v>2</v>
      </c>
      <c r="C281" s="38" t="s">
        <v>719</v>
      </c>
      <c r="D281" s="246" t="s">
        <v>55</v>
      </c>
      <c r="E281" s="246" t="s">
        <v>1107</v>
      </c>
      <c r="F281" s="246" t="s">
        <v>55</v>
      </c>
      <c r="G281" s="247">
        <v>416</v>
      </c>
      <c r="H281" s="52" t="s">
        <v>305</v>
      </c>
    </row>
    <row r="282" spans="2:8" ht="12.75" customHeight="1" x14ac:dyDescent="0.25">
      <c r="B282" s="309">
        <v>3</v>
      </c>
      <c r="C282" s="38" t="s">
        <v>724</v>
      </c>
      <c r="D282" s="246" t="s">
        <v>86</v>
      </c>
      <c r="E282" s="246" t="s">
        <v>104</v>
      </c>
      <c r="F282" s="246" t="s">
        <v>28</v>
      </c>
      <c r="G282" s="247">
        <v>408</v>
      </c>
      <c r="H282" s="52" t="s">
        <v>305</v>
      </c>
    </row>
    <row r="283" spans="2:8" ht="12.75" customHeight="1" x14ac:dyDescent="0.25">
      <c r="B283" s="309">
        <v>4</v>
      </c>
      <c r="C283" s="38" t="s">
        <v>420</v>
      </c>
      <c r="D283" s="246" t="s">
        <v>112</v>
      </c>
      <c r="E283" s="246" t="s">
        <v>68</v>
      </c>
      <c r="F283" s="246" t="s">
        <v>43</v>
      </c>
      <c r="G283" s="247">
        <v>332</v>
      </c>
      <c r="H283" s="52" t="s">
        <v>305</v>
      </c>
    </row>
    <row r="284" spans="2:8" ht="12.75" customHeight="1" x14ac:dyDescent="0.25">
      <c r="B284" s="309">
        <v>5</v>
      </c>
      <c r="C284" s="38" t="s">
        <v>671</v>
      </c>
      <c r="D284" s="246" t="s">
        <v>86</v>
      </c>
      <c r="E284" s="246" t="s">
        <v>103</v>
      </c>
      <c r="F284" s="246" t="s">
        <v>28</v>
      </c>
      <c r="G284" s="247">
        <v>326</v>
      </c>
      <c r="H284" s="52" t="s">
        <v>305</v>
      </c>
    </row>
    <row r="285" spans="2:8" ht="12.75" customHeight="1" x14ac:dyDescent="0.25">
      <c r="B285" s="309">
        <v>6</v>
      </c>
      <c r="C285" s="38" t="s">
        <v>400</v>
      </c>
      <c r="D285" s="246" t="s">
        <v>121</v>
      </c>
      <c r="E285" s="246" t="s">
        <v>325</v>
      </c>
      <c r="F285" s="246" t="s">
        <v>39</v>
      </c>
      <c r="G285" s="247">
        <v>316</v>
      </c>
      <c r="H285" s="52" t="s">
        <v>305</v>
      </c>
    </row>
    <row r="286" spans="2:8" ht="12.75" customHeight="1" x14ac:dyDescent="0.25">
      <c r="B286" s="309">
        <v>7</v>
      </c>
      <c r="C286" s="38" t="s">
        <v>406</v>
      </c>
      <c r="D286" s="246" t="s">
        <v>86</v>
      </c>
      <c r="E286" s="246" t="s">
        <v>103</v>
      </c>
      <c r="F286" s="246" t="s">
        <v>28</v>
      </c>
      <c r="G286" s="247">
        <v>221</v>
      </c>
      <c r="H286" s="52" t="s">
        <v>305</v>
      </c>
    </row>
    <row r="287" spans="2:8" ht="12.75" customHeight="1" x14ac:dyDescent="0.25">
      <c r="B287" s="309">
        <v>8</v>
      </c>
      <c r="C287" s="38" t="s">
        <v>401</v>
      </c>
      <c r="D287" s="246" t="s">
        <v>121</v>
      </c>
      <c r="E287" s="246" t="s">
        <v>325</v>
      </c>
      <c r="F287" s="246" t="s">
        <v>39</v>
      </c>
      <c r="G287" s="247">
        <v>220</v>
      </c>
      <c r="H287" s="52" t="s">
        <v>305</v>
      </c>
    </row>
    <row r="288" spans="2:8" ht="12.75" customHeight="1" x14ac:dyDescent="0.25">
      <c r="B288" s="309">
        <v>9</v>
      </c>
      <c r="C288" s="38" t="s">
        <v>412</v>
      </c>
      <c r="D288" s="246" t="s">
        <v>115</v>
      </c>
      <c r="E288" s="246" t="s">
        <v>132</v>
      </c>
      <c r="F288" s="246" t="s">
        <v>36</v>
      </c>
      <c r="G288" s="247">
        <v>208</v>
      </c>
      <c r="H288" s="52" t="s">
        <v>305</v>
      </c>
    </row>
    <row r="289" spans="2:8" ht="12.75" customHeight="1" x14ac:dyDescent="0.25">
      <c r="B289" s="309">
        <v>10</v>
      </c>
      <c r="C289" s="38" t="s">
        <v>418</v>
      </c>
      <c r="D289" s="246" t="s">
        <v>115</v>
      </c>
      <c r="E289" s="246" t="s">
        <v>132</v>
      </c>
      <c r="F289" s="246" t="s">
        <v>36</v>
      </c>
      <c r="G289" s="247">
        <v>208</v>
      </c>
      <c r="H289" s="52" t="s">
        <v>305</v>
      </c>
    </row>
    <row r="290" spans="2:8" ht="12.75" customHeight="1" x14ac:dyDescent="0.25">
      <c r="B290" s="309">
        <v>11</v>
      </c>
      <c r="C290" s="38" t="s">
        <v>77</v>
      </c>
      <c r="D290" s="246" t="s">
        <v>86</v>
      </c>
      <c r="E290" s="246" t="s">
        <v>901</v>
      </c>
      <c r="F290" s="246" t="s">
        <v>28</v>
      </c>
      <c r="G290" s="247">
        <v>116</v>
      </c>
      <c r="H290" s="52" t="s">
        <v>305</v>
      </c>
    </row>
    <row r="291" spans="2:8" ht="12.75" customHeight="1" x14ac:dyDescent="0.25">
      <c r="B291" s="309">
        <v>12</v>
      </c>
      <c r="C291" s="38" t="s">
        <v>1067</v>
      </c>
      <c r="D291" s="246" t="s">
        <v>112</v>
      </c>
      <c r="E291" s="246" t="s">
        <v>1068</v>
      </c>
      <c r="F291" s="246" t="s">
        <v>43</v>
      </c>
      <c r="G291" s="247" t="s">
        <v>347</v>
      </c>
      <c r="H291" s="52" t="s">
        <v>305</v>
      </c>
    </row>
    <row r="292" spans="2:8" ht="12.75" customHeight="1" x14ac:dyDescent="0.25">
      <c r="B292" s="309">
        <v>13</v>
      </c>
      <c r="C292" s="38" t="s">
        <v>1069</v>
      </c>
      <c r="D292" s="246" t="s">
        <v>112</v>
      </c>
      <c r="E292" s="246" t="s">
        <v>1068</v>
      </c>
      <c r="F292" s="246" t="s">
        <v>43</v>
      </c>
      <c r="G292" s="247" t="s">
        <v>347</v>
      </c>
      <c r="H292" s="52" t="s">
        <v>305</v>
      </c>
    </row>
    <row r="293" spans="2:8" ht="12.75" customHeight="1" x14ac:dyDescent="0.25">
      <c r="B293" s="309">
        <v>14</v>
      </c>
      <c r="C293" s="38" t="s">
        <v>1129</v>
      </c>
      <c r="D293" s="246" t="s">
        <v>112</v>
      </c>
      <c r="E293" s="246" t="s">
        <v>1068</v>
      </c>
      <c r="F293" s="246" t="s">
        <v>43</v>
      </c>
      <c r="G293" s="247" t="s">
        <v>347</v>
      </c>
      <c r="H293" s="52" t="s">
        <v>305</v>
      </c>
    </row>
    <row r="294" spans="2:8" ht="12.75" customHeight="1" x14ac:dyDescent="0.25">
      <c r="B294" s="309">
        <v>15</v>
      </c>
      <c r="C294" s="38" t="s">
        <v>1070</v>
      </c>
      <c r="D294" s="246" t="s">
        <v>112</v>
      </c>
      <c r="E294" s="246" t="s">
        <v>68</v>
      </c>
      <c r="F294" s="246" t="s">
        <v>43</v>
      </c>
      <c r="G294" s="247" t="s">
        <v>347</v>
      </c>
      <c r="H294" s="52" t="s">
        <v>305</v>
      </c>
    </row>
    <row r="295" spans="2:8" ht="12.75" customHeight="1" x14ac:dyDescent="0.25">
      <c r="B295" s="309">
        <v>16</v>
      </c>
      <c r="C295" s="38" t="s">
        <v>1261</v>
      </c>
      <c r="D295" s="246" t="s">
        <v>115</v>
      </c>
      <c r="E295" s="246" t="s">
        <v>132</v>
      </c>
      <c r="F295" s="246" t="s">
        <v>36</v>
      </c>
      <c r="G295" s="247" t="s">
        <v>347</v>
      </c>
      <c r="H295" s="52" t="s">
        <v>305</v>
      </c>
    </row>
    <row r="296" spans="2:8" ht="12.75" customHeight="1" x14ac:dyDescent="0.25">
      <c r="B296" s="309">
        <v>17</v>
      </c>
      <c r="C296" s="38" t="s">
        <v>1260</v>
      </c>
      <c r="D296" s="246" t="s">
        <v>115</v>
      </c>
      <c r="E296" s="246" t="s">
        <v>132</v>
      </c>
      <c r="F296" s="246" t="s">
        <v>36</v>
      </c>
      <c r="G296" s="247" t="s">
        <v>347</v>
      </c>
      <c r="H296" s="52" t="s">
        <v>305</v>
      </c>
    </row>
    <row r="297" spans="2:8" ht="12.75" customHeight="1" x14ac:dyDescent="0.25">
      <c r="B297" s="309">
        <v>18</v>
      </c>
      <c r="C297" s="38" t="s">
        <v>1264</v>
      </c>
      <c r="D297" s="246" t="s">
        <v>115</v>
      </c>
      <c r="E297" s="246" t="s">
        <v>1259</v>
      </c>
      <c r="F297" s="246" t="s">
        <v>36</v>
      </c>
      <c r="G297" s="247" t="s">
        <v>347</v>
      </c>
      <c r="H297" s="52" t="s">
        <v>305</v>
      </c>
    </row>
    <row r="298" spans="2:8" ht="12.75" customHeight="1" x14ac:dyDescent="0.25">
      <c r="B298" s="309">
        <v>19</v>
      </c>
      <c r="C298" s="38" t="s">
        <v>1262</v>
      </c>
      <c r="D298" s="246" t="s">
        <v>115</v>
      </c>
      <c r="E298" s="246" t="s">
        <v>1259</v>
      </c>
      <c r="F298" s="246" t="s">
        <v>36</v>
      </c>
      <c r="G298" s="247" t="s">
        <v>347</v>
      </c>
      <c r="H298" s="52" t="s">
        <v>305</v>
      </c>
    </row>
    <row r="299" spans="2:8" ht="12.75" customHeight="1" x14ac:dyDescent="0.25">
      <c r="B299" s="309">
        <v>20</v>
      </c>
      <c r="C299" s="38" t="s">
        <v>1263</v>
      </c>
      <c r="D299" s="246" t="s">
        <v>115</v>
      </c>
      <c r="E299" s="246" t="s">
        <v>1259</v>
      </c>
      <c r="F299" s="246" t="s">
        <v>36</v>
      </c>
      <c r="G299" s="247" t="s">
        <v>347</v>
      </c>
      <c r="H299" s="52" t="s">
        <v>305</v>
      </c>
    </row>
    <row r="300" spans="2:8" ht="12.75" customHeight="1" x14ac:dyDescent="0.25">
      <c r="B300" s="309">
        <v>21</v>
      </c>
      <c r="C300" s="38" t="s">
        <v>506</v>
      </c>
      <c r="D300" s="246" t="s">
        <v>121</v>
      </c>
      <c r="E300" s="246" t="s">
        <v>325</v>
      </c>
      <c r="F300" s="246" t="s">
        <v>39</v>
      </c>
      <c r="G300" s="247" t="s">
        <v>347</v>
      </c>
      <c r="H300" s="52" t="s">
        <v>305</v>
      </c>
    </row>
    <row r="301" spans="2:8" ht="12.75" customHeight="1" x14ac:dyDescent="0.25">
      <c r="B301" s="309">
        <v>22</v>
      </c>
      <c r="C301" s="38" t="s">
        <v>1323</v>
      </c>
      <c r="D301" s="246" t="s">
        <v>538</v>
      </c>
      <c r="E301" s="246" t="s">
        <v>893</v>
      </c>
      <c r="F301" s="246" t="s">
        <v>894</v>
      </c>
      <c r="G301" s="247" t="s">
        <v>347</v>
      </c>
      <c r="H301" s="52" t="s">
        <v>305</v>
      </c>
    </row>
    <row r="302" spans="2:8" ht="12.75" customHeight="1" x14ac:dyDescent="0.25">
      <c r="B302" s="309">
        <v>23</v>
      </c>
      <c r="C302" s="38" t="s">
        <v>1073</v>
      </c>
      <c r="D302" s="246" t="s">
        <v>538</v>
      </c>
      <c r="E302" s="246" t="s">
        <v>893</v>
      </c>
      <c r="F302" s="246" t="s">
        <v>894</v>
      </c>
      <c r="G302" s="247" t="s">
        <v>347</v>
      </c>
      <c r="H302" s="52" t="s">
        <v>305</v>
      </c>
    </row>
    <row r="303" spans="2:8" ht="12.75" customHeight="1" x14ac:dyDescent="0.25">
      <c r="B303" s="309">
        <v>24</v>
      </c>
      <c r="C303" s="38" t="s">
        <v>1072</v>
      </c>
      <c r="D303" s="246" t="s">
        <v>538</v>
      </c>
      <c r="E303" s="246" t="s">
        <v>893</v>
      </c>
      <c r="F303" s="246" t="s">
        <v>894</v>
      </c>
      <c r="G303" s="247" t="s">
        <v>347</v>
      </c>
      <c r="H303" s="52" t="s">
        <v>305</v>
      </c>
    </row>
    <row r="304" spans="2:8" ht="12.75" customHeight="1" x14ac:dyDescent="0.25">
      <c r="B304" s="309">
        <v>25</v>
      </c>
      <c r="C304" s="38" t="s">
        <v>1071</v>
      </c>
      <c r="D304" s="246" t="s">
        <v>538</v>
      </c>
      <c r="E304" s="246" t="s">
        <v>893</v>
      </c>
      <c r="F304" s="246" t="s">
        <v>894</v>
      </c>
      <c r="G304" s="247" t="s">
        <v>347</v>
      </c>
      <c r="H304" s="52" t="s">
        <v>305</v>
      </c>
    </row>
    <row r="305" spans="2:8" ht="12.75" customHeight="1" x14ac:dyDescent="0.25">
      <c r="B305" s="309">
        <v>26</v>
      </c>
      <c r="C305" s="38" t="s">
        <v>544</v>
      </c>
      <c r="D305" s="246" t="s">
        <v>538</v>
      </c>
      <c r="E305" s="246" t="s">
        <v>1075</v>
      </c>
      <c r="F305" s="246" t="s">
        <v>894</v>
      </c>
      <c r="G305" s="247" t="s">
        <v>347</v>
      </c>
      <c r="H305" s="52" t="s">
        <v>305</v>
      </c>
    </row>
    <row r="306" spans="2:8" ht="12.75" customHeight="1" x14ac:dyDescent="0.25">
      <c r="B306" s="309">
        <v>27</v>
      </c>
      <c r="C306" s="38" t="s">
        <v>1076</v>
      </c>
      <c r="D306" s="246" t="s">
        <v>538</v>
      </c>
      <c r="E306" s="246" t="s">
        <v>1075</v>
      </c>
      <c r="F306" s="246" t="s">
        <v>894</v>
      </c>
      <c r="G306" s="247" t="s">
        <v>347</v>
      </c>
      <c r="H306" s="52" t="s">
        <v>305</v>
      </c>
    </row>
    <row r="307" spans="2:8" ht="12.75" customHeight="1" x14ac:dyDescent="0.25">
      <c r="B307" s="309">
        <v>28</v>
      </c>
      <c r="C307" s="38" t="s">
        <v>1074</v>
      </c>
      <c r="D307" s="246" t="s">
        <v>538</v>
      </c>
      <c r="E307" s="246" t="s">
        <v>1075</v>
      </c>
      <c r="F307" s="246" t="s">
        <v>894</v>
      </c>
      <c r="G307" s="247" t="s">
        <v>347</v>
      </c>
      <c r="H307" s="52" t="s">
        <v>305</v>
      </c>
    </row>
    <row r="308" spans="2:8" ht="12.75" customHeight="1" x14ac:dyDescent="0.25">
      <c r="B308" s="309">
        <v>29</v>
      </c>
      <c r="C308" s="38" t="s">
        <v>1077</v>
      </c>
      <c r="D308" s="246" t="s">
        <v>538</v>
      </c>
      <c r="E308" s="246" t="s">
        <v>1075</v>
      </c>
      <c r="F308" s="246" t="s">
        <v>894</v>
      </c>
      <c r="G308" s="247" t="s">
        <v>347</v>
      </c>
      <c r="H308" s="52" t="s">
        <v>305</v>
      </c>
    </row>
    <row r="309" spans="2:8" ht="12.75" customHeight="1" x14ac:dyDescent="0.25">
      <c r="B309" s="309">
        <v>30</v>
      </c>
      <c r="C309" s="38" t="s">
        <v>543</v>
      </c>
      <c r="D309" s="246" t="s">
        <v>538</v>
      </c>
      <c r="E309" s="246" t="s">
        <v>1075</v>
      </c>
      <c r="F309" s="246" t="s">
        <v>894</v>
      </c>
      <c r="G309" s="247" t="s">
        <v>347</v>
      </c>
      <c r="H309" s="52" t="s">
        <v>305</v>
      </c>
    </row>
    <row r="310" spans="2:8" ht="12.75" customHeight="1" x14ac:dyDescent="0.25">
      <c r="B310" s="309">
        <v>31</v>
      </c>
      <c r="C310" s="38" t="s">
        <v>1079</v>
      </c>
      <c r="D310" s="246" t="s">
        <v>122</v>
      </c>
      <c r="E310" s="246" t="s">
        <v>641</v>
      </c>
      <c r="F310" s="246" t="s">
        <v>35</v>
      </c>
      <c r="G310" s="247" t="s">
        <v>347</v>
      </c>
      <c r="H310" s="52" t="s">
        <v>305</v>
      </c>
    </row>
    <row r="311" spans="2:8" ht="12.75" customHeight="1" x14ac:dyDescent="0.25">
      <c r="B311" s="309">
        <v>32</v>
      </c>
      <c r="C311" s="38" t="s">
        <v>1078</v>
      </c>
      <c r="D311" s="246" t="s">
        <v>122</v>
      </c>
      <c r="E311" s="246" t="s">
        <v>641</v>
      </c>
      <c r="F311" s="246" t="s">
        <v>35</v>
      </c>
      <c r="G311" s="247" t="s">
        <v>347</v>
      </c>
      <c r="H311" s="52" t="s">
        <v>305</v>
      </c>
    </row>
    <row r="312" spans="2:8" ht="12.75" customHeight="1" x14ac:dyDescent="0.25">
      <c r="B312" s="309">
        <v>33</v>
      </c>
      <c r="C312" s="38" t="s">
        <v>1081</v>
      </c>
      <c r="D312" s="246" t="s">
        <v>86</v>
      </c>
      <c r="E312" s="246" t="s">
        <v>901</v>
      </c>
      <c r="F312" s="246" t="s">
        <v>28</v>
      </c>
      <c r="G312" s="247" t="s">
        <v>347</v>
      </c>
      <c r="H312" s="52" t="s">
        <v>305</v>
      </c>
    </row>
    <row r="313" spans="2:8" ht="12.75" customHeight="1" x14ac:dyDescent="0.25">
      <c r="B313" s="309">
        <v>34</v>
      </c>
      <c r="C313" s="38" t="s">
        <v>1080</v>
      </c>
      <c r="D313" s="246" t="s">
        <v>86</v>
      </c>
      <c r="E313" s="246" t="s">
        <v>901</v>
      </c>
      <c r="F313" s="246" t="s">
        <v>28</v>
      </c>
      <c r="G313" s="247" t="s">
        <v>347</v>
      </c>
      <c r="H313" s="52" t="s">
        <v>305</v>
      </c>
    </row>
    <row r="314" spans="2:8" ht="12.75" customHeight="1" x14ac:dyDescent="0.25">
      <c r="B314" s="309">
        <v>35</v>
      </c>
      <c r="C314" s="38" t="s">
        <v>508</v>
      </c>
      <c r="D314" s="246" t="s">
        <v>86</v>
      </c>
      <c r="E314" s="246" t="s">
        <v>901</v>
      </c>
      <c r="F314" s="246" t="s">
        <v>28</v>
      </c>
      <c r="G314" s="247" t="s">
        <v>347</v>
      </c>
      <c r="H314" s="52" t="s">
        <v>305</v>
      </c>
    </row>
    <row r="315" spans="2:8" ht="12.75" customHeight="1" x14ac:dyDescent="0.25">
      <c r="B315" s="309">
        <v>36</v>
      </c>
      <c r="C315" s="38" t="s">
        <v>1083</v>
      </c>
      <c r="D315" s="246" t="s">
        <v>86</v>
      </c>
      <c r="E315" s="246" t="s">
        <v>103</v>
      </c>
      <c r="F315" s="246" t="s">
        <v>28</v>
      </c>
      <c r="G315" s="247" t="s">
        <v>347</v>
      </c>
      <c r="H315" s="52" t="s">
        <v>305</v>
      </c>
    </row>
    <row r="316" spans="2:8" ht="12.75" customHeight="1" x14ac:dyDescent="0.25">
      <c r="B316" s="309">
        <v>37</v>
      </c>
      <c r="C316" s="38" t="s">
        <v>1084</v>
      </c>
      <c r="D316" s="246" t="s">
        <v>86</v>
      </c>
      <c r="E316" s="246" t="s">
        <v>103</v>
      </c>
      <c r="F316" s="246" t="s">
        <v>28</v>
      </c>
      <c r="G316" s="247" t="s">
        <v>347</v>
      </c>
      <c r="H316" s="52" t="s">
        <v>305</v>
      </c>
    </row>
    <row r="317" spans="2:8" ht="12.75" customHeight="1" x14ac:dyDescent="0.25">
      <c r="B317" s="309">
        <v>38</v>
      </c>
      <c r="C317" s="38" t="s">
        <v>1082</v>
      </c>
      <c r="D317" s="246" t="s">
        <v>86</v>
      </c>
      <c r="E317" s="246" t="s">
        <v>103</v>
      </c>
      <c r="F317" s="246" t="s">
        <v>28</v>
      </c>
      <c r="G317" s="247" t="s">
        <v>347</v>
      </c>
      <c r="H317" s="52" t="s">
        <v>305</v>
      </c>
    </row>
    <row r="318" spans="2:8" ht="12.75" customHeight="1" x14ac:dyDescent="0.25">
      <c r="B318" s="309">
        <v>39</v>
      </c>
      <c r="C318" s="38" t="s">
        <v>507</v>
      </c>
      <c r="D318" s="246" t="s">
        <v>86</v>
      </c>
      <c r="E318" s="246" t="s">
        <v>104</v>
      </c>
      <c r="F318" s="246" t="s">
        <v>28</v>
      </c>
      <c r="G318" s="247" t="s">
        <v>347</v>
      </c>
      <c r="H318" s="52" t="s">
        <v>305</v>
      </c>
    </row>
    <row r="319" spans="2:8" ht="12.75" customHeight="1" x14ac:dyDescent="0.25">
      <c r="B319" s="309">
        <v>40</v>
      </c>
      <c r="C319" s="38" t="s">
        <v>1087</v>
      </c>
      <c r="D319" s="246" t="s">
        <v>907</v>
      </c>
      <c r="E319" s="246" t="s">
        <v>1086</v>
      </c>
      <c r="F319" s="246" t="s">
        <v>912</v>
      </c>
      <c r="G319" s="247" t="s">
        <v>347</v>
      </c>
      <c r="H319" s="52" t="s">
        <v>305</v>
      </c>
    </row>
    <row r="320" spans="2:8" ht="12.75" customHeight="1" x14ac:dyDescent="0.25">
      <c r="B320" s="309">
        <v>41</v>
      </c>
      <c r="C320" s="38" t="s">
        <v>1085</v>
      </c>
      <c r="D320" s="246" t="s">
        <v>907</v>
      </c>
      <c r="E320" s="246" t="s">
        <v>1086</v>
      </c>
      <c r="F320" s="246" t="s">
        <v>912</v>
      </c>
      <c r="G320" s="247" t="s">
        <v>347</v>
      </c>
      <c r="H320" s="52" t="s">
        <v>305</v>
      </c>
    </row>
    <row r="321" spans="2:8" ht="12.75" customHeight="1" x14ac:dyDescent="0.25">
      <c r="B321" s="309">
        <v>42</v>
      </c>
      <c r="C321" s="38" t="s">
        <v>1088</v>
      </c>
      <c r="D321" s="246" t="s">
        <v>907</v>
      </c>
      <c r="E321" s="246" t="s">
        <v>1086</v>
      </c>
      <c r="F321" s="246" t="s">
        <v>912</v>
      </c>
      <c r="G321" s="247" t="s">
        <v>347</v>
      </c>
      <c r="H321" s="52" t="s">
        <v>305</v>
      </c>
    </row>
    <row r="322" spans="2:8" ht="12.75" customHeight="1" x14ac:dyDescent="0.25">
      <c r="B322" s="309">
        <v>43</v>
      </c>
      <c r="C322" s="38" t="s">
        <v>1090</v>
      </c>
      <c r="D322" s="246" t="s">
        <v>127</v>
      </c>
      <c r="E322" s="246" t="s">
        <v>106</v>
      </c>
      <c r="F322" s="246" t="s">
        <v>54</v>
      </c>
      <c r="G322" s="247" t="s">
        <v>347</v>
      </c>
      <c r="H322" s="52" t="s">
        <v>305</v>
      </c>
    </row>
    <row r="323" spans="2:8" ht="12.75" customHeight="1" x14ac:dyDescent="0.25">
      <c r="B323" s="309">
        <v>44</v>
      </c>
      <c r="C323" s="38" t="s">
        <v>1089</v>
      </c>
      <c r="D323" s="246" t="s">
        <v>127</v>
      </c>
      <c r="E323" s="246" t="s">
        <v>106</v>
      </c>
      <c r="F323" s="246" t="s">
        <v>54</v>
      </c>
      <c r="G323" s="247" t="s">
        <v>347</v>
      </c>
      <c r="H323" s="52" t="s">
        <v>305</v>
      </c>
    </row>
    <row r="324" spans="2:8" ht="12.75" customHeight="1" x14ac:dyDescent="0.25">
      <c r="B324" s="309">
        <v>45</v>
      </c>
      <c r="C324" s="38" t="s">
        <v>1091</v>
      </c>
      <c r="D324" s="246" t="s">
        <v>127</v>
      </c>
      <c r="E324" s="246" t="s">
        <v>106</v>
      </c>
      <c r="F324" s="246" t="s">
        <v>54</v>
      </c>
      <c r="G324" s="247" t="s">
        <v>347</v>
      </c>
      <c r="H324" s="52" t="s">
        <v>305</v>
      </c>
    </row>
    <row r="325" spans="2:8" ht="12.75" customHeight="1" x14ac:dyDescent="0.25">
      <c r="B325" s="309">
        <v>46</v>
      </c>
      <c r="C325" s="38" t="s">
        <v>1093</v>
      </c>
      <c r="D325" s="246" t="s">
        <v>127</v>
      </c>
      <c r="E325" s="246" t="s">
        <v>536</v>
      </c>
      <c r="F325" s="246" t="s">
        <v>54</v>
      </c>
      <c r="G325" s="247" t="s">
        <v>347</v>
      </c>
      <c r="H325" s="52" t="s">
        <v>305</v>
      </c>
    </row>
    <row r="326" spans="2:8" ht="12.75" customHeight="1" x14ac:dyDescent="0.25">
      <c r="B326" s="309">
        <v>47</v>
      </c>
      <c r="C326" s="38" t="s">
        <v>1092</v>
      </c>
      <c r="D326" s="246" t="s">
        <v>127</v>
      </c>
      <c r="E326" s="246" t="s">
        <v>536</v>
      </c>
      <c r="F326" s="246" t="s">
        <v>54</v>
      </c>
      <c r="G326" s="247" t="s">
        <v>347</v>
      </c>
      <c r="H326" s="52" t="s">
        <v>305</v>
      </c>
    </row>
    <row r="327" spans="2:8" ht="12.75" customHeight="1" x14ac:dyDescent="0.25">
      <c r="B327" s="309">
        <v>48</v>
      </c>
      <c r="C327" s="38" t="s">
        <v>1094</v>
      </c>
      <c r="D327" s="246" t="s">
        <v>127</v>
      </c>
      <c r="E327" s="246" t="s">
        <v>536</v>
      </c>
      <c r="F327" s="246" t="s">
        <v>54</v>
      </c>
      <c r="G327" s="247" t="s">
        <v>347</v>
      </c>
      <c r="H327" s="52" t="s">
        <v>305</v>
      </c>
    </row>
    <row r="328" spans="2:8" ht="12.75" customHeight="1" x14ac:dyDescent="0.25">
      <c r="B328" s="309">
        <v>49</v>
      </c>
      <c r="C328" s="38" t="s">
        <v>1204</v>
      </c>
      <c r="D328" s="246" t="s">
        <v>1165</v>
      </c>
      <c r="E328" s="246" t="s">
        <v>1166</v>
      </c>
      <c r="F328" s="246" t="s">
        <v>1167</v>
      </c>
      <c r="G328" s="247" t="s">
        <v>347</v>
      </c>
      <c r="H328" s="52" t="s">
        <v>305</v>
      </c>
    </row>
    <row r="329" spans="2:8" ht="12.75" customHeight="1" x14ac:dyDescent="0.25">
      <c r="B329" s="309">
        <v>50</v>
      </c>
      <c r="C329" s="38" t="s">
        <v>1203</v>
      </c>
      <c r="D329" s="246" t="s">
        <v>1165</v>
      </c>
      <c r="E329" s="246" t="s">
        <v>1166</v>
      </c>
      <c r="F329" s="246" t="s">
        <v>1167</v>
      </c>
      <c r="G329" s="247" t="s">
        <v>347</v>
      </c>
      <c r="H329" s="52" t="s">
        <v>305</v>
      </c>
    </row>
    <row r="330" spans="2:8" ht="12.75" customHeight="1" x14ac:dyDescent="0.25">
      <c r="B330" s="309">
        <v>51</v>
      </c>
      <c r="C330" s="38" t="s">
        <v>1205</v>
      </c>
      <c r="D330" s="246" t="s">
        <v>1165</v>
      </c>
      <c r="E330" s="246" t="s">
        <v>1166</v>
      </c>
      <c r="F330" s="246" t="s">
        <v>1167</v>
      </c>
      <c r="G330" s="247" t="s">
        <v>347</v>
      </c>
      <c r="H330" s="52" t="s">
        <v>305</v>
      </c>
    </row>
    <row r="331" spans="2:8" ht="12.75" customHeight="1" x14ac:dyDescent="0.25">
      <c r="B331" s="309">
        <v>52</v>
      </c>
      <c r="C331" s="38" t="s">
        <v>1095</v>
      </c>
      <c r="D331" s="246" t="s">
        <v>391</v>
      </c>
      <c r="E331" s="246" t="s">
        <v>392</v>
      </c>
      <c r="F331" s="246" t="s">
        <v>393</v>
      </c>
      <c r="G331" s="247" t="s">
        <v>347</v>
      </c>
      <c r="H331" s="52" t="s">
        <v>305</v>
      </c>
    </row>
    <row r="332" spans="2:8" ht="12.75" customHeight="1" x14ac:dyDescent="0.25">
      <c r="B332" s="309">
        <v>53</v>
      </c>
      <c r="C332" s="38" t="s">
        <v>1098</v>
      </c>
      <c r="D332" s="246" t="s">
        <v>391</v>
      </c>
      <c r="E332" s="246" t="s">
        <v>392</v>
      </c>
      <c r="F332" s="246" t="s">
        <v>393</v>
      </c>
      <c r="G332" s="247" t="s">
        <v>347</v>
      </c>
      <c r="H332" s="52" t="s">
        <v>305</v>
      </c>
    </row>
    <row r="333" spans="2:8" ht="12.75" customHeight="1" x14ac:dyDescent="0.25">
      <c r="B333" s="309">
        <v>54</v>
      </c>
      <c r="C333" s="38" t="s">
        <v>1097</v>
      </c>
      <c r="D333" s="246" t="s">
        <v>391</v>
      </c>
      <c r="E333" s="246" t="s">
        <v>392</v>
      </c>
      <c r="F333" s="246" t="s">
        <v>393</v>
      </c>
      <c r="G333" s="247" t="s">
        <v>347</v>
      </c>
      <c r="H333" s="52" t="s">
        <v>305</v>
      </c>
    </row>
    <row r="334" spans="2:8" ht="12.75" customHeight="1" x14ac:dyDescent="0.25">
      <c r="B334" s="309">
        <v>55</v>
      </c>
      <c r="C334" s="38" t="s">
        <v>1096</v>
      </c>
      <c r="D334" s="246" t="s">
        <v>391</v>
      </c>
      <c r="E334" s="246" t="s">
        <v>392</v>
      </c>
      <c r="F334" s="246" t="s">
        <v>393</v>
      </c>
      <c r="G334" s="247" t="s">
        <v>347</v>
      </c>
      <c r="H334" s="52" t="s">
        <v>305</v>
      </c>
    </row>
    <row r="335" spans="2:8" ht="12.75" customHeight="1" x14ac:dyDescent="0.25">
      <c r="B335" s="309">
        <v>56</v>
      </c>
      <c r="C335" s="38" t="s">
        <v>1100</v>
      </c>
      <c r="D335" s="246" t="s">
        <v>391</v>
      </c>
      <c r="E335" s="246" t="s">
        <v>645</v>
      </c>
      <c r="F335" s="246" t="s">
        <v>393</v>
      </c>
      <c r="G335" s="247" t="s">
        <v>347</v>
      </c>
      <c r="H335" s="52" t="s">
        <v>305</v>
      </c>
    </row>
    <row r="336" spans="2:8" ht="12.75" customHeight="1" x14ac:dyDescent="0.25">
      <c r="B336" s="309">
        <v>57</v>
      </c>
      <c r="C336" s="38" t="s">
        <v>1101</v>
      </c>
      <c r="D336" s="246" t="s">
        <v>391</v>
      </c>
      <c r="E336" s="246" t="s">
        <v>645</v>
      </c>
      <c r="F336" s="246" t="s">
        <v>393</v>
      </c>
      <c r="G336" s="247" t="s">
        <v>347</v>
      </c>
      <c r="H336" s="52" t="s">
        <v>305</v>
      </c>
    </row>
    <row r="337" spans="2:8" ht="12.75" customHeight="1" x14ac:dyDescent="0.25">
      <c r="B337" s="309">
        <v>58</v>
      </c>
      <c r="C337" s="38" t="s">
        <v>1099</v>
      </c>
      <c r="D337" s="246" t="s">
        <v>391</v>
      </c>
      <c r="E337" s="246" t="s">
        <v>645</v>
      </c>
      <c r="F337" s="246" t="s">
        <v>393</v>
      </c>
      <c r="G337" s="247" t="s">
        <v>347</v>
      </c>
      <c r="H337" s="52" t="s">
        <v>305</v>
      </c>
    </row>
    <row r="338" spans="2:8" ht="12.75" customHeight="1" x14ac:dyDescent="0.25">
      <c r="B338" s="309">
        <v>59</v>
      </c>
      <c r="C338" s="38" t="s">
        <v>1106</v>
      </c>
      <c r="D338" s="246" t="s">
        <v>383</v>
      </c>
      <c r="E338" s="246" t="s">
        <v>540</v>
      </c>
      <c r="F338" s="246" t="s">
        <v>384</v>
      </c>
      <c r="G338" s="247" t="s">
        <v>347</v>
      </c>
      <c r="H338" s="52" t="s">
        <v>305</v>
      </c>
    </row>
    <row r="339" spans="2:8" ht="12.75" customHeight="1" x14ac:dyDescent="0.25">
      <c r="B339" s="309">
        <v>60</v>
      </c>
      <c r="C339" s="38" t="s">
        <v>1103</v>
      </c>
      <c r="D339" s="246" t="s">
        <v>383</v>
      </c>
      <c r="E339" s="246" t="s">
        <v>540</v>
      </c>
      <c r="F339" s="246" t="s">
        <v>384</v>
      </c>
      <c r="G339" s="247" t="s">
        <v>347</v>
      </c>
      <c r="H339" s="52" t="s">
        <v>305</v>
      </c>
    </row>
    <row r="340" spans="2:8" ht="12.75" customHeight="1" x14ac:dyDescent="0.25">
      <c r="B340" s="309">
        <v>61</v>
      </c>
      <c r="C340" s="38" t="s">
        <v>1104</v>
      </c>
      <c r="D340" s="246" t="s">
        <v>383</v>
      </c>
      <c r="E340" s="246" t="s">
        <v>540</v>
      </c>
      <c r="F340" s="246" t="s">
        <v>384</v>
      </c>
      <c r="G340" s="247" t="s">
        <v>347</v>
      </c>
      <c r="H340" s="52" t="s">
        <v>305</v>
      </c>
    </row>
    <row r="341" spans="2:8" ht="12.75" customHeight="1" x14ac:dyDescent="0.25">
      <c r="B341" s="309">
        <v>62</v>
      </c>
      <c r="C341" s="38" t="s">
        <v>1105</v>
      </c>
      <c r="D341" s="246" t="s">
        <v>383</v>
      </c>
      <c r="E341" s="246" t="s">
        <v>540</v>
      </c>
      <c r="F341" s="246" t="s">
        <v>384</v>
      </c>
      <c r="G341" s="247" t="s">
        <v>347</v>
      </c>
      <c r="H341" s="52" t="s">
        <v>305</v>
      </c>
    </row>
    <row r="342" spans="2:8" ht="12.75" customHeight="1" x14ac:dyDescent="0.25">
      <c r="B342" s="309">
        <v>63</v>
      </c>
      <c r="C342" s="38" t="s">
        <v>1102</v>
      </c>
      <c r="D342" s="246" t="s">
        <v>383</v>
      </c>
      <c r="E342" s="246" t="s">
        <v>540</v>
      </c>
      <c r="F342" s="246" t="s">
        <v>384</v>
      </c>
      <c r="G342" s="247" t="s">
        <v>347</v>
      </c>
      <c r="H342" s="52" t="s">
        <v>305</v>
      </c>
    </row>
    <row r="343" spans="2:8" ht="12.75" customHeight="1" x14ac:dyDescent="0.25">
      <c r="B343" s="309">
        <v>64</v>
      </c>
      <c r="C343" s="38" t="s">
        <v>1108</v>
      </c>
      <c r="D343" s="246" t="s">
        <v>55</v>
      </c>
      <c r="E343" s="246" t="s">
        <v>1107</v>
      </c>
      <c r="F343" s="246" t="s">
        <v>55</v>
      </c>
      <c r="G343" s="247" t="s">
        <v>347</v>
      </c>
      <c r="H343" s="52" t="s">
        <v>305</v>
      </c>
    </row>
    <row r="344" spans="2:8" ht="12.75" customHeight="1" x14ac:dyDescent="0.25">
      <c r="B344" s="309">
        <v>65</v>
      </c>
      <c r="C344" s="38" t="s">
        <v>1109</v>
      </c>
      <c r="D344" s="246" t="s">
        <v>55</v>
      </c>
      <c r="E344" s="246" t="s">
        <v>1107</v>
      </c>
      <c r="F344" s="246" t="s">
        <v>55</v>
      </c>
      <c r="G344" s="247" t="s">
        <v>347</v>
      </c>
      <c r="H344" s="52" t="s">
        <v>305</v>
      </c>
    </row>
    <row r="345" spans="2:8" ht="12.75" customHeight="1" x14ac:dyDescent="0.25">
      <c r="B345" s="309">
        <v>66</v>
      </c>
      <c r="C345" s="38" t="s">
        <v>1110</v>
      </c>
      <c r="D345" s="246" t="s">
        <v>55</v>
      </c>
      <c r="E345" s="246" t="s">
        <v>1107</v>
      </c>
      <c r="F345" s="246" t="s">
        <v>55</v>
      </c>
      <c r="G345" s="247" t="s">
        <v>347</v>
      </c>
      <c r="H345" s="52" t="s">
        <v>305</v>
      </c>
    </row>
    <row r="346" spans="2:8" ht="12.75" customHeight="1" x14ac:dyDescent="0.25">
      <c r="C346" s="38"/>
      <c r="D346" s="246"/>
      <c r="E346" s="246"/>
      <c r="F346" s="246"/>
      <c r="G346" s="248"/>
      <c r="H346" s="52"/>
    </row>
    <row r="347" spans="2:8" ht="12.75" customHeight="1" x14ac:dyDescent="0.25">
      <c r="C347" s="38"/>
      <c r="D347" s="246"/>
      <c r="E347" s="246"/>
      <c r="F347" s="246"/>
      <c r="G347" s="248"/>
      <c r="H347" s="52"/>
    </row>
    <row r="348" spans="2:8" ht="12.75" customHeight="1" thickBot="1" x14ac:dyDescent="0.3">
      <c r="C348" s="336" t="s">
        <v>358</v>
      </c>
      <c r="D348" s="336"/>
      <c r="E348" s="336"/>
      <c r="F348" s="336"/>
      <c r="G348" s="248"/>
      <c r="H348" s="52"/>
    </row>
    <row r="349" spans="2:8" ht="12.75" customHeight="1" thickTop="1" x14ac:dyDescent="0.25">
      <c r="C349" s="53" t="s">
        <v>581</v>
      </c>
      <c r="D349" s="246"/>
      <c r="E349" s="246" t="s">
        <v>551</v>
      </c>
      <c r="F349" s="246" t="s">
        <v>289</v>
      </c>
      <c r="G349" s="248"/>
      <c r="H349" s="52"/>
    </row>
    <row r="350" spans="2:8" ht="12.75" customHeight="1" x14ac:dyDescent="0.25">
      <c r="C350" s="53" t="s">
        <v>582</v>
      </c>
      <c r="D350" s="246"/>
      <c r="E350" s="246" t="s">
        <v>562</v>
      </c>
      <c r="F350" s="246" t="s">
        <v>14</v>
      </c>
      <c r="G350" s="248"/>
      <c r="H350" s="52"/>
    </row>
    <row r="351" spans="2:8" ht="12.75" customHeight="1" x14ac:dyDescent="0.25">
      <c r="C351" s="53" t="s">
        <v>583</v>
      </c>
      <c r="D351" s="246"/>
      <c r="E351" s="246" t="s">
        <v>551</v>
      </c>
      <c r="F351" s="246" t="s">
        <v>289</v>
      </c>
      <c r="G351" s="248"/>
      <c r="H351" s="52"/>
    </row>
    <row r="352" spans="2:8" ht="12.75" customHeight="1" x14ac:dyDescent="0.25">
      <c r="C352" s="39" t="s">
        <v>584</v>
      </c>
      <c r="D352" s="246"/>
      <c r="E352" s="246" t="s">
        <v>562</v>
      </c>
      <c r="F352" s="246" t="s">
        <v>14</v>
      </c>
      <c r="G352" s="248"/>
      <c r="H352" s="52"/>
    </row>
    <row r="353" spans="3:8" ht="12.75" customHeight="1" x14ac:dyDescent="0.25">
      <c r="C353" s="53" t="s">
        <v>585</v>
      </c>
      <c r="D353" s="246"/>
      <c r="E353" s="246" t="s">
        <v>66</v>
      </c>
      <c r="F353" s="246" t="s">
        <v>14</v>
      </c>
      <c r="G353" s="248"/>
      <c r="H353" s="52"/>
    </row>
    <row r="354" spans="3:8" ht="12.75" customHeight="1" x14ac:dyDescent="0.25">
      <c r="C354" s="53" t="s">
        <v>586</v>
      </c>
      <c r="D354" s="246"/>
      <c r="E354" s="246" t="s">
        <v>587</v>
      </c>
      <c r="F354" s="246" t="s">
        <v>11</v>
      </c>
      <c r="G354" s="248"/>
      <c r="H354" s="52"/>
    </row>
    <row r="355" spans="3:8" ht="12.75" customHeight="1" x14ac:dyDescent="0.25">
      <c r="C355" s="39" t="s">
        <v>588</v>
      </c>
      <c r="D355" s="246"/>
      <c r="E355" s="246" t="s">
        <v>589</v>
      </c>
      <c r="F355" s="246" t="s">
        <v>41</v>
      </c>
      <c r="G355" s="248"/>
      <c r="H355" s="52"/>
    </row>
    <row r="356" spans="3:8" ht="12.75" customHeight="1" x14ac:dyDescent="0.25">
      <c r="C356" s="53" t="s">
        <v>590</v>
      </c>
      <c r="D356" s="246"/>
      <c r="E356" s="246" t="s">
        <v>562</v>
      </c>
      <c r="F356" s="246" t="s">
        <v>14</v>
      </c>
      <c r="G356" s="248"/>
      <c r="H356" s="52"/>
    </row>
    <row r="357" spans="3:8" ht="12.75" customHeight="1" x14ac:dyDescent="0.25">
      <c r="C357" s="53" t="s">
        <v>591</v>
      </c>
      <c r="D357" s="246"/>
      <c r="E357" s="246" t="s">
        <v>592</v>
      </c>
      <c r="F357" s="246" t="s">
        <v>30</v>
      </c>
      <c r="G357" s="248"/>
      <c r="H357" s="52"/>
    </row>
    <row r="358" spans="3:8" ht="12.75" customHeight="1" x14ac:dyDescent="0.25">
      <c r="C358" s="39" t="s">
        <v>593</v>
      </c>
      <c r="D358" s="246"/>
      <c r="E358" s="246" t="s">
        <v>534</v>
      </c>
      <c r="F358" s="246" t="s">
        <v>28</v>
      </c>
      <c r="G358" s="248"/>
      <c r="H358" s="52"/>
    </row>
    <row r="359" spans="3:8" ht="12.75" customHeight="1" x14ac:dyDescent="0.25">
      <c r="C359" s="53" t="s">
        <v>594</v>
      </c>
      <c r="D359" s="246"/>
      <c r="E359" s="246" t="s">
        <v>534</v>
      </c>
      <c r="F359" s="246" t="s">
        <v>28</v>
      </c>
      <c r="G359" s="248"/>
      <c r="H359" s="52"/>
    </row>
    <row r="360" spans="3:8" ht="12.75" customHeight="1" x14ac:dyDescent="0.25">
      <c r="C360" s="53" t="s">
        <v>595</v>
      </c>
      <c r="D360" s="246"/>
      <c r="E360" s="246" t="s">
        <v>596</v>
      </c>
      <c r="F360" s="246" t="s">
        <v>11</v>
      </c>
      <c r="G360" s="248"/>
      <c r="H360" s="52"/>
    </row>
    <row r="361" spans="3:8" ht="12.75" customHeight="1" x14ac:dyDescent="0.25">
      <c r="C361" s="39" t="s">
        <v>597</v>
      </c>
      <c r="D361" s="246"/>
      <c r="E361" s="246" t="s">
        <v>66</v>
      </c>
      <c r="F361" s="246" t="s">
        <v>14</v>
      </c>
      <c r="G361" s="248"/>
      <c r="H361" s="52"/>
    </row>
    <row r="362" spans="3:8" ht="12.75" customHeight="1" x14ac:dyDescent="0.25">
      <c r="C362" s="53" t="s">
        <v>598</v>
      </c>
      <c r="D362" s="246"/>
      <c r="E362" s="246" t="s">
        <v>66</v>
      </c>
      <c r="F362" s="246" t="s">
        <v>14</v>
      </c>
      <c r="G362" s="248"/>
      <c r="H362" s="52"/>
    </row>
    <row r="363" spans="3:8" ht="12.75" customHeight="1" x14ac:dyDescent="0.25">
      <c r="C363" s="53" t="s">
        <v>599</v>
      </c>
      <c r="D363" s="246"/>
      <c r="E363" s="246" t="s">
        <v>68</v>
      </c>
      <c r="F363" s="246" t="s">
        <v>43</v>
      </c>
      <c r="G363" s="248"/>
      <c r="H363" s="52"/>
    </row>
    <row r="364" spans="3:8" ht="12.75" customHeight="1" x14ac:dyDescent="0.25">
      <c r="C364" s="39" t="s">
        <v>600</v>
      </c>
      <c r="D364" s="246"/>
      <c r="E364" s="246" t="s">
        <v>331</v>
      </c>
      <c r="F364" s="246" t="s">
        <v>30</v>
      </c>
      <c r="G364" s="248"/>
      <c r="H364" s="52"/>
    </row>
    <row r="365" spans="3:8" ht="12.75" customHeight="1" x14ac:dyDescent="0.25">
      <c r="C365" s="53" t="s">
        <v>601</v>
      </c>
      <c r="D365" s="246"/>
      <c r="E365" s="246" t="s">
        <v>69</v>
      </c>
      <c r="F365" s="246" t="s">
        <v>46</v>
      </c>
      <c r="G365" s="248"/>
      <c r="H365" s="52"/>
    </row>
    <row r="366" spans="3:8" ht="12.75" customHeight="1" x14ac:dyDescent="0.25">
      <c r="C366" s="53" t="s">
        <v>602</v>
      </c>
      <c r="D366" s="246"/>
      <c r="E366" s="246" t="s">
        <v>562</v>
      </c>
      <c r="F366" s="246" t="s">
        <v>14</v>
      </c>
      <c r="G366" s="248"/>
      <c r="H366" s="52"/>
    </row>
    <row r="367" spans="3:8" ht="12.75" customHeight="1" x14ac:dyDescent="0.25">
      <c r="C367" s="53" t="s">
        <v>603</v>
      </c>
      <c r="D367" s="246"/>
      <c r="E367" s="246" t="s">
        <v>75</v>
      </c>
      <c r="F367" s="246" t="s">
        <v>39</v>
      </c>
      <c r="G367" s="248"/>
      <c r="H367" s="52"/>
    </row>
    <row r="368" spans="3:8" ht="12.75" customHeight="1" x14ac:dyDescent="0.25">
      <c r="C368" s="39" t="s">
        <v>604</v>
      </c>
      <c r="D368" s="246"/>
      <c r="E368" s="246" t="s">
        <v>605</v>
      </c>
      <c r="F368" s="246" t="s">
        <v>14</v>
      </c>
      <c r="G368" s="172"/>
      <c r="H368"/>
    </row>
    <row r="369" spans="3:8" ht="12.75" customHeight="1" x14ac:dyDescent="0.25">
      <c r="C369" s="39" t="s">
        <v>606</v>
      </c>
      <c r="D369" s="246"/>
      <c r="E369" s="246" t="s">
        <v>607</v>
      </c>
      <c r="F369" s="246" t="s">
        <v>30</v>
      </c>
      <c r="G369" s="172"/>
      <c r="H369" s="172"/>
    </row>
    <row r="370" spans="3:8" ht="12.75" customHeight="1" x14ac:dyDescent="0.25">
      <c r="C370" s="53" t="s">
        <v>608</v>
      </c>
      <c r="D370" s="246"/>
      <c r="E370" s="246" t="s">
        <v>551</v>
      </c>
      <c r="F370" s="246" t="s">
        <v>289</v>
      </c>
      <c r="G370" s="172"/>
      <c r="H370" s="172"/>
    </row>
    <row r="371" spans="3:8" ht="12.75" customHeight="1" x14ac:dyDescent="0.25">
      <c r="C371" s="39" t="s">
        <v>609</v>
      </c>
      <c r="D371" s="172"/>
      <c r="E371" s="172" t="s">
        <v>407</v>
      </c>
      <c r="F371" s="172" t="s">
        <v>28</v>
      </c>
      <c r="G371" s="172"/>
      <c r="H371" s="172"/>
    </row>
    <row r="372" spans="3:8" ht="12.75" customHeight="1" x14ac:dyDescent="0.25">
      <c r="C372" s="39"/>
      <c r="D372" s="172"/>
      <c r="E372" s="172"/>
      <c r="F372" s="172"/>
      <c r="G372" s="172"/>
      <c r="H372" s="172"/>
    </row>
    <row r="373" spans="3:8" ht="12.75" customHeight="1" x14ac:dyDescent="0.25">
      <c r="C373" s="39"/>
      <c r="D373" s="172"/>
      <c r="E373" s="172"/>
      <c r="F373" s="172"/>
      <c r="G373" s="172"/>
      <c r="H373" s="172"/>
    </row>
    <row r="374" spans="3:8" ht="12.75" customHeight="1" x14ac:dyDescent="0.25">
      <c r="C374" s="39"/>
      <c r="D374" s="172"/>
      <c r="E374" s="172"/>
      <c r="F374" s="172"/>
      <c r="G374" s="172"/>
      <c r="H374" s="172"/>
    </row>
    <row r="375" spans="3:8" ht="12.75" customHeight="1" x14ac:dyDescent="0.25">
      <c r="C375" s="39"/>
      <c r="D375" s="172"/>
      <c r="E375" s="172"/>
      <c r="F375" s="172"/>
      <c r="G375" s="172"/>
      <c r="H375" s="172"/>
    </row>
    <row r="376" spans="3:8" ht="12.75" customHeight="1" x14ac:dyDescent="0.25">
      <c r="C376" s="39"/>
      <c r="D376" s="172"/>
      <c r="E376" s="172"/>
      <c r="F376" s="172"/>
      <c r="G376" s="172"/>
      <c r="H376" s="172"/>
    </row>
    <row r="377" spans="3:8" ht="12.75" customHeight="1" x14ac:dyDescent="0.25">
      <c r="C377" s="39"/>
      <c r="D377" s="172"/>
      <c r="E377" s="172"/>
      <c r="F377" s="172"/>
      <c r="G377" s="172"/>
      <c r="H377" s="172"/>
    </row>
    <row r="378" spans="3:8" ht="12.75" customHeight="1" x14ac:dyDescent="0.25">
      <c r="C378" s="39"/>
      <c r="D378" s="172"/>
      <c r="E378" s="172"/>
      <c r="F378" s="172"/>
      <c r="G378" s="172"/>
      <c r="H378" s="172"/>
    </row>
    <row r="379" spans="3:8" ht="12.75" customHeight="1" x14ac:dyDescent="0.25">
      <c r="C379" s="39"/>
      <c r="D379" s="172"/>
      <c r="E379" s="172"/>
      <c r="F379" s="172"/>
      <c r="G379" s="172"/>
      <c r="H379" s="172"/>
    </row>
    <row r="380" spans="3:8" ht="12.75" customHeight="1" x14ac:dyDescent="0.25">
      <c r="C380" s="39"/>
      <c r="D380" s="172"/>
      <c r="E380" s="172"/>
      <c r="F380" s="172"/>
      <c r="G380" s="172"/>
      <c r="H380" s="172"/>
    </row>
    <row r="381" spans="3:8" ht="12.75" customHeight="1" x14ac:dyDescent="0.25">
      <c r="C381" s="39"/>
      <c r="D381" s="172"/>
      <c r="E381" s="172"/>
      <c r="F381" s="172"/>
      <c r="G381" s="172"/>
      <c r="H381" s="172"/>
    </row>
    <row r="382" spans="3:8" ht="12.75" customHeight="1" x14ac:dyDescent="0.25">
      <c r="C382" s="39"/>
      <c r="D382" s="172"/>
      <c r="E382" s="172"/>
      <c r="F382" s="172"/>
      <c r="G382" s="172"/>
      <c r="H382" s="172"/>
    </row>
    <row r="383" spans="3:8" ht="12.75" customHeight="1" x14ac:dyDescent="0.25">
      <c r="C383" s="39"/>
      <c r="D383" s="172"/>
      <c r="E383" s="172"/>
      <c r="F383" s="172"/>
      <c r="G383" s="172"/>
      <c r="H383" s="172"/>
    </row>
    <row r="384" spans="3:8" ht="12.75" customHeight="1" x14ac:dyDescent="0.25">
      <c r="C384" s="39"/>
      <c r="D384" s="172"/>
      <c r="E384" s="172"/>
      <c r="F384" s="172"/>
      <c r="G384" s="172"/>
      <c r="H384" s="172"/>
    </row>
    <row r="385" spans="3:8" ht="12.75" customHeight="1" x14ac:dyDescent="0.25">
      <c r="C385" s="39"/>
      <c r="D385" s="172"/>
      <c r="E385" s="172"/>
      <c r="F385" s="172"/>
      <c r="G385" s="172"/>
      <c r="H385" s="172"/>
    </row>
    <row r="386" spans="3:8" ht="12.75" customHeight="1" x14ac:dyDescent="0.25">
      <c r="C386" s="39"/>
      <c r="D386" s="172"/>
      <c r="E386" s="172"/>
      <c r="F386" s="172"/>
      <c r="G386" s="172"/>
      <c r="H386" s="172"/>
    </row>
    <row r="387" spans="3:8" ht="12.75" customHeight="1" x14ac:dyDescent="0.25">
      <c r="C387" s="39"/>
      <c r="D387" s="172"/>
      <c r="E387" s="172"/>
      <c r="F387" s="172"/>
      <c r="G387" s="172"/>
      <c r="H387" s="172"/>
    </row>
    <row r="388" spans="3:8" ht="12.75" customHeight="1" x14ac:dyDescent="0.25">
      <c r="C388" s="39"/>
      <c r="D388" s="172"/>
      <c r="E388" s="172"/>
      <c r="F388" s="172"/>
      <c r="G388" s="172"/>
      <c r="H388" s="172"/>
    </row>
    <row r="389" spans="3:8" ht="12.75" customHeight="1" x14ac:dyDescent="0.25">
      <c r="C389" s="39"/>
      <c r="D389" s="172"/>
      <c r="E389" s="172"/>
      <c r="F389" s="172"/>
      <c r="G389" s="172"/>
      <c r="H389" s="172"/>
    </row>
    <row r="390" spans="3:8" ht="12.75" customHeight="1" x14ac:dyDescent="0.25">
      <c r="C390" s="39"/>
      <c r="D390" s="172"/>
      <c r="E390" s="172"/>
      <c r="F390" s="172"/>
      <c r="G390" s="172"/>
      <c r="H390" s="172"/>
    </row>
    <row r="391" spans="3:8" ht="12.75" customHeight="1" x14ac:dyDescent="0.25">
      <c r="C391" s="39"/>
      <c r="D391" s="172"/>
      <c r="E391" s="172"/>
      <c r="F391" s="172"/>
      <c r="G391" s="172"/>
      <c r="H391" s="172"/>
    </row>
    <row r="392" spans="3:8" ht="12.75" customHeight="1" x14ac:dyDescent="0.25">
      <c r="C392" s="39"/>
      <c r="D392" s="172"/>
      <c r="E392" s="172"/>
      <c r="F392" s="172"/>
      <c r="G392" s="172"/>
      <c r="H392" s="172"/>
    </row>
    <row r="393" spans="3:8" ht="12.75" customHeight="1" x14ac:dyDescent="0.25">
      <c r="C393" s="39"/>
      <c r="D393" s="172"/>
      <c r="E393" s="172"/>
      <c r="F393" s="172"/>
      <c r="G393" s="172"/>
      <c r="H393" s="172"/>
    </row>
    <row r="394" spans="3:8" ht="12.75" customHeight="1" x14ac:dyDescent="0.25">
      <c r="C394" s="39"/>
      <c r="D394" s="172"/>
      <c r="E394" s="172"/>
      <c r="F394" s="172"/>
      <c r="G394" s="172"/>
      <c r="H394" s="172"/>
    </row>
    <row r="395" spans="3:8" ht="12.75" customHeight="1" x14ac:dyDescent="0.25">
      <c r="C395" s="39"/>
      <c r="D395" s="172"/>
      <c r="E395" s="172"/>
      <c r="F395" s="172"/>
      <c r="G395" s="172"/>
      <c r="H395" s="172"/>
    </row>
    <row r="396" spans="3:8" ht="12.75" customHeight="1" x14ac:dyDescent="0.25">
      <c r="C396" s="39"/>
      <c r="D396" s="172"/>
      <c r="E396" s="172"/>
      <c r="F396" s="172"/>
      <c r="G396" s="172"/>
      <c r="H396" s="172"/>
    </row>
    <row r="397" spans="3:8" ht="12.75" customHeight="1" x14ac:dyDescent="0.25">
      <c r="C397" s="39"/>
      <c r="D397" s="172"/>
      <c r="E397" s="172"/>
      <c r="F397" s="172"/>
      <c r="G397" s="172"/>
      <c r="H397" s="172"/>
    </row>
    <row r="398" spans="3:8" ht="12.75" customHeight="1" x14ac:dyDescent="0.25">
      <c r="C398" s="39"/>
      <c r="D398" s="172"/>
      <c r="E398" s="172"/>
      <c r="F398" s="172"/>
      <c r="G398" s="172"/>
      <c r="H398" s="172"/>
    </row>
    <row r="399" spans="3:8" ht="12.75" customHeight="1" x14ac:dyDescent="0.25">
      <c r="C399" s="39"/>
      <c r="D399" s="172"/>
      <c r="E399" s="172"/>
      <c r="F399" s="172"/>
      <c r="G399" s="172"/>
      <c r="H399" s="172"/>
    </row>
    <row r="400" spans="3:8" ht="12.75" customHeight="1" x14ac:dyDescent="0.25">
      <c r="C400" s="39"/>
      <c r="D400" s="172"/>
      <c r="E400" s="172"/>
      <c r="F400" s="172"/>
      <c r="G400" s="172"/>
      <c r="H400" s="172"/>
    </row>
    <row r="401" spans="3:8" ht="12.75" customHeight="1" x14ac:dyDescent="0.25">
      <c r="C401" s="39"/>
      <c r="D401" s="172"/>
      <c r="E401" s="172"/>
      <c r="F401" s="172"/>
      <c r="G401" s="172"/>
      <c r="H401" s="172"/>
    </row>
    <row r="402" spans="3:8" ht="12.75" customHeight="1" x14ac:dyDescent="0.25">
      <c r="C402" s="39"/>
      <c r="D402" s="172"/>
      <c r="E402" s="172"/>
      <c r="F402" s="172"/>
      <c r="G402" s="172"/>
      <c r="H402" s="172"/>
    </row>
    <row r="403" spans="3:8" ht="12.75" customHeight="1" x14ac:dyDescent="0.25">
      <c r="C403" s="39"/>
      <c r="D403" s="172"/>
      <c r="E403" s="172"/>
      <c r="F403" s="172"/>
      <c r="G403" s="172"/>
      <c r="H403" s="172"/>
    </row>
    <row r="404" spans="3:8" ht="12.75" customHeight="1" x14ac:dyDescent="0.25">
      <c r="C404" s="39"/>
      <c r="D404" s="172"/>
      <c r="E404" s="172"/>
      <c r="F404" s="172"/>
      <c r="G404" s="172"/>
      <c r="H404" s="172"/>
    </row>
    <row r="405" spans="3:8" ht="12.75" customHeight="1" x14ac:dyDescent="0.25">
      <c r="C405" s="39"/>
      <c r="D405" s="172"/>
      <c r="E405" s="172"/>
      <c r="F405" s="172"/>
      <c r="G405" s="172"/>
      <c r="H405" s="172"/>
    </row>
    <row r="406" spans="3:8" ht="12.75" customHeight="1" x14ac:dyDescent="0.25">
      <c r="C406" s="39"/>
      <c r="D406" s="172"/>
      <c r="E406" s="172"/>
      <c r="F406" s="172"/>
      <c r="G406" s="172"/>
      <c r="H406" s="172"/>
    </row>
    <row r="407" spans="3:8" ht="12.75" customHeight="1" x14ac:dyDescent="0.25">
      <c r="C407" s="39"/>
      <c r="D407" s="172"/>
      <c r="E407" s="172"/>
      <c r="F407" s="172"/>
      <c r="G407" s="172"/>
      <c r="H407" s="172"/>
    </row>
    <row r="408" spans="3:8" ht="12.75" customHeight="1" x14ac:dyDescent="0.25">
      <c r="C408" s="39"/>
      <c r="D408" s="172"/>
      <c r="E408" s="172"/>
      <c r="F408" s="172"/>
      <c r="G408" s="172"/>
      <c r="H408" s="172"/>
    </row>
  </sheetData>
  <sortState ref="C23:F116">
    <sortCondition ref="F23:F116"/>
    <sortCondition ref="E23:E116"/>
  </sortState>
  <mergeCells count="1">
    <mergeCell ref="C348:F348"/>
  </mergeCells>
  <phoneticPr fontId="52" type="noConversion"/>
  <conditionalFormatting sqref="C1">
    <cfRule type="duplicateValues" dxfId="153" priority="354"/>
  </conditionalFormatting>
  <conditionalFormatting sqref="C348">
    <cfRule type="duplicateValues" dxfId="152" priority="274"/>
    <cfRule type="duplicateValues" dxfId="151" priority="275"/>
  </conditionalFormatting>
  <conditionalFormatting sqref="C349:C355">
    <cfRule type="duplicateValues" dxfId="150" priority="279"/>
    <cfRule type="duplicateValues" dxfId="149" priority="280"/>
    <cfRule type="duplicateValues" dxfId="148" priority="281"/>
  </conditionalFormatting>
  <conditionalFormatting sqref="C349:C364">
    <cfRule type="duplicateValues" dxfId="147" priority="278"/>
  </conditionalFormatting>
  <conditionalFormatting sqref="C349:C370">
    <cfRule type="duplicateValues" dxfId="146" priority="276"/>
    <cfRule type="duplicateValues" dxfId="145" priority="277"/>
  </conditionalFormatting>
  <conditionalFormatting sqref="C356:C364">
    <cfRule type="duplicateValues" dxfId="144" priority="282"/>
    <cfRule type="duplicateValues" dxfId="143" priority="283"/>
    <cfRule type="duplicateValues" dxfId="142" priority="284"/>
  </conditionalFormatting>
  <conditionalFormatting sqref="C409:C1048576 C1:C2">
    <cfRule type="duplicateValues" dxfId="141" priority="292"/>
    <cfRule type="duplicateValues" dxfId="140" priority="293"/>
    <cfRule type="duplicateValues" dxfId="139" priority="294"/>
    <cfRule type="duplicateValues" dxfId="138" priority="295"/>
  </conditionalFormatting>
  <conditionalFormatting sqref="C409:C1048576 C2">
    <cfRule type="duplicateValues" dxfId="137" priority="4535"/>
  </conditionalFormatting>
  <conditionalFormatting sqref="C148:C161">
    <cfRule type="duplicateValues" dxfId="136" priority="20"/>
  </conditionalFormatting>
  <conditionalFormatting sqref="C148:C161">
    <cfRule type="duplicateValues" dxfId="135" priority="23"/>
  </conditionalFormatting>
  <conditionalFormatting sqref="C148:C161">
    <cfRule type="duplicateValues" dxfId="134" priority="24"/>
    <cfRule type="duplicateValues" dxfId="133" priority="29"/>
  </conditionalFormatting>
  <conditionalFormatting sqref="C148:C161">
    <cfRule type="duplicateValues" dxfId="132" priority="18"/>
  </conditionalFormatting>
  <conditionalFormatting sqref="C148:C161">
    <cfRule type="duplicateValues" dxfId="131" priority="17"/>
  </conditionalFormatting>
  <conditionalFormatting sqref="C148:C161">
    <cfRule type="duplicateValues" dxfId="130" priority="25"/>
    <cfRule type="duplicateValues" dxfId="129" priority="26"/>
    <cfRule type="duplicateValues" dxfId="128" priority="27"/>
    <cfRule type="duplicateValues" dxfId="127" priority="28"/>
  </conditionalFormatting>
  <conditionalFormatting sqref="C148:C161">
    <cfRule type="duplicateValues" dxfId="126" priority="21"/>
    <cfRule type="duplicateValues" dxfId="125" priority="22"/>
  </conditionalFormatting>
  <conditionalFormatting sqref="C148:C161">
    <cfRule type="duplicateValues" dxfId="124" priority="19"/>
  </conditionalFormatting>
  <conditionalFormatting sqref="C219">
    <cfRule type="duplicateValues" dxfId="123" priority="7"/>
  </conditionalFormatting>
  <conditionalFormatting sqref="C219">
    <cfRule type="duplicateValues" dxfId="122" priority="10"/>
  </conditionalFormatting>
  <conditionalFormatting sqref="C219">
    <cfRule type="duplicateValues" dxfId="121" priority="11"/>
    <cfRule type="duplicateValues" dxfId="120" priority="16"/>
  </conditionalFormatting>
  <conditionalFormatting sqref="C219">
    <cfRule type="duplicateValues" dxfId="119" priority="5"/>
  </conditionalFormatting>
  <conditionalFormatting sqref="C219">
    <cfRule type="duplicateValues" dxfId="118" priority="4"/>
  </conditionalFormatting>
  <conditionalFormatting sqref="C219">
    <cfRule type="duplicateValues" dxfId="117" priority="12"/>
    <cfRule type="duplicateValues" dxfId="116" priority="13"/>
    <cfRule type="duplicateValues" dxfId="115" priority="14"/>
    <cfRule type="duplicateValues" dxfId="114" priority="15"/>
  </conditionalFormatting>
  <conditionalFormatting sqref="C219">
    <cfRule type="duplicateValues" dxfId="113" priority="8"/>
    <cfRule type="duplicateValues" dxfId="112" priority="9"/>
  </conditionalFormatting>
  <conditionalFormatting sqref="C219">
    <cfRule type="duplicateValues" dxfId="111" priority="6"/>
  </conditionalFormatting>
  <conditionalFormatting sqref="C220:C345 C3:C59 C63:C117 C162:C218 C119:C147">
    <cfRule type="duplicateValues" dxfId="110" priority="30"/>
  </conditionalFormatting>
  <conditionalFormatting sqref="C60:C62">
    <cfRule type="duplicateValues" dxfId="109" priority="31"/>
  </conditionalFormatting>
  <conditionalFormatting sqref="C60:C62">
    <cfRule type="duplicateValues" dxfId="108" priority="32"/>
    <cfRule type="duplicateValues" dxfId="107" priority="33"/>
  </conditionalFormatting>
  <conditionalFormatting sqref="C60:C62">
    <cfRule type="duplicateValues" dxfId="106" priority="34"/>
    <cfRule type="duplicateValues" dxfId="105" priority="35"/>
    <cfRule type="duplicateValues" dxfId="104" priority="36"/>
    <cfRule type="duplicateValues" dxfId="103" priority="37"/>
  </conditionalFormatting>
  <conditionalFormatting sqref="C118">
    <cfRule type="duplicateValues" dxfId="102" priority="1"/>
    <cfRule type="duplicateValues" dxfId="101" priority="2"/>
    <cfRule type="duplicateValues" dxfId="100" priority="3"/>
  </conditionalFormatting>
  <conditionalFormatting sqref="C3:C117 C119:C345">
    <cfRule type="duplicateValues" dxfId="99" priority="5776"/>
  </conditionalFormatting>
  <conditionalFormatting sqref="C346:C347">
    <cfRule type="duplicateValues" dxfId="98" priority="5777"/>
  </conditionalFormatting>
  <conditionalFormatting sqref="C348:C1048576 C1:C2">
    <cfRule type="duplicateValues" dxfId="97" priority="5778"/>
  </conditionalFormatting>
  <conditionalFormatting sqref="C349:C370">
    <cfRule type="duplicateValues" dxfId="96" priority="5780"/>
    <cfRule type="duplicateValues" dxfId="95" priority="5781"/>
  </conditionalFormatting>
  <printOptions horizontalCentered="1"/>
  <pageMargins left="0.11811023622047245" right="0.11811023622047245" top="0.35433070866141736" bottom="0.15748031496062992" header="0" footer="0"/>
  <pageSetup paperSize="9" scale="10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theme="5" tint="0.39997558519241921"/>
  </sheetPr>
  <dimension ref="B1:H312"/>
  <sheetViews>
    <sheetView zoomScale="90" zoomScaleNormal="90" workbookViewId="0">
      <selection activeCell="C271" sqref="C1:C1048576"/>
    </sheetView>
  </sheetViews>
  <sheetFormatPr defaultColWidth="9.140625" defaultRowHeight="12.75" customHeight="1" x14ac:dyDescent="0.25"/>
  <cols>
    <col min="1" max="1" width="2.7109375" style="4" customWidth="1"/>
    <col min="2" max="2" width="4" style="194" customWidth="1"/>
    <col min="3" max="3" width="22.85546875" style="4" bestFit="1" customWidth="1"/>
    <col min="4" max="4" width="5.7109375" style="316" bestFit="1" customWidth="1"/>
    <col min="5" max="5" width="29.85546875" style="4" bestFit="1" customWidth="1"/>
    <col min="6" max="6" width="10.85546875" style="4" bestFit="1" customWidth="1"/>
    <col min="7" max="7" width="6.5703125" style="5" customWidth="1"/>
    <col min="8" max="8" width="4.140625" style="317" customWidth="1"/>
    <col min="9" max="16384" width="9.140625" style="4"/>
  </cols>
  <sheetData>
    <row r="1" spans="2:8" s="49" customFormat="1" ht="12.75" customHeight="1" x14ac:dyDescent="0.2">
      <c r="B1" s="25"/>
      <c r="C1" s="295" t="s">
        <v>3</v>
      </c>
      <c r="D1" s="26" t="s">
        <v>1</v>
      </c>
      <c r="E1" s="25" t="s">
        <v>2</v>
      </c>
      <c r="F1" s="25" t="s">
        <v>1</v>
      </c>
      <c r="G1" s="310" t="s">
        <v>4</v>
      </c>
      <c r="H1" s="296" t="s">
        <v>228</v>
      </c>
    </row>
    <row r="2" spans="2:8" s="49" customFormat="1" ht="12.75" customHeight="1" x14ac:dyDescent="0.2">
      <c r="B2" s="25">
        <v>1</v>
      </c>
      <c r="C2" s="42" t="s">
        <v>796</v>
      </c>
      <c r="D2" s="47" t="s">
        <v>87</v>
      </c>
      <c r="E2" s="47" t="s">
        <v>23</v>
      </c>
      <c r="F2" s="47" t="s">
        <v>14</v>
      </c>
      <c r="G2" s="50">
        <v>416</v>
      </c>
      <c r="H2" s="59" t="s">
        <v>299</v>
      </c>
    </row>
    <row r="3" spans="2:8" ht="12.75" customHeight="1" x14ac:dyDescent="0.2">
      <c r="B3" s="25">
        <v>2</v>
      </c>
      <c r="C3" s="42" t="s">
        <v>787</v>
      </c>
      <c r="D3" s="47" t="s">
        <v>87</v>
      </c>
      <c r="E3" s="47" t="s">
        <v>755</v>
      </c>
      <c r="F3" s="47" t="s">
        <v>14</v>
      </c>
      <c r="G3" s="50">
        <v>416</v>
      </c>
      <c r="H3" s="59" t="s">
        <v>299</v>
      </c>
    </row>
    <row r="4" spans="2:8" ht="12.75" customHeight="1" x14ac:dyDescent="0.2">
      <c r="B4" s="25">
        <v>3</v>
      </c>
      <c r="C4" s="42" t="s">
        <v>750</v>
      </c>
      <c r="D4" s="47" t="s">
        <v>306</v>
      </c>
      <c r="E4" s="47" t="s">
        <v>624</v>
      </c>
      <c r="F4" s="47" t="s">
        <v>44</v>
      </c>
      <c r="G4" s="50">
        <v>408</v>
      </c>
      <c r="H4" s="59" t="s">
        <v>299</v>
      </c>
    </row>
    <row r="5" spans="2:8" ht="12.75" customHeight="1" x14ac:dyDescent="0.2">
      <c r="B5" s="25">
        <v>4</v>
      </c>
      <c r="C5" s="42" t="s">
        <v>798</v>
      </c>
      <c r="D5" s="47" t="s">
        <v>306</v>
      </c>
      <c r="E5" s="47" t="s">
        <v>624</v>
      </c>
      <c r="F5" s="47" t="s">
        <v>44</v>
      </c>
      <c r="G5" s="50">
        <v>408</v>
      </c>
      <c r="H5" s="59" t="s">
        <v>299</v>
      </c>
    </row>
    <row r="6" spans="2:8" ht="12.75" customHeight="1" x14ac:dyDescent="0.2">
      <c r="B6" s="25">
        <v>5</v>
      </c>
      <c r="C6" s="42" t="s">
        <v>777</v>
      </c>
      <c r="D6" s="47" t="s">
        <v>1131</v>
      </c>
      <c r="E6" s="47" t="s">
        <v>1132</v>
      </c>
      <c r="F6" s="47" t="s">
        <v>1133</v>
      </c>
      <c r="G6" s="50">
        <v>408</v>
      </c>
      <c r="H6" s="59" t="s">
        <v>299</v>
      </c>
    </row>
    <row r="7" spans="2:8" ht="12.75" customHeight="1" x14ac:dyDescent="0.2">
      <c r="B7" s="25">
        <v>6</v>
      </c>
      <c r="C7" s="42" t="s">
        <v>794</v>
      </c>
      <c r="D7" s="47" t="s">
        <v>87</v>
      </c>
      <c r="E7" s="47" t="s">
        <v>23</v>
      </c>
      <c r="F7" s="47" t="s">
        <v>14</v>
      </c>
      <c r="G7" s="50">
        <v>332</v>
      </c>
      <c r="H7" s="59" t="s">
        <v>299</v>
      </c>
    </row>
    <row r="8" spans="2:8" ht="12.75" customHeight="1" x14ac:dyDescent="0.2">
      <c r="B8" s="25">
        <v>7</v>
      </c>
      <c r="C8" s="42" t="s">
        <v>767</v>
      </c>
      <c r="D8" s="47" t="s">
        <v>87</v>
      </c>
      <c r="E8" s="47" t="s">
        <v>545</v>
      </c>
      <c r="F8" s="47" t="s">
        <v>14</v>
      </c>
      <c r="G8" s="50">
        <v>329</v>
      </c>
      <c r="H8" s="59" t="s">
        <v>299</v>
      </c>
    </row>
    <row r="9" spans="2:8" ht="12.75" customHeight="1" x14ac:dyDescent="0.2">
      <c r="B9" s="25">
        <v>8</v>
      </c>
      <c r="C9" s="42" t="s">
        <v>788</v>
      </c>
      <c r="D9" s="47" t="s">
        <v>87</v>
      </c>
      <c r="E9" s="47" t="s">
        <v>546</v>
      </c>
      <c r="F9" s="47" t="s">
        <v>14</v>
      </c>
      <c r="G9" s="50">
        <v>327</v>
      </c>
      <c r="H9" s="59" t="s">
        <v>299</v>
      </c>
    </row>
    <row r="10" spans="2:8" ht="12.75" customHeight="1" x14ac:dyDescent="0.2">
      <c r="B10" s="25">
        <v>9</v>
      </c>
      <c r="C10" s="42" t="s">
        <v>801</v>
      </c>
      <c r="D10" s="47" t="s">
        <v>306</v>
      </c>
      <c r="E10" s="47" t="s">
        <v>624</v>
      </c>
      <c r="F10" s="47" t="s">
        <v>44</v>
      </c>
      <c r="G10" s="50">
        <v>323</v>
      </c>
      <c r="H10" s="59" t="s">
        <v>299</v>
      </c>
    </row>
    <row r="11" spans="2:8" ht="12.75" customHeight="1" x14ac:dyDescent="0.2">
      <c r="B11" s="25">
        <v>10</v>
      </c>
      <c r="C11" s="42" t="s">
        <v>785</v>
      </c>
      <c r="D11" s="47" t="s">
        <v>87</v>
      </c>
      <c r="E11" s="47" t="s">
        <v>546</v>
      </c>
      <c r="F11" s="47" t="s">
        <v>14</v>
      </c>
      <c r="G11" s="50">
        <v>320</v>
      </c>
      <c r="H11" s="59" t="s">
        <v>299</v>
      </c>
    </row>
    <row r="12" spans="2:8" ht="12.75" customHeight="1" x14ac:dyDescent="0.2">
      <c r="B12" s="25">
        <v>11</v>
      </c>
      <c r="C12" s="42" t="s">
        <v>441</v>
      </c>
      <c r="D12" s="47" t="s">
        <v>118</v>
      </c>
      <c r="E12" s="47" t="s">
        <v>613</v>
      </c>
      <c r="F12" s="47" t="s">
        <v>29</v>
      </c>
      <c r="G12" s="50">
        <v>316</v>
      </c>
      <c r="H12" s="59" t="s">
        <v>299</v>
      </c>
    </row>
    <row r="13" spans="2:8" ht="12.75" customHeight="1" x14ac:dyDescent="0.2">
      <c r="B13" s="25">
        <v>12</v>
      </c>
      <c r="C13" s="42" t="s">
        <v>799</v>
      </c>
      <c r="D13" s="47" t="s">
        <v>306</v>
      </c>
      <c r="E13" s="47" t="s">
        <v>623</v>
      </c>
      <c r="F13" s="47" t="s">
        <v>44</v>
      </c>
      <c r="G13" s="50">
        <v>316</v>
      </c>
      <c r="H13" s="59" t="s">
        <v>299</v>
      </c>
    </row>
    <row r="14" spans="2:8" ht="12.75" customHeight="1" x14ac:dyDescent="0.2">
      <c r="B14" s="25">
        <v>13</v>
      </c>
      <c r="C14" s="42" t="s">
        <v>776</v>
      </c>
      <c r="D14" s="47" t="s">
        <v>87</v>
      </c>
      <c r="E14" s="47" t="s">
        <v>1112</v>
      </c>
      <c r="F14" s="47" t="s">
        <v>14</v>
      </c>
      <c r="G14" s="50">
        <v>308</v>
      </c>
      <c r="H14" s="59" t="s">
        <v>299</v>
      </c>
    </row>
    <row r="15" spans="2:8" ht="12.75" customHeight="1" x14ac:dyDescent="0.2">
      <c r="B15" s="25">
        <v>14</v>
      </c>
      <c r="C15" s="42" t="s">
        <v>434</v>
      </c>
      <c r="D15" s="47" t="s">
        <v>87</v>
      </c>
      <c r="E15" s="47" t="s">
        <v>23</v>
      </c>
      <c r="F15" s="47" t="s">
        <v>14</v>
      </c>
      <c r="G15" s="50">
        <v>228</v>
      </c>
      <c r="H15" s="59" t="s">
        <v>299</v>
      </c>
    </row>
    <row r="16" spans="2:8" ht="12.75" customHeight="1" x14ac:dyDescent="0.2">
      <c r="B16" s="25">
        <v>15</v>
      </c>
      <c r="C16" s="42" t="s">
        <v>446</v>
      </c>
      <c r="D16" s="47" t="s">
        <v>118</v>
      </c>
      <c r="E16" s="47" t="s">
        <v>616</v>
      </c>
      <c r="F16" s="47" t="s">
        <v>29</v>
      </c>
      <c r="G16" s="50">
        <v>221</v>
      </c>
      <c r="H16" s="59" t="s">
        <v>299</v>
      </c>
    </row>
    <row r="17" spans="2:8" ht="12.75" customHeight="1" x14ac:dyDescent="0.2">
      <c r="B17" s="25">
        <v>16</v>
      </c>
      <c r="C17" s="42" t="s">
        <v>450</v>
      </c>
      <c r="D17" s="47" t="s">
        <v>118</v>
      </c>
      <c r="E17" s="47" t="s">
        <v>613</v>
      </c>
      <c r="F17" s="47" t="s">
        <v>29</v>
      </c>
      <c r="G17" s="50">
        <v>217</v>
      </c>
      <c r="H17" s="59" t="s">
        <v>299</v>
      </c>
    </row>
    <row r="18" spans="2:8" ht="12.75" customHeight="1" x14ac:dyDescent="0.2">
      <c r="B18" s="25">
        <v>17</v>
      </c>
      <c r="C18" s="42" t="s">
        <v>455</v>
      </c>
      <c r="D18" s="47" t="s">
        <v>118</v>
      </c>
      <c r="E18" s="47" t="s">
        <v>616</v>
      </c>
      <c r="F18" s="47" t="s">
        <v>29</v>
      </c>
      <c r="G18" s="50">
        <v>216</v>
      </c>
      <c r="H18" s="59" t="s">
        <v>299</v>
      </c>
    </row>
    <row r="19" spans="2:8" ht="12.75" customHeight="1" x14ac:dyDescent="0.2">
      <c r="B19" s="25">
        <v>18</v>
      </c>
      <c r="C19" s="42" t="s">
        <v>452</v>
      </c>
      <c r="D19" s="47" t="s">
        <v>118</v>
      </c>
      <c r="E19" s="47" t="s">
        <v>616</v>
      </c>
      <c r="F19" s="47" t="s">
        <v>29</v>
      </c>
      <c r="G19" s="50">
        <v>216</v>
      </c>
      <c r="H19" s="59" t="s">
        <v>299</v>
      </c>
    </row>
    <row r="20" spans="2:8" ht="12.75" customHeight="1" x14ac:dyDescent="0.2">
      <c r="B20" s="25">
        <v>19</v>
      </c>
      <c r="C20" s="42" t="s">
        <v>458</v>
      </c>
      <c r="D20" s="47" t="s">
        <v>306</v>
      </c>
      <c r="E20" s="47" t="s">
        <v>623</v>
      </c>
      <c r="F20" s="47" t="s">
        <v>44</v>
      </c>
      <c r="G20" s="50">
        <v>216</v>
      </c>
      <c r="H20" s="59" t="s">
        <v>299</v>
      </c>
    </row>
    <row r="21" spans="2:8" ht="12.75" customHeight="1" x14ac:dyDescent="0.2">
      <c r="B21" s="25">
        <v>20</v>
      </c>
      <c r="C21" s="42" t="s">
        <v>466</v>
      </c>
      <c r="D21" s="47" t="s">
        <v>130</v>
      </c>
      <c r="E21" s="47" t="s">
        <v>71</v>
      </c>
      <c r="F21" s="47" t="s">
        <v>6</v>
      </c>
      <c r="G21" s="50">
        <v>208</v>
      </c>
      <c r="H21" s="59" t="s">
        <v>299</v>
      </c>
    </row>
    <row r="22" spans="2:8" ht="12.75" customHeight="1" x14ac:dyDescent="0.2">
      <c r="B22" s="25">
        <v>21</v>
      </c>
      <c r="C22" s="42" t="s">
        <v>343</v>
      </c>
      <c r="D22" s="47" t="s">
        <v>87</v>
      </c>
      <c r="E22" s="47" t="s">
        <v>23</v>
      </c>
      <c r="F22" s="47" t="s">
        <v>14</v>
      </c>
      <c r="G22" s="50">
        <v>132</v>
      </c>
      <c r="H22" s="59" t="s">
        <v>299</v>
      </c>
    </row>
    <row r="23" spans="2:8" ht="12.75" customHeight="1" x14ac:dyDescent="0.2">
      <c r="B23" s="25">
        <v>22</v>
      </c>
      <c r="C23" s="42" t="s">
        <v>344</v>
      </c>
      <c r="D23" s="47" t="s">
        <v>87</v>
      </c>
      <c r="E23" s="47" t="s">
        <v>546</v>
      </c>
      <c r="F23" s="47" t="s">
        <v>14</v>
      </c>
      <c r="G23" s="50">
        <v>129</v>
      </c>
      <c r="H23" s="59" t="s">
        <v>299</v>
      </c>
    </row>
    <row r="24" spans="2:8" ht="12.75" customHeight="1" x14ac:dyDescent="0.2">
      <c r="B24" s="25">
        <v>23</v>
      </c>
      <c r="C24" s="42" t="s">
        <v>327</v>
      </c>
      <c r="D24" s="47" t="s">
        <v>353</v>
      </c>
      <c r="E24" s="47" t="s">
        <v>812</v>
      </c>
      <c r="F24" s="47" t="s">
        <v>51</v>
      </c>
      <c r="G24" s="50">
        <v>108</v>
      </c>
      <c r="H24" s="59" t="s">
        <v>299</v>
      </c>
    </row>
    <row r="25" spans="2:8" ht="12.75" customHeight="1" x14ac:dyDescent="0.2">
      <c r="B25" s="25">
        <v>24</v>
      </c>
      <c r="C25" s="42" t="s">
        <v>803</v>
      </c>
      <c r="D25" s="47" t="s">
        <v>143</v>
      </c>
      <c r="E25" s="47" t="s">
        <v>804</v>
      </c>
      <c r="F25" s="47" t="s">
        <v>53</v>
      </c>
      <c r="G25" s="50" t="s">
        <v>347</v>
      </c>
      <c r="H25" s="59" t="s">
        <v>299</v>
      </c>
    </row>
    <row r="26" spans="2:8" ht="12.75" customHeight="1" x14ac:dyDescent="0.2">
      <c r="B26" s="25">
        <v>25</v>
      </c>
      <c r="C26" s="42" t="s">
        <v>806</v>
      </c>
      <c r="D26" s="47" t="s">
        <v>143</v>
      </c>
      <c r="E26" s="47" t="s">
        <v>804</v>
      </c>
      <c r="F26" s="47" t="s">
        <v>53</v>
      </c>
      <c r="G26" s="50" t="s">
        <v>347</v>
      </c>
      <c r="H26" s="59" t="s">
        <v>299</v>
      </c>
    </row>
    <row r="27" spans="2:8" ht="12.75" customHeight="1" x14ac:dyDescent="0.2">
      <c r="B27" s="25">
        <v>26</v>
      </c>
      <c r="C27" s="42" t="s">
        <v>805</v>
      </c>
      <c r="D27" s="47" t="s">
        <v>143</v>
      </c>
      <c r="E27" s="47" t="s">
        <v>804</v>
      </c>
      <c r="F27" s="47" t="s">
        <v>53</v>
      </c>
      <c r="G27" s="50" t="s">
        <v>347</v>
      </c>
      <c r="H27" s="59" t="s">
        <v>299</v>
      </c>
    </row>
    <row r="28" spans="2:8" ht="12.75" customHeight="1" x14ac:dyDescent="0.2">
      <c r="B28" s="25">
        <v>27</v>
      </c>
      <c r="C28" s="42" t="s">
        <v>807</v>
      </c>
      <c r="D28" s="47" t="s">
        <v>143</v>
      </c>
      <c r="E28" s="47" t="s">
        <v>804</v>
      </c>
      <c r="F28" s="47" t="s">
        <v>53</v>
      </c>
      <c r="G28" s="50" t="s">
        <v>347</v>
      </c>
      <c r="H28" s="59" t="s">
        <v>299</v>
      </c>
    </row>
    <row r="29" spans="2:8" ht="12.75" customHeight="1" x14ac:dyDescent="0.2">
      <c r="B29" s="25">
        <v>28</v>
      </c>
      <c r="C29" s="42" t="s">
        <v>808</v>
      </c>
      <c r="D29" s="47" t="s">
        <v>143</v>
      </c>
      <c r="E29" s="47" t="s">
        <v>612</v>
      </c>
      <c r="F29" s="47" t="s">
        <v>53</v>
      </c>
      <c r="G29" s="50" t="s">
        <v>347</v>
      </c>
      <c r="H29" s="59" t="s">
        <v>299</v>
      </c>
    </row>
    <row r="30" spans="2:8" ht="12.75" customHeight="1" x14ac:dyDescent="0.2">
      <c r="B30" s="25">
        <v>29</v>
      </c>
      <c r="C30" s="42" t="s">
        <v>809</v>
      </c>
      <c r="D30" s="47" t="s">
        <v>143</v>
      </c>
      <c r="E30" s="47" t="s">
        <v>612</v>
      </c>
      <c r="F30" s="47" t="s">
        <v>53</v>
      </c>
      <c r="G30" s="50" t="s">
        <v>347</v>
      </c>
      <c r="H30" s="59" t="s">
        <v>299</v>
      </c>
    </row>
    <row r="31" spans="2:8" ht="12.75" customHeight="1" x14ac:dyDescent="0.2">
      <c r="B31" s="25">
        <v>30</v>
      </c>
      <c r="C31" s="42" t="s">
        <v>810</v>
      </c>
      <c r="D31" s="47" t="s">
        <v>143</v>
      </c>
      <c r="E31" s="47" t="s">
        <v>612</v>
      </c>
      <c r="F31" s="47" t="s">
        <v>53</v>
      </c>
      <c r="G31" s="50" t="s">
        <v>347</v>
      </c>
      <c r="H31" s="59" t="s">
        <v>299</v>
      </c>
    </row>
    <row r="32" spans="2:8" ht="12.75" customHeight="1" x14ac:dyDescent="0.2">
      <c r="B32" s="25">
        <v>31</v>
      </c>
      <c r="C32" s="42" t="s">
        <v>1208</v>
      </c>
      <c r="D32" s="47" t="s">
        <v>143</v>
      </c>
      <c r="E32" s="47" t="s">
        <v>1207</v>
      </c>
      <c r="F32" s="47" t="s">
        <v>53</v>
      </c>
      <c r="G32" s="50" t="s">
        <v>347</v>
      </c>
      <c r="H32" s="59" t="s">
        <v>299</v>
      </c>
    </row>
    <row r="33" spans="2:8" ht="12.75" customHeight="1" x14ac:dyDescent="0.2">
      <c r="B33" s="25">
        <v>32</v>
      </c>
      <c r="C33" s="42" t="s">
        <v>1210</v>
      </c>
      <c r="D33" s="47" t="s">
        <v>143</v>
      </c>
      <c r="E33" s="47" t="s">
        <v>1207</v>
      </c>
      <c r="F33" s="47" t="s">
        <v>53</v>
      </c>
      <c r="G33" s="50" t="s">
        <v>347</v>
      </c>
      <c r="H33" s="59" t="s">
        <v>299</v>
      </c>
    </row>
    <row r="34" spans="2:8" ht="12.75" customHeight="1" x14ac:dyDescent="0.2">
      <c r="B34" s="25">
        <v>33</v>
      </c>
      <c r="C34" s="42" t="s">
        <v>1206</v>
      </c>
      <c r="D34" s="47" t="s">
        <v>143</v>
      </c>
      <c r="E34" s="47" t="s">
        <v>1207</v>
      </c>
      <c r="F34" s="47" t="s">
        <v>53</v>
      </c>
      <c r="G34" s="50" t="s">
        <v>347</v>
      </c>
      <c r="H34" s="59" t="s">
        <v>299</v>
      </c>
    </row>
    <row r="35" spans="2:8" ht="12.75" customHeight="1" x14ac:dyDescent="0.2">
      <c r="B35" s="25">
        <v>34</v>
      </c>
      <c r="C35" s="42" t="s">
        <v>1209</v>
      </c>
      <c r="D35" s="47" t="s">
        <v>143</v>
      </c>
      <c r="E35" s="47" t="s">
        <v>1207</v>
      </c>
      <c r="F35" s="47" t="s">
        <v>53</v>
      </c>
      <c r="G35" s="50" t="s">
        <v>347</v>
      </c>
      <c r="H35" s="59" t="s">
        <v>299</v>
      </c>
    </row>
    <row r="36" spans="2:8" ht="12.75" customHeight="1" x14ac:dyDescent="0.2">
      <c r="B36" s="25">
        <v>35</v>
      </c>
      <c r="C36" s="42" t="s">
        <v>1215</v>
      </c>
      <c r="D36" s="47" t="s">
        <v>143</v>
      </c>
      <c r="E36" s="47" t="s">
        <v>1212</v>
      </c>
      <c r="F36" s="47" t="s">
        <v>53</v>
      </c>
      <c r="G36" s="50" t="s">
        <v>347</v>
      </c>
      <c r="H36" s="59" t="s">
        <v>299</v>
      </c>
    </row>
    <row r="37" spans="2:8" ht="12.75" customHeight="1" x14ac:dyDescent="0.2">
      <c r="B37" s="25">
        <v>36</v>
      </c>
      <c r="C37" s="42" t="s">
        <v>1211</v>
      </c>
      <c r="D37" s="47" t="s">
        <v>143</v>
      </c>
      <c r="E37" s="47" t="s">
        <v>1212</v>
      </c>
      <c r="F37" s="47" t="s">
        <v>53</v>
      </c>
      <c r="G37" s="50" t="s">
        <v>347</v>
      </c>
      <c r="H37" s="59" t="s">
        <v>299</v>
      </c>
    </row>
    <row r="38" spans="2:8" ht="12.75" customHeight="1" x14ac:dyDescent="0.2">
      <c r="B38" s="25">
        <v>37</v>
      </c>
      <c r="C38" s="42" t="s">
        <v>1213</v>
      </c>
      <c r="D38" s="47" t="s">
        <v>143</v>
      </c>
      <c r="E38" s="47" t="s">
        <v>1212</v>
      </c>
      <c r="F38" s="47" t="s">
        <v>53</v>
      </c>
      <c r="G38" s="50" t="s">
        <v>347</v>
      </c>
      <c r="H38" s="59" t="s">
        <v>299</v>
      </c>
    </row>
    <row r="39" spans="2:8" ht="12.75" customHeight="1" x14ac:dyDescent="0.2">
      <c r="B39" s="25">
        <v>38</v>
      </c>
      <c r="C39" s="42" t="s">
        <v>1214</v>
      </c>
      <c r="D39" s="47" t="s">
        <v>143</v>
      </c>
      <c r="E39" s="47" t="s">
        <v>1212</v>
      </c>
      <c r="F39" s="47" t="s">
        <v>53</v>
      </c>
      <c r="G39" s="50" t="s">
        <v>347</v>
      </c>
      <c r="H39" s="59" t="s">
        <v>299</v>
      </c>
    </row>
    <row r="40" spans="2:8" ht="12.75" customHeight="1" x14ac:dyDescent="0.2">
      <c r="B40" s="25">
        <v>39</v>
      </c>
      <c r="C40" s="42" t="s">
        <v>811</v>
      </c>
      <c r="D40" s="47" t="s">
        <v>118</v>
      </c>
      <c r="E40" s="47" t="s">
        <v>616</v>
      </c>
      <c r="F40" s="47" t="s">
        <v>29</v>
      </c>
      <c r="G40" s="50" t="s">
        <v>347</v>
      </c>
      <c r="H40" s="59" t="s">
        <v>299</v>
      </c>
    </row>
    <row r="41" spans="2:8" ht="12.75" customHeight="1" x14ac:dyDescent="0.2">
      <c r="B41" s="25">
        <v>40</v>
      </c>
      <c r="C41" s="42" t="s">
        <v>1298</v>
      </c>
      <c r="D41" s="47" t="s">
        <v>118</v>
      </c>
      <c r="E41" s="47" t="s">
        <v>1293</v>
      </c>
      <c r="F41" s="47" t="s">
        <v>29</v>
      </c>
      <c r="G41" s="50" t="s">
        <v>347</v>
      </c>
      <c r="H41" s="59" t="s">
        <v>299</v>
      </c>
    </row>
    <row r="42" spans="2:8" ht="12.75" customHeight="1" x14ac:dyDescent="0.2">
      <c r="B42" s="25">
        <v>41</v>
      </c>
      <c r="C42" s="42" t="s">
        <v>1300</v>
      </c>
      <c r="D42" s="47" t="s">
        <v>118</v>
      </c>
      <c r="E42" s="47" t="s">
        <v>1293</v>
      </c>
      <c r="F42" s="47" t="s">
        <v>29</v>
      </c>
      <c r="G42" s="50" t="s">
        <v>347</v>
      </c>
      <c r="H42" s="59" t="s">
        <v>299</v>
      </c>
    </row>
    <row r="43" spans="2:8" ht="12.75" customHeight="1" x14ac:dyDescent="0.2">
      <c r="B43" s="25">
        <v>42</v>
      </c>
      <c r="C43" s="42" t="s">
        <v>1301</v>
      </c>
      <c r="D43" s="47" t="s">
        <v>118</v>
      </c>
      <c r="E43" s="47" t="s">
        <v>1293</v>
      </c>
      <c r="F43" s="47" t="s">
        <v>29</v>
      </c>
      <c r="G43" s="50" t="s">
        <v>347</v>
      </c>
      <c r="H43" s="59" t="s">
        <v>299</v>
      </c>
    </row>
    <row r="44" spans="2:8" ht="12.75" customHeight="1" x14ac:dyDescent="0.2">
      <c r="B44" s="25">
        <v>43</v>
      </c>
      <c r="C44" s="42" t="s">
        <v>1299</v>
      </c>
      <c r="D44" s="47" t="s">
        <v>118</v>
      </c>
      <c r="E44" s="47" t="s">
        <v>1293</v>
      </c>
      <c r="F44" s="47" t="s">
        <v>29</v>
      </c>
      <c r="G44" s="50" t="s">
        <v>347</v>
      </c>
      <c r="H44" s="59" t="s">
        <v>299</v>
      </c>
    </row>
    <row r="45" spans="2:8" ht="12.75" customHeight="1" x14ac:dyDescent="0.2">
      <c r="B45" s="25">
        <v>44</v>
      </c>
      <c r="C45" s="42" t="s">
        <v>813</v>
      </c>
      <c r="D45" s="47" t="s">
        <v>353</v>
      </c>
      <c r="E45" s="47" t="s">
        <v>812</v>
      </c>
      <c r="F45" s="47" t="s">
        <v>51</v>
      </c>
      <c r="G45" s="50" t="s">
        <v>347</v>
      </c>
      <c r="H45" s="59" t="s">
        <v>299</v>
      </c>
    </row>
    <row r="46" spans="2:8" ht="12.75" customHeight="1" x14ac:dyDescent="0.2">
      <c r="B46" s="25">
        <v>45</v>
      </c>
      <c r="C46" s="42" t="s">
        <v>354</v>
      </c>
      <c r="D46" s="47" t="s">
        <v>353</v>
      </c>
      <c r="E46" s="47" t="s">
        <v>812</v>
      </c>
      <c r="F46" s="47" t="s">
        <v>51</v>
      </c>
      <c r="G46" s="50" t="s">
        <v>347</v>
      </c>
      <c r="H46" s="59" t="s">
        <v>299</v>
      </c>
    </row>
    <row r="47" spans="2:8" ht="12.75" customHeight="1" x14ac:dyDescent="0.2">
      <c r="B47" s="25">
        <v>46</v>
      </c>
      <c r="C47" s="42" t="s">
        <v>1117</v>
      </c>
      <c r="D47" s="47" t="s">
        <v>87</v>
      </c>
      <c r="E47" s="47" t="s">
        <v>66</v>
      </c>
      <c r="F47" s="47" t="s">
        <v>14</v>
      </c>
      <c r="G47" s="50" t="s">
        <v>347</v>
      </c>
      <c r="H47" s="59" t="s">
        <v>299</v>
      </c>
    </row>
    <row r="48" spans="2:8" ht="12.75" customHeight="1" x14ac:dyDescent="0.2">
      <c r="B48" s="25">
        <v>47</v>
      </c>
      <c r="C48" s="42" t="s">
        <v>1118</v>
      </c>
      <c r="D48" s="47" t="s">
        <v>87</v>
      </c>
      <c r="E48" s="47" t="s">
        <v>66</v>
      </c>
      <c r="F48" s="47" t="s">
        <v>14</v>
      </c>
      <c r="G48" s="50" t="s">
        <v>347</v>
      </c>
      <c r="H48" s="59" t="s">
        <v>299</v>
      </c>
    </row>
    <row r="49" spans="2:8" ht="12.75" customHeight="1" x14ac:dyDescent="0.2">
      <c r="B49" s="25">
        <v>48</v>
      </c>
      <c r="C49" s="42" t="s">
        <v>1113</v>
      </c>
      <c r="D49" s="47" t="s">
        <v>87</v>
      </c>
      <c r="E49" s="47" t="s">
        <v>1111</v>
      </c>
      <c r="F49" s="47" t="s">
        <v>14</v>
      </c>
      <c r="G49" s="50" t="s">
        <v>347</v>
      </c>
      <c r="H49" s="59" t="s">
        <v>299</v>
      </c>
    </row>
    <row r="50" spans="2:8" ht="12.75" customHeight="1" x14ac:dyDescent="0.2">
      <c r="B50" s="25">
        <v>49</v>
      </c>
      <c r="C50" s="42" t="s">
        <v>1116</v>
      </c>
      <c r="D50" s="47" t="s">
        <v>87</v>
      </c>
      <c r="E50" s="47" t="s">
        <v>1112</v>
      </c>
      <c r="F50" s="47" t="s">
        <v>14</v>
      </c>
      <c r="G50" s="50" t="s">
        <v>347</v>
      </c>
      <c r="H50" s="59" t="s">
        <v>299</v>
      </c>
    </row>
    <row r="51" spans="2:8" ht="12.75" customHeight="1" x14ac:dyDescent="0.2">
      <c r="B51" s="25">
        <v>50</v>
      </c>
      <c r="C51" s="42" t="s">
        <v>1114</v>
      </c>
      <c r="D51" s="47" t="s">
        <v>87</v>
      </c>
      <c r="E51" s="47" t="s">
        <v>1112</v>
      </c>
      <c r="F51" s="47" t="s">
        <v>14</v>
      </c>
      <c r="G51" s="50" t="s">
        <v>347</v>
      </c>
      <c r="H51" s="59" t="s">
        <v>299</v>
      </c>
    </row>
    <row r="52" spans="2:8" ht="12.75" customHeight="1" x14ac:dyDescent="0.2">
      <c r="B52" s="25">
        <v>51</v>
      </c>
      <c r="C52" s="42" t="s">
        <v>1115</v>
      </c>
      <c r="D52" s="47" t="s">
        <v>87</v>
      </c>
      <c r="E52" s="47" t="s">
        <v>1112</v>
      </c>
      <c r="F52" s="47" t="s">
        <v>14</v>
      </c>
      <c r="G52" s="50" t="s">
        <v>347</v>
      </c>
      <c r="H52" s="59" t="s">
        <v>299</v>
      </c>
    </row>
    <row r="53" spans="2:8" ht="12.75" customHeight="1" x14ac:dyDescent="0.2">
      <c r="B53" s="25">
        <v>52</v>
      </c>
      <c r="C53" s="42" t="s">
        <v>814</v>
      </c>
      <c r="D53" s="47" t="s">
        <v>87</v>
      </c>
      <c r="E53" s="47" t="s">
        <v>57</v>
      </c>
      <c r="F53" s="47" t="s">
        <v>14</v>
      </c>
      <c r="G53" s="50" t="s">
        <v>347</v>
      </c>
      <c r="H53" s="59" t="s">
        <v>299</v>
      </c>
    </row>
    <row r="54" spans="2:8" ht="12.75" customHeight="1" x14ac:dyDescent="0.2">
      <c r="B54" s="25">
        <v>53</v>
      </c>
      <c r="C54" s="42" t="s">
        <v>1292</v>
      </c>
      <c r="D54" s="47" t="s">
        <v>87</v>
      </c>
      <c r="E54" s="47" t="s">
        <v>1282</v>
      </c>
      <c r="F54" s="47" t="s">
        <v>14</v>
      </c>
      <c r="G54" s="50" t="s">
        <v>347</v>
      </c>
      <c r="H54" s="59" t="s">
        <v>299</v>
      </c>
    </row>
    <row r="55" spans="2:8" ht="12.75" customHeight="1" x14ac:dyDescent="0.2">
      <c r="B55" s="25">
        <v>54</v>
      </c>
      <c r="C55" s="42" t="s">
        <v>1290</v>
      </c>
      <c r="D55" s="47" t="s">
        <v>87</v>
      </c>
      <c r="E55" s="47" t="s">
        <v>1282</v>
      </c>
      <c r="F55" s="47" t="s">
        <v>14</v>
      </c>
      <c r="G55" s="50" t="s">
        <v>347</v>
      </c>
      <c r="H55" s="59" t="s">
        <v>299</v>
      </c>
    </row>
    <row r="56" spans="2:8" ht="12.75" customHeight="1" x14ac:dyDescent="0.2">
      <c r="B56" s="25">
        <v>55</v>
      </c>
      <c r="C56" s="42" t="s">
        <v>1291</v>
      </c>
      <c r="D56" s="47" t="s">
        <v>87</v>
      </c>
      <c r="E56" s="47" t="s">
        <v>1282</v>
      </c>
      <c r="F56" s="47" t="s">
        <v>14</v>
      </c>
      <c r="G56" s="50" t="s">
        <v>347</v>
      </c>
      <c r="H56" s="59" t="s">
        <v>299</v>
      </c>
    </row>
    <row r="57" spans="2:8" ht="12.75" customHeight="1" x14ac:dyDescent="0.2">
      <c r="B57" s="25">
        <v>56</v>
      </c>
      <c r="C57" s="42" t="s">
        <v>815</v>
      </c>
      <c r="D57" s="47" t="s">
        <v>87</v>
      </c>
      <c r="E57" s="47" t="s">
        <v>816</v>
      </c>
      <c r="F57" s="47" t="s">
        <v>14</v>
      </c>
      <c r="G57" s="50" t="s">
        <v>347</v>
      </c>
      <c r="H57" s="59" t="s">
        <v>299</v>
      </c>
    </row>
    <row r="58" spans="2:8" ht="12.75" customHeight="1" x14ac:dyDescent="0.2">
      <c r="B58" s="25">
        <v>57</v>
      </c>
      <c r="C58" s="42" t="s">
        <v>510</v>
      </c>
      <c r="D58" s="47" t="s">
        <v>306</v>
      </c>
      <c r="E58" s="47" t="s">
        <v>624</v>
      </c>
      <c r="F58" s="47" t="s">
        <v>44</v>
      </c>
      <c r="G58" s="50" t="s">
        <v>347</v>
      </c>
      <c r="H58" s="59" t="s">
        <v>299</v>
      </c>
    </row>
    <row r="59" spans="2:8" ht="12.75" customHeight="1" x14ac:dyDescent="0.2">
      <c r="B59" s="25">
        <v>58</v>
      </c>
      <c r="C59" s="42" t="s">
        <v>356</v>
      </c>
      <c r="D59" s="47" t="s">
        <v>306</v>
      </c>
      <c r="E59" s="47" t="s">
        <v>818</v>
      </c>
      <c r="F59" s="47" t="s">
        <v>44</v>
      </c>
      <c r="G59" s="50" t="s">
        <v>347</v>
      </c>
      <c r="H59" s="59" t="s">
        <v>299</v>
      </c>
    </row>
    <row r="60" spans="2:8" ht="12.75" customHeight="1" x14ac:dyDescent="0.2">
      <c r="B60" s="25">
        <v>59</v>
      </c>
      <c r="C60" s="42" t="s">
        <v>509</v>
      </c>
      <c r="D60" s="47" t="s">
        <v>306</v>
      </c>
      <c r="E60" s="47" t="s">
        <v>818</v>
      </c>
      <c r="F60" s="47" t="s">
        <v>44</v>
      </c>
      <c r="G60" s="50" t="s">
        <v>347</v>
      </c>
      <c r="H60" s="59" t="s">
        <v>299</v>
      </c>
    </row>
    <row r="61" spans="2:8" ht="12.75" customHeight="1" x14ac:dyDescent="0.2">
      <c r="B61" s="25">
        <v>60</v>
      </c>
      <c r="C61" s="42" t="s">
        <v>817</v>
      </c>
      <c r="D61" s="47" t="s">
        <v>306</v>
      </c>
      <c r="E61" s="47" t="s">
        <v>818</v>
      </c>
      <c r="F61" s="47" t="s">
        <v>44</v>
      </c>
      <c r="G61" s="50" t="s">
        <v>347</v>
      </c>
      <c r="H61" s="59" t="s">
        <v>299</v>
      </c>
    </row>
    <row r="62" spans="2:8" ht="12.75" customHeight="1" x14ac:dyDescent="0.2">
      <c r="B62" s="25">
        <v>61</v>
      </c>
      <c r="C62" s="42" t="s">
        <v>357</v>
      </c>
      <c r="D62" s="47" t="s">
        <v>306</v>
      </c>
      <c r="E62" s="47" t="s">
        <v>818</v>
      </c>
      <c r="F62" s="47" t="s">
        <v>44</v>
      </c>
      <c r="G62" s="50" t="s">
        <v>347</v>
      </c>
      <c r="H62" s="59" t="s">
        <v>299</v>
      </c>
    </row>
    <row r="63" spans="2:8" ht="12.75" customHeight="1" x14ac:dyDescent="0.2">
      <c r="B63" s="25">
        <v>62</v>
      </c>
      <c r="C63" s="42" t="s">
        <v>1128</v>
      </c>
      <c r="D63" s="47" t="s">
        <v>306</v>
      </c>
      <c r="E63" s="47" t="s">
        <v>818</v>
      </c>
      <c r="F63" s="47" t="s">
        <v>44</v>
      </c>
      <c r="G63" s="50" t="s">
        <v>347</v>
      </c>
      <c r="H63" s="59" t="s">
        <v>299</v>
      </c>
    </row>
    <row r="64" spans="2:8" ht="12.75" customHeight="1" x14ac:dyDescent="0.2">
      <c r="B64" s="25">
        <v>63</v>
      </c>
      <c r="C64" s="42" t="s">
        <v>1249</v>
      </c>
      <c r="D64" s="47" t="s">
        <v>306</v>
      </c>
      <c r="E64" s="47" t="s">
        <v>623</v>
      </c>
      <c r="F64" s="47" t="s">
        <v>44</v>
      </c>
      <c r="G64" s="50" t="s">
        <v>347</v>
      </c>
      <c r="H64" s="59" t="s">
        <v>299</v>
      </c>
    </row>
    <row r="65" spans="2:8" ht="12.75" customHeight="1" x14ac:dyDescent="0.2">
      <c r="B65" s="25">
        <v>64</v>
      </c>
      <c r="C65" s="42" t="s">
        <v>1134</v>
      </c>
      <c r="D65" s="47" t="s">
        <v>1131</v>
      </c>
      <c r="E65" s="47" t="s">
        <v>1132</v>
      </c>
      <c r="F65" s="47" t="s">
        <v>1133</v>
      </c>
      <c r="G65" s="50" t="s">
        <v>347</v>
      </c>
      <c r="H65" s="59" t="s">
        <v>299</v>
      </c>
    </row>
    <row r="66" spans="2:8" ht="12.75" customHeight="1" x14ac:dyDescent="0.2">
      <c r="B66" s="25">
        <v>65</v>
      </c>
      <c r="C66" s="42" t="s">
        <v>1130</v>
      </c>
      <c r="D66" s="47" t="s">
        <v>1131</v>
      </c>
      <c r="E66" s="47" t="s">
        <v>1132</v>
      </c>
      <c r="F66" s="47" t="s">
        <v>1133</v>
      </c>
      <c r="G66" s="50" t="s">
        <v>347</v>
      </c>
      <c r="H66" s="59" t="s">
        <v>299</v>
      </c>
    </row>
    <row r="67" spans="2:8" ht="12.75" customHeight="1" x14ac:dyDescent="0.2">
      <c r="B67" s="25">
        <v>66</v>
      </c>
      <c r="C67" s="42" t="s">
        <v>1135</v>
      </c>
      <c r="D67" s="47" t="s">
        <v>1131</v>
      </c>
      <c r="E67" s="47" t="s">
        <v>1132</v>
      </c>
      <c r="F67" s="47" t="s">
        <v>1133</v>
      </c>
      <c r="G67" s="50" t="s">
        <v>347</v>
      </c>
      <c r="H67" s="59" t="s">
        <v>299</v>
      </c>
    </row>
    <row r="68" spans="2:8" ht="12.75" customHeight="1" x14ac:dyDescent="0.2">
      <c r="B68" s="25">
        <v>67</v>
      </c>
      <c r="C68" s="42" t="s">
        <v>1305</v>
      </c>
      <c r="D68" s="47" t="s">
        <v>129</v>
      </c>
      <c r="E68" s="47" t="s">
        <v>75</v>
      </c>
      <c r="F68" s="47" t="s">
        <v>17</v>
      </c>
      <c r="G68" s="50" t="s">
        <v>347</v>
      </c>
      <c r="H68" s="59" t="s">
        <v>299</v>
      </c>
    </row>
    <row r="69" spans="2:8" ht="12.75" customHeight="1" x14ac:dyDescent="0.2">
      <c r="B69" s="25">
        <v>68</v>
      </c>
      <c r="C69" s="42" t="s">
        <v>822</v>
      </c>
      <c r="D69" s="47" t="s">
        <v>130</v>
      </c>
      <c r="E69" s="47" t="s">
        <v>71</v>
      </c>
      <c r="F69" s="47" t="s">
        <v>6</v>
      </c>
      <c r="G69" s="50" t="s">
        <v>347</v>
      </c>
      <c r="H69" s="59" t="s">
        <v>299</v>
      </c>
    </row>
    <row r="70" spans="2:8" ht="12.75" customHeight="1" x14ac:dyDescent="0.2">
      <c r="B70" s="25">
        <v>69</v>
      </c>
      <c r="C70" s="42" t="s">
        <v>823</v>
      </c>
      <c r="D70" s="47" t="s">
        <v>130</v>
      </c>
      <c r="E70" s="47" t="s">
        <v>71</v>
      </c>
      <c r="F70" s="47" t="s">
        <v>6</v>
      </c>
      <c r="G70" s="50" t="s">
        <v>347</v>
      </c>
      <c r="H70" s="59" t="s">
        <v>299</v>
      </c>
    </row>
    <row r="71" spans="2:8" ht="12.75" customHeight="1" x14ac:dyDescent="0.2">
      <c r="B71" s="25">
        <v>70</v>
      </c>
      <c r="C71" s="42" t="s">
        <v>820</v>
      </c>
      <c r="D71" s="47" t="s">
        <v>130</v>
      </c>
      <c r="E71" s="47" t="s">
        <v>71</v>
      </c>
      <c r="F71" s="47" t="s">
        <v>6</v>
      </c>
      <c r="G71" s="50" t="s">
        <v>347</v>
      </c>
      <c r="H71" s="59" t="s">
        <v>299</v>
      </c>
    </row>
    <row r="72" spans="2:8" ht="12.75" customHeight="1" x14ac:dyDescent="0.2">
      <c r="B72" s="25">
        <v>71</v>
      </c>
      <c r="C72" s="42" t="s">
        <v>821</v>
      </c>
      <c r="D72" s="47" t="s">
        <v>130</v>
      </c>
      <c r="E72" s="47" t="s">
        <v>71</v>
      </c>
      <c r="F72" s="47" t="s">
        <v>6</v>
      </c>
      <c r="G72" s="50" t="s">
        <v>347</v>
      </c>
      <c r="H72" s="59" t="s">
        <v>299</v>
      </c>
    </row>
    <row r="73" spans="2:8" ht="12.75" customHeight="1" x14ac:dyDescent="0.2">
      <c r="B73" s="25">
        <v>72</v>
      </c>
      <c r="C73" s="42" t="s">
        <v>819</v>
      </c>
      <c r="D73" s="47" t="s">
        <v>130</v>
      </c>
      <c r="E73" s="47" t="s">
        <v>71</v>
      </c>
      <c r="F73" s="47" t="s">
        <v>6</v>
      </c>
      <c r="G73" s="50" t="s">
        <v>347</v>
      </c>
      <c r="H73" s="59" t="s">
        <v>299</v>
      </c>
    </row>
    <row r="74" spans="2:8" ht="12.75" customHeight="1" x14ac:dyDescent="0.2">
      <c r="B74" s="25">
        <v>73</v>
      </c>
      <c r="C74" s="42" t="s">
        <v>511</v>
      </c>
      <c r="D74" s="47" t="s">
        <v>130</v>
      </c>
      <c r="E74" s="47" t="s">
        <v>71</v>
      </c>
      <c r="F74" s="47" t="s">
        <v>6</v>
      </c>
      <c r="G74" s="50" t="s">
        <v>347</v>
      </c>
      <c r="H74" s="59" t="s">
        <v>299</v>
      </c>
    </row>
    <row r="75" spans="2:8" ht="12.75" customHeight="1" x14ac:dyDescent="0.2">
      <c r="B75" s="25">
        <v>74</v>
      </c>
      <c r="C75" s="42" t="s">
        <v>824</v>
      </c>
      <c r="D75" s="47" t="s">
        <v>352</v>
      </c>
      <c r="E75" s="47" t="s">
        <v>298</v>
      </c>
      <c r="F75" s="47" t="s">
        <v>111</v>
      </c>
      <c r="G75" s="50" t="s">
        <v>347</v>
      </c>
      <c r="H75" s="59" t="s">
        <v>299</v>
      </c>
    </row>
    <row r="76" spans="2:8" ht="12.75" customHeight="1" x14ac:dyDescent="0.2">
      <c r="B76" s="25">
        <v>75</v>
      </c>
      <c r="C76" s="42" t="s">
        <v>825</v>
      </c>
      <c r="D76" s="47" t="s">
        <v>352</v>
      </c>
      <c r="E76" s="47" t="s">
        <v>298</v>
      </c>
      <c r="F76" s="47" t="s">
        <v>111</v>
      </c>
      <c r="G76" s="50" t="s">
        <v>347</v>
      </c>
      <c r="H76" s="59" t="s">
        <v>299</v>
      </c>
    </row>
    <row r="77" spans="2:8" ht="12.75" customHeight="1" x14ac:dyDescent="0.2">
      <c r="B77" s="25">
        <v>76</v>
      </c>
      <c r="C77" s="42" t="s">
        <v>827</v>
      </c>
      <c r="D77" s="47" t="s">
        <v>352</v>
      </c>
      <c r="E77" s="47" t="s">
        <v>298</v>
      </c>
      <c r="F77" s="47" t="s">
        <v>111</v>
      </c>
      <c r="G77" s="50" t="s">
        <v>347</v>
      </c>
      <c r="H77" s="59" t="s">
        <v>299</v>
      </c>
    </row>
    <row r="78" spans="2:8" ht="12.75" customHeight="1" x14ac:dyDescent="0.2">
      <c r="B78" s="25">
        <v>77</v>
      </c>
      <c r="C78" s="42" t="s">
        <v>826</v>
      </c>
      <c r="D78" s="47" t="s">
        <v>352</v>
      </c>
      <c r="E78" s="47" t="s">
        <v>298</v>
      </c>
      <c r="F78" s="47" t="s">
        <v>111</v>
      </c>
      <c r="G78" s="50" t="s">
        <v>347</v>
      </c>
      <c r="H78" s="59" t="s">
        <v>299</v>
      </c>
    </row>
    <row r="79" spans="2:8" ht="12.75" customHeight="1" x14ac:dyDescent="0.2">
      <c r="B79" s="187"/>
      <c r="C79" s="42"/>
      <c r="D79" s="47"/>
      <c r="E79" s="47"/>
      <c r="F79" s="47"/>
      <c r="G79" s="318"/>
      <c r="H79" s="59"/>
    </row>
    <row r="80" spans="2:8" ht="12.75" customHeight="1" x14ac:dyDescent="0.2">
      <c r="B80" s="252">
        <v>1</v>
      </c>
      <c r="C80" s="42" t="s">
        <v>738</v>
      </c>
      <c r="D80" s="47" t="s">
        <v>1142</v>
      </c>
      <c r="E80" s="47" t="s">
        <v>294</v>
      </c>
      <c r="F80" s="47" t="s">
        <v>40</v>
      </c>
      <c r="G80" s="50">
        <v>416</v>
      </c>
      <c r="H80" s="59" t="s">
        <v>303</v>
      </c>
    </row>
    <row r="81" spans="2:8" ht="12.75" customHeight="1" x14ac:dyDescent="0.2">
      <c r="B81" s="252">
        <v>2</v>
      </c>
      <c r="C81" s="42" t="s">
        <v>793</v>
      </c>
      <c r="D81" s="47" t="s">
        <v>1142</v>
      </c>
      <c r="E81" s="47" t="s">
        <v>294</v>
      </c>
      <c r="F81" s="47" t="s">
        <v>40</v>
      </c>
      <c r="G81" s="50">
        <v>325</v>
      </c>
      <c r="H81" s="59" t="s">
        <v>303</v>
      </c>
    </row>
    <row r="82" spans="2:8" ht="12.75" customHeight="1" x14ac:dyDescent="0.2">
      <c r="B82" s="252">
        <v>3</v>
      </c>
      <c r="C82" s="42" t="s">
        <v>786</v>
      </c>
      <c r="D82" s="47" t="s">
        <v>1142</v>
      </c>
      <c r="E82" s="47" t="s">
        <v>294</v>
      </c>
      <c r="F82" s="47" t="s">
        <v>40</v>
      </c>
      <c r="G82" s="50">
        <v>316</v>
      </c>
      <c r="H82" s="59" t="s">
        <v>303</v>
      </c>
    </row>
    <row r="83" spans="2:8" ht="12.75" customHeight="1" x14ac:dyDescent="0.2">
      <c r="B83" s="252">
        <v>4</v>
      </c>
      <c r="C83" s="42" t="s">
        <v>82</v>
      </c>
      <c r="D83" s="47" t="s">
        <v>128</v>
      </c>
      <c r="E83" s="47" t="s">
        <v>322</v>
      </c>
      <c r="F83" s="47" t="s">
        <v>41</v>
      </c>
      <c r="G83" s="50">
        <v>131</v>
      </c>
      <c r="H83" s="59" t="s">
        <v>303</v>
      </c>
    </row>
    <row r="84" spans="2:8" ht="12.75" customHeight="1" x14ac:dyDescent="0.2">
      <c r="B84" s="252">
        <v>5</v>
      </c>
      <c r="C84" s="42" t="s">
        <v>326</v>
      </c>
      <c r="D84" s="47" t="s">
        <v>124</v>
      </c>
      <c r="E84" s="47" t="s">
        <v>631</v>
      </c>
      <c r="F84" s="47" t="s">
        <v>32</v>
      </c>
      <c r="G84" s="50">
        <v>116</v>
      </c>
      <c r="H84" s="59" t="s">
        <v>303</v>
      </c>
    </row>
    <row r="85" spans="2:8" ht="12.75" customHeight="1" x14ac:dyDescent="0.2">
      <c r="B85" s="252">
        <v>6</v>
      </c>
      <c r="C85" s="42" t="s">
        <v>1285</v>
      </c>
      <c r="D85" s="47" t="s">
        <v>355</v>
      </c>
      <c r="E85" s="47" t="s">
        <v>1286</v>
      </c>
      <c r="F85" s="47" t="s">
        <v>1267</v>
      </c>
      <c r="G85" s="50" t="s">
        <v>347</v>
      </c>
      <c r="H85" s="59" t="s">
        <v>303</v>
      </c>
    </row>
    <row r="86" spans="2:8" ht="12.75" customHeight="1" x14ac:dyDescent="0.2">
      <c r="B86" s="252">
        <v>7</v>
      </c>
      <c r="C86" s="42" t="s">
        <v>1289</v>
      </c>
      <c r="D86" s="47" t="s">
        <v>355</v>
      </c>
      <c r="E86" s="47" t="s">
        <v>1286</v>
      </c>
      <c r="F86" s="47" t="s">
        <v>1267</v>
      </c>
      <c r="G86" s="50" t="s">
        <v>347</v>
      </c>
      <c r="H86" s="59" t="s">
        <v>303</v>
      </c>
    </row>
    <row r="87" spans="2:8" ht="12.75" customHeight="1" x14ac:dyDescent="0.2">
      <c r="B87" s="252">
        <v>8</v>
      </c>
      <c r="C87" s="42" t="s">
        <v>1287</v>
      </c>
      <c r="D87" s="47" t="s">
        <v>355</v>
      </c>
      <c r="E87" s="47" t="s">
        <v>1286</v>
      </c>
      <c r="F87" s="47" t="s">
        <v>1267</v>
      </c>
      <c r="G87" s="50" t="s">
        <v>347</v>
      </c>
      <c r="H87" s="59" t="s">
        <v>303</v>
      </c>
    </row>
    <row r="88" spans="2:8" ht="12.75" customHeight="1" x14ac:dyDescent="0.2">
      <c r="B88" s="252">
        <v>9</v>
      </c>
      <c r="C88" s="42" t="s">
        <v>1288</v>
      </c>
      <c r="D88" s="47" t="s">
        <v>355</v>
      </c>
      <c r="E88" s="47" t="s">
        <v>1286</v>
      </c>
      <c r="F88" s="47" t="s">
        <v>1267</v>
      </c>
      <c r="G88" s="50" t="s">
        <v>347</v>
      </c>
      <c r="H88" s="59" t="s">
        <v>303</v>
      </c>
    </row>
    <row r="89" spans="2:8" ht="12.75" customHeight="1" x14ac:dyDescent="0.2">
      <c r="B89" s="252">
        <v>10</v>
      </c>
      <c r="C89" s="42" t="s">
        <v>830</v>
      </c>
      <c r="D89" s="47" t="s">
        <v>355</v>
      </c>
      <c r="E89" s="47" t="s">
        <v>829</v>
      </c>
      <c r="F89" s="47" t="s">
        <v>374</v>
      </c>
      <c r="G89" s="50" t="s">
        <v>347</v>
      </c>
      <c r="H89" s="59" t="s">
        <v>303</v>
      </c>
    </row>
    <row r="90" spans="2:8" ht="12.75" customHeight="1" x14ac:dyDescent="0.2">
      <c r="B90" s="252">
        <v>11</v>
      </c>
      <c r="C90" s="42" t="s">
        <v>828</v>
      </c>
      <c r="D90" s="47" t="s">
        <v>355</v>
      </c>
      <c r="E90" s="47" t="s">
        <v>829</v>
      </c>
      <c r="F90" s="47" t="s">
        <v>374</v>
      </c>
      <c r="G90" s="50" t="s">
        <v>347</v>
      </c>
      <c r="H90" s="59" t="s">
        <v>303</v>
      </c>
    </row>
    <row r="91" spans="2:8" ht="12.75" customHeight="1" x14ac:dyDescent="0.2">
      <c r="B91" s="252">
        <v>12</v>
      </c>
      <c r="C91" s="42" t="s">
        <v>831</v>
      </c>
      <c r="D91" s="47" t="s">
        <v>355</v>
      </c>
      <c r="E91" s="47" t="s">
        <v>829</v>
      </c>
      <c r="F91" s="47" t="s">
        <v>374</v>
      </c>
      <c r="G91" s="50" t="s">
        <v>347</v>
      </c>
      <c r="H91" s="59" t="s">
        <v>303</v>
      </c>
    </row>
    <row r="92" spans="2:8" ht="12.75" customHeight="1" x14ac:dyDescent="0.2">
      <c r="B92" s="252">
        <v>13</v>
      </c>
      <c r="C92" s="42" t="s">
        <v>832</v>
      </c>
      <c r="D92" s="47" t="s">
        <v>355</v>
      </c>
      <c r="E92" s="47" t="s">
        <v>829</v>
      </c>
      <c r="F92" s="47" t="s">
        <v>374</v>
      </c>
      <c r="G92" s="50" t="s">
        <v>347</v>
      </c>
      <c r="H92" s="59" t="s">
        <v>303</v>
      </c>
    </row>
    <row r="93" spans="2:8" ht="12.75" customHeight="1" x14ac:dyDescent="0.2">
      <c r="B93" s="252">
        <v>14</v>
      </c>
      <c r="C93" s="42" t="s">
        <v>1140</v>
      </c>
      <c r="D93" s="47" t="s">
        <v>123</v>
      </c>
      <c r="E93" s="47" t="s">
        <v>1137</v>
      </c>
      <c r="F93" s="47" t="s">
        <v>34</v>
      </c>
      <c r="G93" s="50" t="s">
        <v>347</v>
      </c>
      <c r="H93" s="59" t="s">
        <v>303</v>
      </c>
    </row>
    <row r="94" spans="2:8" ht="12.75" customHeight="1" x14ac:dyDescent="0.2">
      <c r="B94" s="252">
        <v>15</v>
      </c>
      <c r="C94" s="42" t="s">
        <v>1139</v>
      </c>
      <c r="D94" s="47" t="s">
        <v>123</v>
      </c>
      <c r="E94" s="47" t="s">
        <v>1137</v>
      </c>
      <c r="F94" s="47" t="s">
        <v>34</v>
      </c>
      <c r="G94" s="50" t="s">
        <v>347</v>
      </c>
      <c r="H94" s="59" t="s">
        <v>303</v>
      </c>
    </row>
    <row r="95" spans="2:8" ht="12.75" customHeight="1" x14ac:dyDescent="0.2">
      <c r="B95" s="252">
        <v>16</v>
      </c>
      <c r="C95" s="42" t="s">
        <v>1136</v>
      </c>
      <c r="D95" s="47" t="s">
        <v>123</v>
      </c>
      <c r="E95" s="47" t="s">
        <v>1137</v>
      </c>
      <c r="F95" s="47" t="s">
        <v>34</v>
      </c>
      <c r="G95" s="50" t="s">
        <v>347</v>
      </c>
      <c r="H95" s="59" t="s">
        <v>303</v>
      </c>
    </row>
    <row r="96" spans="2:8" ht="12.75" customHeight="1" x14ac:dyDescent="0.2">
      <c r="B96" s="252">
        <v>17</v>
      </c>
      <c r="C96" s="42" t="s">
        <v>1138</v>
      </c>
      <c r="D96" s="47" t="s">
        <v>123</v>
      </c>
      <c r="E96" s="47" t="s">
        <v>1137</v>
      </c>
      <c r="F96" s="47" t="s">
        <v>34</v>
      </c>
      <c r="G96" s="50" t="s">
        <v>347</v>
      </c>
      <c r="H96" s="59" t="s">
        <v>303</v>
      </c>
    </row>
    <row r="97" spans="2:8" ht="12.75" customHeight="1" x14ac:dyDescent="0.2">
      <c r="B97" s="252">
        <v>18</v>
      </c>
      <c r="C97" s="42" t="s">
        <v>833</v>
      </c>
      <c r="D97" s="47" t="s">
        <v>124</v>
      </c>
      <c r="E97" s="47" t="s">
        <v>834</v>
      </c>
      <c r="F97" s="47" t="s">
        <v>32</v>
      </c>
      <c r="G97" s="50" t="s">
        <v>347</v>
      </c>
      <c r="H97" s="59" t="s">
        <v>303</v>
      </c>
    </row>
    <row r="98" spans="2:8" ht="12.75" customHeight="1" x14ac:dyDescent="0.2">
      <c r="B98" s="252">
        <v>19</v>
      </c>
      <c r="C98" s="42" t="s">
        <v>835</v>
      </c>
      <c r="D98" s="47" t="s">
        <v>124</v>
      </c>
      <c r="E98" s="47" t="s">
        <v>834</v>
      </c>
      <c r="F98" s="47" t="s">
        <v>32</v>
      </c>
      <c r="G98" s="50" t="s">
        <v>347</v>
      </c>
      <c r="H98" s="59" t="s">
        <v>303</v>
      </c>
    </row>
    <row r="99" spans="2:8" ht="12.75" customHeight="1" x14ac:dyDescent="0.2">
      <c r="B99" s="252">
        <v>20</v>
      </c>
      <c r="C99" s="42" t="s">
        <v>836</v>
      </c>
      <c r="D99" s="47" t="s">
        <v>124</v>
      </c>
      <c r="E99" s="47" t="s">
        <v>834</v>
      </c>
      <c r="F99" s="47" t="s">
        <v>32</v>
      </c>
      <c r="G99" s="50" t="s">
        <v>347</v>
      </c>
      <c r="H99" s="59" t="s">
        <v>303</v>
      </c>
    </row>
    <row r="100" spans="2:8" ht="12.75" customHeight="1" x14ac:dyDescent="0.2">
      <c r="B100" s="252">
        <v>21</v>
      </c>
      <c r="C100" s="42" t="s">
        <v>512</v>
      </c>
      <c r="D100" s="47" t="s">
        <v>124</v>
      </c>
      <c r="E100" s="47" t="s">
        <v>631</v>
      </c>
      <c r="F100" s="47" t="s">
        <v>32</v>
      </c>
      <c r="G100" s="50" t="s">
        <v>347</v>
      </c>
      <c r="H100" s="59" t="s">
        <v>303</v>
      </c>
    </row>
    <row r="101" spans="2:8" ht="12.75" customHeight="1" x14ac:dyDescent="0.2">
      <c r="B101" s="252">
        <v>22</v>
      </c>
      <c r="C101" s="42" t="s">
        <v>1319</v>
      </c>
      <c r="D101" s="47" t="s">
        <v>124</v>
      </c>
      <c r="E101" s="47" t="s">
        <v>631</v>
      </c>
      <c r="F101" s="47" t="s">
        <v>32</v>
      </c>
      <c r="G101" s="50" t="s">
        <v>347</v>
      </c>
      <c r="H101" s="59" t="s">
        <v>303</v>
      </c>
    </row>
    <row r="102" spans="2:8" ht="12.75" customHeight="1" x14ac:dyDescent="0.2">
      <c r="B102" s="252">
        <v>23</v>
      </c>
      <c r="C102" s="42" t="s">
        <v>1141</v>
      </c>
      <c r="D102" s="47" t="s">
        <v>1142</v>
      </c>
      <c r="E102" s="47" t="s">
        <v>1143</v>
      </c>
      <c r="F102" s="47" t="s">
        <v>40</v>
      </c>
      <c r="G102" s="50" t="s">
        <v>347</v>
      </c>
      <c r="H102" s="59" t="s">
        <v>303</v>
      </c>
    </row>
    <row r="103" spans="2:8" ht="12.75" customHeight="1" x14ac:dyDescent="0.2">
      <c r="B103" s="252">
        <v>24</v>
      </c>
      <c r="C103" s="42" t="s">
        <v>1144</v>
      </c>
      <c r="D103" s="47" t="s">
        <v>1142</v>
      </c>
      <c r="E103" s="47" t="s">
        <v>1143</v>
      </c>
      <c r="F103" s="47" t="s">
        <v>40</v>
      </c>
      <c r="G103" s="50" t="s">
        <v>347</v>
      </c>
      <c r="H103" s="59" t="s">
        <v>303</v>
      </c>
    </row>
    <row r="104" spans="2:8" ht="12.75" customHeight="1" x14ac:dyDescent="0.2">
      <c r="B104" s="252">
        <v>25</v>
      </c>
      <c r="C104" s="42" t="s">
        <v>1145</v>
      </c>
      <c r="D104" s="47" t="s">
        <v>1142</v>
      </c>
      <c r="E104" s="47" t="s">
        <v>1143</v>
      </c>
      <c r="F104" s="47" t="s">
        <v>40</v>
      </c>
      <c r="G104" s="50" t="s">
        <v>347</v>
      </c>
      <c r="H104" s="59" t="s">
        <v>303</v>
      </c>
    </row>
    <row r="105" spans="2:8" ht="12.75" customHeight="1" x14ac:dyDescent="0.2">
      <c r="B105" s="252">
        <v>26</v>
      </c>
      <c r="C105" s="42" t="s">
        <v>1146</v>
      </c>
      <c r="D105" s="47" t="s">
        <v>1142</v>
      </c>
      <c r="E105" s="47" t="s">
        <v>1143</v>
      </c>
      <c r="F105" s="47" t="s">
        <v>40</v>
      </c>
      <c r="G105" s="50" t="s">
        <v>347</v>
      </c>
      <c r="H105" s="59" t="s">
        <v>303</v>
      </c>
    </row>
    <row r="106" spans="2:8" ht="12.75" customHeight="1" x14ac:dyDescent="0.2">
      <c r="B106" s="252">
        <v>27</v>
      </c>
      <c r="C106" s="42" t="s">
        <v>1147</v>
      </c>
      <c r="D106" s="47" t="s">
        <v>1142</v>
      </c>
      <c r="E106" s="47" t="s">
        <v>1148</v>
      </c>
      <c r="F106" s="47" t="s">
        <v>40</v>
      </c>
      <c r="G106" s="50" t="s">
        <v>347</v>
      </c>
      <c r="H106" s="59" t="s">
        <v>303</v>
      </c>
    </row>
    <row r="107" spans="2:8" ht="12.75" customHeight="1" x14ac:dyDescent="0.2">
      <c r="B107" s="252">
        <v>28</v>
      </c>
      <c r="C107" s="42" t="s">
        <v>1149</v>
      </c>
      <c r="D107" s="47" t="s">
        <v>1142</v>
      </c>
      <c r="E107" s="47" t="s">
        <v>1148</v>
      </c>
      <c r="F107" s="47" t="s">
        <v>40</v>
      </c>
      <c r="G107" s="50" t="s">
        <v>347</v>
      </c>
      <c r="H107" s="59" t="s">
        <v>303</v>
      </c>
    </row>
    <row r="108" spans="2:8" ht="12.75" customHeight="1" x14ac:dyDescent="0.2">
      <c r="B108" s="252">
        <v>29</v>
      </c>
      <c r="C108" s="42" t="s">
        <v>1150</v>
      </c>
      <c r="D108" s="47" t="s">
        <v>1142</v>
      </c>
      <c r="E108" s="47" t="s">
        <v>1148</v>
      </c>
      <c r="F108" s="47" t="s">
        <v>40</v>
      </c>
      <c r="G108" s="50" t="s">
        <v>347</v>
      </c>
      <c r="H108" s="59" t="s">
        <v>303</v>
      </c>
    </row>
    <row r="109" spans="2:8" ht="12.75" customHeight="1" x14ac:dyDescent="0.2">
      <c r="B109" s="252">
        <v>30</v>
      </c>
      <c r="C109" s="42" t="s">
        <v>1151</v>
      </c>
      <c r="D109" s="47" t="s">
        <v>1142</v>
      </c>
      <c r="E109" s="47" t="s">
        <v>1152</v>
      </c>
      <c r="F109" s="47" t="s">
        <v>40</v>
      </c>
      <c r="G109" s="50" t="s">
        <v>347</v>
      </c>
      <c r="H109" s="59" t="s">
        <v>303</v>
      </c>
    </row>
    <row r="110" spans="2:8" ht="12.75" customHeight="1" x14ac:dyDescent="0.2">
      <c r="B110" s="252">
        <v>31</v>
      </c>
      <c r="C110" s="42" t="s">
        <v>1153</v>
      </c>
      <c r="D110" s="47" t="s">
        <v>1142</v>
      </c>
      <c r="E110" s="47" t="s">
        <v>1152</v>
      </c>
      <c r="F110" s="47" t="s">
        <v>40</v>
      </c>
      <c r="G110" s="50" t="s">
        <v>347</v>
      </c>
      <c r="H110" s="59" t="s">
        <v>303</v>
      </c>
    </row>
    <row r="111" spans="2:8" ht="12.75" customHeight="1" x14ac:dyDescent="0.2">
      <c r="B111" s="252">
        <v>32</v>
      </c>
      <c r="C111" s="42" t="s">
        <v>1154</v>
      </c>
      <c r="D111" s="47" t="s">
        <v>1142</v>
      </c>
      <c r="E111" s="47" t="s">
        <v>1152</v>
      </c>
      <c r="F111" s="47" t="s">
        <v>40</v>
      </c>
      <c r="G111" s="50" t="s">
        <v>347</v>
      </c>
      <c r="H111" s="59" t="s">
        <v>303</v>
      </c>
    </row>
    <row r="112" spans="2:8" ht="12.75" customHeight="1" x14ac:dyDescent="0.2">
      <c r="B112" s="252">
        <v>33</v>
      </c>
      <c r="C112" s="42" t="s">
        <v>1155</v>
      </c>
      <c r="D112" s="47" t="s">
        <v>1142</v>
      </c>
      <c r="E112" s="47" t="s">
        <v>294</v>
      </c>
      <c r="F112" s="47" t="s">
        <v>40</v>
      </c>
      <c r="G112" s="50" t="s">
        <v>347</v>
      </c>
      <c r="H112" s="59" t="s">
        <v>303</v>
      </c>
    </row>
    <row r="113" spans="2:8" ht="12.75" customHeight="1" x14ac:dyDescent="0.2">
      <c r="B113" s="252">
        <v>34</v>
      </c>
      <c r="C113" s="42" t="s">
        <v>840</v>
      </c>
      <c r="D113" s="47" t="s">
        <v>141</v>
      </c>
      <c r="E113" s="47" t="s">
        <v>230</v>
      </c>
      <c r="F113" s="47" t="s">
        <v>140</v>
      </c>
      <c r="G113" s="50" t="s">
        <v>347</v>
      </c>
      <c r="H113" s="59" t="s">
        <v>303</v>
      </c>
    </row>
    <row r="114" spans="2:8" ht="12.75" customHeight="1" x14ac:dyDescent="0.2">
      <c r="B114" s="252">
        <v>35</v>
      </c>
      <c r="C114" s="42" t="s">
        <v>839</v>
      </c>
      <c r="D114" s="47" t="s">
        <v>141</v>
      </c>
      <c r="E114" s="47" t="s">
        <v>230</v>
      </c>
      <c r="F114" s="47" t="s">
        <v>140</v>
      </c>
      <c r="G114" s="50" t="s">
        <v>347</v>
      </c>
      <c r="H114" s="59" t="s">
        <v>303</v>
      </c>
    </row>
    <row r="115" spans="2:8" ht="12.75" customHeight="1" x14ac:dyDescent="0.2">
      <c r="B115" s="252">
        <v>36</v>
      </c>
      <c r="C115" s="42" t="s">
        <v>838</v>
      </c>
      <c r="D115" s="47" t="s">
        <v>141</v>
      </c>
      <c r="E115" s="47" t="s">
        <v>230</v>
      </c>
      <c r="F115" s="47" t="s">
        <v>140</v>
      </c>
      <c r="G115" s="50" t="s">
        <v>347</v>
      </c>
      <c r="H115" s="59" t="s">
        <v>303</v>
      </c>
    </row>
    <row r="116" spans="2:8" ht="12.75" customHeight="1" x14ac:dyDescent="0.2">
      <c r="B116" s="252">
        <v>37</v>
      </c>
      <c r="C116" s="42" t="s">
        <v>837</v>
      </c>
      <c r="D116" s="47" t="s">
        <v>141</v>
      </c>
      <c r="E116" s="47" t="s">
        <v>230</v>
      </c>
      <c r="F116" s="47" t="s">
        <v>140</v>
      </c>
      <c r="G116" s="50" t="s">
        <v>347</v>
      </c>
      <c r="H116" s="59" t="s">
        <v>303</v>
      </c>
    </row>
    <row r="117" spans="2:8" ht="12.75" customHeight="1" x14ac:dyDescent="0.2">
      <c r="B117" s="252">
        <v>38</v>
      </c>
      <c r="C117" s="42" t="s">
        <v>841</v>
      </c>
      <c r="D117" s="47" t="s">
        <v>141</v>
      </c>
      <c r="E117" s="47" t="s">
        <v>230</v>
      </c>
      <c r="F117" s="47" t="s">
        <v>140</v>
      </c>
      <c r="G117" s="50" t="s">
        <v>347</v>
      </c>
      <c r="H117" s="59" t="s">
        <v>303</v>
      </c>
    </row>
    <row r="118" spans="2:8" ht="12.75" customHeight="1" x14ac:dyDescent="0.2">
      <c r="B118" s="252">
        <v>39</v>
      </c>
      <c r="C118" s="42" t="s">
        <v>843</v>
      </c>
      <c r="D118" s="47" t="s">
        <v>304</v>
      </c>
      <c r="E118" s="47" t="s">
        <v>547</v>
      </c>
      <c r="F118" s="47" t="s">
        <v>72</v>
      </c>
      <c r="G118" s="50" t="s">
        <v>347</v>
      </c>
      <c r="H118" s="59" t="s">
        <v>303</v>
      </c>
    </row>
    <row r="119" spans="2:8" ht="12.75" customHeight="1" x14ac:dyDescent="0.2">
      <c r="B119" s="252">
        <v>40</v>
      </c>
      <c r="C119" s="42" t="s">
        <v>842</v>
      </c>
      <c r="D119" s="47" t="s">
        <v>304</v>
      </c>
      <c r="E119" s="47" t="s">
        <v>547</v>
      </c>
      <c r="F119" s="47" t="s">
        <v>72</v>
      </c>
      <c r="G119" s="50" t="s">
        <v>347</v>
      </c>
      <c r="H119" s="59" t="s">
        <v>303</v>
      </c>
    </row>
    <row r="120" spans="2:8" ht="12.75" customHeight="1" x14ac:dyDescent="0.2">
      <c r="B120" s="252">
        <v>41</v>
      </c>
      <c r="C120" s="42" t="s">
        <v>845</v>
      </c>
      <c r="D120" s="47" t="s">
        <v>304</v>
      </c>
      <c r="E120" s="47" t="s">
        <v>547</v>
      </c>
      <c r="F120" s="47" t="s">
        <v>72</v>
      </c>
      <c r="G120" s="50" t="s">
        <v>347</v>
      </c>
      <c r="H120" s="59" t="s">
        <v>303</v>
      </c>
    </row>
    <row r="121" spans="2:8" ht="12.75" customHeight="1" x14ac:dyDescent="0.2">
      <c r="B121" s="252">
        <v>42</v>
      </c>
      <c r="C121" s="42" t="s">
        <v>844</v>
      </c>
      <c r="D121" s="47" t="s">
        <v>304</v>
      </c>
      <c r="E121" s="47" t="s">
        <v>547</v>
      </c>
      <c r="F121" s="47" t="s">
        <v>72</v>
      </c>
      <c r="G121" s="50" t="s">
        <v>347</v>
      </c>
      <c r="H121" s="59" t="s">
        <v>303</v>
      </c>
    </row>
    <row r="122" spans="2:8" ht="12.75" customHeight="1" x14ac:dyDescent="0.2">
      <c r="B122" s="252">
        <v>43</v>
      </c>
      <c r="C122" s="42" t="s">
        <v>848</v>
      </c>
      <c r="D122" s="47" t="s">
        <v>304</v>
      </c>
      <c r="E122" s="47" t="s">
        <v>548</v>
      </c>
      <c r="F122" s="47" t="s">
        <v>72</v>
      </c>
      <c r="G122" s="50" t="s">
        <v>347</v>
      </c>
      <c r="H122" s="59" t="s">
        <v>303</v>
      </c>
    </row>
    <row r="123" spans="2:8" ht="12.75" customHeight="1" x14ac:dyDescent="0.2">
      <c r="B123" s="252">
        <v>44</v>
      </c>
      <c r="C123" s="42" t="s">
        <v>846</v>
      </c>
      <c r="D123" s="47" t="s">
        <v>304</v>
      </c>
      <c r="E123" s="47" t="s">
        <v>548</v>
      </c>
      <c r="F123" s="47" t="s">
        <v>72</v>
      </c>
      <c r="G123" s="50" t="s">
        <v>347</v>
      </c>
      <c r="H123" s="59" t="s">
        <v>303</v>
      </c>
    </row>
    <row r="124" spans="2:8" ht="12.75" customHeight="1" x14ac:dyDescent="0.2">
      <c r="B124" s="252">
        <v>45</v>
      </c>
      <c r="C124" s="42" t="s">
        <v>847</v>
      </c>
      <c r="D124" s="47" t="s">
        <v>304</v>
      </c>
      <c r="E124" s="47" t="s">
        <v>548</v>
      </c>
      <c r="F124" s="47" t="s">
        <v>72</v>
      </c>
      <c r="G124" s="50" t="s">
        <v>347</v>
      </c>
      <c r="H124" s="59" t="s">
        <v>303</v>
      </c>
    </row>
    <row r="125" spans="2:8" ht="12.75" customHeight="1" x14ac:dyDescent="0.2">
      <c r="B125" s="252">
        <v>46</v>
      </c>
      <c r="C125" s="42" t="s">
        <v>851</v>
      </c>
      <c r="D125" s="47" t="s">
        <v>304</v>
      </c>
      <c r="E125" s="47" t="s">
        <v>850</v>
      </c>
      <c r="F125" s="47" t="s">
        <v>72</v>
      </c>
      <c r="G125" s="50" t="s">
        <v>347</v>
      </c>
      <c r="H125" s="59" t="s">
        <v>303</v>
      </c>
    </row>
    <row r="126" spans="2:8" ht="12.75" customHeight="1" x14ac:dyDescent="0.2">
      <c r="B126" s="252">
        <v>47</v>
      </c>
      <c r="C126" s="42" t="s">
        <v>852</v>
      </c>
      <c r="D126" s="47" t="s">
        <v>304</v>
      </c>
      <c r="E126" s="47" t="s">
        <v>850</v>
      </c>
      <c r="F126" s="47" t="s">
        <v>72</v>
      </c>
      <c r="G126" s="50" t="s">
        <v>347</v>
      </c>
      <c r="H126" s="59" t="s">
        <v>303</v>
      </c>
    </row>
    <row r="127" spans="2:8" ht="12.75" customHeight="1" x14ac:dyDescent="0.2">
      <c r="B127" s="252">
        <v>48</v>
      </c>
      <c r="C127" s="42" t="s">
        <v>853</v>
      </c>
      <c r="D127" s="47" t="s">
        <v>304</v>
      </c>
      <c r="E127" s="47" t="s">
        <v>850</v>
      </c>
      <c r="F127" s="47" t="s">
        <v>72</v>
      </c>
      <c r="G127" s="50" t="s">
        <v>347</v>
      </c>
      <c r="H127" s="59" t="s">
        <v>303</v>
      </c>
    </row>
    <row r="128" spans="2:8" ht="12.75" customHeight="1" x14ac:dyDescent="0.2">
      <c r="B128" s="252">
        <v>49</v>
      </c>
      <c r="C128" s="42" t="s">
        <v>849</v>
      </c>
      <c r="D128" s="47" t="s">
        <v>304</v>
      </c>
      <c r="E128" s="47" t="s">
        <v>850</v>
      </c>
      <c r="F128" s="47" t="s">
        <v>72</v>
      </c>
      <c r="G128" s="50" t="s">
        <v>347</v>
      </c>
      <c r="H128" s="59" t="s">
        <v>303</v>
      </c>
    </row>
    <row r="129" spans="2:8" ht="12.75" customHeight="1" x14ac:dyDescent="0.2">
      <c r="B129" s="252">
        <v>50</v>
      </c>
      <c r="C129" s="42" t="s">
        <v>855</v>
      </c>
      <c r="D129" s="47" t="s">
        <v>128</v>
      </c>
      <c r="E129" s="47" t="s">
        <v>322</v>
      </c>
      <c r="F129" s="47" t="s">
        <v>41</v>
      </c>
      <c r="G129" s="50" t="s">
        <v>347</v>
      </c>
      <c r="H129" s="59" t="s">
        <v>303</v>
      </c>
    </row>
    <row r="130" spans="2:8" ht="12.75" customHeight="1" x14ac:dyDescent="0.2">
      <c r="B130" s="252">
        <v>51</v>
      </c>
      <c r="C130" s="42" t="s">
        <v>854</v>
      </c>
      <c r="D130" s="47" t="s">
        <v>128</v>
      </c>
      <c r="E130" s="47" t="s">
        <v>322</v>
      </c>
      <c r="F130" s="47" t="s">
        <v>41</v>
      </c>
      <c r="G130" s="50" t="s">
        <v>347</v>
      </c>
      <c r="H130" s="59" t="s">
        <v>303</v>
      </c>
    </row>
    <row r="131" spans="2:8" ht="12.75" customHeight="1" x14ac:dyDescent="0.2">
      <c r="B131" s="252"/>
      <c r="C131" s="42"/>
      <c r="D131" s="47"/>
      <c r="E131" s="47"/>
      <c r="F131" s="47"/>
      <c r="G131" s="318"/>
      <c r="H131" s="59"/>
    </row>
    <row r="132" spans="2:8" ht="12.75" customHeight="1" x14ac:dyDescent="0.2">
      <c r="B132" s="252">
        <v>1</v>
      </c>
      <c r="C132" s="42" t="s">
        <v>748</v>
      </c>
      <c r="D132" s="47" t="s">
        <v>301</v>
      </c>
      <c r="E132" s="47" t="s">
        <v>1216</v>
      </c>
      <c r="F132" s="47" t="s">
        <v>46</v>
      </c>
      <c r="G132" s="50">
        <v>408</v>
      </c>
      <c r="H132" s="59" t="s">
        <v>300</v>
      </c>
    </row>
    <row r="133" spans="2:8" ht="12.75" customHeight="1" x14ac:dyDescent="0.2">
      <c r="B133" s="252">
        <v>2</v>
      </c>
      <c r="C133" s="42" t="s">
        <v>461</v>
      </c>
      <c r="D133" s="47" t="s">
        <v>113</v>
      </c>
      <c r="E133" s="47" t="s">
        <v>297</v>
      </c>
      <c r="F133" s="47" t="s">
        <v>11</v>
      </c>
      <c r="G133" s="50">
        <v>328</v>
      </c>
      <c r="H133" s="59" t="s">
        <v>300</v>
      </c>
    </row>
    <row r="134" spans="2:8" ht="12.75" customHeight="1" x14ac:dyDescent="0.2">
      <c r="B134" s="252">
        <v>3</v>
      </c>
      <c r="C134" s="42" t="s">
        <v>769</v>
      </c>
      <c r="D134" s="47" t="s">
        <v>382</v>
      </c>
      <c r="E134" s="47" t="s">
        <v>888</v>
      </c>
      <c r="F134" s="47" t="s">
        <v>33</v>
      </c>
      <c r="G134" s="50">
        <v>326</v>
      </c>
      <c r="H134" s="59" t="s">
        <v>300</v>
      </c>
    </row>
    <row r="135" spans="2:8" ht="12.75" customHeight="1" x14ac:dyDescent="0.2">
      <c r="B135" s="252">
        <v>4</v>
      </c>
      <c r="C135" s="42" t="s">
        <v>782</v>
      </c>
      <c r="D135" s="47" t="s">
        <v>113</v>
      </c>
      <c r="E135" s="47" t="s">
        <v>396</v>
      </c>
      <c r="F135" s="47" t="s">
        <v>11</v>
      </c>
      <c r="G135" s="50">
        <v>324</v>
      </c>
      <c r="H135" s="59" t="s">
        <v>300</v>
      </c>
    </row>
    <row r="136" spans="2:8" ht="12.75" customHeight="1" x14ac:dyDescent="0.2">
      <c r="B136" s="252">
        <v>5</v>
      </c>
      <c r="C136" s="42" t="s">
        <v>800</v>
      </c>
      <c r="D136" s="47" t="s">
        <v>113</v>
      </c>
      <c r="E136" s="47" t="s">
        <v>396</v>
      </c>
      <c r="F136" s="47" t="s">
        <v>11</v>
      </c>
      <c r="G136" s="50">
        <v>321</v>
      </c>
      <c r="H136" s="59" t="s">
        <v>300</v>
      </c>
    </row>
    <row r="137" spans="2:8" ht="12.75" customHeight="1" x14ac:dyDescent="0.2">
      <c r="B137" s="252">
        <v>6</v>
      </c>
      <c r="C137" s="42" t="s">
        <v>447</v>
      </c>
      <c r="D137" s="47" t="s">
        <v>113</v>
      </c>
      <c r="E137" s="47" t="s">
        <v>297</v>
      </c>
      <c r="F137" s="47" t="s">
        <v>11</v>
      </c>
      <c r="G137" s="50">
        <v>318</v>
      </c>
      <c r="H137" s="59" t="s">
        <v>300</v>
      </c>
    </row>
    <row r="138" spans="2:8" ht="12.75" customHeight="1" x14ac:dyDescent="0.2">
      <c r="B138" s="252">
        <v>7</v>
      </c>
      <c r="C138" s="42" t="s">
        <v>448</v>
      </c>
      <c r="D138" s="47" t="s">
        <v>382</v>
      </c>
      <c r="E138" s="47" t="s">
        <v>890</v>
      </c>
      <c r="F138" s="47" t="s">
        <v>33</v>
      </c>
      <c r="G138" s="50">
        <v>317</v>
      </c>
      <c r="H138" s="59" t="s">
        <v>300</v>
      </c>
    </row>
    <row r="139" spans="2:8" ht="12.75" customHeight="1" x14ac:dyDescent="0.2">
      <c r="B139" s="252">
        <v>8</v>
      </c>
      <c r="C139" s="42" t="s">
        <v>443</v>
      </c>
      <c r="D139" s="47" t="s">
        <v>301</v>
      </c>
      <c r="E139" s="47" t="s">
        <v>1216</v>
      </c>
      <c r="F139" s="47" t="s">
        <v>46</v>
      </c>
      <c r="G139" s="50">
        <v>316</v>
      </c>
      <c r="H139" s="59" t="s">
        <v>300</v>
      </c>
    </row>
    <row r="140" spans="2:8" ht="12.75" customHeight="1" x14ac:dyDescent="0.2">
      <c r="B140" s="252">
        <v>9</v>
      </c>
      <c r="C140" s="42" t="s">
        <v>795</v>
      </c>
      <c r="D140" s="47" t="s">
        <v>382</v>
      </c>
      <c r="E140" s="47" t="s">
        <v>888</v>
      </c>
      <c r="F140" s="47" t="s">
        <v>33</v>
      </c>
      <c r="G140" s="50">
        <v>316</v>
      </c>
      <c r="H140" s="59" t="s">
        <v>300</v>
      </c>
    </row>
    <row r="141" spans="2:8" ht="12.75" customHeight="1" x14ac:dyDescent="0.2">
      <c r="B141" s="252">
        <v>10</v>
      </c>
      <c r="C141" s="42" t="s">
        <v>467</v>
      </c>
      <c r="D141" s="47" t="s">
        <v>113</v>
      </c>
      <c r="E141" s="47" t="s">
        <v>396</v>
      </c>
      <c r="F141" s="47" t="s">
        <v>11</v>
      </c>
      <c r="G141" s="50">
        <v>308</v>
      </c>
      <c r="H141" s="59" t="s">
        <v>300</v>
      </c>
    </row>
    <row r="142" spans="2:8" ht="12.75" customHeight="1" x14ac:dyDescent="0.2">
      <c r="B142" s="252">
        <v>11</v>
      </c>
      <c r="C142" s="42" t="s">
        <v>459</v>
      </c>
      <c r="D142" s="47" t="s">
        <v>119</v>
      </c>
      <c r="E142" s="47" t="s">
        <v>362</v>
      </c>
      <c r="F142" s="47" t="s">
        <v>30</v>
      </c>
      <c r="G142" s="50">
        <v>308</v>
      </c>
      <c r="H142" s="59" t="s">
        <v>300</v>
      </c>
    </row>
    <row r="143" spans="2:8" ht="12.75" customHeight="1" x14ac:dyDescent="0.2">
      <c r="B143" s="252">
        <v>12</v>
      </c>
      <c r="C143" s="42" t="s">
        <v>449</v>
      </c>
      <c r="D143" s="47" t="s">
        <v>382</v>
      </c>
      <c r="E143" s="47" t="s">
        <v>890</v>
      </c>
      <c r="F143" s="47" t="s">
        <v>33</v>
      </c>
      <c r="G143" s="50">
        <v>218</v>
      </c>
      <c r="H143" s="59" t="s">
        <v>300</v>
      </c>
    </row>
    <row r="144" spans="2:8" ht="12.75" customHeight="1" x14ac:dyDescent="0.2">
      <c r="B144" s="252">
        <v>13</v>
      </c>
      <c r="C144" s="42" t="s">
        <v>464</v>
      </c>
      <c r="D144" s="47" t="s">
        <v>301</v>
      </c>
      <c r="E144" s="47" t="s">
        <v>1216</v>
      </c>
      <c r="F144" s="47" t="s">
        <v>46</v>
      </c>
      <c r="G144" s="50">
        <v>216</v>
      </c>
      <c r="H144" s="59" t="s">
        <v>300</v>
      </c>
    </row>
    <row r="145" spans="2:8" ht="12.75" customHeight="1" x14ac:dyDescent="0.2">
      <c r="B145" s="252">
        <v>14</v>
      </c>
      <c r="C145" s="42" t="s">
        <v>1217</v>
      </c>
      <c r="D145" s="47" t="s">
        <v>301</v>
      </c>
      <c r="E145" s="47" t="s">
        <v>1218</v>
      </c>
      <c r="F145" s="47" t="s">
        <v>46</v>
      </c>
      <c r="G145" s="50">
        <v>127</v>
      </c>
      <c r="H145" s="59" t="s">
        <v>300</v>
      </c>
    </row>
    <row r="146" spans="2:8" ht="12.75" customHeight="1" x14ac:dyDescent="0.2">
      <c r="B146" s="252">
        <v>15</v>
      </c>
      <c r="C146" s="42" t="s">
        <v>85</v>
      </c>
      <c r="D146" s="47" t="s">
        <v>307</v>
      </c>
      <c r="E146" s="47" t="s">
        <v>375</v>
      </c>
      <c r="F146" s="47" t="s">
        <v>0</v>
      </c>
      <c r="G146" s="50">
        <v>108</v>
      </c>
      <c r="H146" s="59" t="s">
        <v>300</v>
      </c>
    </row>
    <row r="147" spans="2:8" ht="12.75" customHeight="1" x14ac:dyDescent="0.2">
      <c r="B147" s="252">
        <v>16</v>
      </c>
      <c r="C147" s="42" t="s">
        <v>315</v>
      </c>
      <c r="D147" s="47" t="s">
        <v>119</v>
      </c>
      <c r="E147" s="47" t="s">
        <v>390</v>
      </c>
      <c r="F147" s="47" t="s">
        <v>30</v>
      </c>
      <c r="G147" s="50">
        <v>32</v>
      </c>
      <c r="H147" s="59" t="s">
        <v>300</v>
      </c>
    </row>
    <row r="148" spans="2:8" ht="12.75" customHeight="1" x14ac:dyDescent="0.2">
      <c r="B148" s="252">
        <v>17</v>
      </c>
      <c r="C148" s="42" t="s">
        <v>311</v>
      </c>
      <c r="D148" s="47" t="s">
        <v>119</v>
      </c>
      <c r="E148" s="47" t="s">
        <v>363</v>
      </c>
      <c r="F148" s="47" t="s">
        <v>30</v>
      </c>
      <c r="G148" s="50">
        <v>29</v>
      </c>
      <c r="H148" s="59" t="s">
        <v>300</v>
      </c>
    </row>
    <row r="149" spans="2:8" ht="12.75" customHeight="1" x14ac:dyDescent="0.2">
      <c r="B149" s="252">
        <v>18</v>
      </c>
      <c r="C149" s="42" t="s">
        <v>314</v>
      </c>
      <c r="D149" s="47" t="s">
        <v>119</v>
      </c>
      <c r="E149" s="47" t="s">
        <v>390</v>
      </c>
      <c r="F149" s="47" t="s">
        <v>30</v>
      </c>
      <c r="G149" s="50">
        <v>17</v>
      </c>
      <c r="H149" s="59" t="s">
        <v>300</v>
      </c>
    </row>
    <row r="150" spans="2:8" ht="12.75" customHeight="1" x14ac:dyDescent="0.2">
      <c r="B150" s="252">
        <v>19</v>
      </c>
      <c r="C150" s="42" t="s">
        <v>858</v>
      </c>
      <c r="D150" s="47" t="s">
        <v>307</v>
      </c>
      <c r="E150" s="47" t="s">
        <v>375</v>
      </c>
      <c r="F150" s="47" t="s">
        <v>0</v>
      </c>
      <c r="G150" s="50" t="s">
        <v>347</v>
      </c>
      <c r="H150" s="59" t="s">
        <v>300</v>
      </c>
    </row>
    <row r="151" spans="2:8" ht="12.75" customHeight="1" x14ac:dyDescent="0.2">
      <c r="B151" s="252">
        <v>20</v>
      </c>
      <c r="C151" s="42" t="s">
        <v>513</v>
      </c>
      <c r="D151" s="47" t="s">
        <v>307</v>
      </c>
      <c r="E151" s="47" t="s">
        <v>375</v>
      </c>
      <c r="F151" s="47" t="s">
        <v>0</v>
      </c>
      <c r="G151" s="50" t="s">
        <v>347</v>
      </c>
      <c r="H151" s="59" t="s">
        <v>300</v>
      </c>
    </row>
    <row r="152" spans="2:8" ht="12.75" customHeight="1" x14ac:dyDescent="0.2">
      <c r="B152" s="252">
        <v>21</v>
      </c>
      <c r="C152" s="42" t="s">
        <v>514</v>
      </c>
      <c r="D152" s="47" t="s">
        <v>307</v>
      </c>
      <c r="E152" s="47" t="s">
        <v>375</v>
      </c>
      <c r="F152" s="47" t="s">
        <v>0</v>
      </c>
      <c r="G152" s="50" t="s">
        <v>347</v>
      </c>
      <c r="H152" s="59" t="s">
        <v>300</v>
      </c>
    </row>
    <row r="153" spans="2:8" ht="12.75" customHeight="1" x14ac:dyDescent="0.2">
      <c r="B153" s="252">
        <v>22</v>
      </c>
      <c r="C153" s="42" t="s">
        <v>859</v>
      </c>
      <c r="D153" s="47" t="s">
        <v>113</v>
      </c>
      <c r="E153" s="47" t="s">
        <v>396</v>
      </c>
      <c r="F153" s="47" t="s">
        <v>11</v>
      </c>
      <c r="G153" s="50" t="s">
        <v>347</v>
      </c>
      <c r="H153" s="59" t="s">
        <v>300</v>
      </c>
    </row>
    <row r="154" spans="2:8" ht="12.75" customHeight="1" x14ac:dyDescent="0.2">
      <c r="B154" s="252">
        <v>23</v>
      </c>
      <c r="C154" s="42" t="s">
        <v>860</v>
      </c>
      <c r="D154" s="47" t="s">
        <v>113</v>
      </c>
      <c r="E154" s="47" t="s">
        <v>297</v>
      </c>
      <c r="F154" s="47" t="s">
        <v>11</v>
      </c>
      <c r="G154" s="50" t="s">
        <v>347</v>
      </c>
      <c r="H154" s="59" t="s">
        <v>300</v>
      </c>
    </row>
    <row r="155" spans="2:8" ht="12.75" customHeight="1" x14ac:dyDescent="0.2">
      <c r="B155" s="252">
        <v>24</v>
      </c>
      <c r="C155" s="42" t="s">
        <v>861</v>
      </c>
      <c r="D155" s="47" t="s">
        <v>116</v>
      </c>
      <c r="E155" s="47" t="s">
        <v>351</v>
      </c>
      <c r="F155" s="47" t="s">
        <v>48</v>
      </c>
      <c r="G155" s="50" t="s">
        <v>347</v>
      </c>
      <c r="H155" s="59" t="s">
        <v>300</v>
      </c>
    </row>
    <row r="156" spans="2:8" ht="12.75" customHeight="1" x14ac:dyDescent="0.2">
      <c r="B156" s="252">
        <v>25</v>
      </c>
      <c r="C156" s="42" t="s">
        <v>349</v>
      </c>
      <c r="D156" s="47" t="s">
        <v>116</v>
      </c>
      <c r="E156" s="47" t="s">
        <v>351</v>
      </c>
      <c r="F156" s="47" t="s">
        <v>48</v>
      </c>
      <c r="G156" s="50" t="s">
        <v>347</v>
      </c>
      <c r="H156" s="59" t="s">
        <v>300</v>
      </c>
    </row>
    <row r="157" spans="2:8" ht="12.75" customHeight="1" x14ac:dyDescent="0.2">
      <c r="B157" s="252">
        <v>26</v>
      </c>
      <c r="C157" s="42" t="s">
        <v>350</v>
      </c>
      <c r="D157" s="47" t="s">
        <v>116</v>
      </c>
      <c r="E157" s="47" t="s">
        <v>351</v>
      </c>
      <c r="F157" s="47" t="s">
        <v>48</v>
      </c>
      <c r="G157" s="50" t="s">
        <v>347</v>
      </c>
      <c r="H157" s="59" t="s">
        <v>300</v>
      </c>
    </row>
    <row r="158" spans="2:8" ht="12.75" customHeight="1" x14ac:dyDescent="0.2">
      <c r="B158" s="252">
        <v>27</v>
      </c>
      <c r="C158" s="42" t="s">
        <v>862</v>
      </c>
      <c r="D158" s="47" t="s">
        <v>119</v>
      </c>
      <c r="E158" s="47" t="s">
        <v>362</v>
      </c>
      <c r="F158" s="47" t="s">
        <v>30</v>
      </c>
      <c r="G158" s="50" t="s">
        <v>347</v>
      </c>
      <c r="H158" s="59" t="s">
        <v>300</v>
      </c>
    </row>
    <row r="159" spans="2:8" ht="12.75" customHeight="1" x14ac:dyDescent="0.2">
      <c r="B159" s="252">
        <v>28</v>
      </c>
      <c r="C159" s="42" t="s">
        <v>515</v>
      </c>
      <c r="D159" s="47" t="s">
        <v>119</v>
      </c>
      <c r="E159" s="47" t="s">
        <v>362</v>
      </c>
      <c r="F159" s="47" t="s">
        <v>30</v>
      </c>
      <c r="G159" s="50" t="s">
        <v>347</v>
      </c>
      <c r="H159" s="59" t="s">
        <v>300</v>
      </c>
    </row>
    <row r="160" spans="2:8" ht="12.75" customHeight="1" x14ac:dyDescent="0.2">
      <c r="B160" s="252">
        <v>29</v>
      </c>
      <c r="C160" s="42" t="s">
        <v>371</v>
      </c>
      <c r="D160" s="47" t="s">
        <v>119</v>
      </c>
      <c r="E160" s="47" t="s">
        <v>363</v>
      </c>
      <c r="F160" s="47" t="s">
        <v>30</v>
      </c>
      <c r="G160" s="50" t="s">
        <v>347</v>
      </c>
      <c r="H160" s="59" t="s">
        <v>300</v>
      </c>
    </row>
    <row r="161" spans="2:8" ht="12.75" customHeight="1" x14ac:dyDescent="0.2">
      <c r="B161" s="252">
        <v>30</v>
      </c>
      <c r="C161" s="42" t="s">
        <v>863</v>
      </c>
      <c r="D161" s="47" t="s">
        <v>119</v>
      </c>
      <c r="E161" s="47" t="s">
        <v>363</v>
      </c>
      <c r="F161" s="47" t="s">
        <v>30</v>
      </c>
      <c r="G161" s="50" t="s">
        <v>347</v>
      </c>
      <c r="H161" s="59" t="s">
        <v>300</v>
      </c>
    </row>
    <row r="162" spans="2:8" ht="12.75" customHeight="1" x14ac:dyDescent="0.2">
      <c r="B162" s="252">
        <v>31</v>
      </c>
      <c r="C162" s="42" t="s">
        <v>866</v>
      </c>
      <c r="D162" s="47" t="s">
        <v>119</v>
      </c>
      <c r="E162" s="47" t="s">
        <v>389</v>
      </c>
      <c r="F162" s="47" t="s">
        <v>30</v>
      </c>
      <c r="G162" s="50" t="s">
        <v>347</v>
      </c>
      <c r="H162" s="59" t="s">
        <v>300</v>
      </c>
    </row>
    <row r="163" spans="2:8" ht="12.75" customHeight="1" x14ac:dyDescent="0.2">
      <c r="B163" s="252">
        <v>32</v>
      </c>
      <c r="C163" s="42" t="s">
        <v>864</v>
      </c>
      <c r="D163" s="47" t="s">
        <v>119</v>
      </c>
      <c r="E163" s="47" t="s">
        <v>389</v>
      </c>
      <c r="F163" s="47" t="s">
        <v>30</v>
      </c>
      <c r="G163" s="50" t="s">
        <v>347</v>
      </c>
      <c r="H163" s="59" t="s">
        <v>300</v>
      </c>
    </row>
    <row r="164" spans="2:8" ht="12.75" customHeight="1" x14ac:dyDescent="0.2">
      <c r="B164" s="252">
        <v>33</v>
      </c>
      <c r="C164" s="42" t="s">
        <v>865</v>
      </c>
      <c r="D164" s="47" t="s">
        <v>119</v>
      </c>
      <c r="E164" s="47" t="s">
        <v>389</v>
      </c>
      <c r="F164" s="47" t="s">
        <v>30</v>
      </c>
      <c r="G164" s="50" t="s">
        <v>347</v>
      </c>
      <c r="H164" s="59" t="s">
        <v>300</v>
      </c>
    </row>
    <row r="165" spans="2:8" ht="12.75" customHeight="1" x14ac:dyDescent="0.2">
      <c r="B165" s="252">
        <v>34</v>
      </c>
      <c r="C165" s="42" t="s">
        <v>369</v>
      </c>
      <c r="D165" s="47" t="s">
        <v>119</v>
      </c>
      <c r="E165" s="47" t="s">
        <v>389</v>
      </c>
      <c r="F165" s="47" t="s">
        <v>30</v>
      </c>
      <c r="G165" s="50" t="s">
        <v>347</v>
      </c>
      <c r="H165" s="59" t="s">
        <v>300</v>
      </c>
    </row>
    <row r="166" spans="2:8" ht="12.75" customHeight="1" x14ac:dyDescent="0.2">
      <c r="B166" s="252">
        <v>35</v>
      </c>
      <c r="C166" s="42" t="s">
        <v>370</v>
      </c>
      <c r="D166" s="47" t="s">
        <v>119</v>
      </c>
      <c r="E166" s="47" t="s">
        <v>390</v>
      </c>
      <c r="F166" s="47" t="s">
        <v>30</v>
      </c>
      <c r="G166" s="50" t="s">
        <v>347</v>
      </c>
      <c r="H166" s="59" t="s">
        <v>300</v>
      </c>
    </row>
    <row r="167" spans="2:8" ht="12.75" customHeight="1" x14ac:dyDescent="0.2">
      <c r="B167" s="252">
        <v>36</v>
      </c>
      <c r="C167" s="42" t="s">
        <v>367</v>
      </c>
      <c r="D167" s="47" t="s">
        <v>119</v>
      </c>
      <c r="E167" s="47" t="s">
        <v>390</v>
      </c>
      <c r="F167" s="47" t="s">
        <v>30</v>
      </c>
      <c r="G167" s="50" t="s">
        <v>347</v>
      </c>
      <c r="H167" s="59" t="s">
        <v>300</v>
      </c>
    </row>
    <row r="168" spans="2:8" ht="12.75" customHeight="1" x14ac:dyDescent="0.2">
      <c r="B168" s="252">
        <v>37</v>
      </c>
      <c r="C168" s="42" t="s">
        <v>368</v>
      </c>
      <c r="D168" s="47" t="s">
        <v>119</v>
      </c>
      <c r="E168" s="47" t="s">
        <v>390</v>
      </c>
      <c r="F168" s="47" t="s">
        <v>30</v>
      </c>
      <c r="G168" s="50" t="s">
        <v>347</v>
      </c>
      <c r="H168" s="59" t="s">
        <v>300</v>
      </c>
    </row>
    <row r="169" spans="2:8" ht="12.75" customHeight="1" x14ac:dyDescent="0.2">
      <c r="B169" s="252">
        <v>38</v>
      </c>
      <c r="C169" s="42" t="s">
        <v>869</v>
      </c>
      <c r="D169" s="47" t="s">
        <v>379</v>
      </c>
      <c r="E169" s="47" t="s">
        <v>868</v>
      </c>
      <c r="F169" s="47" t="s">
        <v>47</v>
      </c>
      <c r="G169" s="50" t="s">
        <v>347</v>
      </c>
      <c r="H169" s="59" t="s">
        <v>300</v>
      </c>
    </row>
    <row r="170" spans="2:8" ht="12.75" customHeight="1" x14ac:dyDescent="0.2">
      <c r="B170" s="252">
        <v>39</v>
      </c>
      <c r="C170" s="42" t="s">
        <v>871</v>
      </c>
      <c r="D170" s="47" t="s">
        <v>379</v>
      </c>
      <c r="E170" s="47" t="s">
        <v>868</v>
      </c>
      <c r="F170" s="47" t="s">
        <v>47</v>
      </c>
      <c r="G170" s="50" t="s">
        <v>347</v>
      </c>
      <c r="H170" s="59" t="s">
        <v>300</v>
      </c>
    </row>
    <row r="171" spans="2:8" ht="12.75" customHeight="1" x14ac:dyDescent="0.2">
      <c r="B171" s="252">
        <v>40</v>
      </c>
      <c r="C171" s="42" t="s">
        <v>870</v>
      </c>
      <c r="D171" s="47" t="s">
        <v>379</v>
      </c>
      <c r="E171" s="47" t="s">
        <v>868</v>
      </c>
      <c r="F171" s="47" t="s">
        <v>47</v>
      </c>
      <c r="G171" s="50" t="s">
        <v>347</v>
      </c>
      <c r="H171" s="59" t="s">
        <v>300</v>
      </c>
    </row>
    <row r="172" spans="2:8" ht="12.75" customHeight="1" x14ac:dyDescent="0.2">
      <c r="B172" s="252">
        <v>41</v>
      </c>
      <c r="C172" s="42" t="s">
        <v>867</v>
      </c>
      <c r="D172" s="47" t="s">
        <v>379</v>
      </c>
      <c r="E172" s="47" t="s">
        <v>868</v>
      </c>
      <c r="F172" s="47" t="s">
        <v>47</v>
      </c>
      <c r="G172" s="50" t="s">
        <v>347</v>
      </c>
      <c r="H172" s="59" t="s">
        <v>300</v>
      </c>
    </row>
    <row r="173" spans="2:8" ht="12.75" customHeight="1" x14ac:dyDescent="0.2">
      <c r="B173" s="252">
        <v>42</v>
      </c>
      <c r="C173" s="42" t="s">
        <v>875</v>
      </c>
      <c r="D173" s="47" t="s">
        <v>379</v>
      </c>
      <c r="E173" s="47" t="s">
        <v>873</v>
      </c>
      <c r="F173" s="47" t="s">
        <v>47</v>
      </c>
      <c r="G173" s="50" t="s">
        <v>347</v>
      </c>
      <c r="H173" s="59" t="s">
        <v>300</v>
      </c>
    </row>
    <row r="174" spans="2:8" ht="12.75" customHeight="1" x14ac:dyDescent="0.2">
      <c r="B174" s="252">
        <v>43</v>
      </c>
      <c r="C174" s="42" t="s">
        <v>872</v>
      </c>
      <c r="D174" s="47" t="s">
        <v>379</v>
      </c>
      <c r="E174" s="47" t="s">
        <v>873</v>
      </c>
      <c r="F174" s="47" t="s">
        <v>47</v>
      </c>
      <c r="G174" s="50" t="s">
        <v>347</v>
      </c>
      <c r="H174" s="59" t="s">
        <v>300</v>
      </c>
    </row>
    <row r="175" spans="2:8" ht="12.75" customHeight="1" x14ac:dyDescent="0.2">
      <c r="B175" s="252">
        <v>44</v>
      </c>
      <c r="C175" s="42" t="s">
        <v>874</v>
      </c>
      <c r="D175" s="47" t="s">
        <v>379</v>
      </c>
      <c r="E175" s="47" t="s">
        <v>873</v>
      </c>
      <c r="F175" s="47" t="s">
        <v>47</v>
      </c>
      <c r="G175" s="50" t="s">
        <v>347</v>
      </c>
      <c r="H175" s="59" t="s">
        <v>300</v>
      </c>
    </row>
    <row r="176" spans="2:8" ht="12.75" customHeight="1" x14ac:dyDescent="0.2">
      <c r="B176" s="252">
        <v>45</v>
      </c>
      <c r="C176" s="42" t="s">
        <v>877</v>
      </c>
      <c r="D176" s="47" t="s">
        <v>379</v>
      </c>
      <c r="E176" s="47" t="s">
        <v>876</v>
      </c>
      <c r="F176" s="47" t="s">
        <v>47</v>
      </c>
      <c r="G176" s="50" t="s">
        <v>347</v>
      </c>
      <c r="H176" s="59" t="s">
        <v>300</v>
      </c>
    </row>
    <row r="177" spans="2:8" ht="12.75" customHeight="1" x14ac:dyDescent="0.2">
      <c r="B177" s="252">
        <v>46</v>
      </c>
      <c r="C177" s="42" t="s">
        <v>516</v>
      </c>
      <c r="D177" s="47" t="s">
        <v>379</v>
      </c>
      <c r="E177" s="47" t="s">
        <v>876</v>
      </c>
      <c r="F177" s="47" t="s">
        <v>47</v>
      </c>
      <c r="G177" s="50" t="s">
        <v>347</v>
      </c>
      <c r="H177" s="59" t="s">
        <v>300</v>
      </c>
    </row>
    <row r="178" spans="2:8" ht="12.75" customHeight="1" x14ac:dyDescent="0.2">
      <c r="B178" s="252">
        <v>47</v>
      </c>
      <c r="C178" s="42" t="s">
        <v>878</v>
      </c>
      <c r="D178" s="47" t="s">
        <v>379</v>
      </c>
      <c r="E178" s="47" t="s">
        <v>876</v>
      </c>
      <c r="F178" s="47" t="s">
        <v>879</v>
      </c>
      <c r="G178" s="50" t="s">
        <v>347</v>
      </c>
      <c r="H178" s="59" t="s">
        <v>300</v>
      </c>
    </row>
    <row r="179" spans="2:8" ht="12.75" customHeight="1" x14ac:dyDescent="0.2">
      <c r="B179" s="252">
        <v>48</v>
      </c>
      <c r="C179" s="42" t="s">
        <v>1221</v>
      </c>
      <c r="D179" s="47" t="s">
        <v>301</v>
      </c>
      <c r="E179" s="47" t="s">
        <v>1218</v>
      </c>
      <c r="F179" s="47" t="s">
        <v>46</v>
      </c>
      <c r="G179" s="50" t="s">
        <v>347</v>
      </c>
      <c r="H179" s="59" t="s">
        <v>300</v>
      </c>
    </row>
    <row r="180" spans="2:8" ht="12.75" customHeight="1" x14ac:dyDescent="0.2">
      <c r="B180" s="252">
        <v>49</v>
      </c>
      <c r="C180" s="42" t="s">
        <v>1220</v>
      </c>
      <c r="D180" s="47" t="s">
        <v>301</v>
      </c>
      <c r="E180" s="47" t="s">
        <v>1218</v>
      </c>
      <c r="F180" s="47" t="s">
        <v>46</v>
      </c>
      <c r="G180" s="50" t="s">
        <v>347</v>
      </c>
      <c r="H180" s="59" t="s">
        <v>300</v>
      </c>
    </row>
    <row r="181" spans="2:8" ht="12.75" customHeight="1" x14ac:dyDescent="0.2">
      <c r="B181" s="252">
        <v>50</v>
      </c>
      <c r="C181" s="42" t="s">
        <v>1219</v>
      </c>
      <c r="D181" s="47" t="s">
        <v>301</v>
      </c>
      <c r="E181" s="47" t="s">
        <v>1218</v>
      </c>
      <c r="F181" s="47" t="s">
        <v>46</v>
      </c>
      <c r="G181" s="50" t="s">
        <v>347</v>
      </c>
      <c r="H181" s="59" t="s">
        <v>300</v>
      </c>
    </row>
    <row r="182" spans="2:8" ht="12.75" customHeight="1" x14ac:dyDescent="0.2">
      <c r="B182" s="252">
        <v>51</v>
      </c>
      <c r="C182" s="42" t="s">
        <v>882</v>
      </c>
      <c r="D182" s="47" t="s">
        <v>301</v>
      </c>
      <c r="E182" s="47" t="s">
        <v>881</v>
      </c>
      <c r="F182" s="47" t="s">
        <v>46</v>
      </c>
      <c r="G182" s="50" t="s">
        <v>347</v>
      </c>
      <c r="H182" s="59" t="s">
        <v>300</v>
      </c>
    </row>
    <row r="183" spans="2:8" ht="12.75" customHeight="1" x14ac:dyDescent="0.2">
      <c r="B183" s="252">
        <v>52</v>
      </c>
      <c r="C183" s="42" t="s">
        <v>880</v>
      </c>
      <c r="D183" s="47" t="s">
        <v>301</v>
      </c>
      <c r="E183" s="47" t="s">
        <v>881</v>
      </c>
      <c r="F183" s="47" t="s">
        <v>46</v>
      </c>
      <c r="G183" s="50" t="s">
        <v>347</v>
      </c>
      <c r="H183" s="59" t="s">
        <v>300</v>
      </c>
    </row>
    <row r="184" spans="2:8" ht="12.75" customHeight="1" x14ac:dyDescent="0.2">
      <c r="B184" s="252">
        <v>53</v>
      </c>
      <c r="C184" s="42" t="s">
        <v>883</v>
      </c>
      <c r="D184" s="47" t="s">
        <v>301</v>
      </c>
      <c r="E184" s="47" t="s">
        <v>881</v>
      </c>
      <c r="F184" s="47" t="s">
        <v>46</v>
      </c>
      <c r="G184" s="50" t="s">
        <v>347</v>
      </c>
      <c r="H184" s="59" t="s">
        <v>300</v>
      </c>
    </row>
    <row r="185" spans="2:8" ht="12.75" customHeight="1" x14ac:dyDescent="0.2">
      <c r="B185" s="252">
        <v>54</v>
      </c>
      <c r="C185" s="42" t="s">
        <v>884</v>
      </c>
      <c r="D185" s="47" t="s">
        <v>301</v>
      </c>
      <c r="E185" s="47" t="s">
        <v>881</v>
      </c>
      <c r="F185" s="47" t="s">
        <v>46</v>
      </c>
      <c r="G185" s="50" t="s">
        <v>347</v>
      </c>
      <c r="H185" s="59" t="s">
        <v>300</v>
      </c>
    </row>
    <row r="186" spans="2:8" ht="12.75" customHeight="1" x14ac:dyDescent="0.2">
      <c r="B186" s="252">
        <v>55</v>
      </c>
      <c r="C186" s="42" t="s">
        <v>886</v>
      </c>
      <c r="D186" s="47" t="s">
        <v>313</v>
      </c>
      <c r="E186" s="47" t="s">
        <v>885</v>
      </c>
      <c r="F186" s="47" t="s">
        <v>221</v>
      </c>
      <c r="G186" s="50" t="s">
        <v>347</v>
      </c>
      <c r="H186" s="59" t="s">
        <v>300</v>
      </c>
    </row>
    <row r="187" spans="2:8" ht="12.75" customHeight="1" x14ac:dyDescent="0.2">
      <c r="B187" s="252">
        <v>56</v>
      </c>
      <c r="C187" s="42" t="s">
        <v>520</v>
      </c>
      <c r="D187" s="47" t="s">
        <v>313</v>
      </c>
      <c r="E187" s="47" t="s">
        <v>885</v>
      </c>
      <c r="F187" s="47" t="s">
        <v>221</v>
      </c>
      <c r="G187" s="50" t="s">
        <v>347</v>
      </c>
      <c r="H187" s="59" t="s">
        <v>300</v>
      </c>
    </row>
    <row r="188" spans="2:8" ht="12.75" customHeight="1" x14ac:dyDescent="0.2">
      <c r="B188" s="252">
        <v>57</v>
      </c>
      <c r="C188" s="42" t="s">
        <v>522</v>
      </c>
      <c r="D188" s="47" t="s">
        <v>313</v>
      </c>
      <c r="E188" s="47" t="s">
        <v>885</v>
      </c>
      <c r="F188" s="47" t="s">
        <v>221</v>
      </c>
      <c r="G188" s="50" t="s">
        <v>347</v>
      </c>
      <c r="H188" s="59" t="s">
        <v>300</v>
      </c>
    </row>
    <row r="189" spans="2:8" ht="12.75" customHeight="1" x14ac:dyDescent="0.2">
      <c r="B189" s="252">
        <v>58</v>
      </c>
      <c r="C189" s="42" t="s">
        <v>519</v>
      </c>
      <c r="D189" s="47" t="s">
        <v>313</v>
      </c>
      <c r="E189" s="47" t="s">
        <v>885</v>
      </c>
      <c r="F189" s="47" t="s">
        <v>221</v>
      </c>
      <c r="G189" s="50" t="s">
        <v>347</v>
      </c>
      <c r="H189" s="59" t="s">
        <v>300</v>
      </c>
    </row>
    <row r="190" spans="2:8" ht="12.75" customHeight="1" x14ac:dyDescent="0.2">
      <c r="B190" s="252">
        <v>59</v>
      </c>
      <c r="C190" s="42" t="s">
        <v>518</v>
      </c>
      <c r="D190" s="47" t="s">
        <v>313</v>
      </c>
      <c r="E190" s="47" t="s">
        <v>887</v>
      </c>
      <c r="F190" s="47" t="s">
        <v>221</v>
      </c>
      <c r="G190" s="50" t="s">
        <v>347</v>
      </c>
      <c r="H190" s="59" t="s">
        <v>300</v>
      </c>
    </row>
    <row r="191" spans="2:8" ht="12.75" customHeight="1" x14ac:dyDescent="0.2">
      <c r="B191" s="252">
        <v>60</v>
      </c>
      <c r="C191" s="42" t="s">
        <v>521</v>
      </c>
      <c r="D191" s="47" t="s">
        <v>313</v>
      </c>
      <c r="E191" s="47" t="s">
        <v>887</v>
      </c>
      <c r="F191" s="47" t="s">
        <v>221</v>
      </c>
      <c r="G191" s="50" t="s">
        <v>347</v>
      </c>
      <c r="H191" s="59" t="s">
        <v>300</v>
      </c>
    </row>
    <row r="192" spans="2:8" ht="12.75" customHeight="1" x14ac:dyDescent="0.2">
      <c r="B192" s="252">
        <v>61</v>
      </c>
      <c r="C192" s="42" t="s">
        <v>517</v>
      </c>
      <c r="D192" s="47" t="s">
        <v>313</v>
      </c>
      <c r="E192" s="47" t="s">
        <v>887</v>
      </c>
      <c r="F192" s="47" t="s">
        <v>221</v>
      </c>
      <c r="G192" s="50" t="s">
        <v>347</v>
      </c>
      <c r="H192" s="59" t="s">
        <v>300</v>
      </c>
    </row>
    <row r="193" spans="2:8" ht="12.75" customHeight="1" x14ac:dyDescent="0.2">
      <c r="B193" s="252">
        <v>62</v>
      </c>
      <c r="C193" s="42" t="s">
        <v>889</v>
      </c>
      <c r="D193" s="47" t="s">
        <v>382</v>
      </c>
      <c r="E193" s="47" t="s">
        <v>888</v>
      </c>
      <c r="F193" s="47" t="s">
        <v>33</v>
      </c>
      <c r="G193" s="50" t="s">
        <v>347</v>
      </c>
      <c r="H193" s="59" t="s">
        <v>300</v>
      </c>
    </row>
    <row r="194" spans="2:8" ht="12.75" customHeight="1" x14ac:dyDescent="0.2">
      <c r="B194" s="252">
        <v>63</v>
      </c>
      <c r="C194" s="42" t="s">
        <v>523</v>
      </c>
      <c r="D194" s="47" t="s">
        <v>382</v>
      </c>
      <c r="E194" s="47" t="s">
        <v>890</v>
      </c>
      <c r="F194" s="47" t="s">
        <v>33</v>
      </c>
      <c r="G194" s="50" t="s">
        <v>347</v>
      </c>
      <c r="H194" s="59" t="s">
        <v>300</v>
      </c>
    </row>
    <row r="195" spans="2:8" ht="12.75" customHeight="1" x14ac:dyDescent="0.2">
      <c r="B195" s="252">
        <v>64</v>
      </c>
      <c r="C195" s="42" t="s">
        <v>1158</v>
      </c>
      <c r="D195" s="47" t="s">
        <v>33</v>
      </c>
      <c r="E195" s="47" t="s">
        <v>1157</v>
      </c>
      <c r="F195" s="47" t="s">
        <v>33</v>
      </c>
      <c r="G195" s="50" t="s">
        <v>347</v>
      </c>
      <c r="H195" s="59" t="s">
        <v>300</v>
      </c>
    </row>
    <row r="196" spans="2:8" ht="12.75" customHeight="1" x14ac:dyDescent="0.2">
      <c r="B196" s="252">
        <v>65</v>
      </c>
      <c r="C196" s="42" t="s">
        <v>1156</v>
      </c>
      <c r="D196" s="47" t="s">
        <v>33</v>
      </c>
      <c r="E196" s="47" t="s">
        <v>1157</v>
      </c>
      <c r="F196" s="47" t="s">
        <v>33</v>
      </c>
      <c r="G196" s="50" t="s">
        <v>347</v>
      </c>
      <c r="H196" s="59" t="s">
        <v>300</v>
      </c>
    </row>
    <row r="197" spans="2:8" ht="12.75" customHeight="1" x14ac:dyDescent="0.2">
      <c r="B197" s="252">
        <v>66</v>
      </c>
      <c r="C197" s="42" t="s">
        <v>1159</v>
      </c>
      <c r="D197" s="47" t="s">
        <v>33</v>
      </c>
      <c r="E197" s="47" t="s">
        <v>1157</v>
      </c>
      <c r="F197" s="47" t="s">
        <v>33</v>
      </c>
      <c r="G197" s="50" t="s">
        <v>347</v>
      </c>
      <c r="H197" s="59" t="s">
        <v>300</v>
      </c>
    </row>
    <row r="198" spans="2:8" ht="12.75" customHeight="1" x14ac:dyDescent="0.2">
      <c r="B198" s="187"/>
      <c r="C198" s="42"/>
      <c r="D198" s="47"/>
      <c r="E198" s="47"/>
      <c r="F198" s="47"/>
      <c r="G198" s="318"/>
      <c r="H198" s="59"/>
    </row>
    <row r="199" spans="2:8" ht="12.75" customHeight="1" x14ac:dyDescent="0.2">
      <c r="B199" s="252">
        <v>1</v>
      </c>
      <c r="C199" s="42" t="s">
        <v>759</v>
      </c>
      <c r="D199" s="47" t="s">
        <v>933</v>
      </c>
      <c r="E199" s="47" t="s">
        <v>646</v>
      </c>
      <c r="F199" s="47" t="s">
        <v>647</v>
      </c>
      <c r="G199" s="50">
        <v>416</v>
      </c>
      <c r="H199" s="59" t="s">
        <v>305</v>
      </c>
    </row>
    <row r="200" spans="2:8" ht="12.75" customHeight="1" x14ac:dyDescent="0.2">
      <c r="B200" s="252">
        <v>2</v>
      </c>
      <c r="C200" s="42" t="s">
        <v>780</v>
      </c>
      <c r="D200" s="47" t="s">
        <v>933</v>
      </c>
      <c r="E200" s="47" t="s">
        <v>646</v>
      </c>
      <c r="F200" s="47" t="s">
        <v>647</v>
      </c>
      <c r="G200" s="50">
        <v>416</v>
      </c>
      <c r="H200" s="59" t="s">
        <v>305</v>
      </c>
    </row>
    <row r="201" spans="2:8" ht="12.75" customHeight="1" x14ac:dyDescent="0.2">
      <c r="B201" s="252">
        <v>3</v>
      </c>
      <c r="C201" s="42" t="s">
        <v>781</v>
      </c>
      <c r="D201" s="47" t="s">
        <v>55</v>
      </c>
      <c r="E201" s="47" t="s">
        <v>108</v>
      </c>
      <c r="F201" s="47" t="s">
        <v>55</v>
      </c>
      <c r="G201" s="50">
        <v>416</v>
      </c>
      <c r="H201" s="59" t="s">
        <v>305</v>
      </c>
    </row>
    <row r="202" spans="2:8" ht="12.75" customHeight="1" x14ac:dyDescent="0.2">
      <c r="B202" s="252">
        <v>4</v>
      </c>
      <c r="C202" s="42" t="s">
        <v>802</v>
      </c>
      <c r="D202" s="47" t="s">
        <v>115</v>
      </c>
      <c r="E202" s="47" t="s">
        <v>132</v>
      </c>
      <c r="F202" s="47" t="s">
        <v>36</v>
      </c>
      <c r="G202" s="50">
        <v>408</v>
      </c>
      <c r="H202" s="59" t="s">
        <v>305</v>
      </c>
    </row>
    <row r="203" spans="2:8" ht="12.75" customHeight="1" x14ac:dyDescent="0.2">
      <c r="B203" s="252">
        <v>5</v>
      </c>
      <c r="C203" s="42" t="s">
        <v>797</v>
      </c>
      <c r="D203" s="47" t="s">
        <v>86</v>
      </c>
      <c r="E203" s="47" t="s">
        <v>103</v>
      </c>
      <c r="F203" s="47" t="s">
        <v>28</v>
      </c>
      <c r="G203" s="50">
        <v>408</v>
      </c>
      <c r="H203" s="59" t="s">
        <v>305</v>
      </c>
    </row>
    <row r="204" spans="2:8" ht="12.75" customHeight="1" x14ac:dyDescent="0.2">
      <c r="B204" s="252">
        <v>6</v>
      </c>
      <c r="C204" s="42" t="s">
        <v>779</v>
      </c>
      <c r="D204" s="47" t="s">
        <v>112</v>
      </c>
      <c r="E204" s="47" t="s">
        <v>81</v>
      </c>
      <c r="F204" s="47" t="s">
        <v>43</v>
      </c>
      <c r="G204" s="50">
        <v>331</v>
      </c>
      <c r="H204" s="59" t="s">
        <v>305</v>
      </c>
    </row>
    <row r="205" spans="2:8" ht="12.75" customHeight="1" x14ac:dyDescent="0.2">
      <c r="B205" s="252">
        <v>7</v>
      </c>
      <c r="C205" s="42" t="s">
        <v>775</v>
      </c>
      <c r="D205" s="47" t="s">
        <v>86</v>
      </c>
      <c r="E205" s="47" t="s">
        <v>104</v>
      </c>
      <c r="F205" s="47" t="s">
        <v>28</v>
      </c>
      <c r="G205" s="50">
        <v>330</v>
      </c>
      <c r="H205" s="59" t="s">
        <v>305</v>
      </c>
    </row>
    <row r="206" spans="2:8" ht="12.75" customHeight="1" x14ac:dyDescent="0.2">
      <c r="B206" s="252">
        <v>8</v>
      </c>
      <c r="C206" s="42" t="s">
        <v>435</v>
      </c>
      <c r="D206" s="47" t="s">
        <v>86</v>
      </c>
      <c r="E206" s="47" t="s">
        <v>103</v>
      </c>
      <c r="F206" s="47" t="s">
        <v>28</v>
      </c>
      <c r="G206" s="50">
        <v>319</v>
      </c>
      <c r="H206" s="59" t="s">
        <v>305</v>
      </c>
    </row>
    <row r="207" spans="2:8" ht="12.75" customHeight="1" x14ac:dyDescent="0.2">
      <c r="B207" s="252">
        <v>9</v>
      </c>
      <c r="C207" s="42" t="s">
        <v>789</v>
      </c>
      <c r="D207" s="47" t="s">
        <v>112</v>
      </c>
      <c r="E207" s="47" t="s">
        <v>81</v>
      </c>
      <c r="F207" s="47" t="s">
        <v>43</v>
      </c>
      <c r="G207" s="50">
        <v>316</v>
      </c>
      <c r="H207" s="59" t="s">
        <v>305</v>
      </c>
    </row>
    <row r="208" spans="2:8" ht="12.75" customHeight="1" x14ac:dyDescent="0.2">
      <c r="B208" s="252">
        <v>10</v>
      </c>
      <c r="C208" s="42" t="s">
        <v>784</v>
      </c>
      <c r="D208" s="47" t="s">
        <v>86</v>
      </c>
      <c r="E208" s="47" t="s">
        <v>103</v>
      </c>
      <c r="F208" s="47" t="s">
        <v>28</v>
      </c>
      <c r="G208" s="50">
        <v>316</v>
      </c>
      <c r="H208" s="59" t="s">
        <v>305</v>
      </c>
    </row>
    <row r="209" spans="2:8" ht="12.75" customHeight="1" x14ac:dyDescent="0.2">
      <c r="B209" s="252">
        <v>11</v>
      </c>
      <c r="C209" s="42" t="s">
        <v>453</v>
      </c>
      <c r="D209" s="47" t="s">
        <v>86</v>
      </c>
      <c r="E209" s="47" t="s">
        <v>103</v>
      </c>
      <c r="F209" s="47" t="s">
        <v>28</v>
      </c>
      <c r="G209" s="50">
        <v>308</v>
      </c>
      <c r="H209" s="59" t="s">
        <v>305</v>
      </c>
    </row>
    <row r="210" spans="2:8" ht="12.75" customHeight="1" x14ac:dyDescent="0.2">
      <c r="B210" s="252">
        <v>12</v>
      </c>
      <c r="C210" s="42" t="s">
        <v>445</v>
      </c>
      <c r="D210" s="47" t="s">
        <v>112</v>
      </c>
      <c r="E210" s="47" t="s">
        <v>81</v>
      </c>
      <c r="F210" s="47" t="s">
        <v>43</v>
      </c>
      <c r="G210" s="50">
        <v>227</v>
      </c>
      <c r="H210" s="59" t="s">
        <v>305</v>
      </c>
    </row>
    <row r="211" spans="2:8" ht="12.75" customHeight="1" x14ac:dyDescent="0.2">
      <c r="B211" s="252">
        <v>13</v>
      </c>
      <c r="C211" s="42" t="s">
        <v>442</v>
      </c>
      <c r="D211" s="47" t="s">
        <v>115</v>
      </c>
      <c r="E211" s="47" t="s">
        <v>133</v>
      </c>
      <c r="F211" s="47" t="s">
        <v>36</v>
      </c>
      <c r="G211" s="50">
        <v>224</v>
      </c>
      <c r="H211" s="59" t="s">
        <v>305</v>
      </c>
    </row>
    <row r="212" spans="2:8" ht="12.75" customHeight="1" x14ac:dyDescent="0.2">
      <c r="B212" s="252">
        <v>14</v>
      </c>
      <c r="C212" s="42" t="s">
        <v>468</v>
      </c>
      <c r="D212" s="47" t="s">
        <v>112</v>
      </c>
      <c r="E212" s="47" t="s">
        <v>81</v>
      </c>
      <c r="F212" s="47" t="s">
        <v>43</v>
      </c>
      <c r="G212" s="50">
        <v>216</v>
      </c>
      <c r="H212" s="59" t="s">
        <v>305</v>
      </c>
    </row>
    <row r="213" spans="2:8" ht="12.75" customHeight="1" x14ac:dyDescent="0.2">
      <c r="B213" s="252">
        <v>15</v>
      </c>
      <c r="C213" s="42" t="s">
        <v>454</v>
      </c>
      <c r="D213" s="47" t="s">
        <v>115</v>
      </c>
      <c r="E213" s="47" t="s">
        <v>133</v>
      </c>
      <c r="F213" s="47" t="s">
        <v>36</v>
      </c>
      <c r="G213" s="50">
        <v>216</v>
      </c>
      <c r="H213" s="59" t="s">
        <v>305</v>
      </c>
    </row>
    <row r="214" spans="2:8" ht="12.75" customHeight="1" x14ac:dyDescent="0.2">
      <c r="B214" s="252">
        <v>16</v>
      </c>
      <c r="C214" s="42" t="s">
        <v>463</v>
      </c>
      <c r="D214" s="47" t="s">
        <v>86</v>
      </c>
      <c r="E214" s="47" t="s">
        <v>901</v>
      </c>
      <c r="F214" s="47" t="s">
        <v>28</v>
      </c>
      <c r="G214" s="50">
        <v>208</v>
      </c>
      <c r="H214" s="59" t="s">
        <v>305</v>
      </c>
    </row>
    <row r="215" spans="2:8" ht="12.75" customHeight="1" x14ac:dyDescent="0.2">
      <c r="B215" s="252">
        <v>17</v>
      </c>
      <c r="C215" s="42" t="s">
        <v>83</v>
      </c>
      <c r="D215" s="47" t="s">
        <v>86</v>
      </c>
      <c r="E215" s="47" t="s">
        <v>901</v>
      </c>
      <c r="F215" s="47" t="s">
        <v>28</v>
      </c>
      <c r="G215" s="50">
        <v>126</v>
      </c>
      <c r="H215" s="59" t="s">
        <v>305</v>
      </c>
    </row>
    <row r="216" spans="2:8" ht="12.75" customHeight="1" x14ac:dyDescent="0.2">
      <c r="B216" s="252">
        <v>18</v>
      </c>
      <c r="C216" s="42" t="s">
        <v>84</v>
      </c>
      <c r="D216" s="47" t="s">
        <v>127</v>
      </c>
      <c r="E216" s="47" t="s">
        <v>920</v>
      </c>
      <c r="F216" s="47" t="s">
        <v>54</v>
      </c>
      <c r="G216" s="50">
        <v>108</v>
      </c>
      <c r="H216" s="59" t="s">
        <v>305</v>
      </c>
    </row>
    <row r="217" spans="2:8" ht="12.75" customHeight="1" x14ac:dyDescent="0.2">
      <c r="B217" s="252">
        <v>19</v>
      </c>
      <c r="C217" s="42" t="s">
        <v>931</v>
      </c>
      <c r="D217" s="47" t="s">
        <v>391</v>
      </c>
      <c r="E217" s="47" t="s">
        <v>645</v>
      </c>
      <c r="F217" s="47" t="s">
        <v>393</v>
      </c>
      <c r="G217" s="50">
        <v>21</v>
      </c>
      <c r="H217" s="59" t="s">
        <v>305</v>
      </c>
    </row>
    <row r="218" spans="2:8" ht="12.75" customHeight="1" x14ac:dyDescent="0.2">
      <c r="B218" s="252">
        <v>20</v>
      </c>
      <c r="C218" s="42" t="s">
        <v>891</v>
      </c>
      <c r="D218" s="47" t="s">
        <v>112</v>
      </c>
      <c r="E218" s="47" t="s">
        <v>68</v>
      </c>
      <c r="F218" s="47" t="s">
        <v>43</v>
      </c>
      <c r="G218" s="50" t="s">
        <v>347</v>
      </c>
      <c r="H218" s="59" t="s">
        <v>305</v>
      </c>
    </row>
    <row r="219" spans="2:8" ht="12.75" customHeight="1" x14ac:dyDescent="0.2">
      <c r="B219" s="252">
        <v>21</v>
      </c>
      <c r="C219" s="42" t="s">
        <v>1255</v>
      </c>
      <c r="D219" s="47" t="s">
        <v>115</v>
      </c>
      <c r="E219" s="47" t="s">
        <v>132</v>
      </c>
      <c r="F219" s="47" t="s">
        <v>36</v>
      </c>
      <c r="G219" s="50" t="s">
        <v>347</v>
      </c>
      <c r="H219" s="59" t="s">
        <v>305</v>
      </c>
    </row>
    <row r="220" spans="2:8" ht="12.75" customHeight="1" x14ac:dyDescent="0.2">
      <c r="B220" s="252">
        <v>22</v>
      </c>
      <c r="C220" s="42" t="s">
        <v>1256</v>
      </c>
      <c r="D220" s="47" t="s">
        <v>115</v>
      </c>
      <c r="E220" s="47" t="s">
        <v>132</v>
      </c>
      <c r="F220" s="47" t="s">
        <v>36</v>
      </c>
      <c r="G220" s="50" t="s">
        <v>347</v>
      </c>
      <c r="H220" s="59" t="s">
        <v>305</v>
      </c>
    </row>
    <row r="221" spans="2:8" ht="12.75" customHeight="1" x14ac:dyDescent="0.2">
      <c r="B221" s="252">
        <v>23</v>
      </c>
      <c r="C221" s="42" t="s">
        <v>1257</v>
      </c>
      <c r="D221" s="47" t="s">
        <v>115</v>
      </c>
      <c r="E221" s="47" t="s">
        <v>133</v>
      </c>
      <c r="F221" s="47" t="s">
        <v>36</v>
      </c>
      <c r="G221" s="50" t="s">
        <v>347</v>
      </c>
      <c r="H221" s="59" t="s">
        <v>305</v>
      </c>
    </row>
    <row r="222" spans="2:8" ht="12.75" customHeight="1" x14ac:dyDescent="0.2">
      <c r="B222" s="252">
        <v>24</v>
      </c>
      <c r="C222" s="42" t="s">
        <v>1258</v>
      </c>
      <c r="D222" s="47" t="s">
        <v>115</v>
      </c>
      <c r="E222" s="47" t="s">
        <v>1259</v>
      </c>
      <c r="F222" s="47" t="s">
        <v>36</v>
      </c>
      <c r="G222" s="50" t="s">
        <v>347</v>
      </c>
      <c r="H222" s="59" t="s">
        <v>305</v>
      </c>
    </row>
    <row r="223" spans="2:8" ht="12.75" customHeight="1" x14ac:dyDescent="0.2">
      <c r="B223" s="252">
        <v>25</v>
      </c>
      <c r="C223" s="42" t="s">
        <v>1317</v>
      </c>
      <c r="D223" s="47" t="s">
        <v>142</v>
      </c>
      <c r="E223" s="47" t="s">
        <v>1315</v>
      </c>
      <c r="F223" s="47" t="s">
        <v>138</v>
      </c>
      <c r="G223" s="50" t="s">
        <v>347</v>
      </c>
      <c r="H223" s="59" t="s">
        <v>305</v>
      </c>
    </row>
    <row r="224" spans="2:8" ht="12.75" customHeight="1" x14ac:dyDescent="0.2">
      <c r="B224" s="252">
        <v>26</v>
      </c>
      <c r="C224" s="42" t="s">
        <v>1316</v>
      </c>
      <c r="D224" s="47" t="s">
        <v>142</v>
      </c>
      <c r="E224" s="47" t="s">
        <v>1315</v>
      </c>
      <c r="F224" s="47" t="s">
        <v>138</v>
      </c>
      <c r="G224" s="50" t="s">
        <v>347</v>
      </c>
      <c r="H224" s="59" t="s">
        <v>305</v>
      </c>
    </row>
    <row r="225" spans="2:8" ht="12.75" customHeight="1" x14ac:dyDescent="0.2">
      <c r="B225" s="252">
        <v>27</v>
      </c>
      <c r="C225" s="42" t="s">
        <v>1314</v>
      </c>
      <c r="D225" s="47" t="s">
        <v>142</v>
      </c>
      <c r="E225" s="47" t="s">
        <v>1315</v>
      </c>
      <c r="F225" s="47" t="s">
        <v>138</v>
      </c>
      <c r="G225" s="50" t="s">
        <v>347</v>
      </c>
      <c r="H225" s="59" t="s">
        <v>305</v>
      </c>
    </row>
    <row r="226" spans="2:8" ht="12.75" customHeight="1" x14ac:dyDescent="0.2">
      <c r="B226" s="252">
        <v>28</v>
      </c>
      <c r="C226" s="42" t="s">
        <v>1311</v>
      </c>
      <c r="D226" s="47" t="s">
        <v>142</v>
      </c>
      <c r="E226" s="47" t="s">
        <v>1310</v>
      </c>
      <c r="F226" s="47" t="s">
        <v>138</v>
      </c>
      <c r="G226" s="50" t="s">
        <v>347</v>
      </c>
      <c r="H226" s="59" t="s">
        <v>305</v>
      </c>
    </row>
    <row r="227" spans="2:8" ht="12.75" customHeight="1" x14ac:dyDescent="0.2">
      <c r="B227" s="252">
        <v>29</v>
      </c>
      <c r="C227" s="42" t="s">
        <v>1309</v>
      </c>
      <c r="D227" s="47" t="s">
        <v>142</v>
      </c>
      <c r="E227" s="47" t="s">
        <v>1310</v>
      </c>
      <c r="F227" s="47" t="s">
        <v>138</v>
      </c>
      <c r="G227" s="50" t="s">
        <v>347</v>
      </c>
      <c r="H227" s="59" t="s">
        <v>305</v>
      </c>
    </row>
    <row r="228" spans="2:8" ht="12.75" customHeight="1" x14ac:dyDescent="0.2">
      <c r="B228" s="252">
        <v>30</v>
      </c>
      <c r="C228" s="42" t="s">
        <v>1313</v>
      </c>
      <c r="D228" s="47" t="s">
        <v>142</v>
      </c>
      <c r="E228" s="47" t="s">
        <v>1310</v>
      </c>
      <c r="F228" s="47" t="s">
        <v>138</v>
      </c>
      <c r="G228" s="50" t="s">
        <v>347</v>
      </c>
      <c r="H228" s="59" t="s">
        <v>305</v>
      </c>
    </row>
    <row r="229" spans="2:8" ht="12.75" customHeight="1" x14ac:dyDescent="0.2">
      <c r="B229" s="252">
        <v>31</v>
      </c>
      <c r="C229" s="42" t="s">
        <v>1312</v>
      </c>
      <c r="D229" s="47" t="s">
        <v>142</v>
      </c>
      <c r="E229" s="47" t="s">
        <v>1310</v>
      </c>
      <c r="F229" s="47" t="s">
        <v>138</v>
      </c>
      <c r="G229" s="50" t="s">
        <v>347</v>
      </c>
      <c r="H229" s="59" t="s">
        <v>305</v>
      </c>
    </row>
    <row r="230" spans="2:8" ht="12.75" customHeight="1" x14ac:dyDescent="0.2">
      <c r="B230" s="252">
        <v>32</v>
      </c>
      <c r="C230" s="42" t="s">
        <v>1160</v>
      </c>
      <c r="D230" s="47" t="s">
        <v>121</v>
      </c>
      <c r="E230" s="47" t="s">
        <v>474</v>
      </c>
      <c r="F230" s="47" t="s">
        <v>39</v>
      </c>
      <c r="G230" s="50" t="s">
        <v>347</v>
      </c>
      <c r="H230" s="59" t="s">
        <v>305</v>
      </c>
    </row>
    <row r="231" spans="2:8" ht="12.75" customHeight="1" x14ac:dyDescent="0.2">
      <c r="B231" s="252">
        <v>33</v>
      </c>
      <c r="C231" s="42" t="s">
        <v>1161</v>
      </c>
      <c r="D231" s="47" t="s">
        <v>121</v>
      </c>
      <c r="E231" s="47" t="s">
        <v>474</v>
      </c>
      <c r="F231" s="47" t="s">
        <v>39</v>
      </c>
      <c r="G231" s="50" t="s">
        <v>347</v>
      </c>
      <c r="H231" s="59" t="s">
        <v>305</v>
      </c>
    </row>
    <row r="232" spans="2:8" ht="12.75" customHeight="1" x14ac:dyDescent="0.2">
      <c r="B232" s="252">
        <v>34</v>
      </c>
      <c r="C232" s="42" t="s">
        <v>1162</v>
      </c>
      <c r="D232" s="47" t="s">
        <v>121</v>
      </c>
      <c r="E232" s="47" t="s">
        <v>474</v>
      </c>
      <c r="F232" s="47" t="s">
        <v>39</v>
      </c>
      <c r="G232" s="50" t="s">
        <v>347</v>
      </c>
      <c r="H232" s="59" t="s">
        <v>305</v>
      </c>
    </row>
    <row r="233" spans="2:8" ht="12.75" customHeight="1" x14ac:dyDescent="0.2">
      <c r="B233" s="252">
        <v>35</v>
      </c>
      <c r="C233" s="42" t="s">
        <v>892</v>
      </c>
      <c r="D233" s="47" t="s">
        <v>538</v>
      </c>
      <c r="E233" s="47" t="s">
        <v>893</v>
      </c>
      <c r="F233" s="47" t="s">
        <v>894</v>
      </c>
      <c r="G233" s="50" t="s">
        <v>347</v>
      </c>
      <c r="H233" s="59" t="s">
        <v>305</v>
      </c>
    </row>
    <row r="234" spans="2:8" ht="12.75" customHeight="1" x14ac:dyDescent="0.2">
      <c r="B234" s="252">
        <v>36</v>
      </c>
      <c r="C234" s="42" t="s">
        <v>541</v>
      </c>
      <c r="D234" s="47" t="s">
        <v>538</v>
      </c>
      <c r="E234" s="47" t="s">
        <v>893</v>
      </c>
      <c r="F234" s="47" t="s">
        <v>894</v>
      </c>
      <c r="G234" s="50" t="s">
        <v>347</v>
      </c>
      <c r="H234" s="59" t="s">
        <v>305</v>
      </c>
    </row>
    <row r="235" spans="2:8" ht="12.75" customHeight="1" x14ac:dyDescent="0.2">
      <c r="B235" s="252">
        <v>37</v>
      </c>
      <c r="C235" s="42" t="s">
        <v>542</v>
      </c>
      <c r="D235" s="47" t="s">
        <v>538</v>
      </c>
      <c r="E235" s="47" t="s">
        <v>893</v>
      </c>
      <c r="F235" s="47" t="s">
        <v>894</v>
      </c>
      <c r="G235" s="50" t="s">
        <v>347</v>
      </c>
      <c r="H235" s="59" t="s">
        <v>305</v>
      </c>
    </row>
    <row r="236" spans="2:8" ht="12.75" customHeight="1" x14ac:dyDescent="0.2">
      <c r="B236" s="252">
        <v>38</v>
      </c>
      <c r="C236" s="42" t="s">
        <v>895</v>
      </c>
      <c r="D236" s="47" t="s">
        <v>538</v>
      </c>
      <c r="E236" s="47" t="s">
        <v>893</v>
      </c>
      <c r="F236" s="47" t="s">
        <v>894</v>
      </c>
      <c r="G236" s="50" t="s">
        <v>347</v>
      </c>
      <c r="H236" s="59" t="s">
        <v>305</v>
      </c>
    </row>
    <row r="237" spans="2:8" ht="12.75" customHeight="1" x14ac:dyDescent="0.2">
      <c r="B237" s="252">
        <v>39</v>
      </c>
      <c r="C237" s="42" t="s">
        <v>524</v>
      </c>
      <c r="D237" s="47" t="s">
        <v>122</v>
      </c>
      <c r="E237" s="47" t="s">
        <v>614</v>
      </c>
      <c r="F237" s="47" t="s">
        <v>35</v>
      </c>
      <c r="G237" s="50" t="s">
        <v>347</v>
      </c>
      <c r="H237" s="59" t="s">
        <v>305</v>
      </c>
    </row>
    <row r="238" spans="2:8" ht="12.75" customHeight="1" x14ac:dyDescent="0.2">
      <c r="B238" s="252">
        <v>40</v>
      </c>
      <c r="C238" s="42" t="s">
        <v>527</v>
      </c>
      <c r="D238" s="47" t="s">
        <v>122</v>
      </c>
      <c r="E238" s="47" t="s">
        <v>614</v>
      </c>
      <c r="F238" s="47" t="s">
        <v>35</v>
      </c>
      <c r="G238" s="50" t="s">
        <v>347</v>
      </c>
      <c r="H238" s="59" t="s">
        <v>305</v>
      </c>
    </row>
    <row r="239" spans="2:8" ht="12.75" customHeight="1" x14ac:dyDescent="0.2">
      <c r="B239" s="252">
        <v>41</v>
      </c>
      <c r="C239" s="42" t="s">
        <v>525</v>
      </c>
      <c r="D239" s="47" t="s">
        <v>122</v>
      </c>
      <c r="E239" s="47" t="s">
        <v>614</v>
      </c>
      <c r="F239" s="47" t="s">
        <v>35</v>
      </c>
      <c r="G239" s="50" t="s">
        <v>347</v>
      </c>
      <c r="H239" s="59" t="s">
        <v>305</v>
      </c>
    </row>
    <row r="240" spans="2:8" s="172" customFormat="1" ht="12.75" customHeight="1" x14ac:dyDescent="0.2">
      <c r="B240" s="252">
        <v>42</v>
      </c>
      <c r="C240" s="42" t="s">
        <v>526</v>
      </c>
      <c r="D240" s="47" t="s">
        <v>122</v>
      </c>
      <c r="E240" s="47" t="s">
        <v>614</v>
      </c>
      <c r="F240" s="47" t="s">
        <v>35</v>
      </c>
      <c r="G240" s="50" t="s">
        <v>347</v>
      </c>
      <c r="H240" s="59" t="s">
        <v>305</v>
      </c>
    </row>
    <row r="241" spans="2:8" ht="12.75" customHeight="1" x14ac:dyDescent="0.2">
      <c r="B241" s="252">
        <v>43</v>
      </c>
      <c r="C241" s="42" t="s">
        <v>898</v>
      </c>
      <c r="D241" s="47" t="s">
        <v>122</v>
      </c>
      <c r="E241" s="47" t="s">
        <v>323</v>
      </c>
      <c r="F241" s="47" t="s">
        <v>35</v>
      </c>
      <c r="G241" s="50" t="s">
        <v>347</v>
      </c>
      <c r="H241" s="59" t="s">
        <v>305</v>
      </c>
    </row>
    <row r="242" spans="2:8" ht="12.75" customHeight="1" x14ac:dyDescent="0.2">
      <c r="B242" s="252">
        <v>44</v>
      </c>
      <c r="C242" s="42" t="s">
        <v>1163</v>
      </c>
      <c r="D242" s="47" t="s">
        <v>122</v>
      </c>
      <c r="E242" s="47" t="s">
        <v>323</v>
      </c>
      <c r="F242" s="47" t="s">
        <v>35</v>
      </c>
      <c r="G242" s="50" t="s">
        <v>347</v>
      </c>
      <c r="H242" s="59" t="s">
        <v>305</v>
      </c>
    </row>
    <row r="243" spans="2:8" ht="12.75" customHeight="1" x14ac:dyDescent="0.2">
      <c r="B243" s="252">
        <v>45</v>
      </c>
      <c r="C243" s="42" t="s">
        <v>899</v>
      </c>
      <c r="D243" s="47" t="s">
        <v>122</v>
      </c>
      <c r="E243" s="47" t="s">
        <v>323</v>
      </c>
      <c r="F243" s="47" t="s">
        <v>35</v>
      </c>
      <c r="G243" s="50" t="s">
        <v>347</v>
      </c>
      <c r="H243" s="59" t="s">
        <v>305</v>
      </c>
    </row>
    <row r="244" spans="2:8" ht="12.75" customHeight="1" x14ac:dyDescent="0.2">
      <c r="B244" s="252">
        <v>46</v>
      </c>
      <c r="C244" s="42" t="s">
        <v>897</v>
      </c>
      <c r="D244" s="47" t="s">
        <v>122</v>
      </c>
      <c r="E244" s="47" t="s">
        <v>323</v>
      </c>
      <c r="F244" s="47" t="s">
        <v>35</v>
      </c>
      <c r="G244" s="50" t="s">
        <v>347</v>
      </c>
      <c r="H244" s="59" t="s">
        <v>305</v>
      </c>
    </row>
    <row r="245" spans="2:8" ht="12.75" customHeight="1" x14ac:dyDescent="0.2">
      <c r="B245" s="252">
        <v>47</v>
      </c>
      <c r="C245" s="42" t="s">
        <v>896</v>
      </c>
      <c r="D245" s="47" t="s">
        <v>122</v>
      </c>
      <c r="E245" s="47" t="s">
        <v>323</v>
      </c>
      <c r="F245" s="47" t="s">
        <v>35</v>
      </c>
      <c r="G245" s="50" t="s">
        <v>347</v>
      </c>
      <c r="H245" s="59" t="s">
        <v>305</v>
      </c>
    </row>
    <row r="246" spans="2:8" ht="12.75" customHeight="1" x14ac:dyDescent="0.2">
      <c r="B246" s="252">
        <v>48</v>
      </c>
      <c r="C246" s="42" t="s">
        <v>529</v>
      </c>
      <c r="D246" s="47" t="s">
        <v>86</v>
      </c>
      <c r="E246" s="47" t="s">
        <v>901</v>
      </c>
      <c r="F246" s="47" t="s">
        <v>28</v>
      </c>
      <c r="G246" s="50" t="s">
        <v>347</v>
      </c>
      <c r="H246" s="59" t="s">
        <v>305</v>
      </c>
    </row>
    <row r="247" spans="2:8" ht="12.75" customHeight="1" x14ac:dyDescent="0.2">
      <c r="B247" s="252">
        <v>49</v>
      </c>
      <c r="C247" s="42" t="s">
        <v>900</v>
      </c>
      <c r="D247" s="47" t="s">
        <v>86</v>
      </c>
      <c r="E247" s="47" t="s">
        <v>901</v>
      </c>
      <c r="F247" s="47" t="s">
        <v>28</v>
      </c>
      <c r="G247" s="50" t="s">
        <v>347</v>
      </c>
      <c r="H247" s="59" t="s">
        <v>305</v>
      </c>
    </row>
    <row r="248" spans="2:8" ht="12.75" customHeight="1" x14ac:dyDescent="0.2">
      <c r="B248" s="252">
        <v>50</v>
      </c>
      <c r="C248" s="42" t="s">
        <v>348</v>
      </c>
      <c r="D248" s="47" t="s">
        <v>86</v>
      </c>
      <c r="E248" s="47" t="s">
        <v>901</v>
      </c>
      <c r="F248" s="47" t="s">
        <v>28</v>
      </c>
      <c r="G248" s="50" t="s">
        <v>347</v>
      </c>
      <c r="H248" s="59" t="s">
        <v>305</v>
      </c>
    </row>
    <row r="249" spans="2:8" ht="12.75" customHeight="1" x14ac:dyDescent="0.2">
      <c r="B249" s="252">
        <v>51</v>
      </c>
      <c r="C249" s="42" t="s">
        <v>904</v>
      </c>
      <c r="D249" s="47" t="s">
        <v>86</v>
      </c>
      <c r="E249" s="47" t="s">
        <v>903</v>
      </c>
      <c r="F249" s="47" t="s">
        <v>28</v>
      </c>
      <c r="G249" s="50" t="s">
        <v>347</v>
      </c>
      <c r="H249" s="59" t="s">
        <v>305</v>
      </c>
    </row>
    <row r="250" spans="2:8" ht="12.75" customHeight="1" x14ac:dyDescent="0.2">
      <c r="B250" s="252">
        <v>52</v>
      </c>
      <c r="C250" s="42" t="s">
        <v>902</v>
      </c>
      <c r="D250" s="47" t="s">
        <v>86</v>
      </c>
      <c r="E250" s="47" t="s">
        <v>903</v>
      </c>
      <c r="F250" s="47" t="s">
        <v>28</v>
      </c>
      <c r="G250" s="50" t="s">
        <v>347</v>
      </c>
      <c r="H250" s="59" t="s">
        <v>305</v>
      </c>
    </row>
    <row r="251" spans="2:8" ht="12.75" customHeight="1" x14ac:dyDescent="0.2">
      <c r="B251" s="252">
        <v>53</v>
      </c>
      <c r="C251" s="42" t="s">
        <v>905</v>
      </c>
      <c r="D251" s="47" t="s">
        <v>86</v>
      </c>
      <c r="E251" s="47" t="s">
        <v>903</v>
      </c>
      <c r="F251" s="47" t="s">
        <v>28</v>
      </c>
      <c r="G251" s="50" t="s">
        <v>347</v>
      </c>
      <c r="H251" s="59" t="s">
        <v>305</v>
      </c>
    </row>
    <row r="252" spans="2:8" ht="12.75" customHeight="1" x14ac:dyDescent="0.2">
      <c r="B252" s="252">
        <v>54</v>
      </c>
      <c r="C252" s="42" t="s">
        <v>530</v>
      </c>
      <c r="D252" s="47" t="s">
        <v>86</v>
      </c>
      <c r="E252" s="47" t="s">
        <v>903</v>
      </c>
      <c r="F252" s="47" t="s">
        <v>28</v>
      </c>
      <c r="G252" s="50" t="s">
        <v>347</v>
      </c>
      <c r="H252" s="59" t="s">
        <v>305</v>
      </c>
    </row>
    <row r="253" spans="2:8" ht="12.75" customHeight="1" x14ac:dyDescent="0.2">
      <c r="B253" s="252">
        <v>55</v>
      </c>
      <c r="C253" s="42" t="s">
        <v>528</v>
      </c>
      <c r="D253" s="47" t="s">
        <v>86</v>
      </c>
      <c r="E253" s="47" t="s">
        <v>104</v>
      </c>
      <c r="F253" s="47" t="s">
        <v>28</v>
      </c>
      <c r="G253" s="50" t="s">
        <v>347</v>
      </c>
      <c r="H253" s="59" t="s">
        <v>305</v>
      </c>
    </row>
    <row r="254" spans="2:8" ht="12.75" customHeight="1" x14ac:dyDescent="0.2">
      <c r="B254" s="252">
        <v>56</v>
      </c>
      <c r="C254" s="42" t="s">
        <v>906</v>
      </c>
      <c r="D254" s="47" t="s">
        <v>907</v>
      </c>
      <c r="E254" s="47" t="s">
        <v>908</v>
      </c>
      <c r="F254" s="47" t="s">
        <v>909</v>
      </c>
      <c r="G254" s="50" t="s">
        <v>347</v>
      </c>
      <c r="H254" s="59" t="s">
        <v>305</v>
      </c>
    </row>
    <row r="255" spans="2:8" ht="12.75" customHeight="1" x14ac:dyDescent="0.2">
      <c r="B255" s="252">
        <v>57</v>
      </c>
      <c r="C255" s="42" t="s">
        <v>910</v>
      </c>
      <c r="D255" s="47" t="s">
        <v>907</v>
      </c>
      <c r="E255" s="47" t="s">
        <v>908</v>
      </c>
      <c r="F255" s="47" t="s">
        <v>909</v>
      </c>
      <c r="G255" s="50" t="s">
        <v>347</v>
      </c>
      <c r="H255" s="59" t="s">
        <v>305</v>
      </c>
    </row>
    <row r="256" spans="2:8" ht="12.75" customHeight="1" x14ac:dyDescent="0.2">
      <c r="B256" s="252">
        <v>58</v>
      </c>
      <c r="C256" s="42" t="s">
        <v>914</v>
      </c>
      <c r="D256" s="47" t="s">
        <v>907</v>
      </c>
      <c r="E256" s="47" t="s">
        <v>908</v>
      </c>
      <c r="F256" s="47" t="s">
        <v>912</v>
      </c>
      <c r="G256" s="50" t="s">
        <v>347</v>
      </c>
      <c r="H256" s="59" t="s">
        <v>305</v>
      </c>
    </row>
    <row r="257" spans="2:8" ht="12.75" customHeight="1" x14ac:dyDescent="0.2">
      <c r="B257" s="252">
        <v>59</v>
      </c>
      <c r="C257" s="42" t="s">
        <v>913</v>
      </c>
      <c r="D257" s="47" t="s">
        <v>907</v>
      </c>
      <c r="E257" s="47" t="s">
        <v>908</v>
      </c>
      <c r="F257" s="47" t="s">
        <v>912</v>
      </c>
      <c r="G257" s="50" t="s">
        <v>347</v>
      </c>
      <c r="H257" s="59" t="s">
        <v>305</v>
      </c>
    </row>
    <row r="258" spans="2:8" ht="12.75" customHeight="1" x14ac:dyDescent="0.2">
      <c r="B258" s="252">
        <v>60</v>
      </c>
      <c r="C258" s="42" t="s">
        <v>911</v>
      </c>
      <c r="D258" s="47" t="s">
        <v>907</v>
      </c>
      <c r="E258" s="47" t="s">
        <v>908</v>
      </c>
      <c r="F258" s="47" t="s">
        <v>912</v>
      </c>
      <c r="G258" s="50" t="s">
        <v>347</v>
      </c>
      <c r="H258" s="59" t="s">
        <v>305</v>
      </c>
    </row>
    <row r="259" spans="2:8" ht="12.75" customHeight="1" x14ac:dyDescent="0.2">
      <c r="B259" s="252">
        <v>61</v>
      </c>
      <c r="C259" s="42" t="s">
        <v>918</v>
      </c>
      <c r="D259" s="47" t="s">
        <v>907</v>
      </c>
      <c r="E259" s="47" t="s">
        <v>916</v>
      </c>
      <c r="F259" s="47" t="s">
        <v>912</v>
      </c>
      <c r="G259" s="50" t="s">
        <v>347</v>
      </c>
      <c r="H259" s="59" t="s">
        <v>305</v>
      </c>
    </row>
    <row r="260" spans="2:8" ht="12.75" customHeight="1" x14ac:dyDescent="0.2">
      <c r="B260" s="252">
        <v>62</v>
      </c>
      <c r="C260" s="42" t="s">
        <v>915</v>
      </c>
      <c r="D260" s="47" t="s">
        <v>907</v>
      </c>
      <c r="E260" s="47" t="s">
        <v>916</v>
      </c>
      <c r="F260" s="47" t="s">
        <v>912</v>
      </c>
      <c r="G260" s="50" t="s">
        <v>347</v>
      </c>
      <c r="H260" s="59" t="s">
        <v>305</v>
      </c>
    </row>
    <row r="261" spans="2:8" ht="12.75" customHeight="1" x14ac:dyDescent="0.2">
      <c r="B261" s="252">
        <v>63</v>
      </c>
      <c r="C261" s="42" t="s">
        <v>917</v>
      </c>
      <c r="D261" s="47" t="s">
        <v>907</v>
      </c>
      <c r="E261" s="47" t="s">
        <v>916</v>
      </c>
      <c r="F261" s="47" t="s">
        <v>912</v>
      </c>
      <c r="G261" s="50" t="s">
        <v>347</v>
      </c>
      <c r="H261" s="59" t="s">
        <v>305</v>
      </c>
    </row>
    <row r="262" spans="2:8" ht="12.75" customHeight="1" x14ac:dyDescent="0.2">
      <c r="B262" s="252">
        <v>64</v>
      </c>
      <c r="C262" s="42" t="s">
        <v>919</v>
      </c>
      <c r="D262" s="47" t="s">
        <v>907</v>
      </c>
      <c r="E262" s="47" t="s">
        <v>916</v>
      </c>
      <c r="F262" s="47" t="s">
        <v>912</v>
      </c>
      <c r="G262" s="50" t="s">
        <v>347</v>
      </c>
      <c r="H262" s="59" t="s">
        <v>305</v>
      </c>
    </row>
    <row r="263" spans="2:8" ht="12.75" customHeight="1" x14ac:dyDescent="0.2">
      <c r="B263" s="252">
        <v>65</v>
      </c>
      <c r="C263" s="42" t="s">
        <v>921</v>
      </c>
      <c r="D263" s="47" t="s">
        <v>127</v>
      </c>
      <c r="E263" s="47" t="s">
        <v>920</v>
      </c>
      <c r="F263" s="47" t="s">
        <v>54</v>
      </c>
      <c r="G263" s="50" t="s">
        <v>347</v>
      </c>
      <c r="H263" s="59" t="s">
        <v>305</v>
      </c>
    </row>
    <row r="264" spans="2:8" ht="12.75" customHeight="1" x14ac:dyDescent="0.2">
      <c r="B264" s="252">
        <v>66</v>
      </c>
      <c r="C264" s="42" t="s">
        <v>535</v>
      </c>
      <c r="D264" s="47" t="s">
        <v>127</v>
      </c>
      <c r="E264" s="47" t="s">
        <v>922</v>
      </c>
      <c r="F264" s="47" t="s">
        <v>54</v>
      </c>
      <c r="G264" s="50" t="s">
        <v>347</v>
      </c>
      <c r="H264" s="59" t="s">
        <v>305</v>
      </c>
    </row>
    <row r="265" spans="2:8" ht="12.75" customHeight="1" x14ac:dyDescent="0.2">
      <c r="B265" s="252">
        <v>67</v>
      </c>
      <c r="C265" s="42" t="s">
        <v>923</v>
      </c>
      <c r="D265" s="47" t="s">
        <v>127</v>
      </c>
      <c r="E265" s="47" t="s">
        <v>922</v>
      </c>
      <c r="F265" s="47" t="s">
        <v>54</v>
      </c>
      <c r="G265" s="50" t="s">
        <v>347</v>
      </c>
      <c r="H265" s="59" t="s">
        <v>305</v>
      </c>
    </row>
    <row r="266" spans="2:8" ht="12.75" customHeight="1" x14ac:dyDescent="0.2">
      <c r="B266" s="252">
        <v>68</v>
      </c>
      <c r="C266" s="42" t="s">
        <v>924</v>
      </c>
      <c r="D266" s="47" t="s">
        <v>127</v>
      </c>
      <c r="E266" s="47" t="s">
        <v>922</v>
      </c>
      <c r="F266" s="47" t="s">
        <v>54</v>
      </c>
      <c r="G266" s="50" t="s">
        <v>347</v>
      </c>
      <c r="H266" s="59" t="s">
        <v>305</v>
      </c>
    </row>
    <row r="267" spans="2:8" ht="12.75" customHeight="1" x14ac:dyDescent="0.2">
      <c r="B267" s="252">
        <v>69</v>
      </c>
      <c r="C267" s="42" t="s">
        <v>925</v>
      </c>
      <c r="D267" s="47" t="s">
        <v>127</v>
      </c>
      <c r="E267" s="47" t="s">
        <v>922</v>
      </c>
      <c r="F267" s="47" t="s">
        <v>54</v>
      </c>
      <c r="G267" s="50" t="s">
        <v>347</v>
      </c>
      <c r="H267" s="59" t="s">
        <v>305</v>
      </c>
    </row>
    <row r="268" spans="2:8" ht="12.75" customHeight="1" x14ac:dyDescent="0.2">
      <c r="B268" s="252">
        <v>70</v>
      </c>
      <c r="C268" s="42" t="s">
        <v>1168</v>
      </c>
      <c r="D268" s="47" t="s">
        <v>1165</v>
      </c>
      <c r="E268" s="47" t="s">
        <v>1166</v>
      </c>
      <c r="F268" s="47" t="s">
        <v>1167</v>
      </c>
      <c r="G268" s="50" t="s">
        <v>347</v>
      </c>
      <c r="H268" s="59" t="s">
        <v>305</v>
      </c>
    </row>
    <row r="269" spans="2:8" ht="12.75" customHeight="1" x14ac:dyDescent="0.2">
      <c r="B269" s="252">
        <v>71</v>
      </c>
      <c r="C269" s="42" t="s">
        <v>1169</v>
      </c>
      <c r="D269" s="47" t="s">
        <v>1165</v>
      </c>
      <c r="E269" s="47" t="s">
        <v>1166</v>
      </c>
      <c r="F269" s="47" t="s">
        <v>1167</v>
      </c>
      <c r="G269" s="50" t="s">
        <v>347</v>
      </c>
      <c r="H269" s="59" t="s">
        <v>305</v>
      </c>
    </row>
    <row r="270" spans="2:8" ht="12.75" customHeight="1" x14ac:dyDescent="0.2">
      <c r="B270" s="252">
        <v>72</v>
      </c>
      <c r="C270" s="42" t="s">
        <v>1164</v>
      </c>
      <c r="D270" s="47" t="s">
        <v>1165</v>
      </c>
      <c r="E270" s="47" t="s">
        <v>1166</v>
      </c>
      <c r="F270" s="47" t="s">
        <v>1167</v>
      </c>
      <c r="G270" s="50" t="s">
        <v>347</v>
      </c>
      <c r="H270" s="59" t="s">
        <v>305</v>
      </c>
    </row>
    <row r="271" spans="2:8" ht="12.75" customHeight="1" x14ac:dyDescent="0.2">
      <c r="B271" s="252">
        <v>73</v>
      </c>
      <c r="C271" s="42" t="s">
        <v>532</v>
      </c>
      <c r="D271" s="47" t="s">
        <v>391</v>
      </c>
      <c r="E271" s="47" t="s">
        <v>392</v>
      </c>
      <c r="F271" s="47" t="s">
        <v>393</v>
      </c>
      <c r="G271" s="50" t="s">
        <v>347</v>
      </c>
      <c r="H271" s="59" t="s">
        <v>305</v>
      </c>
    </row>
    <row r="272" spans="2:8" ht="12.75" customHeight="1" x14ac:dyDescent="0.2">
      <c r="B272" s="252">
        <v>74</v>
      </c>
      <c r="C272" s="42" t="s">
        <v>927</v>
      </c>
      <c r="D272" s="47" t="s">
        <v>391</v>
      </c>
      <c r="E272" s="47" t="s">
        <v>392</v>
      </c>
      <c r="F272" s="47" t="s">
        <v>393</v>
      </c>
      <c r="G272" s="50" t="s">
        <v>347</v>
      </c>
      <c r="H272" s="59" t="s">
        <v>305</v>
      </c>
    </row>
    <row r="273" spans="2:8" ht="12.75" customHeight="1" x14ac:dyDescent="0.2">
      <c r="B273" s="252">
        <v>75</v>
      </c>
      <c r="C273" s="42" t="s">
        <v>531</v>
      </c>
      <c r="D273" s="47" t="s">
        <v>391</v>
      </c>
      <c r="E273" s="47" t="s">
        <v>392</v>
      </c>
      <c r="F273" s="47" t="s">
        <v>393</v>
      </c>
      <c r="G273" s="50" t="s">
        <v>347</v>
      </c>
      <c r="H273" s="59" t="s">
        <v>305</v>
      </c>
    </row>
    <row r="274" spans="2:8" ht="12.75" customHeight="1" x14ac:dyDescent="0.2">
      <c r="B274" s="252">
        <v>76</v>
      </c>
      <c r="C274" s="42" t="s">
        <v>533</v>
      </c>
      <c r="D274" s="47" t="s">
        <v>391</v>
      </c>
      <c r="E274" s="47" t="s">
        <v>392</v>
      </c>
      <c r="F274" s="47" t="s">
        <v>393</v>
      </c>
      <c r="G274" s="50" t="s">
        <v>347</v>
      </c>
      <c r="H274" s="59" t="s">
        <v>305</v>
      </c>
    </row>
    <row r="275" spans="2:8" ht="12.75" customHeight="1" x14ac:dyDescent="0.2">
      <c r="B275" s="252">
        <v>77</v>
      </c>
      <c r="C275" s="42" t="s">
        <v>926</v>
      </c>
      <c r="D275" s="47" t="s">
        <v>391</v>
      </c>
      <c r="E275" s="47" t="s">
        <v>392</v>
      </c>
      <c r="F275" s="47" t="s">
        <v>393</v>
      </c>
      <c r="G275" s="50" t="s">
        <v>347</v>
      </c>
      <c r="H275" s="59" t="s">
        <v>305</v>
      </c>
    </row>
    <row r="276" spans="2:8" ht="12.75" customHeight="1" x14ac:dyDescent="0.2">
      <c r="B276" s="252">
        <v>78</v>
      </c>
      <c r="C276" s="42" t="s">
        <v>928</v>
      </c>
      <c r="D276" s="47" t="s">
        <v>391</v>
      </c>
      <c r="E276" s="47" t="s">
        <v>645</v>
      </c>
      <c r="F276" s="47" t="s">
        <v>393</v>
      </c>
      <c r="G276" s="50" t="s">
        <v>347</v>
      </c>
      <c r="H276" s="59" t="s">
        <v>305</v>
      </c>
    </row>
    <row r="277" spans="2:8" ht="12.75" customHeight="1" x14ac:dyDescent="0.2">
      <c r="B277" s="252">
        <v>79</v>
      </c>
      <c r="C277" s="42" t="s">
        <v>929</v>
      </c>
      <c r="D277" s="47" t="s">
        <v>391</v>
      </c>
      <c r="E277" s="47" t="s">
        <v>645</v>
      </c>
      <c r="F277" s="47" t="s">
        <v>393</v>
      </c>
      <c r="G277" s="50" t="s">
        <v>347</v>
      </c>
      <c r="H277" s="59" t="s">
        <v>305</v>
      </c>
    </row>
    <row r="278" spans="2:8" ht="12.75" customHeight="1" x14ac:dyDescent="0.2">
      <c r="B278" s="252">
        <v>80</v>
      </c>
      <c r="C278" s="42" t="s">
        <v>930</v>
      </c>
      <c r="D278" s="47" t="s">
        <v>391</v>
      </c>
      <c r="E278" s="47" t="s">
        <v>645</v>
      </c>
      <c r="F278" s="47" t="s">
        <v>393</v>
      </c>
      <c r="G278" s="50" t="s">
        <v>347</v>
      </c>
      <c r="H278" s="59" t="s">
        <v>305</v>
      </c>
    </row>
    <row r="279" spans="2:8" ht="12.75" customHeight="1" x14ac:dyDescent="0.2">
      <c r="B279" s="252">
        <v>81</v>
      </c>
      <c r="C279" s="42" t="s">
        <v>932</v>
      </c>
      <c r="D279" s="47" t="s">
        <v>933</v>
      </c>
      <c r="E279" s="47" t="s">
        <v>646</v>
      </c>
      <c r="F279" s="47" t="s">
        <v>647</v>
      </c>
      <c r="G279" s="50" t="s">
        <v>347</v>
      </c>
      <c r="H279" s="59" t="s">
        <v>305</v>
      </c>
    </row>
    <row r="280" spans="2:8" ht="12.75" customHeight="1" x14ac:dyDescent="0.2">
      <c r="B280" s="252">
        <v>82</v>
      </c>
      <c r="C280" s="42" t="s">
        <v>938</v>
      </c>
      <c r="D280" s="47" t="s">
        <v>933</v>
      </c>
      <c r="E280" s="47" t="s">
        <v>935</v>
      </c>
      <c r="F280" s="47" t="s">
        <v>647</v>
      </c>
      <c r="G280" s="50" t="s">
        <v>347</v>
      </c>
      <c r="H280" s="59" t="s">
        <v>305</v>
      </c>
    </row>
    <row r="281" spans="2:8" ht="12.75" customHeight="1" x14ac:dyDescent="0.2">
      <c r="B281" s="252">
        <v>83</v>
      </c>
      <c r="C281" s="42" t="s">
        <v>937</v>
      </c>
      <c r="D281" s="47" t="s">
        <v>933</v>
      </c>
      <c r="E281" s="47" t="s">
        <v>935</v>
      </c>
      <c r="F281" s="47" t="s">
        <v>647</v>
      </c>
      <c r="G281" s="50" t="s">
        <v>347</v>
      </c>
      <c r="H281" s="59" t="s">
        <v>305</v>
      </c>
    </row>
    <row r="282" spans="2:8" ht="12.75" customHeight="1" x14ac:dyDescent="0.2">
      <c r="B282" s="252">
        <v>84</v>
      </c>
      <c r="C282" s="42" t="s">
        <v>934</v>
      </c>
      <c r="D282" s="47" t="s">
        <v>933</v>
      </c>
      <c r="E282" s="47" t="s">
        <v>935</v>
      </c>
      <c r="F282" s="47" t="s">
        <v>647</v>
      </c>
      <c r="G282" s="50" t="s">
        <v>347</v>
      </c>
      <c r="H282" s="59" t="s">
        <v>305</v>
      </c>
    </row>
    <row r="283" spans="2:8" ht="12.75" customHeight="1" x14ac:dyDescent="0.2">
      <c r="B283" s="252">
        <v>85</v>
      </c>
      <c r="C283" s="42" t="s">
        <v>936</v>
      </c>
      <c r="D283" s="47" t="s">
        <v>933</v>
      </c>
      <c r="E283" s="47" t="s">
        <v>935</v>
      </c>
      <c r="F283" s="47" t="s">
        <v>647</v>
      </c>
      <c r="G283" s="50" t="s">
        <v>347</v>
      </c>
      <c r="H283" s="59" t="s">
        <v>305</v>
      </c>
    </row>
    <row r="284" spans="2:8" ht="12.75" customHeight="1" x14ac:dyDescent="0.2">
      <c r="B284" s="252">
        <v>86</v>
      </c>
      <c r="C284" s="42" t="s">
        <v>941</v>
      </c>
      <c r="D284" s="47" t="s">
        <v>55</v>
      </c>
      <c r="E284" s="47" t="s">
        <v>107</v>
      </c>
      <c r="F284" s="47" t="s">
        <v>55</v>
      </c>
      <c r="G284" s="50" t="s">
        <v>347</v>
      </c>
      <c r="H284" s="59" t="s">
        <v>305</v>
      </c>
    </row>
    <row r="285" spans="2:8" ht="12.75" customHeight="1" x14ac:dyDescent="0.2">
      <c r="B285" s="252">
        <v>87</v>
      </c>
      <c r="C285" s="42" t="s">
        <v>940</v>
      </c>
      <c r="D285" s="47" t="s">
        <v>55</v>
      </c>
      <c r="E285" s="47" t="s">
        <v>107</v>
      </c>
      <c r="F285" s="47" t="s">
        <v>55</v>
      </c>
      <c r="G285" s="50" t="s">
        <v>347</v>
      </c>
      <c r="H285" s="59" t="s">
        <v>305</v>
      </c>
    </row>
    <row r="286" spans="2:8" ht="12.75" customHeight="1" x14ac:dyDescent="0.2">
      <c r="B286" s="252">
        <v>88</v>
      </c>
      <c r="C286" s="42" t="s">
        <v>942</v>
      </c>
      <c r="D286" s="47" t="s">
        <v>55</v>
      </c>
      <c r="E286" s="47" t="s">
        <v>107</v>
      </c>
      <c r="F286" s="47" t="s">
        <v>55</v>
      </c>
      <c r="G286" s="50" t="s">
        <v>347</v>
      </c>
      <c r="H286" s="59" t="s">
        <v>305</v>
      </c>
    </row>
    <row r="287" spans="2:8" ht="12.75" customHeight="1" x14ac:dyDescent="0.2">
      <c r="B287" s="252">
        <v>89</v>
      </c>
      <c r="C287" s="42" t="s">
        <v>939</v>
      </c>
      <c r="D287" s="47" t="s">
        <v>55</v>
      </c>
      <c r="E287" s="47" t="s">
        <v>107</v>
      </c>
      <c r="F287" s="47" t="s">
        <v>55</v>
      </c>
      <c r="G287" s="50" t="s">
        <v>347</v>
      </c>
      <c r="H287" s="59" t="s">
        <v>305</v>
      </c>
    </row>
    <row r="288" spans="2:8" ht="12.75" customHeight="1" x14ac:dyDescent="0.2">
      <c r="B288" s="252">
        <v>90</v>
      </c>
      <c r="C288" s="42" t="s">
        <v>944</v>
      </c>
      <c r="D288" s="47" t="s">
        <v>55</v>
      </c>
      <c r="E288" s="47" t="s">
        <v>108</v>
      </c>
      <c r="F288" s="47" t="s">
        <v>55</v>
      </c>
      <c r="G288" s="50" t="s">
        <v>347</v>
      </c>
      <c r="H288" s="59" t="s">
        <v>305</v>
      </c>
    </row>
    <row r="289" spans="2:8" ht="12.75" customHeight="1" x14ac:dyDescent="0.2">
      <c r="B289" s="252">
        <v>91</v>
      </c>
      <c r="C289" s="42" t="s">
        <v>943</v>
      </c>
      <c r="D289" s="47" t="s">
        <v>55</v>
      </c>
      <c r="E289" s="47" t="s">
        <v>108</v>
      </c>
      <c r="F289" s="47" t="s">
        <v>55</v>
      </c>
      <c r="G289" s="50" t="s">
        <v>347</v>
      </c>
      <c r="H289" s="59" t="s">
        <v>305</v>
      </c>
    </row>
    <row r="290" spans="2:8" ht="12.75" customHeight="1" x14ac:dyDescent="0.2">
      <c r="C290" s="105"/>
      <c r="D290" s="47"/>
      <c r="E290" s="47"/>
      <c r="F290" s="47"/>
      <c r="G290" s="311"/>
      <c r="H290" s="59"/>
    </row>
    <row r="291" spans="2:8" ht="12.75" customHeight="1" thickBot="1" x14ac:dyDescent="0.25">
      <c r="B291" s="336" t="s">
        <v>358</v>
      </c>
      <c r="C291" s="336"/>
      <c r="D291" s="336"/>
      <c r="E291" s="336"/>
      <c r="F291" s="336"/>
      <c r="G291" s="336"/>
      <c r="H291" s="336"/>
    </row>
    <row r="292" spans="2:8" ht="12.75" customHeight="1" thickTop="1" x14ac:dyDescent="0.25">
      <c r="C292" s="4" t="s">
        <v>550</v>
      </c>
      <c r="E292" s="4" t="s">
        <v>551</v>
      </c>
      <c r="F292" s="4" t="s">
        <v>289</v>
      </c>
    </row>
    <row r="293" spans="2:8" ht="12.75" customHeight="1" x14ac:dyDescent="0.25">
      <c r="C293" s="4" t="s">
        <v>552</v>
      </c>
      <c r="E293" s="4" t="s">
        <v>551</v>
      </c>
      <c r="F293" s="4" t="s">
        <v>289</v>
      </c>
    </row>
    <row r="294" spans="2:8" ht="12.75" customHeight="1" x14ac:dyDescent="0.25">
      <c r="C294" s="4" t="s">
        <v>553</v>
      </c>
      <c r="E294" s="4" t="s">
        <v>554</v>
      </c>
      <c r="F294" s="4" t="s">
        <v>555</v>
      </c>
    </row>
    <row r="295" spans="2:8" ht="12.75" customHeight="1" x14ac:dyDescent="0.25">
      <c r="C295" s="4" t="s">
        <v>556</v>
      </c>
      <c r="E295" s="4" t="s">
        <v>534</v>
      </c>
      <c r="F295" s="4" t="s">
        <v>28</v>
      </c>
    </row>
    <row r="296" spans="2:8" ht="12.75" customHeight="1" x14ac:dyDescent="0.25">
      <c r="C296" s="4" t="s">
        <v>557</v>
      </c>
      <c r="E296" s="4" t="s">
        <v>558</v>
      </c>
      <c r="F296" s="4" t="s">
        <v>29</v>
      </c>
    </row>
    <row r="297" spans="2:8" ht="12.75" customHeight="1" x14ac:dyDescent="0.25">
      <c r="C297" s="4" t="s">
        <v>559</v>
      </c>
      <c r="E297" s="4" t="s">
        <v>331</v>
      </c>
      <c r="F297" s="4" t="s">
        <v>30</v>
      </c>
    </row>
    <row r="298" spans="2:8" ht="12.75" customHeight="1" x14ac:dyDescent="0.25">
      <c r="C298" s="4" t="s">
        <v>560</v>
      </c>
      <c r="E298" s="4" t="s">
        <v>73</v>
      </c>
      <c r="F298" s="4" t="s">
        <v>54</v>
      </c>
    </row>
    <row r="299" spans="2:8" ht="12.75" customHeight="1" x14ac:dyDescent="0.25">
      <c r="C299" s="4" t="s">
        <v>561</v>
      </c>
      <c r="E299" s="4" t="s">
        <v>562</v>
      </c>
      <c r="F299" s="4" t="s">
        <v>14</v>
      </c>
    </row>
    <row r="300" spans="2:8" ht="12.75" customHeight="1" x14ac:dyDescent="0.25">
      <c r="C300" s="4" t="s">
        <v>563</v>
      </c>
      <c r="E300" s="4" t="s">
        <v>66</v>
      </c>
      <c r="F300" s="4" t="s">
        <v>14</v>
      </c>
    </row>
    <row r="301" spans="2:8" ht="12.75" customHeight="1" x14ac:dyDescent="0.25">
      <c r="C301" s="4" t="s">
        <v>564</v>
      </c>
      <c r="E301" s="4" t="s">
        <v>565</v>
      </c>
      <c r="F301" s="4" t="s">
        <v>14</v>
      </c>
    </row>
    <row r="302" spans="2:8" ht="12.75" customHeight="1" x14ac:dyDescent="0.25">
      <c r="C302" s="4" t="s">
        <v>566</v>
      </c>
      <c r="E302" s="4" t="s">
        <v>534</v>
      </c>
      <c r="F302" s="4" t="s">
        <v>28</v>
      </c>
    </row>
    <row r="303" spans="2:8" ht="12.75" customHeight="1" x14ac:dyDescent="0.25">
      <c r="C303" s="4" t="s">
        <v>567</v>
      </c>
      <c r="E303" s="4" t="s">
        <v>568</v>
      </c>
      <c r="F303" s="4" t="s">
        <v>53</v>
      </c>
    </row>
    <row r="304" spans="2:8" ht="12.75" customHeight="1" x14ac:dyDescent="0.25">
      <c r="C304" s="4" t="s">
        <v>569</v>
      </c>
      <c r="E304" s="4" t="s">
        <v>296</v>
      </c>
      <c r="F304" s="4" t="s">
        <v>14</v>
      </c>
    </row>
    <row r="305" spans="3:6" ht="12.75" customHeight="1" x14ac:dyDescent="0.25">
      <c r="C305" s="4" t="s">
        <v>570</v>
      </c>
      <c r="E305" s="4" t="s">
        <v>571</v>
      </c>
      <c r="F305" s="4" t="s">
        <v>289</v>
      </c>
    </row>
    <row r="306" spans="3:6" ht="12.75" customHeight="1" x14ac:dyDescent="0.25">
      <c r="C306" s="4" t="s">
        <v>572</v>
      </c>
      <c r="E306" s="4" t="s">
        <v>568</v>
      </c>
      <c r="F306" s="4" t="s">
        <v>53</v>
      </c>
    </row>
    <row r="307" spans="3:6" ht="12.75" customHeight="1" x14ac:dyDescent="0.25">
      <c r="C307" s="4" t="s">
        <v>573</v>
      </c>
      <c r="E307" s="4" t="s">
        <v>57</v>
      </c>
      <c r="F307" s="4" t="s">
        <v>14</v>
      </c>
    </row>
    <row r="308" spans="3:6" ht="12.75" customHeight="1" x14ac:dyDescent="0.25">
      <c r="C308" s="4" t="s">
        <v>574</v>
      </c>
      <c r="E308" s="4" t="s">
        <v>69</v>
      </c>
      <c r="F308" s="4" t="s">
        <v>46</v>
      </c>
    </row>
    <row r="309" spans="3:6" ht="12.75" customHeight="1" x14ac:dyDescent="0.25">
      <c r="C309" s="4" t="s">
        <v>575</v>
      </c>
      <c r="E309" s="4" t="s">
        <v>576</v>
      </c>
      <c r="F309" s="4" t="s">
        <v>32</v>
      </c>
    </row>
    <row r="310" spans="3:6" ht="12.75" customHeight="1" x14ac:dyDescent="0.25">
      <c r="C310" s="4" t="s">
        <v>577</v>
      </c>
      <c r="E310" s="4" t="s">
        <v>331</v>
      </c>
      <c r="F310" s="4" t="s">
        <v>30</v>
      </c>
    </row>
    <row r="311" spans="3:6" ht="12.75" customHeight="1" x14ac:dyDescent="0.25">
      <c r="C311" s="4" t="s">
        <v>578</v>
      </c>
      <c r="E311" s="4" t="s">
        <v>169</v>
      </c>
      <c r="F311" s="4" t="s">
        <v>30</v>
      </c>
    </row>
    <row r="312" spans="3:6" ht="12.75" customHeight="1" x14ac:dyDescent="0.25">
      <c r="C312" s="4" t="s">
        <v>579</v>
      </c>
      <c r="E312" s="4" t="s">
        <v>580</v>
      </c>
      <c r="F312" s="4" t="s">
        <v>29</v>
      </c>
    </row>
  </sheetData>
  <mergeCells count="1">
    <mergeCell ref="B291:H291"/>
  </mergeCells>
  <phoneticPr fontId="52" type="noConversion"/>
  <conditionalFormatting sqref="B291">
    <cfRule type="duplicateValues" dxfId="94" priority="97"/>
    <cfRule type="duplicateValues" dxfId="93" priority="98"/>
    <cfRule type="duplicateValues" dxfId="92" priority="99"/>
  </conditionalFormatting>
  <conditionalFormatting sqref="C1:C290 C292:C1048576">
    <cfRule type="duplicateValues" dxfId="91" priority="2"/>
    <cfRule type="duplicateValues" dxfId="90" priority="3"/>
  </conditionalFormatting>
  <conditionalFormatting sqref="C292:C1048576 C1:C289">
    <cfRule type="duplicateValues" dxfId="89" priority="4"/>
    <cfRule type="duplicateValues" dxfId="88" priority="5"/>
    <cfRule type="duplicateValues" dxfId="87" priority="6"/>
    <cfRule type="duplicateValues" dxfId="86" priority="7"/>
    <cfRule type="duplicateValues" dxfId="85" priority="8"/>
  </conditionalFormatting>
  <conditionalFormatting sqref="C290">
    <cfRule type="duplicateValues" dxfId="84" priority="9"/>
    <cfRule type="duplicateValues" dxfId="83" priority="10"/>
  </conditionalFormatting>
  <conditionalFormatting sqref="C1:C290 C292:C1048576">
    <cfRule type="duplicateValues" dxfId="82" priority="11"/>
  </conditionalFormatting>
  <conditionalFormatting sqref="C1:C1048576">
    <cfRule type="duplicateValues" dxfId="81" priority="1"/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10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L91"/>
  <sheetViews>
    <sheetView workbookViewId="0">
      <selection activeCell="F3" sqref="F3"/>
    </sheetView>
  </sheetViews>
  <sheetFormatPr defaultRowHeight="12.75" x14ac:dyDescent="0.2"/>
  <cols>
    <col min="1" max="1" width="3.5703125" style="3" bestFit="1" customWidth="1"/>
    <col min="2" max="2" width="4.7109375" style="145" customWidth="1"/>
    <col min="3" max="3" width="7" style="145" bestFit="1" customWidth="1"/>
    <col min="4" max="4" width="26.28515625" style="3" bestFit="1" customWidth="1"/>
    <col min="5" max="5" width="27" style="3" bestFit="1" customWidth="1"/>
    <col min="6" max="7" width="7.5703125" style="12" bestFit="1" customWidth="1"/>
    <col min="8" max="8" width="8.28515625" style="14" bestFit="1" customWidth="1"/>
    <col min="9" max="9" width="15" style="3" bestFit="1" customWidth="1"/>
    <col min="10" max="16384" width="9.140625" style="3"/>
  </cols>
  <sheetData>
    <row r="1" spans="1:12" s="2" customFormat="1" x14ac:dyDescent="0.2">
      <c r="A1" s="27"/>
      <c r="B1" s="337" t="s">
        <v>63</v>
      </c>
      <c r="C1" s="337"/>
      <c r="D1" s="337"/>
      <c r="E1" s="337"/>
      <c r="F1" s="31"/>
      <c r="G1" s="32"/>
      <c r="H1" s="30"/>
      <c r="L1" s="19"/>
    </row>
    <row r="2" spans="1:12" s="10" customFormat="1" x14ac:dyDescent="0.2">
      <c r="A2" s="6"/>
      <c r="B2" s="7"/>
      <c r="C2" s="7"/>
      <c r="D2" s="8" t="s">
        <v>59</v>
      </c>
      <c r="E2" s="9" t="s">
        <v>60</v>
      </c>
      <c r="F2" s="33" t="s">
        <v>61</v>
      </c>
      <c r="G2" s="33" t="s">
        <v>62</v>
      </c>
      <c r="H2" s="8" t="s">
        <v>4</v>
      </c>
    </row>
    <row r="3" spans="1:12" x14ac:dyDescent="0.2">
      <c r="A3" s="2">
        <v>1</v>
      </c>
      <c r="B3" s="144">
        <v>204</v>
      </c>
      <c r="C3" s="144">
        <v>208</v>
      </c>
      <c r="D3" s="11" t="e">
        <f>IF(ISBLANK(B3),"",VLOOKUP(B3,'KIZ FERDİ KATILIM'!#REF!,2,FALSE))</f>
        <v>#REF!</v>
      </c>
      <c r="E3" s="11" t="e">
        <f>IF(ISBLANK(C3),"",VLOOKUP(C3,'KIZ FERDİ KATILIM'!#REF!,2,FALSE))</f>
        <v>#REF!</v>
      </c>
      <c r="F3" s="12" t="str">
        <f>IFERROR(VLOOKUP(D3,'KIZ FERDİ KATILIM'!#REF!,3,0),"")</f>
        <v/>
      </c>
      <c r="G3" s="12" t="str">
        <f>IFERROR(VLOOKUP(E3,'KIZ FERDİ KATILIM'!#REF!,3,0),"")</f>
        <v/>
      </c>
      <c r="H3" s="13" t="str">
        <f t="shared" ref="H3:H34" si="0">IF(SUM(F3:G3)&lt;=0,"",IFERROR(SUM(F3:G3,0),""))</f>
        <v/>
      </c>
    </row>
    <row r="4" spans="1:12" x14ac:dyDescent="0.2">
      <c r="A4" s="2">
        <v>2</v>
      </c>
      <c r="B4" s="144">
        <v>205</v>
      </c>
      <c r="C4" s="144">
        <v>209</v>
      </c>
      <c r="D4" s="11" t="e">
        <f>IF(ISBLANK(B4),"",VLOOKUP(B4,'KIZ FERDİ KATILIM'!#REF!,2,FALSE))</f>
        <v>#REF!</v>
      </c>
      <c r="E4" s="11" t="e">
        <f>IF(ISBLANK(C4),"",VLOOKUP(C4,'KIZ FERDİ KATILIM'!#REF!,2,FALSE))</f>
        <v>#REF!</v>
      </c>
      <c r="F4" s="12" t="str">
        <f>IFERROR(VLOOKUP(D4,'KIZ FERDİ KATILIM'!#REF!,3,0),"")</f>
        <v/>
      </c>
      <c r="G4" s="12" t="str">
        <f>IFERROR(VLOOKUP(E4,'KIZ FERDİ KATILIM'!#REF!,3,0),"")</f>
        <v/>
      </c>
      <c r="H4" s="13" t="str">
        <f t="shared" si="0"/>
        <v/>
      </c>
    </row>
    <row r="5" spans="1:12" x14ac:dyDescent="0.2">
      <c r="A5" s="2">
        <v>3</v>
      </c>
      <c r="B5" s="144">
        <v>206</v>
      </c>
      <c r="C5" s="144">
        <v>207</v>
      </c>
      <c r="D5" s="11" t="e">
        <f>IF(ISBLANK(B5),"",VLOOKUP(B5,'KIZ FERDİ KATILIM'!#REF!,2,FALSE))</f>
        <v>#REF!</v>
      </c>
      <c r="E5" s="11" t="e">
        <f>IF(ISBLANK(C5),"",VLOOKUP(C5,'KIZ FERDİ KATILIM'!#REF!,2,FALSE))</f>
        <v>#REF!</v>
      </c>
      <c r="F5" s="12" t="str">
        <f>IFERROR(VLOOKUP(D5,'KIZ FERDİ KATILIM'!#REF!,3,0),"")</f>
        <v/>
      </c>
      <c r="G5" s="12" t="str">
        <f>IFERROR(VLOOKUP(E5,'KIZ FERDİ KATILIM'!#REF!,3,0),"")</f>
        <v/>
      </c>
      <c r="H5" s="13" t="str">
        <f t="shared" si="0"/>
        <v/>
      </c>
    </row>
    <row r="6" spans="1:12" x14ac:dyDescent="0.2">
      <c r="A6" s="2">
        <v>4</v>
      </c>
      <c r="B6" s="144">
        <v>211</v>
      </c>
      <c r="C6" s="144">
        <v>218</v>
      </c>
      <c r="D6" s="11" t="e">
        <f>IF(ISBLANK(B6),"",VLOOKUP(B6,'KIZ FERDİ KATILIM'!#REF!,2,FALSE))</f>
        <v>#REF!</v>
      </c>
      <c r="E6" s="11" t="e">
        <f>IF(ISBLANK(C6),"",VLOOKUP(C6,'KIZ FERDİ KATILIM'!#REF!,2,FALSE))</f>
        <v>#REF!</v>
      </c>
      <c r="F6" s="12" t="str">
        <f>IFERROR(VLOOKUP(D6,'KIZ FERDİ KATILIM'!#REF!,3,0),"")</f>
        <v/>
      </c>
      <c r="G6" s="12" t="str">
        <f>IFERROR(VLOOKUP(E6,'KIZ FERDİ KATILIM'!#REF!,3,0),"")</f>
        <v/>
      </c>
      <c r="H6" s="13" t="str">
        <f t="shared" si="0"/>
        <v/>
      </c>
    </row>
    <row r="7" spans="1:12" x14ac:dyDescent="0.2">
      <c r="A7" s="2">
        <v>5</v>
      </c>
      <c r="B7" s="144">
        <v>214</v>
      </c>
      <c r="C7" s="144">
        <v>221</v>
      </c>
      <c r="D7" s="11" t="e">
        <f>IF(ISBLANK(B7),"",VLOOKUP(B7,'KIZ FERDİ KATILIM'!#REF!,2,FALSE))</f>
        <v>#REF!</v>
      </c>
      <c r="E7" s="11" t="e">
        <f>IF(ISBLANK(C7),"",VLOOKUP(C7,'KIZ FERDİ KATILIM'!#REF!,2,FALSE))</f>
        <v>#REF!</v>
      </c>
      <c r="F7" s="12" t="str">
        <f>IFERROR(VLOOKUP(D7,'KIZ FERDİ KATILIM'!#REF!,3,0),"")</f>
        <v/>
      </c>
      <c r="G7" s="12" t="str">
        <f>IFERROR(VLOOKUP(E7,'KIZ FERDİ KATILIM'!#REF!,3,0),"")</f>
        <v/>
      </c>
      <c r="H7" s="13" t="str">
        <f t="shared" si="0"/>
        <v/>
      </c>
    </row>
    <row r="8" spans="1:12" x14ac:dyDescent="0.2">
      <c r="A8" s="2">
        <v>6</v>
      </c>
      <c r="B8" s="144">
        <v>215</v>
      </c>
      <c r="C8" s="144">
        <v>217</v>
      </c>
      <c r="D8" s="11" t="e">
        <f>IF(ISBLANK(B8),"",VLOOKUP(B8,'KIZ FERDİ KATILIM'!#REF!,2,FALSE))</f>
        <v>#REF!</v>
      </c>
      <c r="E8" s="11" t="e">
        <f>IF(ISBLANK(C8),"",VLOOKUP(C8,'KIZ FERDİ KATILIM'!#REF!,2,FALSE))</f>
        <v>#REF!</v>
      </c>
      <c r="F8" s="12" t="str">
        <f>IFERROR(VLOOKUP(D8,'KIZ FERDİ KATILIM'!#REF!,3,0),"")</f>
        <v/>
      </c>
      <c r="G8" s="12" t="str">
        <f>IFERROR(VLOOKUP(E8,'KIZ FERDİ KATILIM'!#REF!,3,0),"")</f>
        <v/>
      </c>
      <c r="H8" s="13" t="str">
        <f t="shared" si="0"/>
        <v/>
      </c>
    </row>
    <row r="9" spans="1:12" x14ac:dyDescent="0.2">
      <c r="A9" s="2">
        <v>7</v>
      </c>
      <c r="B9" s="144">
        <v>216</v>
      </c>
      <c r="C9" s="144">
        <v>220</v>
      </c>
      <c r="D9" s="11" t="e">
        <f>IF(ISBLANK(B9),"",VLOOKUP(B9,'KIZ FERDİ KATILIM'!#REF!,2,FALSE))</f>
        <v>#REF!</v>
      </c>
      <c r="E9" s="11" t="e">
        <f>IF(ISBLANK(C9),"",VLOOKUP(C9,'KIZ FERDİ KATILIM'!#REF!,2,FALSE))</f>
        <v>#REF!</v>
      </c>
      <c r="F9" s="12" t="str">
        <f>IFERROR(VLOOKUP(D9,'KIZ FERDİ KATILIM'!#REF!,3,0),"")</f>
        <v/>
      </c>
      <c r="G9" s="12" t="str">
        <f>IFERROR(VLOOKUP(E9,'KIZ FERDİ KATILIM'!#REF!,3,0),"")</f>
        <v/>
      </c>
      <c r="H9" s="13" t="str">
        <f t="shared" si="0"/>
        <v/>
      </c>
    </row>
    <row r="10" spans="1:12" x14ac:dyDescent="0.2">
      <c r="A10" s="2">
        <v>8</v>
      </c>
      <c r="B10" s="144">
        <v>231</v>
      </c>
      <c r="C10" s="144">
        <v>219</v>
      </c>
      <c r="D10" s="11" t="e">
        <f>IF(ISBLANK(B10),"",VLOOKUP(B10,'KIZ FERDİ KATILIM'!#REF!,2,FALSE))</f>
        <v>#REF!</v>
      </c>
      <c r="E10" s="11" t="e">
        <f>IF(ISBLANK(C10),"",VLOOKUP(C10,'KIZ FERDİ KATILIM'!#REF!,2,FALSE))</f>
        <v>#REF!</v>
      </c>
      <c r="F10" s="12" t="str">
        <f>IFERROR(VLOOKUP(D10,'KIZ FERDİ KATILIM'!#REF!,3,0),"")</f>
        <v/>
      </c>
      <c r="G10" s="12" t="str">
        <f>IFERROR(VLOOKUP(E10,'KIZ FERDİ KATILIM'!#REF!,3,0),"")</f>
        <v/>
      </c>
      <c r="H10" s="13" t="str">
        <f t="shared" si="0"/>
        <v/>
      </c>
    </row>
    <row r="11" spans="1:12" x14ac:dyDescent="0.2">
      <c r="A11" s="2">
        <v>9</v>
      </c>
      <c r="B11" s="144">
        <v>222</v>
      </c>
      <c r="C11" s="144">
        <v>223</v>
      </c>
      <c r="D11" s="11" t="e">
        <f>IF(ISBLANK(B11),"",VLOOKUP(B11,'KIZ FERDİ KATILIM'!#REF!,2,FALSE))</f>
        <v>#REF!</v>
      </c>
      <c r="E11" s="11" t="e">
        <f>IF(ISBLANK(C11),"",VLOOKUP(C11,'KIZ FERDİ KATILIM'!#REF!,2,FALSE))</f>
        <v>#REF!</v>
      </c>
      <c r="F11" s="12" t="str">
        <f>IFERROR(VLOOKUP(D11,'KIZ FERDİ KATILIM'!#REF!,3,0),"")</f>
        <v/>
      </c>
      <c r="G11" s="12" t="str">
        <f>IFERROR(VLOOKUP(E11,'KIZ FERDİ KATILIM'!#REF!,3,0),"")</f>
        <v/>
      </c>
      <c r="H11" s="13" t="str">
        <f t="shared" si="0"/>
        <v/>
      </c>
    </row>
    <row r="12" spans="1:12" x14ac:dyDescent="0.2">
      <c r="A12" s="2">
        <v>10</v>
      </c>
      <c r="B12" s="144">
        <v>224</v>
      </c>
      <c r="C12" s="144">
        <v>225</v>
      </c>
      <c r="D12" s="11" t="e">
        <f>IF(ISBLANK(B12),"",VLOOKUP(B12,'KIZ FERDİ KATILIM'!#REF!,2,FALSE))</f>
        <v>#REF!</v>
      </c>
      <c r="E12" s="11" t="e">
        <f>IF(ISBLANK(C12),"",VLOOKUP(C12,'KIZ FERDİ KATILIM'!#REF!,2,FALSE))</f>
        <v>#REF!</v>
      </c>
      <c r="F12" s="12" t="str">
        <f>IFERROR(VLOOKUP(D12,'KIZ FERDİ KATILIM'!#REF!,3,0),"")</f>
        <v/>
      </c>
      <c r="G12" s="12" t="str">
        <f>IFERROR(VLOOKUP(E12,'KIZ FERDİ KATILIM'!#REF!,3,0),"")</f>
        <v/>
      </c>
      <c r="H12" s="13" t="str">
        <f t="shared" si="0"/>
        <v/>
      </c>
    </row>
    <row r="13" spans="1:12" x14ac:dyDescent="0.2">
      <c r="A13" s="2">
        <v>11</v>
      </c>
      <c r="B13" s="144">
        <v>226</v>
      </c>
      <c r="C13" s="144">
        <v>227</v>
      </c>
      <c r="D13" s="11" t="e">
        <f>IF(ISBLANK(B13),"",VLOOKUP(B13,'KIZ FERDİ KATILIM'!#REF!,2,FALSE))</f>
        <v>#REF!</v>
      </c>
      <c r="E13" s="11" t="e">
        <f>IF(ISBLANK(C13),"",VLOOKUP(C13,'KIZ FERDİ KATILIM'!#REF!,2,FALSE))</f>
        <v>#REF!</v>
      </c>
      <c r="F13" s="12" t="str">
        <f>IFERROR(VLOOKUP(D13,'KIZ FERDİ KATILIM'!#REF!,3,0),"")</f>
        <v/>
      </c>
      <c r="G13" s="12" t="str">
        <f>IFERROR(VLOOKUP(E13,'KIZ FERDİ KATILIM'!#REF!,3,0),"")</f>
        <v/>
      </c>
      <c r="H13" s="13" t="str">
        <f t="shared" si="0"/>
        <v/>
      </c>
    </row>
    <row r="14" spans="1:12" x14ac:dyDescent="0.2">
      <c r="A14" s="2">
        <v>12</v>
      </c>
      <c r="B14" s="144">
        <v>228</v>
      </c>
      <c r="C14" s="144">
        <v>229</v>
      </c>
      <c r="D14" s="11" t="e">
        <f>IF(ISBLANK(B14),"",VLOOKUP(B14,'KIZ FERDİ KATILIM'!#REF!,2,FALSE))</f>
        <v>#REF!</v>
      </c>
      <c r="E14" s="11" t="e">
        <f>IF(ISBLANK(C14),"",VLOOKUP(C14,'KIZ FERDİ KATILIM'!#REF!,2,FALSE))</f>
        <v>#REF!</v>
      </c>
      <c r="F14" s="12" t="str">
        <f>IFERROR(VLOOKUP(D14,'KIZ FERDİ KATILIM'!#REF!,3,0),"")</f>
        <v/>
      </c>
      <c r="G14" s="12" t="str">
        <f>IFERROR(VLOOKUP(E14,'KIZ FERDİ KATILIM'!#REF!,3,0),"")</f>
        <v/>
      </c>
      <c r="H14" s="13" t="str">
        <f t="shared" si="0"/>
        <v/>
      </c>
    </row>
    <row r="15" spans="1:12" x14ac:dyDescent="0.2">
      <c r="A15" s="2">
        <v>13</v>
      </c>
      <c r="B15" s="144">
        <v>232</v>
      </c>
      <c r="C15" s="144">
        <v>235</v>
      </c>
      <c r="D15" s="11" t="e">
        <f>IF(ISBLANK(B15),"",VLOOKUP(B15,'KIZ FERDİ KATILIM'!#REF!,2,FALSE))</f>
        <v>#REF!</v>
      </c>
      <c r="E15" s="11" t="e">
        <f>IF(ISBLANK(C15),"",VLOOKUP(C15,'KIZ FERDİ KATILIM'!#REF!,2,FALSE))</f>
        <v>#REF!</v>
      </c>
      <c r="F15" s="12" t="str">
        <f>IFERROR(VLOOKUP(D15,'KIZ FERDİ KATILIM'!#REF!,3,0),"")</f>
        <v/>
      </c>
      <c r="G15" s="12" t="str">
        <f>IFERROR(VLOOKUP(E15,'KIZ FERDİ KATILIM'!#REF!,3,0),"")</f>
        <v/>
      </c>
      <c r="H15" s="13" t="str">
        <f t="shared" si="0"/>
        <v/>
      </c>
    </row>
    <row r="16" spans="1:12" x14ac:dyDescent="0.2">
      <c r="A16" s="2">
        <v>14</v>
      </c>
      <c r="B16" s="144">
        <v>233</v>
      </c>
      <c r="C16" s="144">
        <v>234</v>
      </c>
      <c r="D16" s="11" t="e">
        <f>IF(ISBLANK(B16),"",VLOOKUP(B16,'KIZ FERDİ KATILIM'!#REF!,2,FALSE))</f>
        <v>#REF!</v>
      </c>
      <c r="E16" s="11" t="e">
        <f>IF(ISBLANK(C16),"",VLOOKUP(C16,'KIZ FERDİ KATILIM'!#REF!,2,FALSE))</f>
        <v>#REF!</v>
      </c>
      <c r="F16" s="12" t="str">
        <f>IFERROR(VLOOKUP(D16,'KIZ FERDİ KATILIM'!#REF!,3,0),"")</f>
        <v/>
      </c>
      <c r="G16" s="12">
        <v>432</v>
      </c>
      <c r="H16" s="13">
        <f t="shared" si="0"/>
        <v>432</v>
      </c>
    </row>
    <row r="17" spans="1:8" x14ac:dyDescent="0.2">
      <c r="A17" s="2">
        <v>15</v>
      </c>
      <c r="B17" s="144">
        <v>236</v>
      </c>
      <c r="C17" s="144">
        <v>237</v>
      </c>
      <c r="D17" s="11" t="e">
        <f>IF(ISBLANK(B17),"",VLOOKUP(B17,'KIZ FERDİ KATILIM'!#REF!,2,FALSE))</f>
        <v>#REF!</v>
      </c>
      <c r="E17" s="11" t="e">
        <f>IF(ISBLANK(C17),"",VLOOKUP(C17,'KIZ FERDİ KATILIM'!#REF!,2,FALSE))</f>
        <v>#REF!</v>
      </c>
      <c r="F17" s="12" t="str">
        <f>IFERROR(VLOOKUP(D17,'KIZ FERDİ KATILIM'!#REF!,3,0),"")</f>
        <v/>
      </c>
      <c r="G17" s="12" t="str">
        <f>IFERROR(VLOOKUP(E17,'KIZ FERDİ KATILIM'!#REF!,3,0),"")</f>
        <v/>
      </c>
      <c r="H17" s="13" t="str">
        <f t="shared" si="0"/>
        <v/>
      </c>
    </row>
    <row r="18" spans="1:8" x14ac:dyDescent="0.2">
      <c r="A18" s="2">
        <v>16</v>
      </c>
      <c r="B18" s="144">
        <v>238</v>
      </c>
      <c r="C18" s="144">
        <v>203</v>
      </c>
      <c r="D18" s="11" t="e">
        <f>IF(ISBLANK(B18),"",VLOOKUP(B18,'KIZ FERDİ KATILIM'!#REF!,2,FALSE))</f>
        <v>#REF!</v>
      </c>
      <c r="E18" s="11" t="e">
        <f>IF(ISBLANK(C18),"",VLOOKUP(C18,'KIZ FERDİ KATILIM'!#REF!,2,FALSE))</f>
        <v>#REF!</v>
      </c>
      <c r="F18" s="12" t="str">
        <f>IFERROR(VLOOKUP(D18,'KIZ FERDİ KATILIM'!#REF!,3,0),"")</f>
        <v/>
      </c>
      <c r="G18" s="12" t="str">
        <f>IFERROR(VLOOKUP(E18,'KIZ FERDİ KATILIM'!#REF!,3,0),"")</f>
        <v/>
      </c>
      <c r="H18" s="13" t="str">
        <f t="shared" si="0"/>
        <v/>
      </c>
    </row>
    <row r="19" spans="1:8" x14ac:dyDescent="0.2">
      <c r="A19" s="2">
        <v>17</v>
      </c>
      <c r="B19" s="144">
        <v>243</v>
      </c>
      <c r="C19" s="144">
        <v>244</v>
      </c>
      <c r="D19" s="11" t="e">
        <f>IF(ISBLANK(B19),"",VLOOKUP(B19,'KIZ FERDİ KATILIM'!#REF!,2,FALSE))</f>
        <v>#REF!</v>
      </c>
      <c r="E19" s="11" t="e">
        <f>IF(ISBLANK(C19),"",VLOOKUP(C19,'KIZ FERDİ KATILIM'!#REF!,2,FALSE))</f>
        <v>#REF!</v>
      </c>
      <c r="F19" s="12" t="str">
        <f>IFERROR(VLOOKUP(D19,'KIZ FERDİ KATILIM'!#REF!,3,0),"")</f>
        <v/>
      </c>
      <c r="G19" s="12" t="str">
        <f>IFERROR(VLOOKUP(E19,'KIZ FERDİ KATILIM'!#REF!,3,0),"")</f>
        <v/>
      </c>
      <c r="H19" s="13" t="str">
        <f t="shared" si="0"/>
        <v/>
      </c>
    </row>
    <row r="20" spans="1:8" x14ac:dyDescent="0.2">
      <c r="A20" s="2">
        <v>18</v>
      </c>
      <c r="B20" s="144">
        <v>245</v>
      </c>
      <c r="C20" s="144">
        <v>247</v>
      </c>
      <c r="D20" s="11" t="e">
        <f>IF(ISBLANK(B20),"",VLOOKUP(B20,'KIZ FERDİ KATILIM'!#REF!,2,FALSE))</f>
        <v>#REF!</v>
      </c>
      <c r="E20" s="11" t="e">
        <f>IF(ISBLANK(C20),"",VLOOKUP(C20,'KIZ FERDİ KATILIM'!#REF!,2,FALSE))</f>
        <v>#REF!</v>
      </c>
      <c r="F20" s="12" t="str">
        <f>IFERROR(VLOOKUP(D20,'KIZ FERDİ KATILIM'!#REF!,3,0),"")</f>
        <v/>
      </c>
      <c r="G20" s="12" t="str">
        <f>IFERROR(VLOOKUP(E20,'KIZ FERDİ KATILIM'!#REF!,3,0),"")</f>
        <v/>
      </c>
      <c r="H20" s="13" t="str">
        <f t="shared" si="0"/>
        <v/>
      </c>
    </row>
    <row r="21" spans="1:8" x14ac:dyDescent="0.2">
      <c r="A21" s="2">
        <v>19</v>
      </c>
      <c r="B21" s="144">
        <v>248</v>
      </c>
      <c r="C21" s="144">
        <v>249</v>
      </c>
      <c r="D21" s="11" t="e">
        <f>IF(ISBLANK(B21),"",VLOOKUP(B21,'KIZ FERDİ KATILIM'!#REF!,2,FALSE))</f>
        <v>#REF!</v>
      </c>
      <c r="E21" s="11" t="e">
        <f>IF(ISBLANK(C21),"",VLOOKUP(C21,'KIZ FERDİ KATILIM'!#REF!,2,FALSE))</f>
        <v>#REF!</v>
      </c>
      <c r="F21" s="12" t="str">
        <f>IFERROR(VLOOKUP(D21,'KIZ FERDİ KATILIM'!#REF!,3,0),"")</f>
        <v/>
      </c>
      <c r="G21" s="12" t="str">
        <f>IFERROR(VLOOKUP(E21,'KIZ FERDİ KATILIM'!#REF!,3,0),"")</f>
        <v/>
      </c>
      <c r="H21" s="13" t="str">
        <f t="shared" si="0"/>
        <v/>
      </c>
    </row>
    <row r="22" spans="1:8" x14ac:dyDescent="0.2">
      <c r="A22" s="2">
        <v>20</v>
      </c>
      <c r="B22" s="144">
        <v>250</v>
      </c>
      <c r="C22" s="144">
        <v>251</v>
      </c>
      <c r="D22" s="11" t="e">
        <f>IF(ISBLANK(B22),"",VLOOKUP(B22,'KIZ FERDİ KATILIM'!#REF!,2,FALSE))</f>
        <v>#REF!</v>
      </c>
      <c r="E22" s="11" t="e">
        <f>IF(ISBLANK(C22),"",VLOOKUP(C22,'KIZ FERDİ KATILIM'!#REF!,2,FALSE))</f>
        <v>#REF!</v>
      </c>
      <c r="F22" s="12" t="str">
        <f>IFERROR(VLOOKUP(D22,'KIZ FERDİ KATILIM'!#REF!,3,0),"")</f>
        <v/>
      </c>
      <c r="G22" s="12" t="str">
        <f>IFERROR(VLOOKUP(E22,'KIZ FERDİ KATILIM'!#REF!,3,0),"")</f>
        <v/>
      </c>
      <c r="H22" s="13" t="str">
        <f t="shared" si="0"/>
        <v/>
      </c>
    </row>
    <row r="23" spans="1:8" x14ac:dyDescent="0.2">
      <c r="A23" s="2">
        <v>21</v>
      </c>
      <c r="B23" s="144">
        <v>252</v>
      </c>
      <c r="C23" s="144">
        <v>255</v>
      </c>
      <c r="D23" s="11" t="e">
        <f>IF(ISBLANK(B23),"",VLOOKUP(B23,'KIZ FERDİ KATILIM'!#REF!,2,FALSE))</f>
        <v>#REF!</v>
      </c>
      <c r="E23" s="11" t="e">
        <f>IF(ISBLANK(C23),"",VLOOKUP(C23,'KIZ FERDİ KATILIM'!#REF!,2,FALSE))</f>
        <v>#REF!</v>
      </c>
      <c r="F23" s="12" t="str">
        <f>IFERROR(VLOOKUP(D23,'KIZ FERDİ KATILIM'!#REF!,3,0),"")</f>
        <v/>
      </c>
      <c r="G23" s="12" t="str">
        <f>IFERROR(VLOOKUP(E23,'KIZ FERDİ KATILIM'!#REF!,3,0),"")</f>
        <v/>
      </c>
      <c r="H23" s="13" t="str">
        <f t="shared" si="0"/>
        <v/>
      </c>
    </row>
    <row r="24" spans="1:8" x14ac:dyDescent="0.2">
      <c r="A24" s="2">
        <v>22</v>
      </c>
      <c r="B24" s="144">
        <v>253</v>
      </c>
      <c r="C24" s="144">
        <v>254</v>
      </c>
      <c r="D24" s="11" t="e">
        <f>IF(ISBLANK(B24),"",VLOOKUP(B24,'KIZ FERDİ KATILIM'!#REF!,2,FALSE))</f>
        <v>#REF!</v>
      </c>
      <c r="E24" s="11" t="e">
        <f>IF(ISBLANK(C24),"",VLOOKUP(C24,'KIZ FERDİ KATILIM'!#REF!,2,FALSE))</f>
        <v>#REF!</v>
      </c>
      <c r="F24" s="12" t="str">
        <f>IFERROR(VLOOKUP(D24,'KIZ FERDİ KATILIM'!#REF!,3,0),"")</f>
        <v/>
      </c>
      <c r="G24" s="12" t="str">
        <f>IFERROR(VLOOKUP(E24,'KIZ FERDİ KATILIM'!#REF!,3,0),"")</f>
        <v/>
      </c>
      <c r="H24" s="13" t="str">
        <f t="shared" si="0"/>
        <v/>
      </c>
    </row>
    <row r="25" spans="1:8" x14ac:dyDescent="0.2">
      <c r="A25" s="2">
        <v>23</v>
      </c>
      <c r="B25" s="144">
        <v>210</v>
      </c>
      <c r="C25" s="144">
        <v>263</v>
      </c>
      <c r="D25" s="11" t="e">
        <f>IF(ISBLANK(B25),"",VLOOKUP(B25,'KIZ FERDİ KATILIM'!#REF!,2,FALSE))</f>
        <v>#REF!</v>
      </c>
      <c r="E25" s="11" t="e">
        <f>IF(ISBLANK(C25),"",VLOOKUP(C25,'KIZ FERDİ KATILIM'!#REF!,2,FALSE))</f>
        <v>#REF!</v>
      </c>
      <c r="F25" s="12" t="str">
        <f>IFERROR(VLOOKUP(D25,'KIZ FERDİ KATILIM'!#REF!,3,0),"")</f>
        <v/>
      </c>
      <c r="G25" s="12" t="str">
        <f>IFERROR(VLOOKUP(E25,'KIZ FERDİ KATILIM'!#REF!,3,0),"")</f>
        <v/>
      </c>
      <c r="H25" s="13" t="str">
        <f t="shared" si="0"/>
        <v/>
      </c>
    </row>
    <row r="26" spans="1:8" x14ac:dyDescent="0.2">
      <c r="A26" s="2">
        <v>24</v>
      </c>
      <c r="B26" s="144">
        <v>268</v>
      </c>
      <c r="C26" s="144">
        <v>269</v>
      </c>
      <c r="D26" s="11" t="e">
        <f>IF(ISBLANK(B26),"",VLOOKUP(B26,'KIZ FERDİ KATILIM'!#REF!,2,FALSE))</f>
        <v>#REF!</v>
      </c>
      <c r="E26" s="11" t="e">
        <f>IF(ISBLANK(C26),"",VLOOKUP(C26,'KIZ FERDİ KATILIM'!#REF!,2,FALSE))</f>
        <v>#REF!</v>
      </c>
      <c r="F26" s="12" t="str">
        <f>IFERROR(VLOOKUP(D26,'KIZ FERDİ KATILIM'!#REF!,3,0),"")</f>
        <v/>
      </c>
      <c r="G26" s="12" t="str">
        <f>IFERROR(VLOOKUP(E26,'KIZ FERDİ KATILIM'!#REF!,3,0),"")</f>
        <v/>
      </c>
      <c r="H26" s="13" t="str">
        <f t="shared" si="0"/>
        <v/>
      </c>
    </row>
    <row r="27" spans="1:8" x14ac:dyDescent="0.2">
      <c r="A27" s="2">
        <v>25</v>
      </c>
      <c r="B27" s="144">
        <v>270</v>
      </c>
      <c r="C27" s="144">
        <v>271</v>
      </c>
      <c r="D27" s="11" t="e">
        <f>IF(ISBLANK(B27),"",VLOOKUP(B27,'KIZ FERDİ KATILIM'!#REF!,2,FALSE))</f>
        <v>#REF!</v>
      </c>
      <c r="E27" s="11" t="e">
        <f>IF(ISBLANK(C27),"",VLOOKUP(C27,'KIZ FERDİ KATILIM'!#REF!,2,FALSE))</f>
        <v>#REF!</v>
      </c>
      <c r="F27" s="12" t="str">
        <f>IFERROR(VLOOKUP(D27,'KIZ FERDİ KATILIM'!#REF!,3,0),"")</f>
        <v/>
      </c>
      <c r="G27" s="12" t="str">
        <f>IFERROR(VLOOKUP(E27,'KIZ FERDİ KATILIM'!#REF!,3,0),"")</f>
        <v/>
      </c>
      <c r="H27" s="13" t="str">
        <f t="shared" si="0"/>
        <v/>
      </c>
    </row>
    <row r="28" spans="1:8" x14ac:dyDescent="0.2">
      <c r="A28" s="2">
        <v>26</v>
      </c>
      <c r="B28" s="144">
        <v>265</v>
      </c>
      <c r="C28" s="144">
        <v>266</v>
      </c>
      <c r="D28" s="11" t="e">
        <f>IF(ISBLANK(B28),"",VLOOKUP(B28,'KIZ FERDİ KATILIM'!#REF!,2,FALSE))</f>
        <v>#REF!</v>
      </c>
      <c r="E28" s="11" t="e">
        <f>IF(ISBLANK(C28),"",VLOOKUP(C28,'KIZ FERDİ KATILIM'!#REF!,2,FALSE))</f>
        <v>#REF!</v>
      </c>
      <c r="F28" s="12" t="str">
        <f>IFERROR(VLOOKUP(D28,'KIZ FERDİ KATILIM'!#REF!,3,0),"")</f>
        <v/>
      </c>
      <c r="G28" s="12" t="str">
        <f>IFERROR(VLOOKUP(E28,'KIZ FERDİ KATILIM'!#REF!,3,0),"")</f>
        <v/>
      </c>
      <c r="H28" s="13" t="str">
        <f t="shared" si="0"/>
        <v/>
      </c>
    </row>
    <row r="29" spans="1:8" x14ac:dyDescent="0.2">
      <c r="A29" s="2">
        <v>27</v>
      </c>
      <c r="B29" s="144">
        <v>275</v>
      </c>
      <c r="C29" s="144">
        <v>277</v>
      </c>
      <c r="D29" s="11" t="e">
        <f>IF(ISBLANK(B29),"",VLOOKUP(B29,'KIZ FERDİ KATILIM'!#REF!,2,FALSE))</f>
        <v>#REF!</v>
      </c>
      <c r="E29" s="11" t="e">
        <f>IF(ISBLANK(C29),"",VLOOKUP(C29,'KIZ FERDİ KATILIM'!#REF!,2,FALSE))</f>
        <v>#REF!</v>
      </c>
      <c r="F29" s="12" t="str">
        <f>IFERROR(VLOOKUP(D29,'KIZ FERDİ KATILIM'!#REF!,3,0),"")</f>
        <v/>
      </c>
      <c r="G29" s="12" t="str">
        <f>IFERROR(VLOOKUP(E29,'KIZ FERDİ KATILIM'!#REF!,3,0),"")</f>
        <v/>
      </c>
      <c r="H29" s="13" t="str">
        <f t="shared" si="0"/>
        <v/>
      </c>
    </row>
    <row r="30" spans="1:8" x14ac:dyDescent="0.2">
      <c r="A30" s="2">
        <v>28</v>
      </c>
      <c r="B30" s="144">
        <v>273</v>
      </c>
      <c r="C30" s="144">
        <v>274</v>
      </c>
      <c r="D30" s="11" t="e">
        <f>IF(ISBLANK(B30),"",VLOOKUP(B30,'KIZ FERDİ KATILIM'!#REF!,2,FALSE))</f>
        <v>#REF!</v>
      </c>
      <c r="E30" s="11" t="e">
        <f>IF(ISBLANK(C30),"",VLOOKUP(C30,'KIZ FERDİ KATILIM'!#REF!,2,FALSE))</f>
        <v>#REF!</v>
      </c>
      <c r="F30" s="12" t="str">
        <f>IFERROR(VLOOKUP(D30,'KIZ FERDİ KATILIM'!#REF!,3,0),"")</f>
        <v/>
      </c>
      <c r="G30" s="12" t="str">
        <f>IFERROR(VLOOKUP(E30,'KIZ FERDİ KATILIM'!#REF!,3,0),"")</f>
        <v/>
      </c>
      <c r="H30" s="13" t="str">
        <f t="shared" si="0"/>
        <v/>
      </c>
    </row>
    <row r="31" spans="1:8" x14ac:dyDescent="0.2">
      <c r="A31" s="2">
        <v>29</v>
      </c>
      <c r="B31" s="144">
        <v>324</v>
      </c>
      <c r="C31" s="144">
        <v>276</v>
      </c>
      <c r="D31" s="11" t="e">
        <f>IF(ISBLANK(B31),"",VLOOKUP(B31,'KIZ FERDİ KATILIM'!#REF!,2,FALSE))</f>
        <v>#REF!</v>
      </c>
      <c r="E31" s="11" t="e">
        <f>IF(ISBLANK(C31),"",VLOOKUP(C31,'KIZ FERDİ KATILIM'!#REF!,2,FALSE))</f>
        <v>#REF!</v>
      </c>
      <c r="F31" s="12" t="str">
        <f>IFERROR(VLOOKUP(D31,'KIZ FERDİ KATILIM'!#REF!,3,0),"")</f>
        <v/>
      </c>
      <c r="G31" s="12" t="str">
        <f>IFERROR(VLOOKUP(E31,'KIZ FERDİ KATILIM'!#REF!,3,0),"")</f>
        <v/>
      </c>
      <c r="H31" s="13" t="str">
        <f t="shared" si="0"/>
        <v/>
      </c>
    </row>
    <row r="32" spans="1:8" x14ac:dyDescent="0.2">
      <c r="A32" s="2">
        <v>30</v>
      </c>
      <c r="B32" s="144">
        <v>290</v>
      </c>
      <c r="C32" s="144">
        <v>291</v>
      </c>
      <c r="D32" s="11" t="e">
        <f>IF(ISBLANK(B32),"",VLOOKUP(B32,'KIZ FERDİ KATILIM'!#REF!,2,FALSE))</f>
        <v>#REF!</v>
      </c>
      <c r="E32" s="11" t="e">
        <f>IF(ISBLANK(C32),"",VLOOKUP(C32,'KIZ FERDİ KATILIM'!#REF!,2,FALSE))</f>
        <v>#REF!</v>
      </c>
      <c r="F32" s="12" t="str">
        <f>IFERROR(VLOOKUP(D32,'KIZ FERDİ KATILIM'!#REF!,3,0),"")</f>
        <v/>
      </c>
      <c r="G32" s="12" t="str">
        <f>IFERROR(VLOOKUP(E32,'KIZ FERDİ KATILIM'!#REF!,3,0),"")</f>
        <v/>
      </c>
      <c r="H32" s="13" t="str">
        <f t="shared" si="0"/>
        <v/>
      </c>
    </row>
    <row r="33" spans="1:8" x14ac:dyDescent="0.2">
      <c r="A33" s="2">
        <v>31</v>
      </c>
      <c r="B33" s="144">
        <v>292</v>
      </c>
      <c r="C33" s="144">
        <v>293</v>
      </c>
      <c r="D33" s="11" t="e">
        <f>IF(ISBLANK(B33),"",VLOOKUP(B33,'KIZ FERDİ KATILIM'!#REF!,2,FALSE))</f>
        <v>#REF!</v>
      </c>
      <c r="E33" s="11" t="e">
        <f>IF(ISBLANK(C33),"",VLOOKUP(C33,'KIZ FERDİ KATILIM'!#REF!,2,FALSE))</f>
        <v>#REF!</v>
      </c>
      <c r="F33" s="12" t="str">
        <f>IFERROR(VLOOKUP(D33,'KIZ FERDİ KATILIM'!#REF!,3,0),"")</f>
        <v/>
      </c>
      <c r="G33" s="12" t="str">
        <f>IFERROR(VLOOKUP(E33,'KIZ FERDİ KATILIM'!#REF!,3,0),"")</f>
        <v/>
      </c>
      <c r="H33" s="13" t="str">
        <f t="shared" si="0"/>
        <v/>
      </c>
    </row>
    <row r="34" spans="1:8" x14ac:dyDescent="0.2">
      <c r="A34" s="2">
        <v>32</v>
      </c>
      <c r="B34" s="144">
        <v>212</v>
      </c>
      <c r="C34" s="144">
        <v>262</v>
      </c>
      <c r="D34" s="11" t="e">
        <f>IF(ISBLANK(B34),"",VLOOKUP(B34,'KIZ FERDİ KATILIM'!#REF!,2,FALSE))</f>
        <v>#REF!</v>
      </c>
      <c r="E34" s="11" t="e">
        <f>IF(ISBLANK(C34),"",VLOOKUP(C34,'KIZ FERDİ KATILIM'!#REF!,2,FALSE))</f>
        <v>#REF!</v>
      </c>
      <c r="F34" s="12" t="str">
        <f>IFERROR(VLOOKUP(D34,'KIZ FERDİ KATILIM'!#REF!,3,0),"")</f>
        <v/>
      </c>
      <c r="G34" s="12" t="str">
        <f>IFERROR(VLOOKUP(E34,'KIZ FERDİ KATILIM'!#REF!,3,0),"")</f>
        <v/>
      </c>
      <c r="H34" s="13" t="str">
        <f t="shared" si="0"/>
        <v/>
      </c>
    </row>
    <row r="35" spans="1:8" x14ac:dyDescent="0.2">
      <c r="A35" s="2">
        <v>33</v>
      </c>
      <c r="B35" s="144">
        <v>202</v>
      </c>
      <c r="C35" s="144">
        <v>213</v>
      </c>
      <c r="D35" s="11" t="e">
        <f>IF(ISBLANK(B35),"",VLOOKUP(B35,'KIZ FERDİ KATILIM'!#REF!,2,FALSE))</f>
        <v>#REF!</v>
      </c>
      <c r="E35" s="11" t="e">
        <f>IF(ISBLANK(C35),"",VLOOKUP(C35,'KIZ FERDİ KATILIM'!#REF!,2,FALSE))</f>
        <v>#REF!</v>
      </c>
      <c r="F35" s="12" t="str">
        <f>IFERROR(VLOOKUP(D35,'KIZ FERDİ KATILIM'!#REF!,3,0),"")</f>
        <v/>
      </c>
      <c r="G35" s="12" t="str">
        <f>IFERROR(VLOOKUP(E35,'KIZ FERDİ KATILIM'!#REF!,3,0),"")</f>
        <v/>
      </c>
      <c r="H35" s="13" t="str">
        <f t="shared" ref="H35:H57" si="1">IF(SUM(F35:G35)&lt;=0,"",IFERROR(SUM(F35:G35,0),""))</f>
        <v/>
      </c>
    </row>
    <row r="36" spans="1:8" x14ac:dyDescent="0.2">
      <c r="A36" s="2">
        <v>34</v>
      </c>
      <c r="B36" s="144">
        <v>294</v>
      </c>
      <c r="C36" s="144">
        <v>311</v>
      </c>
      <c r="D36" s="11" t="e">
        <f>IF(ISBLANK(B36),"",VLOOKUP(B36,'KIZ FERDİ KATILIM'!#REF!,2,FALSE))</f>
        <v>#REF!</v>
      </c>
      <c r="E36" s="11" t="e">
        <f>IF(ISBLANK(C36),"",VLOOKUP(C36,'KIZ FERDİ KATILIM'!#REF!,2,FALSE))</f>
        <v>#REF!</v>
      </c>
      <c r="F36" s="12" t="str">
        <f>IFERROR(VLOOKUP(D36,'KIZ FERDİ KATILIM'!#REF!,3,0),"")</f>
        <v/>
      </c>
      <c r="G36" s="12" t="str">
        <f>IFERROR(VLOOKUP(E36,'KIZ FERDİ KATILIM'!#REF!,3,0),"")</f>
        <v/>
      </c>
      <c r="H36" s="13" t="str">
        <f t="shared" si="1"/>
        <v/>
      </c>
    </row>
    <row r="37" spans="1:8" x14ac:dyDescent="0.2">
      <c r="A37" s="2">
        <v>35</v>
      </c>
      <c r="B37" s="144">
        <v>295</v>
      </c>
      <c r="C37" s="144">
        <v>297</v>
      </c>
      <c r="D37" s="11" t="e">
        <f>IF(ISBLANK(B37),"",VLOOKUP(B37,'KIZ FERDİ KATILIM'!#REF!,2,FALSE))</f>
        <v>#REF!</v>
      </c>
      <c r="E37" s="11" t="e">
        <f>IF(ISBLANK(C37),"",VLOOKUP(C37,'KIZ FERDİ KATILIM'!#REF!,2,FALSE))</f>
        <v>#REF!</v>
      </c>
      <c r="F37" s="12" t="str">
        <f>IFERROR(VLOOKUP(D37,'KIZ FERDİ KATILIM'!#REF!,3,0),"")</f>
        <v/>
      </c>
      <c r="G37" s="12" t="str">
        <f>IFERROR(VLOOKUP(E37,'KIZ FERDİ KATILIM'!#REF!,3,0),"")</f>
        <v/>
      </c>
      <c r="H37" s="13" t="str">
        <f t="shared" si="1"/>
        <v/>
      </c>
    </row>
    <row r="38" spans="1:8" x14ac:dyDescent="0.2">
      <c r="A38" s="2">
        <v>36</v>
      </c>
      <c r="B38" s="144">
        <v>298</v>
      </c>
      <c r="C38" s="144">
        <v>299</v>
      </c>
      <c r="D38" s="11" t="e">
        <f>IF(ISBLANK(B38),"",VLOOKUP(B38,'KIZ FERDİ KATILIM'!#REF!,2,FALSE))</f>
        <v>#REF!</v>
      </c>
      <c r="E38" s="11" t="e">
        <f>IF(ISBLANK(C38),"",VLOOKUP(C38,'KIZ FERDİ KATILIM'!#REF!,2,FALSE))</f>
        <v>#REF!</v>
      </c>
      <c r="F38" s="12" t="str">
        <f>IFERROR(VLOOKUP(D38,'KIZ FERDİ KATILIM'!#REF!,3,0),"")</f>
        <v/>
      </c>
      <c r="G38" s="12" t="str">
        <f>IFERROR(VLOOKUP(E38,'KIZ FERDİ KATILIM'!#REF!,3,0),"")</f>
        <v/>
      </c>
      <c r="H38" s="13" t="str">
        <f t="shared" si="1"/>
        <v/>
      </c>
    </row>
    <row r="39" spans="1:8" x14ac:dyDescent="0.2">
      <c r="A39" s="2">
        <v>37</v>
      </c>
      <c r="B39" s="144">
        <v>300</v>
      </c>
      <c r="C39" s="144">
        <v>301</v>
      </c>
      <c r="D39" s="11" t="e">
        <f>IF(ISBLANK(B39),"",VLOOKUP(B39,'KIZ FERDİ KATILIM'!#REF!,2,FALSE))</f>
        <v>#REF!</v>
      </c>
      <c r="E39" s="11" t="e">
        <f>IF(ISBLANK(C39),"",VLOOKUP(C39,'KIZ FERDİ KATILIM'!#REF!,2,FALSE))</f>
        <v>#REF!</v>
      </c>
      <c r="F39" s="12" t="str">
        <f>IFERROR(VLOOKUP(D39,'KIZ FERDİ KATILIM'!#REF!,3,0),"")</f>
        <v/>
      </c>
      <c r="G39" s="12" t="str">
        <f>IFERROR(VLOOKUP(E39,'KIZ FERDİ KATILIM'!#REF!,3,0),"")</f>
        <v/>
      </c>
      <c r="H39" s="13" t="str">
        <f t="shared" si="1"/>
        <v/>
      </c>
    </row>
    <row r="40" spans="1:8" x14ac:dyDescent="0.2">
      <c r="A40" s="2">
        <v>38</v>
      </c>
      <c r="B40" s="144">
        <v>302</v>
      </c>
      <c r="C40" s="144">
        <v>304</v>
      </c>
      <c r="D40" s="11" t="e">
        <f>IF(ISBLANK(B40),"",VLOOKUP(B40,'KIZ FERDİ KATILIM'!#REF!,2,FALSE))</f>
        <v>#REF!</v>
      </c>
      <c r="E40" s="11" t="e">
        <f>IF(ISBLANK(C40),"",VLOOKUP(C40,'KIZ FERDİ KATILIM'!#REF!,2,FALSE))</f>
        <v>#REF!</v>
      </c>
      <c r="F40" s="12" t="str">
        <f>IFERROR(VLOOKUP(D40,'KIZ FERDİ KATILIM'!#REF!,3,0),"")</f>
        <v/>
      </c>
      <c r="G40" s="12" t="str">
        <f>IFERROR(VLOOKUP(E40,'KIZ FERDİ KATILIM'!#REF!,3,0),"")</f>
        <v/>
      </c>
      <c r="H40" s="13" t="str">
        <f t="shared" si="1"/>
        <v/>
      </c>
    </row>
    <row r="41" spans="1:8" x14ac:dyDescent="0.2">
      <c r="A41" s="2">
        <v>39</v>
      </c>
      <c r="B41" s="144">
        <v>303</v>
      </c>
      <c r="C41" s="144">
        <v>326</v>
      </c>
      <c r="D41" s="11" t="e">
        <f>IF(ISBLANK(B41),"",VLOOKUP(B41,'KIZ FERDİ KATILIM'!#REF!,2,FALSE))</f>
        <v>#REF!</v>
      </c>
      <c r="E41" s="11" t="e">
        <f>IF(ISBLANK(C41),"",VLOOKUP(C41,'KIZ FERDİ KATILIM'!#REF!,2,FALSE))</f>
        <v>#REF!</v>
      </c>
      <c r="F41" s="12" t="str">
        <f>IFERROR(VLOOKUP(D41,'KIZ FERDİ KATILIM'!#REF!,3,0),"")</f>
        <v/>
      </c>
      <c r="G41" s="12" t="str">
        <f>IFERROR(VLOOKUP(E41,'KIZ FERDİ KATILIM'!#REF!,3,0),"")</f>
        <v/>
      </c>
      <c r="H41" s="13" t="str">
        <f t="shared" si="1"/>
        <v/>
      </c>
    </row>
    <row r="42" spans="1:8" x14ac:dyDescent="0.2">
      <c r="A42" s="2">
        <v>40</v>
      </c>
      <c r="B42" s="144">
        <v>305</v>
      </c>
      <c r="C42" s="144">
        <v>306</v>
      </c>
      <c r="D42" s="11" t="e">
        <f>IF(ISBLANK(B42),"",VLOOKUP(B42,'KIZ FERDİ KATILIM'!#REF!,2,FALSE))</f>
        <v>#REF!</v>
      </c>
      <c r="E42" s="11" t="e">
        <f>IF(ISBLANK(C42),"",VLOOKUP(C42,'KIZ FERDİ KATILIM'!#REF!,2,FALSE))</f>
        <v>#REF!</v>
      </c>
      <c r="F42" s="12" t="str">
        <f>IFERROR(VLOOKUP(D42,'KIZ FERDİ KATILIM'!#REF!,3,0),"")</f>
        <v/>
      </c>
      <c r="G42" s="12" t="str">
        <f>IFERROR(VLOOKUP(E42,'KIZ FERDİ KATILIM'!#REF!,3,0),"")</f>
        <v/>
      </c>
      <c r="H42" s="13" t="str">
        <f t="shared" si="1"/>
        <v/>
      </c>
    </row>
    <row r="43" spans="1:8" x14ac:dyDescent="0.2">
      <c r="A43" s="2">
        <v>41</v>
      </c>
      <c r="B43" s="144">
        <v>309</v>
      </c>
      <c r="C43" s="144">
        <v>310</v>
      </c>
      <c r="D43" s="11" t="e">
        <f>IF(ISBLANK(B43),"",VLOOKUP(B43,'KIZ FERDİ KATILIM'!#REF!,2,FALSE))</f>
        <v>#REF!</v>
      </c>
      <c r="E43" s="11" t="e">
        <f>IF(ISBLANK(C43),"",VLOOKUP(C43,'KIZ FERDİ KATILIM'!#REF!,2,FALSE))</f>
        <v>#REF!</v>
      </c>
      <c r="F43" s="12" t="str">
        <f>IFERROR(VLOOKUP(D43,'KIZ FERDİ KATILIM'!#REF!,3,0),"")</f>
        <v/>
      </c>
      <c r="G43" s="12" t="str">
        <f>IFERROR(VLOOKUP(E43,'KIZ FERDİ KATILIM'!#REF!,3,0),"")</f>
        <v/>
      </c>
      <c r="H43" s="13" t="str">
        <f t="shared" si="1"/>
        <v/>
      </c>
    </row>
    <row r="44" spans="1:8" x14ac:dyDescent="0.2">
      <c r="A44" s="2">
        <v>42</v>
      </c>
      <c r="B44" s="144">
        <v>296</v>
      </c>
      <c r="C44" s="144">
        <v>308</v>
      </c>
      <c r="D44" s="11" t="e">
        <f>IF(ISBLANK(B44),"",VLOOKUP(B44,'KIZ FERDİ KATILIM'!#REF!,2,FALSE))</f>
        <v>#REF!</v>
      </c>
      <c r="E44" s="11" t="e">
        <f>IF(ISBLANK(C44),"",VLOOKUP(C44,'KIZ FERDİ KATILIM'!#REF!,2,FALSE))</f>
        <v>#REF!</v>
      </c>
      <c r="F44" s="12" t="str">
        <f>IFERROR(VLOOKUP(D44,'KIZ FERDİ KATILIM'!#REF!,3,0),"")</f>
        <v/>
      </c>
      <c r="G44" s="12" t="str">
        <f>IFERROR(VLOOKUP(E44,'KIZ FERDİ KATILIM'!#REF!,3,0),"")</f>
        <v/>
      </c>
      <c r="H44" s="13" t="str">
        <f t="shared" si="1"/>
        <v/>
      </c>
    </row>
    <row r="45" spans="1:8" x14ac:dyDescent="0.2">
      <c r="A45" s="2">
        <v>43</v>
      </c>
      <c r="B45" s="144">
        <v>307</v>
      </c>
      <c r="C45" s="144">
        <v>201</v>
      </c>
      <c r="D45" s="11" t="e">
        <f>IF(ISBLANK(B45),"",VLOOKUP(B45,'KIZ FERDİ KATILIM'!#REF!,2,FALSE))</f>
        <v>#REF!</v>
      </c>
      <c r="E45" s="11" t="e">
        <f>IF(ISBLANK(C45),"",VLOOKUP(C45,'KIZ FERDİ KATILIM'!#REF!,2,FALSE))</f>
        <v>#REF!</v>
      </c>
      <c r="F45" s="12" t="str">
        <f>IFERROR(VLOOKUP(D45,'KIZ FERDİ KATILIM'!#REF!,3,0),"")</f>
        <v/>
      </c>
      <c r="G45" s="12" t="str">
        <f>IFERROR(VLOOKUP(E45,'KIZ FERDİ KATILIM'!#REF!,3,0),"")</f>
        <v/>
      </c>
      <c r="H45" s="13" t="str">
        <f t="shared" si="1"/>
        <v/>
      </c>
    </row>
    <row r="46" spans="1:8" x14ac:dyDescent="0.2">
      <c r="A46" s="2">
        <v>44</v>
      </c>
      <c r="B46" s="144">
        <v>312</v>
      </c>
      <c r="C46" s="144">
        <v>314</v>
      </c>
      <c r="D46" s="11" t="e">
        <f>IF(ISBLANK(B46),"",VLOOKUP(B46,'KIZ FERDİ KATILIM'!#REF!,2,FALSE))</f>
        <v>#REF!</v>
      </c>
      <c r="E46" s="11" t="e">
        <f>IF(ISBLANK(C46),"",VLOOKUP(C46,'KIZ FERDİ KATILIM'!#REF!,2,FALSE))</f>
        <v>#REF!</v>
      </c>
      <c r="F46" s="12" t="str">
        <f>IFERROR(VLOOKUP(D46,'KIZ FERDİ KATILIM'!#REF!,3,0),"")</f>
        <v/>
      </c>
      <c r="G46" s="12" t="str">
        <f>IFERROR(VLOOKUP(E46,'KIZ FERDİ KATILIM'!#REF!,3,0),"")</f>
        <v/>
      </c>
      <c r="H46" s="13" t="str">
        <f t="shared" si="1"/>
        <v/>
      </c>
    </row>
    <row r="47" spans="1:8" x14ac:dyDescent="0.2">
      <c r="A47" s="2">
        <v>45</v>
      </c>
      <c r="B47" s="144">
        <v>284</v>
      </c>
      <c r="C47" s="144">
        <v>285</v>
      </c>
      <c r="D47" s="11" t="e">
        <f>IF(ISBLANK(B47),"",VLOOKUP(B47,'KIZ FERDİ KATILIM'!#REF!,2,FALSE))</f>
        <v>#REF!</v>
      </c>
      <c r="E47" s="11" t="e">
        <f>IF(ISBLANK(C47),"",VLOOKUP(C47,'KIZ FERDİ KATILIM'!#REF!,2,FALSE))</f>
        <v>#REF!</v>
      </c>
      <c r="F47" s="12" t="str">
        <f>IFERROR(VLOOKUP(D47,'KIZ FERDİ KATILIM'!#REF!,3,0),"")</f>
        <v/>
      </c>
      <c r="G47" s="12" t="str">
        <f>IFERROR(VLOOKUP(E47,'KIZ FERDİ KATILIM'!#REF!,3,0),"")</f>
        <v/>
      </c>
      <c r="H47" s="13" t="str">
        <f t="shared" si="1"/>
        <v/>
      </c>
    </row>
    <row r="48" spans="1:8" x14ac:dyDescent="0.2">
      <c r="A48" s="2">
        <v>46</v>
      </c>
      <c r="B48" s="144">
        <v>313</v>
      </c>
      <c r="C48" s="144">
        <v>316</v>
      </c>
      <c r="D48" s="11" t="e">
        <f>IF(ISBLANK(B48),"",VLOOKUP(B48,'KIZ FERDİ KATILIM'!#REF!,2,FALSE))</f>
        <v>#REF!</v>
      </c>
      <c r="E48" s="11" t="e">
        <f>IF(ISBLANK(C48),"",VLOOKUP(C48,'KIZ FERDİ KATILIM'!#REF!,2,FALSE))</f>
        <v>#REF!</v>
      </c>
      <c r="F48" s="12" t="str">
        <f>IFERROR(VLOOKUP(D48,'KIZ FERDİ KATILIM'!#REF!,3,0),"")</f>
        <v/>
      </c>
      <c r="G48" s="12" t="str">
        <f>IFERROR(VLOOKUP(E48,'KIZ FERDİ KATILIM'!#REF!,3,0),"")</f>
        <v/>
      </c>
      <c r="H48" s="13" t="str">
        <f t="shared" si="1"/>
        <v/>
      </c>
    </row>
    <row r="49" spans="1:8" x14ac:dyDescent="0.2">
      <c r="A49" s="2">
        <v>47</v>
      </c>
      <c r="B49" s="144">
        <v>320</v>
      </c>
      <c r="C49" s="144">
        <v>323</v>
      </c>
      <c r="D49" s="11" t="e">
        <f>IF(ISBLANK(B49),"",VLOOKUP(B49,'KIZ FERDİ KATILIM'!#REF!,2,FALSE))</f>
        <v>#REF!</v>
      </c>
      <c r="E49" s="11" t="e">
        <f>IF(ISBLANK(C49),"",VLOOKUP(C49,'KIZ FERDİ KATILIM'!#REF!,2,FALSE))</f>
        <v>#REF!</v>
      </c>
      <c r="F49" s="12" t="str">
        <f>IFERROR(VLOOKUP(D49,'KIZ FERDİ KATILIM'!#REF!,3,0),"")</f>
        <v/>
      </c>
      <c r="G49" s="12" t="str">
        <f>IFERROR(VLOOKUP(E49,'KIZ FERDİ KATILIM'!#REF!,3,0),"")</f>
        <v/>
      </c>
      <c r="H49" s="13" t="str">
        <f t="shared" si="1"/>
        <v/>
      </c>
    </row>
    <row r="50" spans="1:8" x14ac:dyDescent="0.2">
      <c r="A50" s="2">
        <v>48</v>
      </c>
      <c r="B50" s="144">
        <v>264</v>
      </c>
      <c r="C50" s="144">
        <v>325</v>
      </c>
      <c r="D50" s="11" t="e">
        <f>IF(ISBLANK(B50),"",VLOOKUP(B50,'KIZ FERDİ KATILIM'!#REF!,2,FALSE))</f>
        <v>#REF!</v>
      </c>
      <c r="E50" s="11" t="e">
        <f>IF(ISBLANK(C50),"",VLOOKUP(C50,'KIZ FERDİ KATILIM'!#REF!,2,FALSE))</f>
        <v>#REF!</v>
      </c>
      <c r="F50" s="12" t="str">
        <f>IFERROR(VLOOKUP(D50,'KIZ FERDİ KATILIM'!#REF!,3,0),"")</f>
        <v/>
      </c>
      <c r="G50" s="12" t="str">
        <f>IFERROR(VLOOKUP(E50,'KIZ FERDİ KATILIM'!#REF!,3,0),"")</f>
        <v/>
      </c>
      <c r="H50" s="13" t="str">
        <f t="shared" si="1"/>
        <v/>
      </c>
    </row>
    <row r="51" spans="1:8" x14ac:dyDescent="0.2">
      <c r="A51" s="2">
        <v>49</v>
      </c>
      <c r="B51" s="144">
        <v>282</v>
      </c>
      <c r="C51" s="144">
        <v>283</v>
      </c>
      <c r="D51" s="11" t="e">
        <f>IF(ISBLANK(B51),"",VLOOKUP(B51,'KIZ FERDİ KATILIM'!#REF!,2,FALSE))</f>
        <v>#REF!</v>
      </c>
      <c r="E51" s="11" t="e">
        <f>IF(ISBLANK(C51),"",VLOOKUP(C51,'KIZ FERDİ KATILIM'!#REF!,2,FALSE))</f>
        <v>#REF!</v>
      </c>
      <c r="F51" s="12" t="str">
        <f>IFERROR(VLOOKUP(D51,'KIZ FERDİ KATILIM'!#REF!,3,0),"")</f>
        <v/>
      </c>
      <c r="G51" s="12" t="str">
        <f>IFERROR(VLOOKUP(E51,'KIZ FERDİ KATILIM'!#REF!,3,0),"")</f>
        <v/>
      </c>
      <c r="H51" s="13" t="str">
        <f t="shared" si="1"/>
        <v/>
      </c>
    </row>
    <row r="52" spans="1:8" x14ac:dyDescent="0.2">
      <c r="A52" s="2">
        <v>50</v>
      </c>
      <c r="B52" s="144">
        <v>287</v>
      </c>
      <c r="C52" s="144">
        <v>289</v>
      </c>
      <c r="D52" s="11" t="e">
        <f>IF(ISBLANK(B52),"",VLOOKUP(B52,'KIZ FERDİ KATILIM'!#REF!,2,FALSE))</f>
        <v>#REF!</v>
      </c>
      <c r="E52" s="11" t="e">
        <f>IF(ISBLANK(C52),"",VLOOKUP(C52,'KIZ FERDİ KATILIM'!#REF!,2,FALSE))</f>
        <v>#REF!</v>
      </c>
      <c r="F52" s="12" t="str">
        <f>IFERROR(VLOOKUP(D52,'KIZ FERDİ KATILIM'!#REF!,3,0),"")</f>
        <v/>
      </c>
      <c r="G52" s="12" t="str">
        <f>IFERROR(VLOOKUP(E52,'KIZ FERDİ KATILIM'!#REF!,3,0),"")</f>
        <v/>
      </c>
      <c r="H52" s="13" t="str">
        <f t="shared" si="1"/>
        <v/>
      </c>
    </row>
    <row r="53" spans="1:8" x14ac:dyDescent="0.2">
      <c r="A53" s="2">
        <v>51</v>
      </c>
      <c r="B53" s="144">
        <v>286</v>
      </c>
      <c r="C53" s="144">
        <v>288</v>
      </c>
      <c r="D53" s="11" t="e">
        <f>IF(ISBLANK(B53),"",VLOOKUP(B53,'KIZ FERDİ KATILIM'!#REF!,2,FALSE))</f>
        <v>#REF!</v>
      </c>
      <c r="E53" s="11" t="e">
        <f>IF(ISBLANK(C53),"",VLOOKUP(C53,'KIZ FERDİ KATILIM'!#REF!,2,FALSE))</f>
        <v>#REF!</v>
      </c>
      <c r="F53" s="12" t="str">
        <f>IFERROR(VLOOKUP(D53,'KIZ FERDİ KATILIM'!#REF!,3,0),"")</f>
        <v/>
      </c>
      <c r="G53" s="12" t="str">
        <f>IFERROR(VLOOKUP(E53,'KIZ FERDİ KATILIM'!#REF!,3,0),"")</f>
        <v/>
      </c>
      <c r="H53" s="13" t="str">
        <f t="shared" si="1"/>
        <v/>
      </c>
    </row>
    <row r="54" spans="1:8" x14ac:dyDescent="0.2">
      <c r="A54" s="2">
        <v>52</v>
      </c>
      <c r="B54" s="144">
        <v>278</v>
      </c>
      <c r="C54" s="144">
        <v>329</v>
      </c>
      <c r="D54" s="11" t="e">
        <f>IF(ISBLANK(B54),"",VLOOKUP(B54,'KIZ FERDİ KATILIM'!#REF!,2,FALSE))</f>
        <v>#REF!</v>
      </c>
      <c r="E54" s="11" t="e">
        <f>IF(ISBLANK(C54),"",VLOOKUP(C54,'KIZ FERDİ KATILIM'!#REF!,2,FALSE))</f>
        <v>#REF!</v>
      </c>
      <c r="F54" s="12" t="str">
        <f>IFERROR(VLOOKUP(D54,'KIZ FERDİ KATILIM'!#REF!,3,0),"")</f>
        <v/>
      </c>
      <c r="G54" s="12" t="str">
        <f>IFERROR(VLOOKUP(E54,'KIZ FERDİ KATILIM'!#REF!,3,0),"")</f>
        <v/>
      </c>
      <c r="H54" s="13" t="str">
        <f t="shared" si="1"/>
        <v/>
      </c>
    </row>
    <row r="55" spans="1:8" x14ac:dyDescent="0.2">
      <c r="A55" s="2">
        <v>53</v>
      </c>
      <c r="B55" s="144">
        <v>327</v>
      </c>
      <c r="C55" s="144">
        <v>333</v>
      </c>
      <c r="D55" s="11" t="e">
        <f>IF(ISBLANK(B55),"",VLOOKUP(B55,'KIZ FERDİ KATILIM'!#REF!,2,FALSE))</f>
        <v>#REF!</v>
      </c>
      <c r="E55" s="11" t="e">
        <f>IF(ISBLANK(C55),"",VLOOKUP(C55,'KIZ FERDİ KATILIM'!#REF!,2,FALSE))</f>
        <v>#REF!</v>
      </c>
      <c r="F55" s="12" t="str">
        <f>IFERROR(VLOOKUP(D55,'KIZ FERDİ KATILIM'!#REF!,3,0),"")</f>
        <v/>
      </c>
      <c r="G55" s="12" t="str">
        <f>IFERROR(VLOOKUP(E55,'KIZ FERDİ KATILIM'!#REF!,3,0),"")</f>
        <v/>
      </c>
      <c r="H55" s="13" t="str">
        <f t="shared" si="1"/>
        <v/>
      </c>
    </row>
    <row r="56" spans="1:8" x14ac:dyDescent="0.2">
      <c r="A56" s="2">
        <v>54</v>
      </c>
      <c r="B56" s="144">
        <v>328</v>
      </c>
      <c r="C56" s="144">
        <v>335</v>
      </c>
      <c r="D56" s="11" t="e">
        <f>IF(ISBLANK(B56),"",VLOOKUP(B56,'KIZ FERDİ KATILIM'!#REF!,2,FALSE))</f>
        <v>#REF!</v>
      </c>
      <c r="E56" s="11" t="e">
        <f>IF(ISBLANK(C56),"",VLOOKUP(C56,'KIZ FERDİ KATILIM'!#REF!,2,FALSE))</f>
        <v>#REF!</v>
      </c>
      <c r="F56" s="12" t="str">
        <f>IFERROR(VLOOKUP(D56,'KIZ FERDİ KATILIM'!#REF!,3,0),"")</f>
        <v/>
      </c>
      <c r="G56" s="12" t="str">
        <f>IFERROR(VLOOKUP(E56,'KIZ FERDİ KATILIM'!#REF!,3,0),"")</f>
        <v/>
      </c>
      <c r="H56" s="13" t="str">
        <f t="shared" si="1"/>
        <v/>
      </c>
    </row>
    <row r="57" spans="1:8" x14ac:dyDescent="0.2">
      <c r="A57" s="2">
        <v>55</v>
      </c>
      <c r="B57" s="144">
        <v>330</v>
      </c>
      <c r="C57" s="144">
        <v>331</v>
      </c>
      <c r="D57" s="11" t="e">
        <f>IF(ISBLANK(B57),"",VLOOKUP(B57,'KIZ FERDİ KATILIM'!#REF!,2,FALSE))</f>
        <v>#REF!</v>
      </c>
      <c r="E57" s="11" t="e">
        <f>IF(ISBLANK(C57),"",VLOOKUP(C57,'KIZ FERDİ KATILIM'!#REF!,2,FALSE))</f>
        <v>#REF!</v>
      </c>
      <c r="F57" s="12" t="str">
        <f>IFERROR(VLOOKUP(D57,'KIZ FERDİ KATILIM'!#REF!,3,0),"")</f>
        <v/>
      </c>
      <c r="G57" s="12" t="str">
        <f>IFERROR(VLOOKUP(E57,'KIZ FERDİ KATILIM'!#REF!,3,0),"")</f>
        <v/>
      </c>
      <c r="H57" s="13" t="str">
        <f t="shared" si="1"/>
        <v/>
      </c>
    </row>
    <row r="58" spans="1:8" x14ac:dyDescent="0.2">
      <c r="A58" s="2">
        <v>56</v>
      </c>
      <c r="B58" s="144">
        <v>332</v>
      </c>
      <c r="C58" s="144">
        <v>334</v>
      </c>
      <c r="D58" s="11" t="e">
        <f>IF(ISBLANK(B58),"",VLOOKUP(B58,'KIZ FERDİ KATILIM'!#REF!,2,FALSE))</f>
        <v>#REF!</v>
      </c>
      <c r="E58" s="11" t="e">
        <f>IF(ISBLANK(C58),"",VLOOKUP(C58,'KIZ FERDİ KATILIM'!#REF!,2,FALSE))</f>
        <v>#REF!</v>
      </c>
      <c r="F58" s="12" t="str">
        <f>IFERROR(VLOOKUP(D58,'KIZ FERDİ KATILIM'!#REF!,3,0),"")</f>
        <v/>
      </c>
      <c r="G58" s="12" t="str">
        <f>IFERROR(VLOOKUP(E58,'KIZ FERDİ KATILIM'!#REF!,3,0),"")</f>
        <v/>
      </c>
      <c r="H58" s="13" t="str">
        <f t="shared" ref="H58:H63" si="2">IF(SUM(F58:G58)&lt;=0,"",IFERROR(SUM(F58:G58,0),""))</f>
        <v/>
      </c>
    </row>
    <row r="59" spans="1:8" x14ac:dyDescent="0.2">
      <c r="A59" s="19">
        <v>57</v>
      </c>
      <c r="B59" s="144">
        <v>336</v>
      </c>
      <c r="C59" s="144">
        <v>337</v>
      </c>
      <c r="D59" s="11" t="e">
        <f>IF(ISBLANK(B59),"",VLOOKUP(B59,'KIZ FERDİ KATILIM'!#REF!,2,FALSE))</f>
        <v>#REF!</v>
      </c>
      <c r="E59" s="11" t="e">
        <f>IF(ISBLANK(C59),"",VLOOKUP(C59,'KIZ FERDİ KATILIM'!#REF!,2,FALSE))</f>
        <v>#REF!</v>
      </c>
      <c r="F59" s="12" t="str">
        <f>IFERROR(VLOOKUP(D59,'KIZ FERDİ KATILIM'!#REF!,3,0),"")</f>
        <v/>
      </c>
      <c r="G59" s="12" t="str">
        <f>IFERROR(VLOOKUP(E59,'KIZ FERDİ KATILIM'!#REF!,3,0),"")</f>
        <v/>
      </c>
      <c r="H59" s="13" t="str">
        <f t="shared" si="2"/>
        <v/>
      </c>
    </row>
    <row r="60" spans="1:8" x14ac:dyDescent="0.2">
      <c r="A60" s="19">
        <v>58</v>
      </c>
      <c r="B60" s="144">
        <v>318</v>
      </c>
      <c r="C60" s="144">
        <v>338</v>
      </c>
      <c r="D60" s="11" t="e">
        <f>IF(ISBLANK(B60),"",VLOOKUP(B60,'KIZ FERDİ KATILIM'!#REF!,2,FALSE))</f>
        <v>#REF!</v>
      </c>
      <c r="E60" s="11" t="e">
        <f>IF(ISBLANK(C60),"",VLOOKUP(C60,'KIZ FERDİ KATILIM'!#REF!,2,FALSE))</f>
        <v>#REF!</v>
      </c>
      <c r="F60" s="12" t="str">
        <f>IFERROR(VLOOKUP(D60,'KIZ FERDİ KATILIM'!#REF!,3,0),"")</f>
        <v/>
      </c>
      <c r="G60" s="12" t="str">
        <f>IFERROR(VLOOKUP(E60,'KIZ FERDİ KATILIM'!#REF!,3,0),"")</f>
        <v/>
      </c>
      <c r="H60" s="13" t="str">
        <f t="shared" si="2"/>
        <v/>
      </c>
    </row>
    <row r="61" spans="1:8" x14ac:dyDescent="0.2">
      <c r="A61" s="19">
        <v>59</v>
      </c>
      <c r="B61" s="144">
        <v>230</v>
      </c>
      <c r="C61" s="144">
        <v>242</v>
      </c>
      <c r="D61" s="11" t="e">
        <f>IF(ISBLANK(B61),"",VLOOKUP(B61,'KIZ FERDİ KATILIM'!#REF!,2,FALSE))</f>
        <v>#REF!</v>
      </c>
      <c r="E61" s="11" t="e">
        <f>IF(ISBLANK(C61),"",VLOOKUP(C61,'KIZ FERDİ KATILIM'!#REF!,2,FALSE))</f>
        <v>#REF!</v>
      </c>
      <c r="F61" s="12" t="str">
        <f>IFERROR(VLOOKUP(D61,'KIZ FERDİ KATILIM'!#REF!,3,0),"")</f>
        <v/>
      </c>
      <c r="G61" s="12" t="str">
        <f>IFERROR(VLOOKUP(E61,'KIZ FERDİ KATILIM'!#REF!,3,0),"")</f>
        <v/>
      </c>
      <c r="H61" s="13" t="str">
        <f t="shared" si="2"/>
        <v/>
      </c>
    </row>
    <row r="62" spans="1:8" x14ac:dyDescent="0.2">
      <c r="A62" s="19">
        <v>60</v>
      </c>
      <c r="B62" s="144">
        <v>239</v>
      </c>
      <c r="C62" s="144">
        <v>241</v>
      </c>
      <c r="D62" s="11" t="e">
        <f>IF(ISBLANK(B62),"",VLOOKUP(B62,'KIZ FERDİ KATILIM'!#REF!,2,FALSE))</f>
        <v>#REF!</v>
      </c>
      <c r="E62" s="11" t="e">
        <f>IF(ISBLANK(C62),"",VLOOKUP(C62,'KIZ FERDİ KATILIM'!#REF!,2,FALSE))</f>
        <v>#REF!</v>
      </c>
      <c r="F62" s="12" t="str">
        <f>IFERROR(VLOOKUP(D62,'KIZ FERDİ KATILIM'!#REF!,3,0),"")</f>
        <v/>
      </c>
      <c r="G62" s="12" t="str">
        <f>IFERROR(VLOOKUP(E62,'KIZ FERDİ KATILIM'!#REF!,3,0),"")</f>
        <v/>
      </c>
      <c r="H62" s="13" t="str">
        <f t="shared" si="2"/>
        <v/>
      </c>
    </row>
    <row r="63" spans="1:8" x14ac:dyDescent="0.2">
      <c r="A63" s="19">
        <v>61</v>
      </c>
      <c r="B63" s="144">
        <v>240</v>
      </c>
      <c r="C63" s="144">
        <v>322</v>
      </c>
      <c r="D63" s="11" t="e">
        <f>IF(ISBLANK(B63),"",VLOOKUP(B63,'KIZ FERDİ KATILIM'!#REF!,2,FALSE))</f>
        <v>#REF!</v>
      </c>
      <c r="E63" s="11" t="e">
        <f>IF(ISBLANK(C63),"",VLOOKUP(C63,'KIZ FERDİ KATILIM'!#REF!,2,FALSE))</f>
        <v>#REF!</v>
      </c>
      <c r="F63" s="12" t="str">
        <f>IFERROR(VLOOKUP(D63,'KIZ FERDİ KATILIM'!#REF!,3,0),"")</f>
        <v/>
      </c>
      <c r="G63" s="12" t="str">
        <f>IFERROR(VLOOKUP(E63,'KIZ FERDİ KATILIM'!#REF!,3,0),"")</f>
        <v/>
      </c>
      <c r="H63" s="13" t="str">
        <f t="shared" si="2"/>
        <v/>
      </c>
    </row>
    <row r="64" spans="1:8" x14ac:dyDescent="0.2">
      <c r="A64" s="2">
        <v>62</v>
      </c>
      <c r="B64" s="144">
        <v>256</v>
      </c>
      <c r="C64" s="144">
        <v>258</v>
      </c>
      <c r="D64" s="11" t="e">
        <f>IF(ISBLANK(B64),"",VLOOKUP(B64,'KIZ FERDİ KATILIM'!#REF!,2,FALSE))</f>
        <v>#REF!</v>
      </c>
      <c r="E64" s="11" t="e">
        <f>IF(ISBLANK(C64),"",VLOOKUP(C64,'KIZ FERDİ KATILIM'!#REF!,2,FALSE))</f>
        <v>#REF!</v>
      </c>
      <c r="F64" s="12" t="str">
        <f>IFERROR(VLOOKUP(D64,'KIZ FERDİ KATILIM'!#REF!,3,0),"")</f>
        <v/>
      </c>
      <c r="G64" s="12" t="str">
        <f>IFERROR(VLOOKUP(E64,'KIZ FERDİ KATILIM'!#REF!,3,0),"")</f>
        <v/>
      </c>
      <c r="H64" s="13" t="str">
        <f t="shared" ref="H64:H86" si="3">IF(SUM(F64:G64)&lt;=0,"",IFERROR(SUM(F64:G64,0),""))</f>
        <v/>
      </c>
    </row>
    <row r="65" spans="1:8" x14ac:dyDescent="0.2">
      <c r="A65" s="2">
        <v>63</v>
      </c>
      <c r="B65" s="144">
        <v>259</v>
      </c>
      <c r="C65" s="144">
        <v>260</v>
      </c>
      <c r="D65" s="11" t="e">
        <f>IF(ISBLANK(B65),"",VLOOKUP(B65,'KIZ FERDİ KATILIM'!#REF!,2,FALSE))</f>
        <v>#REF!</v>
      </c>
      <c r="E65" s="11" t="e">
        <f>IF(ISBLANK(C65),"",VLOOKUP(C65,'KIZ FERDİ KATILIM'!#REF!,2,FALSE))</f>
        <v>#REF!</v>
      </c>
      <c r="F65" s="12" t="str">
        <f>IFERROR(VLOOKUP(D65,'KIZ FERDİ KATILIM'!#REF!,3,0),"")</f>
        <v/>
      </c>
      <c r="G65" s="12" t="str">
        <f>IFERROR(VLOOKUP(E65,'KIZ FERDİ KATILIM'!#REF!,3,0),"")</f>
        <v/>
      </c>
      <c r="H65" s="13" t="str">
        <f t="shared" si="3"/>
        <v/>
      </c>
    </row>
    <row r="66" spans="1:8" x14ac:dyDescent="0.2">
      <c r="A66" s="2">
        <v>64</v>
      </c>
      <c r="B66" s="144"/>
      <c r="C66" s="144"/>
      <c r="D66" s="11" t="str">
        <f>IF(ISBLANK(B66),"",VLOOKUP(B66,'KIZ FERDİ KATILIM'!#REF!,2,FALSE))</f>
        <v/>
      </c>
      <c r="E66" s="11" t="str">
        <f>IF(ISBLANK(C66),"",VLOOKUP(C66,'KIZ FERDİ KATILIM'!#REF!,2,FALSE))</f>
        <v/>
      </c>
      <c r="F66" s="12" t="str">
        <f>IFERROR(VLOOKUP(D66,'KIZ FERDİ KATILIM'!#REF!,3,0),"")</f>
        <v/>
      </c>
      <c r="G66" s="12" t="str">
        <f>IFERROR(VLOOKUP(E66,'KIZ FERDİ KATILIM'!#REF!,3,0),"")</f>
        <v/>
      </c>
      <c r="H66" s="13" t="str">
        <f t="shared" si="3"/>
        <v/>
      </c>
    </row>
    <row r="67" spans="1:8" x14ac:dyDescent="0.2">
      <c r="A67" s="2">
        <v>65</v>
      </c>
      <c r="B67" s="144"/>
      <c r="C67" s="144"/>
      <c r="D67" s="11" t="str">
        <f>IF(ISBLANK(B67),"",VLOOKUP(B67,'KIZ FERDİ KATILIM'!#REF!,2,FALSE))</f>
        <v/>
      </c>
      <c r="E67" s="11" t="str">
        <f>IF(ISBLANK(C67),"",VLOOKUP(C67,'KIZ FERDİ KATILIM'!#REF!,2,FALSE))</f>
        <v/>
      </c>
      <c r="F67" s="12" t="str">
        <f>IFERROR(VLOOKUP(D67,'KIZ FERDİ KATILIM'!#REF!,3,0),"")</f>
        <v/>
      </c>
      <c r="G67" s="12" t="str">
        <f>IFERROR(VLOOKUP(E67,'KIZ FERDİ KATILIM'!#REF!,3,0),"")</f>
        <v/>
      </c>
      <c r="H67" s="13" t="str">
        <f t="shared" si="3"/>
        <v/>
      </c>
    </row>
    <row r="68" spans="1:8" x14ac:dyDescent="0.2">
      <c r="A68" s="2">
        <v>66</v>
      </c>
      <c r="B68" s="144"/>
      <c r="C68" s="144"/>
      <c r="D68" s="11" t="str">
        <f>IF(ISBLANK(B68),"",VLOOKUP(B68,'KIZ FERDİ KATILIM'!#REF!,2,FALSE))</f>
        <v/>
      </c>
      <c r="E68" s="11" t="str">
        <f>IF(ISBLANK(C68),"",VLOOKUP(C68,'KIZ FERDİ KATILIM'!#REF!,2,FALSE))</f>
        <v/>
      </c>
      <c r="F68" s="12" t="str">
        <f>IFERROR(VLOOKUP(D68,'KIZ FERDİ KATILIM'!#REF!,3,0),"")</f>
        <v/>
      </c>
      <c r="G68" s="12" t="str">
        <f>IFERROR(VLOOKUP(E68,'KIZ FERDİ KATILIM'!#REF!,3,0),"")</f>
        <v/>
      </c>
      <c r="H68" s="13" t="str">
        <f t="shared" si="3"/>
        <v/>
      </c>
    </row>
    <row r="69" spans="1:8" x14ac:dyDescent="0.2">
      <c r="A69" s="2">
        <v>67</v>
      </c>
      <c r="B69" s="144"/>
      <c r="C69" s="144"/>
      <c r="D69" s="11" t="str">
        <f>IF(ISBLANK(B69),"",VLOOKUP(B69,'KIZ FERDİ KATILIM'!#REF!,2,FALSE))</f>
        <v/>
      </c>
      <c r="E69" s="11" t="str">
        <f>IF(ISBLANK(C69),"",VLOOKUP(C69,'KIZ FERDİ KATILIM'!#REF!,2,FALSE))</f>
        <v/>
      </c>
      <c r="F69" s="12" t="str">
        <f>IFERROR(VLOOKUP(D69,'KIZ FERDİ KATILIM'!#REF!,3,0),"")</f>
        <v/>
      </c>
      <c r="G69" s="12" t="str">
        <f>IFERROR(VLOOKUP(E69,'KIZ FERDİ KATILIM'!#REF!,3,0),"")</f>
        <v/>
      </c>
      <c r="H69" s="13" t="str">
        <f t="shared" si="3"/>
        <v/>
      </c>
    </row>
    <row r="70" spans="1:8" x14ac:dyDescent="0.2">
      <c r="A70" s="2">
        <v>68</v>
      </c>
      <c r="B70" s="144"/>
      <c r="C70" s="144"/>
      <c r="D70" s="11" t="str">
        <f>IF(ISBLANK(B70),"",VLOOKUP(B70,'KIZ FERDİ KATILIM'!#REF!,2,FALSE))</f>
        <v/>
      </c>
      <c r="E70" s="11" t="str">
        <f>IF(ISBLANK(C70),"",VLOOKUP(C70,'KIZ FERDİ KATILIM'!#REF!,2,FALSE))</f>
        <v/>
      </c>
      <c r="F70" s="12" t="str">
        <f>IFERROR(VLOOKUP(D70,'KIZ FERDİ KATILIM'!#REF!,3,0),"")</f>
        <v/>
      </c>
      <c r="G70" s="12" t="str">
        <f>IFERROR(VLOOKUP(E70,'KIZ FERDİ KATILIM'!#REF!,3,0),"")</f>
        <v/>
      </c>
      <c r="H70" s="13" t="str">
        <f t="shared" si="3"/>
        <v/>
      </c>
    </row>
    <row r="71" spans="1:8" x14ac:dyDescent="0.2">
      <c r="A71" s="2">
        <v>69</v>
      </c>
      <c r="B71" s="144"/>
      <c r="C71" s="144"/>
      <c r="D71" s="11" t="str">
        <f>IF(ISBLANK(B71),"",VLOOKUP(B71,'KIZ FERDİ KATILIM'!#REF!,2,FALSE))</f>
        <v/>
      </c>
      <c r="E71" s="11" t="str">
        <f>IF(ISBLANK(C71),"",VLOOKUP(C71,'KIZ FERDİ KATILIM'!#REF!,2,FALSE))</f>
        <v/>
      </c>
      <c r="F71" s="12" t="str">
        <f>IFERROR(VLOOKUP(D71,'KIZ FERDİ KATILIM'!#REF!,3,0),"")</f>
        <v/>
      </c>
      <c r="G71" s="12" t="str">
        <f>IFERROR(VLOOKUP(E71,'KIZ FERDİ KATILIM'!#REF!,3,0),"")</f>
        <v/>
      </c>
      <c r="H71" s="13" t="str">
        <f t="shared" si="3"/>
        <v/>
      </c>
    </row>
    <row r="72" spans="1:8" x14ac:dyDescent="0.2">
      <c r="A72" s="2">
        <v>70</v>
      </c>
      <c r="B72" s="144"/>
      <c r="C72" s="144"/>
      <c r="D72" s="11" t="str">
        <f>IF(ISBLANK(B72),"",VLOOKUP(B72,'KIZ FERDİ KATILIM'!#REF!,2,FALSE))</f>
        <v/>
      </c>
      <c r="E72" s="11" t="str">
        <f>IF(ISBLANK(C72),"",VLOOKUP(C72,'KIZ FERDİ KATILIM'!#REF!,2,FALSE))</f>
        <v/>
      </c>
      <c r="F72" s="12" t="str">
        <f>IFERROR(VLOOKUP(D72,'KIZ FERDİ KATILIM'!#REF!,3,0),"")</f>
        <v/>
      </c>
      <c r="G72" s="12" t="str">
        <f>IFERROR(VLOOKUP(E72,'KIZ FERDİ KATILIM'!#REF!,3,0),"")</f>
        <v/>
      </c>
      <c r="H72" s="13" t="str">
        <f t="shared" si="3"/>
        <v/>
      </c>
    </row>
    <row r="73" spans="1:8" x14ac:dyDescent="0.2">
      <c r="A73" s="2">
        <v>71</v>
      </c>
      <c r="B73" s="144"/>
      <c r="C73" s="144"/>
      <c r="D73" s="11" t="str">
        <f>IF(ISBLANK(B73),"",VLOOKUP(B73,'KIZ FERDİ KATILIM'!#REF!,2,FALSE))</f>
        <v/>
      </c>
      <c r="E73" s="11" t="str">
        <f>IF(ISBLANK(C73),"",VLOOKUP(C73,'KIZ FERDİ KATILIM'!#REF!,2,FALSE))</f>
        <v/>
      </c>
      <c r="F73" s="12" t="str">
        <f>IFERROR(VLOOKUP(D73,'KIZ FERDİ KATILIM'!#REF!,3,0),"")</f>
        <v/>
      </c>
      <c r="G73" s="12" t="str">
        <f>IFERROR(VLOOKUP(E73,'KIZ FERDİ KATILIM'!#REF!,3,0),"")</f>
        <v/>
      </c>
      <c r="H73" s="13" t="str">
        <f t="shared" si="3"/>
        <v/>
      </c>
    </row>
    <row r="74" spans="1:8" x14ac:dyDescent="0.2">
      <c r="A74" s="2">
        <v>72</v>
      </c>
      <c r="B74" s="144"/>
      <c r="C74" s="144"/>
      <c r="D74" s="11" t="str">
        <f>IF(ISBLANK(B74),"",VLOOKUP(B74,'KIZ FERDİ KATILIM'!#REF!,2,FALSE))</f>
        <v/>
      </c>
      <c r="E74" s="11" t="str">
        <f>IF(ISBLANK(C74),"",VLOOKUP(C74,'KIZ FERDİ KATILIM'!#REF!,2,FALSE))</f>
        <v/>
      </c>
      <c r="F74" s="12" t="str">
        <f>IFERROR(VLOOKUP(D74,'KIZ FERDİ KATILIM'!#REF!,3,0),"")</f>
        <v/>
      </c>
      <c r="G74" s="12" t="str">
        <f>IFERROR(VLOOKUP(E74,'KIZ FERDİ KATILIM'!#REF!,3,0),"")</f>
        <v/>
      </c>
      <c r="H74" s="13" t="str">
        <f t="shared" si="3"/>
        <v/>
      </c>
    </row>
    <row r="75" spans="1:8" x14ac:dyDescent="0.2">
      <c r="A75" s="2">
        <v>73</v>
      </c>
      <c r="B75" s="144"/>
      <c r="C75" s="144"/>
      <c r="D75" s="11" t="str">
        <f>IF(ISBLANK(B75),"",VLOOKUP(B75,'KIZ FERDİ KATILIM'!#REF!,2,FALSE))</f>
        <v/>
      </c>
      <c r="E75" s="11" t="str">
        <f>IF(ISBLANK(C75),"",VLOOKUP(C75,'KIZ FERDİ KATILIM'!#REF!,2,FALSE))</f>
        <v/>
      </c>
      <c r="F75" s="12" t="str">
        <f>IFERROR(VLOOKUP(D75,'KIZ FERDİ KATILIM'!#REF!,3,0),"")</f>
        <v/>
      </c>
      <c r="G75" s="12" t="str">
        <f>IFERROR(VLOOKUP(E75,'KIZ FERDİ KATILIM'!#REF!,3,0),"")</f>
        <v/>
      </c>
      <c r="H75" s="13" t="str">
        <f t="shared" si="3"/>
        <v/>
      </c>
    </row>
    <row r="76" spans="1:8" x14ac:dyDescent="0.2">
      <c r="A76" s="2">
        <v>74</v>
      </c>
      <c r="B76" s="144"/>
      <c r="C76" s="144"/>
      <c r="D76" s="11" t="str">
        <f>IF(ISBLANK(B76),"",VLOOKUP(B76,'KIZ FERDİ KATILIM'!#REF!,2,FALSE))</f>
        <v/>
      </c>
      <c r="E76" s="11" t="str">
        <f>IF(ISBLANK(C76),"",VLOOKUP(C76,'KIZ FERDİ KATILIM'!#REF!,2,FALSE))</f>
        <v/>
      </c>
      <c r="F76" s="12" t="str">
        <f>IFERROR(VLOOKUP(D76,'KIZ FERDİ KATILIM'!#REF!,3,0),"")</f>
        <v/>
      </c>
      <c r="G76" s="12" t="str">
        <f>IFERROR(VLOOKUP(E76,'KIZ FERDİ KATILIM'!#REF!,3,0),"")</f>
        <v/>
      </c>
      <c r="H76" s="13" t="str">
        <f t="shared" si="3"/>
        <v/>
      </c>
    </row>
    <row r="77" spans="1:8" x14ac:dyDescent="0.2">
      <c r="A77" s="2">
        <v>75</v>
      </c>
      <c r="B77" s="144"/>
      <c r="C77" s="144"/>
      <c r="D77" s="11" t="str">
        <f>IF(ISBLANK(B77),"",VLOOKUP(B77,'KIZ FERDİ KATILIM'!#REF!,2,FALSE))</f>
        <v/>
      </c>
      <c r="E77" s="11" t="str">
        <f>IF(ISBLANK(C77),"",VLOOKUP(C77,'KIZ FERDİ KATILIM'!#REF!,2,FALSE))</f>
        <v/>
      </c>
      <c r="F77" s="12" t="str">
        <f>IFERROR(VLOOKUP(D77,'KIZ FERDİ KATILIM'!#REF!,3,0),"")</f>
        <v/>
      </c>
      <c r="G77" s="12" t="str">
        <f>IFERROR(VLOOKUP(E77,'KIZ FERDİ KATILIM'!#REF!,3,0),"")</f>
        <v/>
      </c>
      <c r="H77" s="13" t="str">
        <f t="shared" si="3"/>
        <v/>
      </c>
    </row>
    <row r="78" spans="1:8" x14ac:dyDescent="0.2">
      <c r="A78" s="2">
        <v>76</v>
      </c>
      <c r="B78" s="144"/>
      <c r="C78" s="144"/>
      <c r="D78" s="11" t="str">
        <f>IF(ISBLANK(B78),"",VLOOKUP(B78,'KIZ FERDİ KATILIM'!#REF!,2,FALSE))</f>
        <v/>
      </c>
      <c r="E78" s="11" t="str">
        <f>IF(ISBLANK(C78),"",VLOOKUP(C78,'KIZ FERDİ KATILIM'!#REF!,2,FALSE))</f>
        <v/>
      </c>
      <c r="F78" s="12" t="str">
        <f>IFERROR(VLOOKUP(D78,'KIZ FERDİ KATILIM'!#REF!,3,0),"")</f>
        <v/>
      </c>
      <c r="G78" s="12" t="str">
        <f>IFERROR(VLOOKUP(E78,'KIZ FERDİ KATILIM'!#REF!,3,0),"")</f>
        <v/>
      </c>
      <c r="H78" s="13" t="str">
        <f t="shared" si="3"/>
        <v/>
      </c>
    </row>
    <row r="79" spans="1:8" x14ac:dyDescent="0.2">
      <c r="A79" s="2">
        <v>77</v>
      </c>
      <c r="B79" s="144"/>
      <c r="C79" s="144"/>
      <c r="D79" s="11" t="str">
        <f>IF(ISBLANK(B79),"",VLOOKUP(B79,'KIZ FERDİ KATILIM'!#REF!,2,FALSE))</f>
        <v/>
      </c>
      <c r="E79" s="11" t="str">
        <f>IF(ISBLANK(C79),"",VLOOKUP(C79,'KIZ FERDİ KATILIM'!#REF!,2,FALSE))</f>
        <v/>
      </c>
      <c r="F79" s="12" t="str">
        <f>IFERROR(VLOOKUP(D79,'KIZ FERDİ KATILIM'!#REF!,3,0),"")</f>
        <v/>
      </c>
      <c r="G79" s="12" t="str">
        <f>IFERROR(VLOOKUP(E79,'KIZ FERDİ KATILIM'!#REF!,3,0),"")</f>
        <v/>
      </c>
      <c r="H79" s="13" t="str">
        <f t="shared" si="3"/>
        <v/>
      </c>
    </row>
    <row r="80" spans="1:8" x14ac:dyDescent="0.2">
      <c r="A80" s="2">
        <v>78</v>
      </c>
      <c r="B80" s="144"/>
      <c r="C80" s="144"/>
      <c r="D80" s="11" t="str">
        <f>IF(ISBLANK(B80),"",VLOOKUP(B80,'KIZ FERDİ KATILIM'!#REF!,2,FALSE))</f>
        <v/>
      </c>
      <c r="E80" s="11" t="str">
        <f>IF(ISBLANK(C80),"",VLOOKUP(C80,'KIZ FERDİ KATILIM'!#REF!,2,FALSE))</f>
        <v/>
      </c>
      <c r="F80" s="12" t="str">
        <f>IFERROR(VLOOKUP(D80,'KIZ FERDİ KATILIM'!#REF!,3,0),"")</f>
        <v/>
      </c>
      <c r="G80" s="12" t="str">
        <f>IFERROR(VLOOKUP(E80,'KIZ FERDİ KATILIM'!#REF!,3,0),"")</f>
        <v/>
      </c>
      <c r="H80" s="13" t="str">
        <f t="shared" si="3"/>
        <v/>
      </c>
    </row>
    <row r="81" spans="1:8" x14ac:dyDescent="0.2">
      <c r="A81" s="2">
        <v>79</v>
      </c>
      <c r="B81" s="144"/>
      <c r="C81" s="144"/>
      <c r="D81" s="11" t="str">
        <f>IF(ISBLANK(B81),"",VLOOKUP(B81,'KIZ FERDİ KATILIM'!#REF!,2,FALSE))</f>
        <v/>
      </c>
      <c r="E81" s="11" t="str">
        <f>IF(ISBLANK(C81),"",VLOOKUP(C81,'KIZ FERDİ KATILIM'!#REF!,2,FALSE))</f>
        <v/>
      </c>
      <c r="F81" s="12" t="str">
        <f>IFERROR(VLOOKUP(D81,'KIZ FERDİ KATILIM'!#REF!,3,0),"")</f>
        <v/>
      </c>
      <c r="G81" s="12" t="str">
        <f>IFERROR(VLOOKUP(E81,'KIZ FERDİ KATILIM'!#REF!,3,0),"")</f>
        <v/>
      </c>
      <c r="H81" s="13" t="str">
        <f t="shared" si="3"/>
        <v/>
      </c>
    </row>
    <row r="82" spans="1:8" x14ac:dyDescent="0.2">
      <c r="A82" s="2">
        <v>80</v>
      </c>
      <c r="B82" s="144"/>
      <c r="C82" s="144"/>
      <c r="D82" s="11" t="str">
        <f>IF(ISBLANK(B82),"",VLOOKUP(B82,'KIZ FERDİ KATILIM'!#REF!,2,FALSE))</f>
        <v/>
      </c>
      <c r="E82" s="11" t="str">
        <f>IF(ISBLANK(C82),"",VLOOKUP(C82,'KIZ FERDİ KATILIM'!#REF!,2,FALSE))</f>
        <v/>
      </c>
      <c r="F82" s="12" t="str">
        <f>IFERROR(VLOOKUP(D82,'KIZ FERDİ KATILIM'!#REF!,3,0),"")</f>
        <v/>
      </c>
      <c r="G82" s="12" t="str">
        <f>IFERROR(VLOOKUP(E82,'KIZ FERDİ KATILIM'!#REF!,3,0),"")</f>
        <v/>
      </c>
      <c r="H82" s="13" t="str">
        <f t="shared" si="3"/>
        <v/>
      </c>
    </row>
    <row r="83" spans="1:8" x14ac:dyDescent="0.2">
      <c r="A83" s="2">
        <v>81</v>
      </c>
      <c r="B83" s="144"/>
      <c r="C83" s="144"/>
      <c r="D83" s="11" t="str">
        <f>IF(ISBLANK(B83),"",VLOOKUP(B83,'KIZ FERDİ KATILIM'!#REF!,2,FALSE))</f>
        <v/>
      </c>
      <c r="E83" s="11" t="str">
        <f>IF(ISBLANK(C83),"",VLOOKUP(C83,'KIZ FERDİ KATILIM'!#REF!,2,FALSE))</f>
        <v/>
      </c>
      <c r="F83" s="12" t="str">
        <f>IFERROR(VLOOKUP(D83,'KIZ FERDİ KATILIM'!#REF!,3,0),"")</f>
        <v/>
      </c>
      <c r="G83" s="12" t="str">
        <f>IFERROR(VLOOKUP(E83,'KIZ FERDİ KATILIM'!#REF!,3,0),"")</f>
        <v/>
      </c>
      <c r="H83" s="13" t="str">
        <f t="shared" si="3"/>
        <v/>
      </c>
    </row>
    <row r="84" spans="1:8" x14ac:dyDescent="0.2">
      <c r="A84" s="2">
        <v>82</v>
      </c>
      <c r="B84" s="144"/>
      <c r="C84" s="144"/>
      <c r="D84" s="11" t="str">
        <f>IF(ISBLANK(B84),"",VLOOKUP(B84,'KIZ FERDİ KATILIM'!#REF!,2,FALSE))</f>
        <v/>
      </c>
      <c r="E84" s="11" t="str">
        <f>IF(ISBLANK(C84),"",VLOOKUP(C84,'KIZ FERDİ KATILIM'!#REF!,2,FALSE))</f>
        <v/>
      </c>
      <c r="F84" s="12" t="str">
        <f>IFERROR(VLOOKUP(D84,'KIZ FERDİ KATILIM'!#REF!,3,0),"")</f>
        <v/>
      </c>
      <c r="G84" s="12" t="str">
        <f>IFERROR(VLOOKUP(E84,'KIZ FERDİ KATILIM'!#REF!,3,0),"")</f>
        <v/>
      </c>
      <c r="H84" s="13" t="str">
        <f t="shared" si="3"/>
        <v/>
      </c>
    </row>
    <row r="85" spans="1:8" x14ac:dyDescent="0.2">
      <c r="A85" s="2">
        <v>83</v>
      </c>
      <c r="B85" s="144"/>
      <c r="C85" s="144"/>
      <c r="D85" s="11" t="str">
        <f>IF(ISBLANK(B85),"",VLOOKUP(B85,'KIZ FERDİ KATILIM'!#REF!,2,FALSE))</f>
        <v/>
      </c>
      <c r="E85" s="11" t="str">
        <f>IF(ISBLANK(C85),"",VLOOKUP(C85,'KIZ FERDİ KATILIM'!#REF!,2,FALSE))</f>
        <v/>
      </c>
      <c r="F85" s="12" t="str">
        <f>IFERROR(VLOOKUP(D85,'KIZ FERDİ KATILIM'!#REF!,3,0),"")</f>
        <v/>
      </c>
      <c r="G85" s="12" t="str">
        <f>IFERROR(VLOOKUP(E85,'KIZ FERDİ KATILIM'!#REF!,3,0),"")</f>
        <v/>
      </c>
      <c r="H85" s="13" t="str">
        <f t="shared" si="3"/>
        <v/>
      </c>
    </row>
    <row r="86" spans="1:8" x14ac:dyDescent="0.2">
      <c r="A86" s="2">
        <v>84</v>
      </c>
      <c r="B86" s="144"/>
      <c r="C86" s="144"/>
      <c r="D86" s="11" t="str">
        <f>IF(ISBLANK(B86),"",VLOOKUP(B86,'KIZ FERDİ KATILIM'!#REF!,2,FALSE))</f>
        <v/>
      </c>
      <c r="E86" s="11" t="str">
        <f>IF(ISBLANK(C86),"",VLOOKUP(C86,'KIZ FERDİ KATILIM'!#REF!,2,FALSE))</f>
        <v/>
      </c>
      <c r="F86" s="12" t="str">
        <f>IFERROR(VLOOKUP(D86,'KIZ FERDİ KATILIM'!#REF!,3,0),"")</f>
        <v/>
      </c>
      <c r="G86" s="12" t="str">
        <f>IFERROR(VLOOKUP(E86,'KIZ FERDİ KATILIM'!#REF!,3,0),"")</f>
        <v/>
      </c>
      <c r="H86" s="13" t="str">
        <f t="shared" si="3"/>
        <v/>
      </c>
    </row>
    <row r="87" spans="1:8" x14ac:dyDescent="0.2">
      <c r="A87" s="2">
        <v>85</v>
      </c>
    </row>
    <row r="88" spans="1:8" x14ac:dyDescent="0.2">
      <c r="A88" s="2">
        <v>86</v>
      </c>
    </row>
    <row r="89" spans="1:8" x14ac:dyDescent="0.2">
      <c r="A89" s="2">
        <v>87</v>
      </c>
    </row>
    <row r="90" spans="1:8" x14ac:dyDescent="0.2">
      <c r="A90" s="2">
        <v>88</v>
      </c>
    </row>
    <row r="91" spans="1:8" x14ac:dyDescent="0.2">
      <c r="A91" s="2">
        <v>89</v>
      </c>
    </row>
  </sheetData>
  <sortState ref="B4:H57">
    <sortCondition ref="B3"/>
  </sortState>
  <mergeCells count="1">
    <mergeCell ref="B1:E1"/>
  </mergeCells>
  <conditionalFormatting sqref="B1:C1048576">
    <cfRule type="duplicateValues" dxfId="80" priority="1"/>
  </conditionalFormatting>
  <conditionalFormatting sqref="D1:E1048576">
    <cfRule type="duplicateValues" dxfId="79" priority="2"/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11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>
    <pageSetUpPr fitToPage="1"/>
  </sheetPr>
  <dimension ref="A1:K91"/>
  <sheetViews>
    <sheetView topLeftCell="A67" workbookViewId="0">
      <selection activeCell="F3" sqref="F3"/>
    </sheetView>
  </sheetViews>
  <sheetFormatPr defaultRowHeight="12.75" x14ac:dyDescent="0.2"/>
  <cols>
    <col min="1" max="1" width="3" style="2" bestFit="1" customWidth="1"/>
    <col min="2" max="3" width="4.140625" style="22" bestFit="1" customWidth="1"/>
    <col min="4" max="4" width="30" style="2" bestFit="1" customWidth="1"/>
    <col min="5" max="5" width="28.42578125" style="2" bestFit="1" customWidth="1"/>
    <col min="6" max="6" width="6.85546875" style="23" bestFit="1" customWidth="1"/>
    <col min="7" max="7" width="6.85546875" style="24" bestFit="1" customWidth="1"/>
    <col min="8" max="8" width="7.85546875" style="110" bestFit="1" customWidth="1"/>
    <col min="9" max="9" width="9.28515625" style="2" bestFit="1" customWidth="1"/>
    <col min="10" max="16384" width="9.140625" style="2"/>
  </cols>
  <sheetData>
    <row r="1" spans="1:11" x14ac:dyDescent="0.2">
      <c r="A1" s="27"/>
      <c r="B1" s="337" t="s">
        <v>64</v>
      </c>
      <c r="C1" s="337"/>
      <c r="D1" s="337"/>
      <c r="E1" s="337"/>
      <c r="F1" s="28"/>
      <c r="G1" s="29"/>
      <c r="H1" s="107"/>
    </row>
    <row r="2" spans="1:11" s="19" customFormat="1" x14ac:dyDescent="0.2">
      <c r="A2" s="15"/>
      <c r="B2" s="16"/>
      <c r="C2" s="16"/>
      <c r="D2" s="17" t="s">
        <v>59</v>
      </c>
      <c r="E2" s="18" t="s">
        <v>60</v>
      </c>
      <c r="F2" s="17" t="s">
        <v>61</v>
      </c>
      <c r="G2" s="17" t="s">
        <v>62</v>
      </c>
      <c r="H2" s="108" t="s">
        <v>4</v>
      </c>
      <c r="K2" s="2"/>
    </row>
    <row r="3" spans="1:11" x14ac:dyDescent="0.2">
      <c r="A3" s="2">
        <v>1</v>
      </c>
      <c r="B3" s="20">
        <v>201</v>
      </c>
      <c r="C3" s="20">
        <v>202</v>
      </c>
      <c r="D3" s="1" t="e">
        <f>IF(ISBLANK(B3),"",VLOOKUP(B3,'ERKEK FERDİ KATILIM'!#REF!,2,FALSE))</f>
        <v>#REF!</v>
      </c>
      <c r="E3" s="1" t="e">
        <f>IF(ISBLANK(C3),"",VLOOKUP(C3,'ERKEK FERDİ KATILIM'!#REF!,2,FALSE))</f>
        <v>#REF!</v>
      </c>
      <c r="F3" s="21" t="str">
        <f>IFERROR(VLOOKUP(D3,'ERKEK FERDİ KATILIM'!#REF!,3,0),"")</f>
        <v/>
      </c>
      <c r="G3" s="21" t="str">
        <f>IFERROR(VLOOKUP(E3,'ERKEK FERDİ KATILIM'!#REF!,3,0),"")</f>
        <v/>
      </c>
      <c r="H3" s="109" t="str">
        <f t="shared" ref="H3:H34" si="0">IF(SUM(F3:G3)&lt;=0,"",IFERROR(SUM(F3:G3,0),""))</f>
        <v/>
      </c>
    </row>
    <row r="4" spans="1:11" x14ac:dyDescent="0.2">
      <c r="A4" s="2">
        <v>2</v>
      </c>
      <c r="B4" s="20">
        <v>203</v>
      </c>
      <c r="C4" s="20">
        <v>204</v>
      </c>
      <c r="D4" s="1" t="e">
        <f>IF(ISBLANK(B4),"",VLOOKUP(B4,'ERKEK FERDİ KATILIM'!#REF!,2,FALSE))</f>
        <v>#REF!</v>
      </c>
      <c r="E4" s="1" t="e">
        <f>IF(ISBLANK(C4),"",VLOOKUP(C4,'ERKEK FERDİ KATILIM'!#REF!,2,FALSE))</f>
        <v>#REF!</v>
      </c>
      <c r="F4" s="21" t="str">
        <f>IFERROR(VLOOKUP(D4,'ERKEK FERDİ KATILIM'!#REF!,3,0),"")</f>
        <v/>
      </c>
      <c r="G4" s="21" t="str">
        <f>IFERROR(VLOOKUP(E4,'ERKEK FERDİ KATILIM'!#REF!,3,0),"")</f>
        <v/>
      </c>
      <c r="H4" s="109" t="str">
        <f t="shared" si="0"/>
        <v/>
      </c>
    </row>
    <row r="5" spans="1:11" x14ac:dyDescent="0.2">
      <c r="A5" s="2">
        <v>3</v>
      </c>
      <c r="B5" s="20">
        <v>206</v>
      </c>
      <c r="C5" s="20">
        <v>340</v>
      </c>
      <c r="D5" s="1" t="e">
        <f>IF(ISBLANK(B5),"",VLOOKUP(B5,'ERKEK FERDİ KATILIM'!#REF!,2,FALSE))</f>
        <v>#REF!</v>
      </c>
      <c r="E5" s="1" t="e">
        <f>IF(ISBLANK(C5),"",VLOOKUP(C5,'ERKEK FERDİ KATILIM'!#REF!,2,FALSE))</f>
        <v>#REF!</v>
      </c>
      <c r="F5" s="21" t="str">
        <f>IFERROR(VLOOKUP(D5,'ERKEK FERDİ KATILIM'!#REF!,3,0),"")</f>
        <v/>
      </c>
      <c r="G5" s="21" t="str">
        <f>IFERROR(VLOOKUP(E5,'ERKEK FERDİ KATILIM'!#REF!,3,0),"")</f>
        <v/>
      </c>
      <c r="H5" s="109" t="str">
        <f t="shared" si="0"/>
        <v/>
      </c>
    </row>
    <row r="6" spans="1:11" x14ac:dyDescent="0.2">
      <c r="A6" s="2">
        <v>4</v>
      </c>
      <c r="B6" s="20">
        <v>209</v>
      </c>
      <c r="C6" s="20">
        <v>212</v>
      </c>
      <c r="D6" s="1" t="e">
        <f>IF(ISBLANK(B6),"",VLOOKUP(B6,'ERKEK FERDİ KATILIM'!#REF!,2,FALSE))</f>
        <v>#REF!</v>
      </c>
      <c r="E6" s="1" t="e">
        <f>IF(ISBLANK(C6),"",VLOOKUP(C6,'ERKEK FERDİ KATILIM'!#REF!,2,FALSE))</f>
        <v>#REF!</v>
      </c>
      <c r="F6" s="21" t="str">
        <f>IFERROR(VLOOKUP(D6,'ERKEK FERDİ KATILIM'!#REF!,3,0),"")</f>
        <v/>
      </c>
      <c r="G6" s="21" t="str">
        <f>IFERROR(VLOOKUP(E6,'ERKEK FERDİ KATILIM'!#REF!,3,0),"")</f>
        <v/>
      </c>
      <c r="H6" s="109" t="str">
        <f t="shared" si="0"/>
        <v/>
      </c>
    </row>
    <row r="7" spans="1:11" x14ac:dyDescent="0.2">
      <c r="A7" s="2">
        <v>5</v>
      </c>
      <c r="B7" s="20">
        <v>210</v>
      </c>
      <c r="C7" s="20">
        <v>211</v>
      </c>
      <c r="D7" s="1" t="e">
        <f>IF(ISBLANK(B7),"",VLOOKUP(B7,'ERKEK FERDİ KATILIM'!#REF!,2,FALSE))</f>
        <v>#REF!</v>
      </c>
      <c r="E7" s="1" t="e">
        <f>IF(ISBLANK(C7),"",VLOOKUP(C7,'ERKEK FERDİ KATILIM'!#REF!,2,FALSE))</f>
        <v>#REF!</v>
      </c>
      <c r="F7" s="21" t="str">
        <f>IFERROR(VLOOKUP(D7,'ERKEK FERDİ KATILIM'!#REF!,3,0),"")</f>
        <v/>
      </c>
      <c r="G7" s="21" t="str">
        <f>IFERROR(VLOOKUP(E7,'ERKEK FERDİ KATILIM'!#REF!,3,0),"")</f>
        <v/>
      </c>
      <c r="H7" s="109" t="str">
        <f t="shared" si="0"/>
        <v/>
      </c>
    </row>
    <row r="8" spans="1:11" x14ac:dyDescent="0.2">
      <c r="A8" s="2">
        <v>6</v>
      </c>
      <c r="B8" s="20">
        <v>213</v>
      </c>
      <c r="C8" s="20">
        <v>215</v>
      </c>
      <c r="D8" s="1" t="e">
        <f>IF(ISBLANK(B8),"",VLOOKUP(B8,'ERKEK FERDİ KATILIM'!#REF!,2,FALSE))</f>
        <v>#REF!</v>
      </c>
      <c r="E8" s="1" t="e">
        <f>IF(ISBLANK(C8),"",VLOOKUP(C8,'ERKEK FERDİ KATILIM'!#REF!,2,FALSE))</f>
        <v>#REF!</v>
      </c>
      <c r="F8" s="21" t="str">
        <f>IFERROR(VLOOKUP(D8,'ERKEK FERDİ KATILIM'!#REF!,3,0),"")</f>
        <v/>
      </c>
      <c r="G8" s="21" t="str">
        <f>IFERROR(VLOOKUP(E8,'ERKEK FERDİ KATILIM'!#REF!,3,0),"")</f>
        <v/>
      </c>
      <c r="H8" s="109" t="str">
        <f t="shared" si="0"/>
        <v/>
      </c>
    </row>
    <row r="9" spans="1:11" x14ac:dyDescent="0.2">
      <c r="A9" s="2">
        <v>7</v>
      </c>
      <c r="B9" s="20">
        <v>214</v>
      </c>
      <c r="C9" s="20">
        <v>217</v>
      </c>
      <c r="D9" s="1" t="e">
        <f>IF(ISBLANK(B9),"",VLOOKUP(B9,'ERKEK FERDİ KATILIM'!#REF!,2,FALSE))</f>
        <v>#REF!</v>
      </c>
      <c r="E9" s="1" t="e">
        <f>IF(ISBLANK(C9),"",VLOOKUP(C9,'ERKEK FERDİ KATILIM'!#REF!,2,FALSE))</f>
        <v>#REF!</v>
      </c>
      <c r="F9" s="21" t="str">
        <f>IFERROR(VLOOKUP(D9,'ERKEK FERDİ KATILIM'!#REF!,3,0),"")</f>
        <v/>
      </c>
      <c r="G9" s="21" t="str">
        <f>IFERROR(VLOOKUP(E9,'ERKEK FERDİ KATILIM'!#REF!,3,0),"")</f>
        <v/>
      </c>
      <c r="H9" s="109" t="str">
        <f t="shared" si="0"/>
        <v/>
      </c>
    </row>
    <row r="10" spans="1:11" x14ac:dyDescent="0.2">
      <c r="A10" s="2">
        <v>8</v>
      </c>
      <c r="B10" s="20">
        <v>221</v>
      </c>
      <c r="C10" s="20">
        <v>222</v>
      </c>
      <c r="D10" s="1" t="e">
        <f>IF(ISBLANK(B10),"",VLOOKUP(B10,'ERKEK FERDİ KATILIM'!#REF!,2,FALSE))</f>
        <v>#REF!</v>
      </c>
      <c r="E10" s="1" t="e">
        <f>IF(ISBLANK(C10),"",VLOOKUP(C10,'ERKEK FERDİ KATILIM'!#REF!,2,FALSE))</f>
        <v>#REF!</v>
      </c>
      <c r="F10" s="21" t="str">
        <f>IFERROR(VLOOKUP(D10,'ERKEK FERDİ KATILIM'!#REF!,3,0),"")</f>
        <v/>
      </c>
      <c r="G10" s="21" t="str">
        <f>IFERROR(VLOOKUP(E10,'ERKEK FERDİ KATILIM'!#REF!,3,0),"")</f>
        <v/>
      </c>
      <c r="H10" s="109" t="str">
        <f t="shared" si="0"/>
        <v/>
      </c>
    </row>
    <row r="11" spans="1:11" x14ac:dyDescent="0.2">
      <c r="A11" s="2">
        <v>9</v>
      </c>
      <c r="B11" s="20">
        <v>223</v>
      </c>
      <c r="C11" s="20">
        <v>224</v>
      </c>
      <c r="D11" s="1" t="e">
        <f>IF(ISBLANK(B11),"",VLOOKUP(B11,'ERKEK FERDİ KATILIM'!#REF!,2,FALSE))</f>
        <v>#REF!</v>
      </c>
      <c r="E11" s="1" t="e">
        <f>IF(ISBLANK(C11),"",VLOOKUP(C11,'ERKEK FERDİ KATILIM'!#REF!,2,FALSE))</f>
        <v>#REF!</v>
      </c>
      <c r="F11" s="21" t="str">
        <f>IFERROR(VLOOKUP(D11,'ERKEK FERDİ KATILIM'!#REF!,3,0),"")</f>
        <v/>
      </c>
      <c r="G11" s="21" t="str">
        <f>IFERROR(VLOOKUP(E11,'ERKEK FERDİ KATILIM'!#REF!,3,0),"")</f>
        <v/>
      </c>
      <c r="H11" s="109" t="str">
        <f t="shared" si="0"/>
        <v/>
      </c>
    </row>
    <row r="12" spans="1:11" x14ac:dyDescent="0.2">
      <c r="A12" s="2">
        <v>10</v>
      </c>
      <c r="B12" s="20">
        <v>227</v>
      </c>
      <c r="C12" s="20">
        <v>228</v>
      </c>
      <c r="D12" s="1" t="e">
        <f>IF(ISBLANK(B12),"",VLOOKUP(B12,'ERKEK FERDİ KATILIM'!#REF!,2,FALSE))</f>
        <v>#REF!</v>
      </c>
      <c r="E12" s="1" t="e">
        <f>IF(ISBLANK(C12),"",VLOOKUP(C12,'ERKEK FERDİ KATILIM'!#REF!,2,FALSE))</f>
        <v>#REF!</v>
      </c>
      <c r="F12" s="21" t="str">
        <f>IFERROR(VLOOKUP(D12,'ERKEK FERDİ KATILIM'!#REF!,3,0),"")</f>
        <v/>
      </c>
      <c r="G12" s="21" t="str">
        <f>IFERROR(VLOOKUP(E12,'ERKEK FERDİ KATILIM'!#REF!,3,0),"")</f>
        <v/>
      </c>
      <c r="H12" s="109" t="str">
        <f t="shared" si="0"/>
        <v/>
      </c>
    </row>
    <row r="13" spans="1:11" x14ac:dyDescent="0.2">
      <c r="A13" s="2">
        <v>11</v>
      </c>
      <c r="B13" s="20">
        <v>284</v>
      </c>
      <c r="C13" s="20">
        <v>230</v>
      </c>
      <c r="D13" s="1" t="e">
        <f>IF(ISBLANK(B13),"",VLOOKUP(B13,'ERKEK FERDİ KATILIM'!#REF!,2,FALSE))</f>
        <v>#REF!</v>
      </c>
      <c r="E13" s="1" t="e">
        <f>IF(ISBLANK(C13),"",VLOOKUP(C13,'ERKEK FERDİ KATILIM'!#REF!,2,FALSE))</f>
        <v>#REF!</v>
      </c>
      <c r="F13" s="21" t="str">
        <f>IFERROR(VLOOKUP(D13,'ERKEK FERDİ KATILIM'!#REF!,3,0),"")</f>
        <v/>
      </c>
      <c r="G13" s="21" t="str">
        <f>IFERROR(VLOOKUP(E13,'ERKEK FERDİ KATILIM'!#REF!,3,0),"")</f>
        <v/>
      </c>
      <c r="H13" s="109" t="str">
        <f t="shared" si="0"/>
        <v/>
      </c>
    </row>
    <row r="14" spans="1:11" x14ac:dyDescent="0.2">
      <c r="A14" s="2">
        <v>12</v>
      </c>
      <c r="B14" s="20">
        <v>231</v>
      </c>
      <c r="C14" s="20">
        <v>234</v>
      </c>
      <c r="D14" s="1" t="e">
        <f>IF(ISBLANK(B14),"",VLOOKUP(B14,'ERKEK FERDİ KATILIM'!#REF!,2,FALSE))</f>
        <v>#REF!</v>
      </c>
      <c r="E14" s="1" t="e">
        <f>IF(ISBLANK(C14),"",VLOOKUP(C14,'ERKEK FERDİ KATILIM'!#REF!,2,FALSE))</f>
        <v>#REF!</v>
      </c>
      <c r="F14" s="21" t="str">
        <f>IFERROR(VLOOKUP(D14,'ERKEK FERDİ KATILIM'!#REF!,3,0),"")</f>
        <v/>
      </c>
      <c r="G14" s="21" t="str">
        <f>IFERROR(VLOOKUP(E14,'ERKEK FERDİ KATILIM'!#REF!,3,0),"")</f>
        <v/>
      </c>
      <c r="H14" s="109" t="str">
        <f t="shared" si="0"/>
        <v/>
      </c>
    </row>
    <row r="15" spans="1:11" x14ac:dyDescent="0.2">
      <c r="A15" s="2">
        <v>13</v>
      </c>
      <c r="B15" s="20">
        <v>232</v>
      </c>
      <c r="C15" s="20">
        <v>233</v>
      </c>
      <c r="D15" s="1" t="e">
        <f>IF(ISBLANK(B15),"",VLOOKUP(B15,'ERKEK FERDİ KATILIM'!#REF!,2,FALSE))</f>
        <v>#REF!</v>
      </c>
      <c r="E15" s="1" t="e">
        <f>IF(ISBLANK(C15),"",VLOOKUP(C15,'ERKEK FERDİ KATILIM'!#REF!,2,FALSE))</f>
        <v>#REF!</v>
      </c>
      <c r="F15" s="21" t="str">
        <f>IFERROR(VLOOKUP(D15,'ERKEK FERDİ KATILIM'!#REF!,3,0),"")</f>
        <v/>
      </c>
      <c r="G15" s="21" t="str">
        <f>IFERROR(VLOOKUP(E15,'ERKEK FERDİ KATILIM'!#REF!,3,0),"")</f>
        <v/>
      </c>
      <c r="H15" s="109" t="str">
        <f t="shared" si="0"/>
        <v/>
      </c>
    </row>
    <row r="16" spans="1:11" x14ac:dyDescent="0.2">
      <c r="A16" s="2">
        <v>14</v>
      </c>
      <c r="B16" s="20">
        <v>235</v>
      </c>
      <c r="C16" s="20">
        <v>236</v>
      </c>
      <c r="D16" s="1" t="e">
        <f>IF(ISBLANK(B16),"",VLOOKUP(B16,'ERKEK FERDİ KATILIM'!#REF!,2,FALSE))</f>
        <v>#REF!</v>
      </c>
      <c r="E16" s="1" t="e">
        <f>IF(ISBLANK(C16),"",VLOOKUP(C16,'ERKEK FERDİ KATILIM'!#REF!,2,FALSE))</f>
        <v>#REF!</v>
      </c>
      <c r="F16" s="21" t="str">
        <f>IFERROR(VLOOKUP(D16,'ERKEK FERDİ KATILIM'!#REF!,3,0),"")</f>
        <v/>
      </c>
      <c r="G16" s="21" t="str">
        <f>IFERROR(VLOOKUP(E16,'ERKEK FERDİ KATILIM'!#REF!,3,0),"")</f>
        <v/>
      </c>
      <c r="H16" s="109" t="str">
        <f t="shared" si="0"/>
        <v/>
      </c>
    </row>
    <row r="17" spans="1:8" x14ac:dyDescent="0.2">
      <c r="A17" s="2">
        <v>15</v>
      </c>
      <c r="B17" s="20">
        <v>240</v>
      </c>
      <c r="C17" s="20">
        <v>241</v>
      </c>
      <c r="D17" s="1" t="e">
        <f>IF(ISBLANK(B17),"",VLOOKUP(B17,'ERKEK FERDİ KATILIM'!#REF!,2,FALSE))</f>
        <v>#REF!</v>
      </c>
      <c r="E17" s="1" t="e">
        <f>IF(ISBLANK(C17),"",VLOOKUP(C17,'ERKEK FERDİ KATILIM'!#REF!,2,FALSE))</f>
        <v>#REF!</v>
      </c>
      <c r="F17" s="21" t="str">
        <f>IFERROR(VLOOKUP(D17,'ERKEK FERDİ KATILIM'!#REF!,3,0),"")</f>
        <v/>
      </c>
      <c r="G17" s="21" t="str">
        <f>IFERROR(VLOOKUP(E17,'ERKEK FERDİ KATILIM'!#REF!,3,0),"")</f>
        <v/>
      </c>
      <c r="H17" s="109" t="str">
        <f t="shared" si="0"/>
        <v/>
      </c>
    </row>
    <row r="18" spans="1:8" x14ac:dyDescent="0.2">
      <c r="A18" s="2">
        <v>16</v>
      </c>
      <c r="B18" s="20">
        <v>242</v>
      </c>
      <c r="C18" s="20">
        <v>243</v>
      </c>
      <c r="D18" s="1" t="e">
        <f>IF(ISBLANK(B18),"",VLOOKUP(B18,'ERKEK FERDİ KATILIM'!#REF!,2,FALSE))</f>
        <v>#REF!</v>
      </c>
      <c r="E18" s="1" t="e">
        <f>IF(ISBLANK(C18),"",VLOOKUP(C18,'ERKEK FERDİ KATILIM'!#REF!,2,FALSE))</f>
        <v>#REF!</v>
      </c>
      <c r="F18" s="21" t="str">
        <f>IFERROR(VLOOKUP(D18,'ERKEK FERDİ KATILIM'!#REF!,3,0),"")</f>
        <v/>
      </c>
      <c r="G18" s="21" t="str">
        <f>IFERROR(VLOOKUP(E18,'ERKEK FERDİ KATILIM'!#REF!,3,0),"")</f>
        <v/>
      </c>
      <c r="H18" s="109" t="str">
        <f t="shared" si="0"/>
        <v/>
      </c>
    </row>
    <row r="19" spans="1:8" x14ac:dyDescent="0.2">
      <c r="A19" s="2">
        <v>17</v>
      </c>
      <c r="B19" s="20">
        <v>246</v>
      </c>
      <c r="C19" s="20">
        <v>247</v>
      </c>
      <c r="D19" s="1" t="e">
        <f>IF(ISBLANK(B19),"",VLOOKUP(B19,'ERKEK FERDİ KATILIM'!#REF!,2,FALSE))</f>
        <v>#REF!</v>
      </c>
      <c r="E19" s="1" t="e">
        <f>IF(ISBLANK(C19),"",VLOOKUP(C19,'ERKEK FERDİ KATILIM'!#REF!,2,FALSE))</f>
        <v>#REF!</v>
      </c>
      <c r="F19" s="21" t="str">
        <f>IFERROR(VLOOKUP(D19,'ERKEK FERDİ KATILIM'!#REF!,3,0),"")</f>
        <v/>
      </c>
      <c r="G19" s="21" t="str">
        <f>IFERROR(VLOOKUP(E19,'ERKEK FERDİ KATILIM'!#REF!,3,0),"")</f>
        <v/>
      </c>
      <c r="H19" s="109" t="str">
        <f t="shared" si="0"/>
        <v/>
      </c>
    </row>
    <row r="20" spans="1:8" x14ac:dyDescent="0.2">
      <c r="A20" s="2">
        <v>18</v>
      </c>
      <c r="B20" s="20">
        <v>248</v>
      </c>
      <c r="C20" s="20">
        <v>249</v>
      </c>
      <c r="D20" s="1" t="e">
        <f>IF(ISBLANK(B20),"",VLOOKUP(B20,'ERKEK FERDİ KATILIM'!#REF!,2,FALSE))</f>
        <v>#REF!</v>
      </c>
      <c r="E20" s="1" t="e">
        <f>IF(ISBLANK(C20),"",VLOOKUP(C20,'ERKEK FERDİ KATILIM'!#REF!,2,FALSE))</f>
        <v>#REF!</v>
      </c>
      <c r="F20" s="21" t="str">
        <f>IFERROR(VLOOKUP(D20,'ERKEK FERDİ KATILIM'!#REF!,3,0),"")</f>
        <v/>
      </c>
      <c r="G20" s="21" t="str">
        <f>IFERROR(VLOOKUP(E20,'ERKEK FERDİ KATILIM'!#REF!,3,0),"")</f>
        <v/>
      </c>
      <c r="H20" s="109" t="str">
        <f t="shared" si="0"/>
        <v/>
      </c>
    </row>
    <row r="21" spans="1:8" x14ac:dyDescent="0.2">
      <c r="A21" s="2">
        <v>19</v>
      </c>
      <c r="B21" s="20">
        <v>207</v>
      </c>
      <c r="C21" s="20">
        <v>208</v>
      </c>
      <c r="D21" s="1" t="e">
        <f>IF(ISBLANK(B21),"",VLOOKUP(B21,'ERKEK FERDİ KATILIM'!#REF!,2,FALSE))</f>
        <v>#REF!</v>
      </c>
      <c r="E21" s="1" t="e">
        <f>IF(ISBLANK(C21),"",VLOOKUP(C21,'ERKEK FERDİ KATILIM'!#REF!,2,FALSE))</f>
        <v>#REF!</v>
      </c>
      <c r="F21" s="21" t="str">
        <f>IFERROR(VLOOKUP(D21,'ERKEK FERDİ KATILIM'!#REF!,3,0),"")</f>
        <v/>
      </c>
      <c r="G21" s="21" t="str">
        <f>IFERROR(VLOOKUP(E21,'ERKEK FERDİ KATILIM'!#REF!,3,0),"")</f>
        <v/>
      </c>
      <c r="H21" s="109" t="str">
        <f t="shared" si="0"/>
        <v/>
      </c>
    </row>
    <row r="22" spans="1:8" x14ac:dyDescent="0.2">
      <c r="A22" s="2">
        <v>20</v>
      </c>
      <c r="B22" s="20">
        <v>254</v>
      </c>
      <c r="C22" s="20">
        <v>255</v>
      </c>
      <c r="D22" s="1" t="e">
        <f>IF(ISBLANK(B22),"",VLOOKUP(B22,'ERKEK FERDİ KATILIM'!#REF!,2,FALSE))</f>
        <v>#REF!</v>
      </c>
      <c r="E22" s="1" t="e">
        <f>IF(ISBLANK(C22),"",VLOOKUP(C22,'ERKEK FERDİ KATILIM'!#REF!,2,FALSE))</f>
        <v>#REF!</v>
      </c>
      <c r="F22" s="21" t="str">
        <f>IFERROR(VLOOKUP(D22,'ERKEK FERDİ KATILIM'!#REF!,3,0),"")</f>
        <v/>
      </c>
      <c r="G22" s="21" t="str">
        <f>IFERROR(VLOOKUP(E22,'ERKEK FERDİ KATILIM'!#REF!,3,0),"")</f>
        <v/>
      </c>
      <c r="H22" s="109" t="str">
        <f t="shared" si="0"/>
        <v/>
      </c>
    </row>
    <row r="23" spans="1:8" x14ac:dyDescent="0.2">
      <c r="A23" s="2">
        <v>21</v>
      </c>
      <c r="B23" s="20">
        <v>256</v>
      </c>
      <c r="C23" s="20">
        <v>257</v>
      </c>
      <c r="D23" s="1" t="e">
        <f>IF(ISBLANK(B23),"",VLOOKUP(B23,'ERKEK FERDİ KATILIM'!#REF!,2,FALSE))</f>
        <v>#REF!</v>
      </c>
      <c r="E23" s="1" t="e">
        <f>IF(ISBLANK(C23),"",VLOOKUP(C23,'ERKEK FERDİ KATILIM'!#REF!,2,FALSE))</f>
        <v>#REF!</v>
      </c>
      <c r="F23" s="21" t="str">
        <f>IFERROR(VLOOKUP(D23,'ERKEK FERDİ KATILIM'!#REF!,3,0),"")</f>
        <v/>
      </c>
      <c r="G23" s="21" t="str">
        <f>IFERROR(VLOOKUP(E23,'ERKEK FERDİ KATILIM'!#REF!,3,0),"")</f>
        <v/>
      </c>
      <c r="H23" s="109" t="str">
        <f t="shared" si="0"/>
        <v/>
      </c>
    </row>
    <row r="24" spans="1:8" x14ac:dyDescent="0.2">
      <c r="A24" s="2">
        <v>22</v>
      </c>
      <c r="B24" s="20">
        <v>260</v>
      </c>
      <c r="C24" s="20">
        <v>261</v>
      </c>
      <c r="D24" s="1" t="e">
        <f>IF(ISBLANK(B24),"",VLOOKUP(B24,'ERKEK FERDİ KATILIM'!#REF!,2,FALSE))</f>
        <v>#REF!</v>
      </c>
      <c r="E24" s="1" t="e">
        <f>IF(ISBLANK(C24),"",VLOOKUP(C24,'ERKEK FERDİ KATILIM'!#REF!,2,FALSE))</f>
        <v>#REF!</v>
      </c>
      <c r="F24" s="21" t="str">
        <f>IFERROR(VLOOKUP(D24,'ERKEK FERDİ KATILIM'!#REF!,3,0),"")</f>
        <v/>
      </c>
      <c r="G24" s="21" t="str">
        <f>IFERROR(VLOOKUP(E24,'ERKEK FERDİ KATILIM'!#REF!,3,0),"")</f>
        <v/>
      </c>
      <c r="H24" s="109" t="str">
        <f t="shared" si="0"/>
        <v/>
      </c>
    </row>
    <row r="25" spans="1:8" x14ac:dyDescent="0.2">
      <c r="A25" s="2">
        <v>23</v>
      </c>
      <c r="B25" s="20">
        <v>262</v>
      </c>
      <c r="C25" s="20">
        <v>263</v>
      </c>
      <c r="D25" s="1" t="e">
        <f>IF(ISBLANK(B25),"",VLOOKUP(B25,'ERKEK FERDİ KATILIM'!#REF!,2,FALSE))</f>
        <v>#REF!</v>
      </c>
      <c r="E25" s="1" t="e">
        <f>IF(ISBLANK(C25),"",VLOOKUP(C25,'ERKEK FERDİ KATILIM'!#REF!,2,FALSE))</f>
        <v>#REF!</v>
      </c>
      <c r="F25" s="21" t="str">
        <f>IFERROR(VLOOKUP(D25,'ERKEK FERDİ KATILIM'!#REF!,3,0),"")</f>
        <v/>
      </c>
      <c r="G25" s="21" t="str">
        <f>IFERROR(VLOOKUP(E25,'ERKEK FERDİ KATILIM'!#REF!,3,0),"")</f>
        <v/>
      </c>
      <c r="H25" s="109" t="str">
        <f t="shared" si="0"/>
        <v/>
      </c>
    </row>
    <row r="26" spans="1:8" x14ac:dyDescent="0.2">
      <c r="A26" s="2">
        <v>24</v>
      </c>
      <c r="B26" s="20">
        <v>264</v>
      </c>
      <c r="C26" s="20">
        <v>269</v>
      </c>
      <c r="D26" s="1" t="e">
        <f>IF(ISBLANK(B26),"",VLOOKUP(B26,'ERKEK FERDİ KATILIM'!#REF!,2,FALSE))</f>
        <v>#REF!</v>
      </c>
      <c r="E26" s="1" t="e">
        <f>IF(ISBLANK(C26),"",VLOOKUP(C26,'ERKEK FERDİ KATILIM'!#REF!,2,FALSE))</f>
        <v>#REF!</v>
      </c>
      <c r="F26" s="21" t="str">
        <f>IFERROR(VLOOKUP(D26,'ERKEK FERDİ KATILIM'!#REF!,3,0),"")</f>
        <v/>
      </c>
      <c r="G26" s="21" t="str">
        <f>IFERROR(VLOOKUP(E26,'ERKEK FERDİ KATILIM'!#REF!,3,0),"")</f>
        <v/>
      </c>
      <c r="H26" s="109" t="str">
        <f t="shared" si="0"/>
        <v/>
      </c>
    </row>
    <row r="27" spans="1:8" x14ac:dyDescent="0.2">
      <c r="A27" s="2">
        <v>25</v>
      </c>
      <c r="B27" s="20">
        <v>265</v>
      </c>
      <c r="C27" s="20">
        <v>266</v>
      </c>
      <c r="D27" s="1" t="e">
        <f>IF(ISBLANK(B27),"",VLOOKUP(B27,'ERKEK FERDİ KATILIM'!#REF!,2,FALSE))</f>
        <v>#REF!</v>
      </c>
      <c r="E27" s="1" t="e">
        <f>IF(ISBLANK(C27),"",VLOOKUP(C27,'ERKEK FERDİ KATILIM'!#REF!,2,FALSE))</f>
        <v>#REF!</v>
      </c>
      <c r="F27" s="21" t="str">
        <f>IFERROR(VLOOKUP(D27,'ERKEK FERDİ KATILIM'!#REF!,3,0),"")</f>
        <v/>
      </c>
      <c r="G27" s="21" t="str">
        <f>IFERROR(VLOOKUP(E27,'ERKEK FERDİ KATILIM'!#REF!,3,0),"")</f>
        <v/>
      </c>
      <c r="H27" s="109" t="str">
        <f t="shared" si="0"/>
        <v/>
      </c>
    </row>
    <row r="28" spans="1:8" x14ac:dyDescent="0.2">
      <c r="A28" s="2">
        <v>26</v>
      </c>
      <c r="B28" s="20">
        <v>267</v>
      </c>
      <c r="C28" s="20">
        <v>268</v>
      </c>
      <c r="D28" s="1" t="e">
        <f>IF(ISBLANK(B28),"",VLOOKUP(B28,'ERKEK FERDİ KATILIM'!#REF!,2,FALSE))</f>
        <v>#REF!</v>
      </c>
      <c r="E28" s="1" t="e">
        <f>IF(ISBLANK(C28),"",VLOOKUP(C28,'ERKEK FERDİ KATILIM'!#REF!,2,FALSE))</f>
        <v>#REF!</v>
      </c>
      <c r="F28" s="21" t="str">
        <f>IFERROR(VLOOKUP(D28,'ERKEK FERDİ KATILIM'!#REF!,3,0),"")</f>
        <v/>
      </c>
      <c r="G28" s="21" t="str">
        <f>IFERROR(VLOOKUP(E28,'ERKEK FERDİ KATILIM'!#REF!,3,0),"")</f>
        <v/>
      </c>
      <c r="H28" s="109" t="str">
        <f t="shared" si="0"/>
        <v/>
      </c>
    </row>
    <row r="29" spans="1:8" x14ac:dyDescent="0.2">
      <c r="A29" s="2">
        <v>27</v>
      </c>
      <c r="B29" s="20">
        <v>270</v>
      </c>
      <c r="C29" s="20">
        <v>271</v>
      </c>
      <c r="D29" s="1" t="e">
        <f>IF(ISBLANK(B29),"",VLOOKUP(B29,'ERKEK FERDİ KATILIM'!#REF!,2,FALSE))</f>
        <v>#REF!</v>
      </c>
      <c r="E29" s="1" t="e">
        <f>IF(ISBLANK(C29),"",VLOOKUP(C29,'ERKEK FERDİ KATILIM'!#REF!,2,FALSE))</f>
        <v>#REF!</v>
      </c>
      <c r="F29" s="21" t="str">
        <f>IFERROR(VLOOKUP(D29,'ERKEK FERDİ KATILIM'!#REF!,3,0),"")</f>
        <v/>
      </c>
      <c r="G29" s="21" t="str">
        <f>IFERROR(VLOOKUP(E29,'ERKEK FERDİ KATILIM'!#REF!,3,0),"")</f>
        <v/>
      </c>
      <c r="H29" s="109" t="str">
        <f t="shared" si="0"/>
        <v/>
      </c>
    </row>
    <row r="30" spans="1:8" x14ac:dyDescent="0.2">
      <c r="A30" s="2">
        <v>28</v>
      </c>
      <c r="B30" s="20">
        <v>216</v>
      </c>
      <c r="C30" s="20">
        <v>218</v>
      </c>
      <c r="D30" s="1" t="e">
        <f>IF(ISBLANK(B30),"",VLOOKUP(B30,'ERKEK FERDİ KATILIM'!#REF!,2,FALSE))</f>
        <v>#REF!</v>
      </c>
      <c r="E30" s="1" t="e">
        <f>IF(ISBLANK(C30),"",VLOOKUP(C30,'ERKEK FERDİ KATILIM'!#REF!,2,FALSE))</f>
        <v>#REF!</v>
      </c>
      <c r="F30" s="21" t="str">
        <f>IFERROR(VLOOKUP(D30,'ERKEK FERDİ KATILIM'!#REF!,3,0),"")</f>
        <v/>
      </c>
      <c r="G30" s="21" t="str">
        <f>IFERROR(VLOOKUP(E30,'ERKEK FERDİ KATILIM'!#REF!,3,0),"")</f>
        <v/>
      </c>
      <c r="H30" s="109" t="str">
        <f t="shared" si="0"/>
        <v/>
      </c>
    </row>
    <row r="31" spans="1:8" x14ac:dyDescent="0.2">
      <c r="A31" s="2">
        <v>29</v>
      </c>
      <c r="B31" s="20">
        <v>273</v>
      </c>
      <c r="C31" s="20">
        <v>274</v>
      </c>
      <c r="D31" s="1" t="e">
        <f>IF(ISBLANK(B31),"",VLOOKUP(B31,'ERKEK FERDİ KATILIM'!#REF!,2,FALSE))</f>
        <v>#REF!</v>
      </c>
      <c r="E31" s="1" t="e">
        <f>IF(ISBLANK(C31),"",VLOOKUP(C31,'ERKEK FERDİ KATILIM'!#REF!,2,FALSE))</f>
        <v>#REF!</v>
      </c>
      <c r="F31" s="21" t="str">
        <f>IFERROR(VLOOKUP(D31,'ERKEK FERDİ KATILIM'!#REF!,3,0),"")</f>
        <v/>
      </c>
      <c r="G31" s="21" t="str">
        <f>IFERROR(VLOOKUP(E31,'ERKEK FERDİ KATILIM'!#REF!,3,0),"")</f>
        <v/>
      </c>
      <c r="H31" s="109" t="str">
        <f t="shared" si="0"/>
        <v/>
      </c>
    </row>
    <row r="32" spans="1:8" x14ac:dyDescent="0.2">
      <c r="A32" s="2">
        <v>30</v>
      </c>
      <c r="B32" s="20">
        <v>239</v>
      </c>
      <c r="C32" s="20">
        <v>277</v>
      </c>
      <c r="D32" s="1" t="e">
        <f>IF(ISBLANK(B32),"",VLOOKUP(B32,'ERKEK FERDİ KATILIM'!#REF!,2,FALSE))</f>
        <v>#REF!</v>
      </c>
      <c r="E32" s="1" t="e">
        <f>IF(ISBLANK(C32),"",VLOOKUP(C32,'ERKEK FERDİ KATILIM'!#REF!,2,FALSE))</f>
        <v>#REF!</v>
      </c>
      <c r="F32" s="21" t="str">
        <f>IFERROR(VLOOKUP(D32,'ERKEK FERDİ KATILIM'!#REF!,3,0),"")</f>
        <v/>
      </c>
      <c r="G32" s="21" t="str">
        <f>IFERROR(VLOOKUP(E32,'ERKEK FERDİ KATILIM'!#REF!,3,0),"")</f>
        <v/>
      </c>
      <c r="H32" s="109" t="str">
        <f t="shared" si="0"/>
        <v/>
      </c>
    </row>
    <row r="33" spans="1:8" x14ac:dyDescent="0.2">
      <c r="A33" s="2">
        <v>31</v>
      </c>
      <c r="B33" s="20">
        <v>278</v>
      </c>
      <c r="C33" s="20">
        <v>279</v>
      </c>
      <c r="D33" s="1" t="e">
        <f>IF(ISBLANK(B33),"",VLOOKUP(B33,'ERKEK FERDİ KATILIM'!#REF!,2,FALSE))</f>
        <v>#REF!</v>
      </c>
      <c r="E33" s="1" t="e">
        <f>IF(ISBLANK(C33),"",VLOOKUP(C33,'ERKEK FERDİ KATILIM'!#REF!,2,FALSE))</f>
        <v>#REF!</v>
      </c>
      <c r="F33" s="21" t="str">
        <f>IFERROR(VLOOKUP(D33,'ERKEK FERDİ KATILIM'!#REF!,3,0),"")</f>
        <v/>
      </c>
      <c r="G33" s="21" t="str">
        <f>IFERROR(VLOOKUP(E33,'ERKEK FERDİ KATILIM'!#REF!,3,0),"")</f>
        <v/>
      </c>
      <c r="H33" s="109" t="str">
        <f t="shared" si="0"/>
        <v/>
      </c>
    </row>
    <row r="34" spans="1:8" x14ac:dyDescent="0.2">
      <c r="A34" s="2">
        <v>32</v>
      </c>
      <c r="B34" s="20">
        <v>280</v>
      </c>
      <c r="C34" s="20">
        <v>281</v>
      </c>
      <c r="D34" s="1" t="e">
        <f>IF(ISBLANK(B34),"",VLOOKUP(B34,'ERKEK FERDİ KATILIM'!#REF!,2,FALSE))</f>
        <v>#REF!</v>
      </c>
      <c r="E34" s="1" t="e">
        <f>IF(ISBLANK(C34),"",VLOOKUP(C34,'ERKEK FERDİ KATILIM'!#REF!,2,FALSE))</f>
        <v>#REF!</v>
      </c>
      <c r="F34" s="21" t="str">
        <f>IFERROR(VLOOKUP(D34,'ERKEK FERDİ KATILIM'!#REF!,3,0),"")</f>
        <v/>
      </c>
      <c r="G34" s="21" t="str">
        <f>IFERROR(VLOOKUP(E34,'ERKEK FERDİ KATILIM'!#REF!,3,0),"")</f>
        <v/>
      </c>
      <c r="H34" s="109" t="str">
        <f t="shared" si="0"/>
        <v/>
      </c>
    </row>
    <row r="35" spans="1:8" x14ac:dyDescent="0.2">
      <c r="A35" s="2">
        <v>33</v>
      </c>
      <c r="B35" s="20">
        <v>282</v>
      </c>
      <c r="C35" s="20">
        <v>283</v>
      </c>
      <c r="D35" s="1" t="e">
        <f>IF(ISBLANK(B35),"",VLOOKUP(B35,'ERKEK FERDİ KATILIM'!#REF!,2,FALSE))</f>
        <v>#REF!</v>
      </c>
      <c r="E35" s="1" t="e">
        <f>IF(ISBLANK(C35),"",VLOOKUP(C35,'ERKEK FERDİ KATILIM'!#REF!,2,FALSE))</f>
        <v>#REF!</v>
      </c>
      <c r="F35" s="21" t="str">
        <f>IFERROR(VLOOKUP(D35,'ERKEK FERDİ KATILIM'!#REF!,3,0),"")</f>
        <v/>
      </c>
      <c r="G35" s="21" t="str">
        <f>IFERROR(VLOOKUP(E35,'ERKEK FERDİ KATILIM'!#REF!,3,0),"")</f>
        <v/>
      </c>
      <c r="H35" s="109" t="str">
        <f t="shared" ref="H35:H54" si="1">IF(SUM(F35:G35)&lt;=0,"",IFERROR(SUM(F35:G35,0),""))</f>
        <v/>
      </c>
    </row>
    <row r="36" spans="1:8" x14ac:dyDescent="0.2">
      <c r="A36" s="2">
        <v>34</v>
      </c>
      <c r="B36" s="20">
        <v>253</v>
      </c>
      <c r="C36" s="20">
        <v>259</v>
      </c>
      <c r="D36" s="1" t="e">
        <f>IF(ISBLANK(B36),"",VLOOKUP(B36,'ERKEK FERDİ KATILIM'!#REF!,2,FALSE))</f>
        <v>#REF!</v>
      </c>
      <c r="E36" s="1" t="e">
        <f>IF(ISBLANK(C36),"",VLOOKUP(C36,'ERKEK FERDİ KATILIM'!#REF!,2,FALSE))</f>
        <v>#REF!</v>
      </c>
      <c r="F36" s="21" t="str">
        <f>IFERROR(VLOOKUP(D36,'ERKEK FERDİ KATILIM'!#REF!,3,0),"")</f>
        <v/>
      </c>
      <c r="G36" s="21" t="str">
        <f>IFERROR(VLOOKUP(E36,'ERKEK FERDİ KATILIM'!#REF!,3,0),"")</f>
        <v/>
      </c>
      <c r="H36" s="109" t="str">
        <f t="shared" si="1"/>
        <v/>
      </c>
    </row>
    <row r="37" spans="1:8" x14ac:dyDescent="0.2">
      <c r="A37" s="2">
        <v>35</v>
      </c>
      <c r="B37" s="20">
        <v>285</v>
      </c>
      <c r="C37" s="20">
        <v>287</v>
      </c>
      <c r="D37" s="1" t="e">
        <f>IF(ISBLANK(B37),"",VLOOKUP(B37,'ERKEK FERDİ KATILIM'!#REF!,2,FALSE))</f>
        <v>#REF!</v>
      </c>
      <c r="E37" s="1" t="e">
        <f>IF(ISBLANK(C37),"",VLOOKUP(C37,'ERKEK FERDİ KATILIM'!#REF!,2,FALSE))</f>
        <v>#REF!</v>
      </c>
      <c r="F37" s="21" t="str">
        <f>IFERROR(VLOOKUP(D37,'ERKEK FERDİ KATILIM'!#REF!,3,0),"")</f>
        <v/>
      </c>
      <c r="G37" s="21" t="str">
        <f>IFERROR(VLOOKUP(E37,'ERKEK FERDİ KATILIM'!#REF!,3,0),"")</f>
        <v/>
      </c>
      <c r="H37" s="109" t="str">
        <f t="shared" si="1"/>
        <v/>
      </c>
    </row>
    <row r="38" spans="1:8" x14ac:dyDescent="0.2">
      <c r="A38" s="2">
        <v>36</v>
      </c>
      <c r="B38" s="20">
        <v>286</v>
      </c>
      <c r="C38" s="20">
        <v>290</v>
      </c>
      <c r="D38" s="1" t="e">
        <f>IF(ISBLANK(B38),"",VLOOKUP(B38,'ERKEK FERDİ KATILIM'!#REF!,2,FALSE))</f>
        <v>#REF!</v>
      </c>
      <c r="E38" s="1" t="e">
        <f>IF(ISBLANK(C38),"",VLOOKUP(C38,'ERKEK FERDİ KATILIM'!#REF!,2,FALSE))</f>
        <v>#REF!</v>
      </c>
      <c r="F38" s="21" t="str">
        <f>IFERROR(VLOOKUP(D38,'ERKEK FERDİ KATILIM'!#REF!,3,0),"")</f>
        <v/>
      </c>
      <c r="G38" s="21" t="str">
        <f>IFERROR(VLOOKUP(E38,'ERKEK FERDİ KATILIM'!#REF!,3,0),"")</f>
        <v/>
      </c>
      <c r="H38" s="109" t="str">
        <f t="shared" si="1"/>
        <v/>
      </c>
    </row>
    <row r="39" spans="1:8" x14ac:dyDescent="0.2">
      <c r="A39" s="2">
        <v>37</v>
      </c>
      <c r="B39" s="20">
        <v>288</v>
      </c>
      <c r="C39" s="20">
        <v>289</v>
      </c>
      <c r="D39" s="1" t="e">
        <f>IF(ISBLANK(B39),"",VLOOKUP(B39,'ERKEK FERDİ KATILIM'!#REF!,2,FALSE))</f>
        <v>#REF!</v>
      </c>
      <c r="E39" s="1" t="e">
        <f>IF(ISBLANK(C39),"",VLOOKUP(C39,'ERKEK FERDİ KATILIM'!#REF!,2,FALSE))</f>
        <v>#REF!</v>
      </c>
      <c r="F39" s="21" t="str">
        <f>IFERROR(VLOOKUP(D39,'ERKEK FERDİ KATILIM'!#REF!,3,0),"")</f>
        <v/>
      </c>
      <c r="G39" s="21" t="str">
        <f>IFERROR(VLOOKUP(E39,'ERKEK FERDİ KATILIM'!#REF!,3,0),"")</f>
        <v/>
      </c>
      <c r="H39" s="109" t="str">
        <f t="shared" si="1"/>
        <v/>
      </c>
    </row>
    <row r="40" spans="1:8" x14ac:dyDescent="0.2">
      <c r="A40" s="2">
        <v>38</v>
      </c>
      <c r="B40" s="20">
        <v>219</v>
      </c>
      <c r="C40" s="20">
        <v>291</v>
      </c>
      <c r="D40" s="1" t="e">
        <f>IF(ISBLANK(B40),"",VLOOKUP(B40,'ERKEK FERDİ KATILIM'!#REF!,2,FALSE))</f>
        <v>#REF!</v>
      </c>
      <c r="E40" s="1" t="e">
        <f>IF(ISBLANK(C40),"",VLOOKUP(C40,'ERKEK FERDİ KATILIM'!#REF!,2,FALSE))</f>
        <v>#REF!</v>
      </c>
      <c r="F40" s="21" t="str">
        <f>IFERROR(VLOOKUP(D40,'ERKEK FERDİ KATILIM'!#REF!,3,0),"")</f>
        <v/>
      </c>
      <c r="G40" s="21" t="str">
        <f>IFERROR(VLOOKUP(E40,'ERKEK FERDİ KATILIM'!#REF!,3,0),"")</f>
        <v/>
      </c>
      <c r="H40" s="109" t="str">
        <f t="shared" si="1"/>
        <v/>
      </c>
    </row>
    <row r="41" spans="1:8" x14ac:dyDescent="0.2">
      <c r="A41" s="2">
        <v>39</v>
      </c>
      <c r="B41" s="20">
        <v>220</v>
      </c>
      <c r="C41" s="20">
        <v>297</v>
      </c>
      <c r="D41" s="1" t="e">
        <f>IF(ISBLANK(B41),"",VLOOKUP(B41,'ERKEK FERDİ KATILIM'!#REF!,2,FALSE))</f>
        <v>#REF!</v>
      </c>
      <c r="E41" s="1" t="e">
        <f>IF(ISBLANK(C41),"",VLOOKUP(C41,'ERKEK FERDİ KATILIM'!#REF!,2,FALSE))</f>
        <v>#REF!</v>
      </c>
      <c r="F41" s="21" t="str">
        <f>IFERROR(VLOOKUP(D41,'ERKEK FERDİ KATILIM'!#REF!,3,0),"")</f>
        <v/>
      </c>
      <c r="G41" s="21" t="str">
        <f>IFERROR(VLOOKUP(E41,'ERKEK FERDİ KATILIM'!#REF!,3,0),"")</f>
        <v/>
      </c>
      <c r="H41" s="109" t="str">
        <f t="shared" si="1"/>
        <v/>
      </c>
    </row>
    <row r="42" spans="1:8" x14ac:dyDescent="0.2">
      <c r="A42" s="2">
        <v>40</v>
      </c>
      <c r="B42" s="20">
        <v>292</v>
      </c>
      <c r="C42" s="20">
        <v>294</v>
      </c>
      <c r="D42" s="1" t="e">
        <f>IF(ISBLANK(B42),"",VLOOKUP(B42,'ERKEK FERDİ KATILIM'!#REF!,2,FALSE))</f>
        <v>#REF!</v>
      </c>
      <c r="E42" s="1" t="e">
        <f>IF(ISBLANK(C42),"",VLOOKUP(C42,'ERKEK FERDİ KATILIM'!#REF!,2,FALSE))</f>
        <v>#REF!</v>
      </c>
      <c r="F42" s="21" t="str">
        <f>IFERROR(VLOOKUP(D42,'ERKEK FERDİ KATILIM'!#REF!,3,0),"")</f>
        <v/>
      </c>
      <c r="G42" s="21" t="str">
        <f>IFERROR(VLOOKUP(E42,'ERKEK FERDİ KATILIM'!#REF!,3,0),"")</f>
        <v/>
      </c>
      <c r="H42" s="109" t="str">
        <f t="shared" si="1"/>
        <v/>
      </c>
    </row>
    <row r="43" spans="1:8" x14ac:dyDescent="0.2">
      <c r="A43" s="2">
        <v>41</v>
      </c>
      <c r="B43" s="20">
        <v>293</v>
      </c>
      <c r="C43" s="20">
        <v>296</v>
      </c>
      <c r="D43" s="1" t="e">
        <f>IF(ISBLANK(B43),"",VLOOKUP(B43,'ERKEK FERDİ KATILIM'!#REF!,2,FALSE))</f>
        <v>#REF!</v>
      </c>
      <c r="E43" s="1" t="e">
        <f>IF(ISBLANK(C43),"",VLOOKUP(C43,'ERKEK FERDİ KATILIM'!#REF!,2,FALSE))</f>
        <v>#REF!</v>
      </c>
      <c r="F43" s="21" t="str">
        <f>IFERROR(VLOOKUP(D43,'ERKEK FERDİ KATILIM'!#REF!,3,0),"")</f>
        <v/>
      </c>
      <c r="G43" s="21" t="str">
        <f>IFERROR(VLOOKUP(E43,'ERKEK FERDİ KATILIM'!#REF!,3,0),"")</f>
        <v/>
      </c>
      <c r="H43" s="109" t="str">
        <f t="shared" si="1"/>
        <v/>
      </c>
    </row>
    <row r="44" spans="1:8" x14ac:dyDescent="0.2">
      <c r="A44" s="2">
        <v>42</v>
      </c>
      <c r="B44" s="20">
        <v>250</v>
      </c>
      <c r="C44" s="20">
        <v>251</v>
      </c>
      <c r="D44" s="1" t="e">
        <f>IF(ISBLANK(B44),"",VLOOKUP(B44,'ERKEK FERDİ KATILIM'!#REF!,2,FALSE))</f>
        <v>#REF!</v>
      </c>
      <c r="E44" s="1" t="e">
        <f>IF(ISBLANK(C44),"",VLOOKUP(C44,'ERKEK FERDİ KATILIM'!#REF!,2,FALSE))</f>
        <v>#REF!</v>
      </c>
      <c r="F44" s="21" t="str">
        <f>IFERROR(VLOOKUP(D44,'ERKEK FERDİ KATILIM'!#REF!,3,0),"")</f>
        <v/>
      </c>
      <c r="G44" s="21" t="str">
        <f>IFERROR(VLOOKUP(E44,'ERKEK FERDİ KATILIM'!#REF!,3,0),"")</f>
        <v/>
      </c>
      <c r="H44" s="109" t="str">
        <f t="shared" si="1"/>
        <v/>
      </c>
    </row>
    <row r="45" spans="1:8" x14ac:dyDescent="0.2">
      <c r="A45" s="2">
        <v>43</v>
      </c>
      <c r="B45" s="20">
        <v>226</v>
      </c>
      <c r="C45" s="20">
        <v>295</v>
      </c>
      <c r="D45" s="1" t="e">
        <f>IF(ISBLANK(B45),"",VLOOKUP(B45,'ERKEK FERDİ KATILIM'!#REF!,2,FALSE))</f>
        <v>#REF!</v>
      </c>
      <c r="E45" s="1" t="e">
        <f>IF(ISBLANK(C45),"",VLOOKUP(C45,'ERKEK FERDİ KATILIM'!#REF!,2,FALSE))</f>
        <v>#REF!</v>
      </c>
      <c r="F45" s="21" t="str">
        <f>IFERROR(VLOOKUP(D45,'ERKEK FERDİ KATILIM'!#REF!,3,0),"")</f>
        <v/>
      </c>
      <c r="G45" s="21" t="str">
        <f>IFERROR(VLOOKUP(E45,'ERKEK FERDİ KATILIM'!#REF!,3,0),"")</f>
        <v/>
      </c>
      <c r="H45" s="109" t="str">
        <f t="shared" si="1"/>
        <v/>
      </c>
    </row>
    <row r="46" spans="1:8" x14ac:dyDescent="0.2">
      <c r="A46" s="2">
        <v>44</v>
      </c>
      <c r="B46" s="20">
        <v>303</v>
      </c>
      <c r="C46" s="20">
        <v>307</v>
      </c>
      <c r="D46" s="1" t="e">
        <f>IF(ISBLANK(B46),"",VLOOKUP(B46,'ERKEK FERDİ KATILIM'!#REF!,2,FALSE))</f>
        <v>#REF!</v>
      </c>
      <c r="E46" s="1" t="e">
        <f>IF(ISBLANK(C46),"",VLOOKUP(C46,'ERKEK FERDİ KATILIM'!#REF!,2,FALSE))</f>
        <v>#REF!</v>
      </c>
      <c r="F46" s="21" t="str">
        <f>IFERROR(VLOOKUP(D46,'ERKEK FERDİ KATILIM'!#REF!,3,0),"")</f>
        <v/>
      </c>
      <c r="G46" s="21" t="str">
        <f>IFERROR(VLOOKUP(E46,'ERKEK FERDİ KATILIM'!#REF!,3,0),"")</f>
        <v/>
      </c>
      <c r="H46" s="109" t="str">
        <f t="shared" si="1"/>
        <v/>
      </c>
    </row>
    <row r="47" spans="1:8" x14ac:dyDescent="0.2">
      <c r="A47" s="2">
        <v>45</v>
      </c>
      <c r="B47" s="20">
        <v>305</v>
      </c>
      <c r="C47" s="20">
        <v>306</v>
      </c>
      <c r="D47" s="1" t="e">
        <f>IF(ISBLANK(B47),"",VLOOKUP(B47,'ERKEK FERDİ KATILIM'!#REF!,2,FALSE))</f>
        <v>#REF!</v>
      </c>
      <c r="E47" s="1" t="e">
        <f>IF(ISBLANK(C47),"",VLOOKUP(C47,'ERKEK FERDİ KATILIM'!#REF!,2,FALSE))</f>
        <v>#REF!</v>
      </c>
      <c r="F47" s="21" t="str">
        <f>IFERROR(VLOOKUP(D47,'ERKEK FERDİ KATILIM'!#REF!,3,0),"")</f>
        <v/>
      </c>
      <c r="G47" s="21" t="str">
        <f>IFERROR(VLOOKUP(E47,'ERKEK FERDİ KATILIM'!#REF!,3,0),"")</f>
        <v/>
      </c>
      <c r="H47" s="109" t="str">
        <f t="shared" si="1"/>
        <v/>
      </c>
    </row>
    <row r="48" spans="1:8" x14ac:dyDescent="0.2">
      <c r="A48" s="2">
        <v>46</v>
      </c>
      <c r="B48" s="20">
        <v>308</v>
      </c>
      <c r="C48" s="20">
        <v>309</v>
      </c>
      <c r="D48" s="1" t="e">
        <f>IF(ISBLANK(B48),"",VLOOKUP(B48,'ERKEK FERDİ KATILIM'!#REF!,2,FALSE))</f>
        <v>#REF!</v>
      </c>
      <c r="E48" s="1" t="e">
        <f>IF(ISBLANK(C48),"",VLOOKUP(C48,'ERKEK FERDİ KATILIM'!#REF!,2,FALSE))</f>
        <v>#REF!</v>
      </c>
      <c r="F48" s="21" t="str">
        <f>IFERROR(VLOOKUP(D48,'ERKEK FERDİ KATILIM'!#REF!,3,0),"")</f>
        <v/>
      </c>
      <c r="G48" s="21" t="str">
        <f>IFERROR(VLOOKUP(E48,'ERKEK FERDİ KATILIM'!#REF!,3,0),"")</f>
        <v/>
      </c>
      <c r="H48" s="109" t="str">
        <f t="shared" si="1"/>
        <v/>
      </c>
    </row>
    <row r="49" spans="1:8" x14ac:dyDescent="0.2">
      <c r="A49" s="2">
        <v>47</v>
      </c>
      <c r="B49" s="20">
        <v>311</v>
      </c>
      <c r="C49" s="20">
        <v>312</v>
      </c>
      <c r="D49" s="1" t="e">
        <f>IF(ISBLANK(B49),"",VLOOKUP(B49,'ERKEK FERDİ KATILIM'!#REF!,2,FALSE))</f>
        <v>#REF!</v>
      </c>
      <c r="E49" s="1" t="e">
        <f>IF(ISBLANK(C49),"",VLOOKUP(C49,'ERKEK FERDİ KATILIM'!#REF!,2,FALSE))</f>
        <v>#REF!</v>
      </c>
      <c r="F49" s="21" t="str">
        <f>IFERROR(VLOOKUP(D49,'ERKEK FERDİ KATILIM'!#REF!,3,0),"")</f>
        <v/>
      </c>
      <c r="G49" s="21" t="str">
        <f>IFERROR(VLOOKUP(E49,'ERKEK FERDİ KATILIM'!#REF!,3,0),"")</f>
        <v/>
      </c>
      <c r="H49" s="109" t="str">
        <f t="shared" si="1"/>
        <v/>
      </c>
    </row>
    <row r="50" spans="1:8" x14ac:dyDescent="0.2">
      <c r="A50" s="2">
        <v>48</v>
      </c>
      <c r="B50" s="20">
        <v>314</v>
      </c>
      <c r="C50" s="20">
        <v>315</v>
      </c>
      <c r="D50" s="1" t="e">
        <f>IF(ISBLANK(B50),"",VLOOKUP(B50,'ERKEK FERDİ KATILIM'!#REF!,2,FALSE))</f>
        <v>#REF!</v>
      </c>
      <c r="E50" s="1" t="e">
        <f>IF(ISBLANK(C50),"",VLOOKUP(C50,'ERKEK FERDİ KATILIM'!#REF!,2,FALSE))</f>
        <v>#REF!</v>
      </c>
      <c r="F50" s="21" t="str">
        <f>IFERROR(VLOOKUP(D50,'ERKEK FERDİ KATILIM'!#REF!,3,0),"")</f>
        <v/>
      </c>
      <c r="G50" s="21" t="str">
        <f>IFERROR(VLOOKUP(E50,'ERKEK FERDİ KATILIM'!#REF!,3,0),"")</f>
        <v/>
      </c>
      <c r="H50" s="109" t="str">
        <f t="shared" si="1"/>
        <v/>
      </c>
    </row>
    <row r="51" spans="1:8" x14ac:dyDescent="0.2">
      <c r="A51" s="2">
        <v>49</v>
      </c>
      <c r="B51" s="20">
        <v>316</v>
      </c>
      <c r="C51" s="20">
        <v>317</v>
      </c>
      <c r="D51" s="1" t="e">
        <f>IF(ISBLANK(B51),"",VLOOKUP(B51,'ERKEK FERDİ KATILIM'!#REF!,2,FALSE))</f>
        <v>#REF!</v>
      </c>
      <c r="E51" s="1" t="e">
        <f>IF(ISBLANK(C51),"",VLOOKUP(C51,'ERKEK FERDİ KATILIM'!#REF!,2,FALSE))</f>
        <v>#REF!</v>
      </c>
      <c r="F51" s="21" t="str">
        <f>IFERROR(VLOOKUP(D51,'ERKEK FERDİ KATILIM'!#REF!,3,0),"")</f>
        <v/>
      </c>
      <c r="G51" s="21" t="str">
        <f>IFERROR(VLOOKUP(E51,'ERKEK FERDİ KATILIM'!#REF!,3,0),"")</f>
        <v/>
      </c>
      <c r="H51" s="109" t="str">
        <f t="shared" si="1"/>
        <v/>
      </c>
    </row>
    <row r="52" spans="1:8" x14ac:dyDescent="0.2">
      <c r="A52" s="2">
        <v>50</v>
      </c>
      <c r="B52" s="20">
        <v>302</v>
      </c>
      <c r="C52" s="20">
        <v>318</v>
      </c>
      <c r="D52" s="1" t="e">
        <f>IF(ISBLANK(B52),"",VLOOKUP(B52,'ERKEK FERDİ KATILIM'!#REF!,2,FALSE))</f>
        <v>#REF!</v>
      </c>
      <c r="E52" s="1" t="e">
        <f>IF(ISBLANK(C52),"",VLOOKUP(C52,'ERKEK FERDİ KATILIM'!#REF!,2,FALSE))</f>
        <v>#REF!</v>
      </c>
      <c r="F52" s="21" t="str">
        <f>IFERROR(VLOOKUP(D52,'ERKEK FERDİ KATILIM'!#REF!,3,0),"")</f>
        <v/>
      </c>
      <c r="G52" s="21" t="str">
        <f>IFERROR(VLOOKUP(E52,'ERKEK FERDİ KATILIM'!#REF!,3,0),"")</f>
        <v/>
      </c>
      <c r="H52" s="109" t="str">
        <f t="shared" si="1"/>
        <v/>
      </c>
    </row>
    <row r="53" spans="1:8" x14ac:dyDescent="0.2">
      <c r="A53" s="2">
        <v>51</v>
      </c>
      <c r="B53" s="20">
        <v>320</v>
      </c>
      <c r="C53" s="20">
        <v>321</v>
      </c>
      <c r="D53" s="1" t="e">
        <f>IF(ISBLANK(B53),"",VLOOKUP(B53,'ERKEK FERDİ KATILIM'!#REF!,2,FALSE))</f>
        <v>#REF!</v>
      </c>
      <c r="E53" s="1" t="e">
        <f>IF(ISBLANK(C53),"",VLOOKUP(C53,'ERKEK FERDİ KATILIM'!#REF!,2,FALSE))</f>
        <v>#REF!</v>
      </c>
      <c r="F53" s="21" t="str">
        <f>IFERROR(VLOOKUP(D53,'ERKEK FERDİ KATILIM'!#REF!,3,0),"")</f>
        <v/>
      </c>
      <c r="G53" s="21" t="str">
        <f>IFERROR(VLOOKUP(E53,'ERKEK FERDİ KATILIM'!#REF!,3,0),"")</f>
        <v/>
      </c>
      <c r="H53" s="109" t="str">
        <f t="shared" si="1"/>
        <v/>
      </c>
    </row>
    <row r="54" spans="1:8" x14ac:dyDescent="0.2">
      <c r="A54" s="2">
        <v>52</v>
      </c>
      <c r="B54" s="20">
        <v>319</v>
      </c>
      <c r="C54" s="20">
        <v>322</v>
      </c>
      <c r="D54" s="1" t="e">
        <f>IF(ISBLANK(B54),"",VLOOKUP(B54,'ERKEK FERDİ KATILIM'!#REF!,2,FALSE))</f>
        <v>#REF!</v>
      </c>
      <c r="E54" s="1" t="e">
        <f>IF(ISBLANK(C54),"",VLOOKUP(C54,'ERKEK FERDİ KATILIM'!#REF!,2,FALSE))</f>
        <v>#REF!</v>
      </c>
      <c r="F54" s="21" t="str">
        <f>IFERROR(VLOOKUP(D54,'ERKEK FERDİ KATILIM'!#REF!,3,0),"")</f>
        <v/>
      </c>
      <c r="G54" s="21" t="str">
        <f>IFERROR(VLOOKUP(E54,'ERKEK FERDİ KATILIM'!#REF!,3,0),"")</f>
        <v/>
      </c>
      <c r="H54" s="109" t="str">
        <f t="shared" si="1"/>
        <v/>
      </c>
    </row>
    <row r="55" spans="1:8" x14ac:dyDescent="0.2">
      <c r="A55" s="2">
        <v>53</v>
      </c>
      <c r="B55" s="20">
        <v>323</v>
      </c>
      <c r="C55" s="20">
        <v>343</v>
      </c>
      <c r="D55" s="1" t="e">
        <f>IF(ISBLANK(B55),"",VLOOKUP(B55,'ERKEK FERDİ KATILIM'!#REF!,2,FALSE))</f>
        <v>#REF!</v>
      </c>
      <c r="E55" s="1" t="e">
        <f>IF(ISBLANK(C55),"",VLOOKUP(C55,'ERKEK FERDİ KATILIM'!#REF!,2,FALSE))</f>
        <v>#REF!</v>
      </c>
      <c r="F55" s="21" t="str">
        <f>IFERROR(VLOOKUP(D55,'ERKEK FERDİ KATILIM'!#REF!,3,0),"")</f>
        <v/>
      </c>
      <c r="G55" s="21" t="str">
        <f>IFERROR(VLOOKUP(E55,'ERKEK FERDİ KATILIM'!#REF!,3,0),"")</f>
        <v/>
      </c>
      <c r="H55" s="109" t="str">
        <f t="shared" ref="H55:H91" si="2">IF(SUM(F55:G55)&lt;=0,"",IFERROR(SUM(F55:G55,0),""))</f>
        <v/>
      </c>
    </row>
    <row r="56" spans="1:8" x14ac:dyDescent="0.2">
      <c r="A56" s="2">
        <v>54</v>
      </c>
      <c r="B56" s="20">
        <v>325</v>
      </c>
      <c r="C56" s="20">
        <v>326</v>
      </c>
      <c r="D56" s="1" t="e">
        <f>IF(ISBLANK(B56),"",VLOOKUP(B56,'ERKEK FERDİ KATILIM'!#REF!,2,FALSE))</f>
        <v>#REF!</v>
      </c>
      <c r="E56" s="1" t="e">
        <f>IF(ISBLANK(C56),"",VLOOKUP(C56,'ERKEK FERDİ KATILIM'!#REF!,2,FALSE))</f>
        <v>#REF!</v>
      </c>
      <c r="F56" s="21" t="str">
        <f>IFERROR(VLOOKUP(D56,'ERKEK FERDİ KATILIM'!#REF!,3,0),"")</f>
        <v/>
      </c>
      <c r="G56" s="21" t="str">
        <f>IFERROR(VLOOKUP(E56,'ERKEK FERDİ KATILIM'!#REF!,3,0),"")</f>
        <v/>
      </c>
      <c r="H56" s="109" t="str">
        <f t="shared" si="2"/>
        <v/>
      </c>
    </row>
    <row r="57" spans="1:8" x14ac:dyDescent="0.2">
      <c r="A57" s="2">
        <v>55</v>
      </c>
      <c r="B57" s="20">
        <v>327</v>
      </c>
      <c r="C57" s="20">
        <v>330</v>
      </c>
      <c r="D57" s="1" t="e">
        <f>IF(ISBLANK(B57),"",VLOOKUP(B57,'ERKEK FERDİ KATILIM'!#REF!,2,FALSE))</f>
        <v>#REF!</v>
      </c>
      <c r="E57" s="1" t="e">
        <f>IF(ISBLANK(C57),"",VLOOKUP(C57,'ERKEK FERDİ KATILIM'!#REF!,2,FALSE))</f>
        <v>#REF!</v>
      </c>
      <c r="F57" s="21" t="str">
        <f>IFERROR(VLOOKUP(D57,'ERKEK FERDİ KATILIM'!#REF!,3,0),"")</f>
        <v/>
      </c>
      <c r="G57" s="21" t="str">
        <f>IFERROR(VLOOKUP(E57,'ERKEK FERDİ KATILIM'!#REF!,3,0),"")</f>
        <v/>
      </c>
      <c r="H57" s="109" t="str">
        <f t="shared" si="2"/>
        <v/>
      </c>
    </row>
    <row r="58" spans="1:8" x14ac:dyDescent="0.2">
      <c r="A58" s="2">
        <v>56</v>
      </c>
      <c r="B58" s="20">
        <v>329</v>
      </c>
      <c r="C58" s="20">
        <v>333</v>
      </c>
      <c r="D58" s="1" t="e">
        <f>IF(ISBLANK(B58),"",VLOOKUP(B58,'ERKEK FERDİ KATILIM'!#REF!,2,FALSE))</f>
        <v>#REF!</v>
      </c>
      <c r="E58" s="1" t="e">
        <f>IF(ISBLANK(C58),"",VLOOKUP(C58,'ERKEK FERDİ KATILIM'!#REF!,2,FALSE))</f>
        <v>#REF!</v>
      </c>
      <c r="F58" s="21" t="str">
        <f>IFERROR(VLOOKUP(D58,'ERKEK FERDİ KATILIM'!#REF!,3,0),"")</f>
        <v/>
      </c>
      <c r="G58" s="21" t="str">
        <f>IFERROR(VLOOKUP(E58,'ERKEK FERDİ KATILIM'!#REF!,3,0),"")</f>
        <v/>
      </c>
      <c r="H58" s="109" t="str">
        <f t="shared" si="2"/>
        <v/>
      </c>
    </row>
    <row r="59" spans="1:8" x14ac:dyDescent="0.2">
      <c r="A59" s="2">
        <v>57</v>
      </c>
      <c r="B59" s="20">
        <v>328</v>
      </c>
      <c r="C59" s="20">
        <v>331</v>
      </c>
      <c r="D59" s="1" t="e">
        <f>IF(ISBLANK(B59),"",VLOOKUP(B59,'ERKEK FERDİ KATILIM'!#REF!,2,FALSE))</f>
        <v>#REF!</v>
      </c>
      <c r="E59" s="1" t="e">
        <f>IF(ISBLANK(C59),"",VLOOKUP(C59,'ERKEK FERDİ KATILIM'!#REF!,2,FALSE))</f>
        <v>#REF!</v>
      </c>
      <c r="F59" s="21" t="str">
        <f>IFERROR(VLOOKUP(D59,'ERKEK FERDİ KATILIM'!#REF!,3,0),"")</f>
        <v/>
      </c>
      <c r="G59" s="21" t="str">
        <f>IFERROR(VLOOKUP(E59,'ERKEK FERDİ KATILIM'!#REF!,3,0),"")</f>
        <v/>
      </c>
      <c r="H59" s="109" t="str">
        <f t="shared" si="2"/>
        <v/>
      </c>
    </row>
    <row r="60" spans="1:8" x14ac:dyDescent="0.2">
      <c r="A60" s="2">
        <v>58</v>
      </c>
      <c r="B60" s="20">
        <v>332</v>
      </c>
      <c r="C60" s="20">
        <v>339</v>
      </c>
      <c r="D60" s="1" t="e">
        <f>IF(ISBLANK(B60),"",VLOOKUP(B60,'ERKEK FERDİ KATILIM'!#REF!,2,FALSE))</f>
        <v>#REF!</v>
      </c>
      <c r="E60" s="1" t="e">
        <f>IF(ISBLANK(C60),"",VLOOKUP(C60,'ERKEK FERDİ KATILIM'!#REF!,2,FALSE))</f>
        <v>#REF!</v>
      </c>
      <c r="F60" s="21" t="str">
        <f>IFERROR(VLOOKUP(D60,'ERKEK FERDİ KATILIM'!#REF!,3,0),"")</f>
        <v/>
      </c>
      <c r="G60" s="21" t="str">
        <f>IFERROR(VLOOKUP(E60,'ERKEK FERDİ KATILIM'!#REF!,3,0),"")</f>
        <v/>
      </c>
      <c r="H60" s="109" t="str">
        <f t="shared" si="2"/>
        <v/>
      </c>
    </row>
    <row r="61" spans="1:8" x14ac:dyDescent="0.2">
      <c r="A61" s="2">
        <v>59</v>
      </c>
      <c r="B61" s="20">
        <v>334</v>
      </c>
      <c r="C61" s="20">
        <v>336</v>
      </c>
      <c r="D61" s="1" t="e">
        <f>IF(ISBLANK(B61),"",VLOOKUP(B61,'ERKEK FERDİ KATILIM'!#REF!,2,FALSE))</f>
        <v>#REF!</v>
      </c>
      <c r="E61" s="1" t="e">
        <f>IF(ISBLANK(C61),"",VLOOKUP(C61,'ERKEK FERDİ KATILIM'!#REF!,2,FALSE))</f>
        <v>#REF!</v>
      </c>
      <c r="F61" s="21" t="str">
        <f>IFERROR(VLOOKUP(D61,'ERKEK FERDİ KATILIM'!#REF!,3,0),"")</f>
        <v/>
      </c>
      <c r="G61" s="21" t="str">
        <f>IFERROR(VLOOKUP(E61,'ERKEK FERDİ KATILIM'!#REF!,3,0),"")</f>
        <v/>
      </c>
      <c r="H61" s="109" t="str">
        <f t="shared" si="2"/>
        <v/>
      </c>
    </row>
    <row r="62" spans="1:8" x14ac:dyDescent="0.2">
      <c r="A62" s="2">
        <v>60</v>
      </c>
      <c r="B62" s="20">
        <v>337</v>
      </c>
      <c r="C62" s="20">
        <v>338</v>
      </c>
      <c r="D62" s="1" t="e">
        <f>IF(ISBLANK(B62),"",VLOOKUP(B62,'ERKEK FERDİ KATILIM'!#REF!,2,FALSE))</f>
        <v>#REF!</v>
      </c>
      <c r="E62" s="1" t="e">
        <f>IF(ISBLANK(C62),"",VLOOKUP(C62,'ERKEK FERDİ KATILIM'!#REF!,2,FALSE))</f>
        <v>#REF!</v>
      </c>
      <c r="F62" s="21" t="str">
        <f>IFERROR(VLOOKUP(D62,'ERKEK FERDİ KATILIM'!#REF!,3,0),"")</f>
        <v/>
      </c>
      <c r="G62" s="21" t="str">
        <f>IFERROR(VLOOKUP(E62,'ERKEK FERDİ KATILIM'!#REF!,3,0),"")</f>
        <v/>
      </c>
      <c r="H62" s="109" t="str">
        <f t="shared" si="2"/>
        <v/>
      </c>
    </row>
    <row r="63" spans="1:8" x14ac:dyDescent="0.2">
      <c r="A63" s="2">
        <v>61</v>
      </c>
      <c r="B63" s="20">
        <v>335</v>
      </c>
      <c r="C63" s="20">
        <v>341</v>
      </c>
      <c r="D63" s="1" t="e">
        <f>IF(ISBLANK(B63),"",VLOOKUP(B63,'ERKEK FERDİ KATILIM'!#REF!,2,FALSE))</f>
        <v>#REF!</v>
      </c>
      <c r="E63" s="1" t="e">
        <f>IF(ISBLANK(C63),"",VLOOKUP(C63,'ERKEK FERDİ KATILIM'!#REF!,2,FALSE))</f>
        <v>#REF!</v>
      </c>
      <c r="F63" s="21" t="str">
        <f>IFERROR(VLOOKUP(D63,'ERKEK FERDİ KATILIM'!#REF!,3,0),"")</f>
        <v/>
      </c>
      <c r="G63" s="21" t="str">
        <f>IFERROR(VLOOKUP(E63,'ERKEK FERDİ KATILIM'!#REF!,3,0),"")</f>
        <v/>
      </c>
      <c r="H63" s="109" t="str">
        <f t="shared" si="2"/>
        <v/>
      </c>
    </row>
    <row r="64" spans="1:8" x14ac:dyDescent="0.2">
      <c r="A64" s="2">
        <v>62</v>
      </c>
      <c r="B64" s="20">
        <v>225</v>
      </c>
      <c r="C64" s="20">
        <v>310</v>
      </c>
      <c r="D64" s="1" t="e">
        <f>IF(ISBLANK(B64),"",VLOOKUP(B64,'ERKEK FERDİ KATILIM'!#REF!,2,FALSE))</f>
        <v>#REF!</v>
      </c>
      <c r="E64" s="1" t="e">
        <f>IF(ISBLANK(C64),"",VLOOKUP(C64,'ERKEK FERDİ KATILIM'!#REF!,2,FALSE))</f>
        <v>#REF!</v>
      </c>
      <c r="F64" s="21" t="str">
        <f>IFERROR(VLOOKUP(D64,'ERKEK FERDİ KATILIM'!#REF!,3,0),"")</f>
        <v/>
      </c>
      <c r="G64" s="21" t="str">
        <f>IFERROR(VLOOKUP(E64,'ERKEK FERDİ KATILIM'!#REF!,3,0),"")</f>
        <v/>
      </c>
      <c r="H64" s="109" t="str">
        <f t="shared" si="2"/>
        <v/>
      </c>
    </row>
    <row r="65" spans="1:8" x14ac:dyDescent="0.2">
      <c r="A65" s="2">
        <v>63</v>
      </c>
      <c r="B65" s="20">
        <v>342</v>
      </c>
      <c r="C65" s="20">
        <v>344</v>
      </c>
      <c r="D65" s="1" t="e">
        <f>IF(ISBLANK(B65),"",VLOOKUP(B65,'ERKEK FERDİ KATILIM'!#REF!,2,FALSE))</f>
        <v>#REF!</v>
      </c>
      <c r="E65" s="1" t="e">
        <f>IF(ISBLANK(C65),"",VLOOKUP(C65,'ERKEK FERDİ KATILIM'!#REF!,2,FALSE))</f>
        <v>#REF!</v>
      </c>
      <c r="F65" s="21" t="str">
        <f>IFERROR(VLOOKUP(D65,'ERKEK FERDİ KATILIM'!#REF!,3,0),"")</f>
        <v/>
      </c>
      <c r="G65" s="21" t="str">
        <f>IFERROR(VLOOKUP(E65,'ERKEK FERDİ KATILIM'!#REF!,3,0),"")</f>
        <v/>
      </c>
      <c r="H65" s="109" t="str">
        <f t="shared" si="2"/>
        <v/>
      </c>
    </row>
    <row r="66" spans="1:8" x14ac:dyDescent="0.2">
      <c r="A66" s="2">
        <v>64</v>
      </c>
      <c r="B66" s="20">
        <v>244</v>
      </c>
      <c r="C66" s="20">
        <v>272</v>
      </c>
      <c r="D66" s="1" t="e">
        <f>IF(ISBLANK(B66),"",VLOOKUP(B66,'ERKEK FERDİ KATILIM'!#REF!,2,FALSE))</f>
        <v>#REF!</v>
      </c>
      <c r="E66" s="1" t="e">
        <f>IF(ISBLANK(C66),"",VLOOKUP(C66,'ERKEK FERDİ KATILIM'!#REF!,2,FALSE))</f>
        <v>#REF!</v>
      </c>
      <c r="F66" s="21" t="str">
        <f>IFERROR(VLOOKUP(D66,'ERKEK FERDİ KATILIM'!#REF!,3,0),"")</f>
        <v/>
      </c>
      <c r="G66" s="21" t="str">
        <f>IFERROR(VLOOKUP(E66,'ERKEK FERDİ KATILIM'!#REF!,3,0),"")</f>
        <v/>
      </c>
      <c r="H66" s="109" t="str">
        <f t="shared" si="2"/>
        <v/>
      </c>
    </row>
    <row r="67" spans="1:8" x14ac:dyDescent="0.2">
      <c r="A67" s="2">
        <v>65</v>
      </c>
      <c r="B67" s="20">
        <v>324</v>
      </c>
      <c r="C67" s="20">
        <v>347</v>
      </c>
      <c r="D67" s="1" t="e">
        <f>IF(ISBLANK(B67),"",VLOOKUP(B67,'ERKEK FERDİ KATILIM'!#REF!,2,FALSE))</f>
        <v>#REF!</v>
      </c>
      <c r="E67" s="1" t="e">
        <f>IF(ISBLANK(C67),"",VLOOKUP(C67,'ERKEK FERDİ KATILIM'!#REF!,2,FALSE))</f>
        <v>#REF!</v>
      </c>
      <c r="F67" s="21" t="str">
        <f>IFERROR(VLOOKUP(D67,'ERKEK FERDİ KATILIM'!#REF!,3,0),"")</f>
        <v/>
      </c>
      <c r="G67" s="21" t="str">
        <f>IFERROR(VLOOKUP(E67,'ERKEK FERDİ KATILIM'!#REF!,3,0),"")</f>
        <v/>
      </c>
      <c r="H67" s="109" t="str">
        <f t="shared" si="2"/>
        <v/>
      </c>
    </row>
    <row r="68" spans="1:8" x14ac:dyDescent="0.2">
      <c r="A68" s="2">
        <v>66</v>
      </c>
      <c r="B68" s="20">
        <v>355</v>
      </c>
      <c r="C68" s="20">
        <v>356</v>
      </c>
      <c r="D68" s="1" t="e">
        <f>IF(ISBLANK(B68),"",VLOOKUP(B68,'ERKEK FERDİ KATILIM'!#REF!,2,FALSE))</f>
        <v>#REF!</v>
      </c>
      <c r="E68" s="1" t="e">
        <f>IF(ISBLANK(C68),"",VLOOKUP(C68,'ERKEK FERDİ KATILIM'!#REF!,2,FALSE))</f>
        <v>#REF!</v>
      </c>
      <c r="F68" s="21" t="str">
        <f>IFERROR(VLOOKUP(D68,'ERKEK FERDİ KATILIM'!#REF!,3,0),"")</f>
        <v/>
      </c>
      <c r="G68" s="21" t="str">
        <f>IFERROR(VLOOKUP(E68,'ERKEK FERDİ KATILIM'!#REF!,3,0),"")</f>
        <v/>
      </c>
      <c r="H68" s="109" t="str">
        <f t="shared" si="2"/>
        <v/>
      </c>
    </row>
    <row r="69" spans="1:8" x14ac:dyDescent="0.2">
      <c r="A69" s="2">
        <v>67</v>
      </c>
      <c r="B69" s="20">
        <v>350</v>
      </c>
      <c r="C69" s="20">
        <v>354</v>
      </c>
      <c r="D69" s="1" t="e">
        <f>IF(ISBLANK(B69),"",VLOOKUP(B69,'ERKEK FERDİ KATILIM'!#REF!,2,FALSE))</f>
        <v>#REF!</v>
      </c>
      <c r="E69" s="1" t="e">
        <f>IF(ISBLANK(C69),"",VLOOKUP(C69,'ERKEK FERDİ KATILIM'!#REF!,2,FALSE))</f>
        <v>#REF!</v>
      </c>
      <c r="F69" s="21" t="str">
        <f>IFERROR(VLOOKUP(D69,'ERKEK FERDİ KATILIM'!#REF!,3,0),"")</f>
        <v/>
      </c>
      <c r="G69" s="21" t="str">
        <f>IFERROR(VLOOKUP(E69,'ERKEK FERDİ KATILIM'!#REF!,3,0),"")</f>
        <v/>
      </c>
      <c r="H69" s="109" t="str">
        <f t="shared" si="2"/>
        <v/>
      </c>
    </row>
    <row r="70" spans="1:8" x14ac:dyDescent="0.2">
      <c r="A70" s="2">
        <v>68</v>
      </c>
      <c r="B70" s="20">
        <v>351</v>
      </c>
      <c r="C70" s="20">
        <v>353</v>
      </c>
      <c r="D70" s="1" t="e">
        <f>IF(ISBLANK(B70),"",VLOOKUP(B70,'ERKEK FERDİ KATILIM'!#REF!,2,FALSE))</f>
        <v>#REF!</v>
      </c>
      <c r="E70" s="1" t="e">
        <f>IF(ISBLANK(C70),"",VLOOKUP(C70,'ERKEK FERDİ KATILIM'!#REF!,2,FALSE))</f>
        <v>#REF!</v>
      </c>
      <c r="F70" s="21" t="str">
        <f>IFERROR(VLOOKUP(D70,'ERKEK FERDİ KATILIM'!#REF!,3,0),"")</f>
        <v/>
      </c>
      <c r="G70" s="21" t="str">
        <f>IFERROR(VLOOKUP(E70,'ERKEK FERDİ KATILIM'!#REF!,3,0),"")</f>
        <v/>
      </c>
      <c r="H70" s="109" t="str">
        <f t="shared" si="2"/>
        <v/>
      </c>
    </row>
    <row r="71" spans="1:8" x14ac:dyDescent="0.2">
      <c r="A71" s="2">
        <v>69</v>
      </c>
      <c r="B71" s="20">
        <v>348</v>
      </c>
      <c r="C71" s="20">
        <v>349</v>
      </c>
      <c r="D71" s="1" t="e">
        <f>IF(ISBLANK(B71),"",VLOOKUP(B71,'ERKEK FERDİ KATILIM'!#REF!,2,FALSE))</f>
        <v>#REF!</v>
      </c>
      <c r="E71" s="1" t="e">
        <f>IF(ISBLANK(C71),"",VLOOKUP(C71,'ERKEK FERDİ KATILIM'!#REF!,2,FALSE))</f>
        <v>#REF!</v>
      </c>
      <c r="F71" s="21" t="str">
        <f>IFERROR(VLOOKUP(D71,'ERKEK FERDİ KATILIM'!#REF!,3,0),"")</f>
        <v/>
      </c>
      <c r="G71" s="21" t="str">
        <f>IFERROR(VLOOKUP(E71,'ERKEK FERDİ KATILIM'!#REF!,3,0),"")</f>
        <v/>
      </c>
      <c r="H71" s="109" t="str">
        <f t="shared" si="2"/>
        <v/>
      </c>
    </row>
    <row r="72" spans="1:8" x14ac:dyDescent="0.2">
      <c r="A72" s="2">
        <v>70</v>
      </c>
      <c r="B72" s="20">
        <v>357</v>
      </c>
      <c r="C72" s="20">
        <v>358</v>
      </c>
      <c r="D72" s="1" t="e">
        <f>IF(ISBLANK(B72),"",VLOOKUP(B72,'ERKEK FERDİ KATILIM'!#REF!,2,FALSE))</f>
        <v>#REF!</v>
      </c>
      <c r="E72" s="1" t="e">
        <f>IF(ISBLANK(C72),"",VLOOKUP(C72,'ERKEK FERDİ KATILIM'!#REF!,2,FALSE))</f>
        <v>#REF!</v>
      </c>
      <c r="F72" s="21" t="str">
        <f>IFERROR(VLOOKUP(D72,'ERKEK FERDİ KATILIM'!#REF!,3,0),"")</f>
        <v/>
      </c>
      <c r="G72" s="21" t="str">
        <f>IFERROR(VLOOKUP(E72,'ERKEK FERDİ KATILIM'!#REF!,3,0),"")</f>
        <v/>
      </c>
      <c r="H72" s="109" t="str">
        <f t="shared" si="2"/>
        <v/>
      </c>
    </row>
    <row r="73" spans="1:8" x14ac:dyDescent="0.2">
      <c r="A73" s="2">
        <v>71</v>
      </c>
      <c r="B73" s="20">
        <v>359</v>
      </c>
      <c r="C73" s="20">
        <v>362</v>
      </c>
      <c r="D73" s="1" t="e">
        <f>IF(ISBLANK(B73),"",VLOOKUP(B73,'ERKEK FERDİ KATILIM'!#REF!,2,FALSE))</f>
        <v>#REF!</v>
      </c>
      <c r="E73" s="1" t="e">
        <f>IF(ISBLANK(C73),"",VLOOKUP(C73,'ERKEK FERDİ KATILIM'!#REF!,2,FALSE))</f>
        <v>#REF!</v>
      </c>
      <c r="F73" s="21" t="str">
        <f>IFERROR(VLOOKUP(D73,'ERKEK FERDİ KATILIM'!#REF!,3,0),"")</f>
        <v/>
      </c>
      <c r="G73" s="21" t="str">
        <f>IFERROR(VLOOKUP(E73,'ERKEK FERDİ KATILIM'!#REF!,3,0),"")</f>
        <v/>
      </c>
      <c r="H73" s="109" t="str">
        <f t="shared" si="2"/>
        <v/>
      </c>
    </row>
    <row r="74" spans="1:8" x14ac:dyDescent="0.2">
      <c r="A74" s="2">
        <v>72</v>
      </c>
      <c r="B74" s="20">
        <v>360</v>
      </c>
      <c r="C74" s="20">
        <v>363</v>
      </c>
      <c r="D74" s="1" t="e">
        <f>IF(ISBLANK(B74),"",VLOOKUP(B74,'ERKEK FERDİ KATILIM'!#REF!,2,FALSE))</f>
        <v>#REF!</v>
      </c>
      <c r="E74" s="1" t="e">
        <f>IF(ISBLANK(C74),"",VLOOKUP(C74,'ERKEK FERDİ KATILIM'!#REF!,2,FALSE))</f>
        <v>#REF!</v>
      </c>
      <c r="F74" s="21" t="str">
        <f>IFERROR(VLOOKUP(D74,'ERKEK FERDİ KATILIM'!#REF!,3,0),"")</f>
        <v/>
      </c>
      <c r="G74" s="21" t="str">
        <f>IFERROR(VLOOKUP(E74,'ERKEK FERDİ KATILIM'!#REF!,3,0),"")</f>
        <v/>
      </c>
      <c r="H74" s="109" t="str">
        <f t="shared" si="2"/>
        <v/>
      </c>
    </row>
    <row r="75" spans="1:8" x14ac:dyDescent="0.2">
      <c r="A75" s="2">
        <v>73</v>
      </c>
      <c r="B75" s="20">
        <v>365</v>
      </c>
      <c r="C75" s="20">
        <v>252</v>
      </c>
      <c r="D75" s="1" t="e">
        <f>IF(ISBLANK(B75),"",VLOOKUP(B75,'ERKEK FERDİ KATILIM'!#REF!,2,FALSE))</f>
        <v>#REF!</v>
      </c>
      <c r="E75" s="1" t="e">
        <f>IF(ISBLANK(C75),"",VLOOKUP(C75,'ERKEK FERDİ KATILIM'!#REF!,2,FALSE))</f>
        <v>#REF!</v>
      </c>
      <c r="F75" s="21" t="str">
        <f>IFERROR(VLOOKUP(D75,'ERKEK FERDİ KATILIM'!#REF!,3,0),"")</f>
        <v/>
      </c>
      <c r="G75" s="21" t="str">
        <f>IFERROR(VLOOKUP(E75,'ERKEK FERDİ KATILIM'!#REF!,3,0),"")</f>
        <v/>
      </c>
      <c r="H75" s="109" t="str">
        <f t="shared" si="2"/>
        <v/>
      </c>
    </row>
    <row r="76" spans="1:8" x14ac:dyDescent="0.2">
      <c r="A76" s="19">
        <v>74</v>
      </c>
      <c r="B76" s="20">
        <v>366</v>
      </c>
      <c r="C76" s="20">
        <v>367</v>
      </c>
      <c r="D76" s="1" t="e">
        <f>IF(ISBLANK(B76),"",VLOOKUP(B76,'ERKEK FERDİ KATILIM'!#REF!,2,FALSE))</f>
        <v>#REF!</v>
      </c>
      <c r="E76" s="1" t="e">
        <f>IF(ISBLANK(C76),"",VLOOKUP(C76,'ERKEK FERDİ KATILIM'!#REF!,2,FALSE))</f>
        <v>#REF!</v>
      </c>
      <c r="F76" s="21" t="str">
        <f>IFERROR(VLOOKUP(D76,'ERKEK FERDİ KATILIM'!#REF!,3,0),"")</f>
        <v/>
      </c>
      <c r="G76" s="21" t="str">
        <f>IFERROR(VLOOKUP(E76,'ERKEK FERDİ KATILIM'!#REF!,3,0),"")</f>
        <v/>
      </c>
      <c r="H76" s="109" t="str">
        <f t="shared" si="2"/>
        <v/>
      </c>
    </row>
    <row r="77" spans="1:8" x14ac:dyDescent="0.2">
      <c r="A77" s="19">
        <v>75</v>
      </c>
      <c r="B77" s="20">
        <v>368</v>
      </c>
      <c r="C77" s="20">
        <v>369</v>
      </c>
      <c r="D77" s="1" t="e">
        <f>IF(ISBLANK(B77),"",VLOOKUP(B77,'ERKEK FERDİ KATILIM'!#REF!,2,FALSE))</f>
        <v>#REF!</v>
      </c>
      <c r="E77" s="1" t="e">
        <f>IF(ISBLANK(C77),"",VLOOKUP(C77,'ERKEK FERDİ KATILIM'!#REF!,2,FALSE))</f>
        <v>#REF!</v>
      </c>
      <c r="F77" s="21" t="str">
        <f>IFERROR(VLOOKUP(D77,'ERKEK FERDİ KATILIM'!#REF!,3,0),"")</f>
        <v/>
      </c>
      <c r="G77" s="21" t="str">
        <f>IFERROR(VLOOKUP(E77,'ERKEK FERDİ KATILIM'!#REF!,3,0),"")</f>
        <v/>
      </c>
      <c r="H77" s="109" t="str">
        <f t="shared" si="2"/>
        <v/>
      </c>
    </row>
    <row r="78" spans="1:8" x14ac:dyDescent="0.2">
      <c r="A78" s="19">
        <v>76</v>
      </c>
      <c r="B78" s="20">
        <v>370</v>
      </c>
      <c r="C78" s="20">
        <v>304</v>
      </c>
      <c r="D78" s="1" t="e">
        <f>IF(ISBLANK(B78),"",VLOOKUP(B78,'ERKEK FERDİ KATILIM'!#REF!,2,FALSE))</f>
        <v>#REF!</v>
      </c>
      <c r="E78" s="1" t="e">
        <f>IF(ISBLANK(C78),"",VLOOKUP(C78,'ERKEK FERDİ KATILIM'!#REF!,2,FALSE))</f>
        <v>#REF!</v>
      </c>
      <c r="F78" s="21" t="str">
        <f>IFERROR(VLOOKUP(D78,'ERKEK FERDİ KATILIM'!#REF!,3,0),"")</f>
        <v/>
      </c>
      <c r="G78" s="21" t="str">
        <f>IFERROR(VLOOKUP(E78,'ERKEK FERDİ KATILIM'!#REF!,3,0),"")</f>
        <v/>
      </c>
      <c r="H78" s="109" t="str">
        <f t="shared" si="2"/>
        <v/>
      </c>
    </row>
    <row r="79" spans="1:8" x14ac:dyDescent="0.2">
      <c r="A79" s="19">
        <v>77</v>
      </c>
      <c r="B79" s="20">
        <v>298</v>
      </c>
      <c r="C79" s="20">
        <v>301</v>
      </c>
      <c r="D79" s="1" t="e">
        <f>IF(ISBLANK(B79),"",VLOOKUP(B79,'ERKEK FERDİ KATILIM'!#REF!,2,FALSE))</f>
        <v>#REF!</v>
      </c>
      <c r="E79" s="1" t="e">
        <f>IF(ISBLANK(C79),"",VLOOKUP(C79,'ERKEK FERDİ KATILIM'!#REF!,2,FALSE))</f>
        <v>#REF!</v>
      </c>
      <c r="F79" s="21" t="str">
        <f>IFERROR(VLOOKUP(D79,'ERKEK FERDİ KATILIM'!#REF!,3,0),"")</f>
        <v/>
      </c>
      <c r="G79" s="21" t="str">
        <f>IFERROR(VLOOKUP(E79,'ERKEK FERDİ KATILIM'!#REF!,3,0),"")</f>
        <v/>
      </c>
      <c r="H79" s="109" t="str">
        <f t="shared" ref="H79:H86" si="3">IF(SUM(F79:G79)&lt;=0,"",IFERROR(SUM(F79:G79,0),""))</f>
        <v/>
      </c>
    </row>
    <row r="80" spans="1:8" x14ac:dyDescent="0.2">
      <c r="A80" s="19">
        <v>78</v>
      </c>
      <c r="B80" s="20">
        <v>299</v>
      </c>
      <c r="C80" s="20">
        <v>300</v>
      </c>
      <c r="D80" s="1" t="e">
        <f>IF(ISBLANK(B80),"",VLOOKUP(B80,'ERKEK FERDİ KATILIM'!#REF!,2,FALSE))</f>
        <v>#REF!</v>
      </c>
      <c r="E80" s="1" t="e">
        <f>IF(ISBLANK(C80),"",VLOOKUP(C80,'ERKEK FERDİ KATILIM'!#REF!,2,FALSE))</f>
        <v>#REF!</v>
      </c>
      <c r="F80" s="21" t="str">
        <f>IFERROR(VLOOKUP(D80,'ERKEK FERDİ KATILIM'!#REF!,3,0),"")</f>
        <v/>
      </c>
      <c r="G80" s="21" t="str">
        <f>IFERROR(VLOOKUP(E80,'ERKEK FERDİ KATILIM'!#REF!,3,0),"")</f>
        <v/>
      </c>
      <c r="H80" s="109" t="str">
        <f t="shared" si="3"/>
        <v/>
      </c>
    </row>
    <row r="81" spans="1:8" x14ac:dyDescent="0.2">
      <c r="A81" s="19">
        <v>79</v>
      </c>
      <c r="B81" s="20"/>
      <c r="C81" s="20"/>
      <c r="D81" s="1" t="str">
        <f>IF(ISBLANK(B81),"",VLOOKUP(B81,'ERKEK FERDİ KATILIM'!#REF!,2,FALSE))</f>
        <v/>
      </c>
      <c r="E81" s="1" t="str">
        <f>IF(ISBLANK(C81),"",VLOOKUP(C81,'ERKEK FERDİ KATILIM'!#REF!,2,FALSE))</f>
        <v/>
      </c>
      <c r="F81" s="21" t="str">
        <f>IFERROR(VLOOKUP(D81,'ERKEK FERDİ KATILIM'!#REF!,3,0),"")</f>
        <v/>
      </c>
      <c r="G81" s="21" t="str">
        <f>IFERROR(VLOOKUP(E81,'ERKEK FERDİ KATILIM'!#REF!,3,0),"")</f>
        <v/>
      </c>
      <c r="H81" s="109" t="str">
        <f t="shared" si="3"/>
        <v/>
      </c>
    </row>
    <row r="82" spans="1:8" x14ac:dyDescent="0.2">
      <c r="A82" s="2">
        <v>80</v>
      </c>
      <c r="B82" s="20"/>
      <c r="C82" s="20"/>
      <c r="D82" s="1" t="str">
        <f>IF(ISBLANK(B82),"",VLOOKUP(B82,'ERKEK FERDİ KATILIM'!#REF!,2,FALSE))</f>
        <v/>
      </c>
      <c r="E82" s="1" t="str">
        <f>IF(ISBLANK(C82),"",VLOOKUP(C82,'ERKEK FERDİ KATILIM'!#REF!,2,FALSE))</f>
        <v/>
      </c>
      <c r="F82" s="21" t="str">
        <f>IFERROR(VLOOKUP(D82,'ERKEK FERDİ KATILIM'!#REF!,3,0),"")</f>
        <v/>
      </c>
      <c r="G82" s="21" t="str">
        <f>IFERROR(VLOOKUP(E82,'ERKEK FERDİ KATILIM'!#REF!,3,0),"")</f>
        <v/>
      </c>
      <c r="H82" s="109" t="str">
        <f t="shared" si="3"/>
        <v/>
      </c>
    </row>
    <row r="83" spans="1:8" x14ac:dyDescent="0.2">
      <c r="A83" s="2">
        <v>81</v>
      </c>
      <c r="B83" s="20"/>
      <c r="C83" s="20"/>
      <c r="D83" s="1" t="str">
        <f>IF(ISBLANK(B83),"",VLOOKUP(B83,'ERKEK FERDİ KATILIM'!#REF!,2,FALSE))</f>
        <v/>
      </c>
      <c r="E83" s="1" t="str">
        <f>IF(ISBLANK(C83),"",VLOOKUP(C83,'ERKEK FERDİ KATILIM'!#REF!,2,FALSE))</f>
        <v/>
      </c>
      <c r="F83" s="21" t="str">
        <f>IFERROR(VLOOKUP(D83,'ERKEK FERDİ KATILIM'!#REF!,3,0),"")</f>
        <v/>
      </c>
      <c r="G83" s="21" t="str">
        <f>IFERROR(VLOOKUP(E83,'ERKEK FERDİ KATILIM'!#REF!,3,0),"")</f>
        <v/>
      </c>
      <c r="H83" s="109" t="str">
        <f t="shared" si="3"/>
        <v/>
      </c>
    </row>
    <row r="84" spans="1:8" x14ac:dyDescent="0.2">
      <c r="A84" s="2">
        <v>82</v>
      </c>
      <c r="B84" s="20"/>
      <c r="C84" s="20"/>
      <c r="D84" s="1" t="str">
        <f>IF(ISBLANK(B84),"",VLOOKUP(B84,'ERKEK FERDİ KATILIM'!#REF!,2,FALSE))</f>
        <v/>
      </c>
      <c r="E84" s="1" t="str">
        <f>IF(ISBLANK(C84),"",VLOOKUP(C84,'ERKEK FERDİ KATILIM'!#REF!,2,FALSE))</f>
        <v/>
      </c>
      <c r="F84" s="21" t="str">
        <f>IFERROR(VLOOKUP(D84,'ERKEK FERDİ KATILIM'!#REF!,3,0),"")</f>
        <v/>
      </c>
      <c r="G84" s="21" t="str">
        <f>IFERROR(VLOOKUP(E84,'ERKEK FERDİ KATILIM'!#REF!,3,0),"")</f>
        <v/>
      </c>
      <c r="H84" s="109" t="str">
        <f t="shared" si="3"/>
        <v/>
      </c>
    </row>
    <row r="85" spans="1:8" x14ac:dyDescent="0.2">
      <c r="A85" s="2">
        <v>83</v>
      </c>
      <c r="D85" s="1" t="str">
        <f>IF(ISBLANK(B85),"",VLOOKUP(B85,'ERKEK FERDİ KATILIM'!#REF!,2,FALSE))</f>
        <v/>
      </c>
      <c r="E85" s="1" t="str">
        <f>IF(ISBLANK(C85),"",VLOOKUP(C85,'ERKEK FERDİ KATILIM'!#REF!,2,FALSE))</f>
        <v/>
      </c>
      <c r="F85" s="21" t="str">
        <f>IFERROR(VLOOKUP(D85,'ERKEK FERDİ KATILIM'!#REF!,3,0),"")</f>
        <v/>
      </c>
      <c r="G85" s="21" t="str">
        <f>IFERROR(VLOOKUP(E85,'ERKEK FERDİ KATILIM'!#REF!,3,0),"")</f>
        <v/>
      </c>
      <c r="H85" s="109" t="str">
        <f t="shared" si="3"/>
        <v/>
      </c>
    </row>
    <row r="86" spans="1:8" x14ac:dyDescent="0.2">
      <c r="A86" s="2">
        <v>84</v>
      </c>
      <c r="D86" s="1" t="str">
        <f>IF(ISBLANK(B86),"",VLOOKUP(B86,'ERKEK FERDİ KATILIM'!#REF!,2,FALSE))</f>
        <v/>
      </c>
      <c r="E86" s="1" t="str">
        <f>IF(ISBLANK(C86),"",VLOOKUP(C86,'ERKEK FERDİ KATILIM'!#REF!,2,FALSE))</f>
        <v/>
      </c>
      <c r="F86" s="21" t="str">
        <f>IFERROR(VLOOKUP(D86,'ERKEK FERDİ KATILIM'!#REF!,3,0),"")</f>
        <v/>
      </c>
      <c r="G86" s="21" t="str">
        <f>IFERROR(VLOOKUP(E86,'ERKEK FERDİ KATILIM'!#REF!,3,0),"")</f>
        <v/>
      </c>
      <c r="H86" s="109" t="str">
        <f t="shared" si="3"/>
        <v/>
      </c>
    </row>
    <row r="87" spans="1:8" x14ac:dyDescent="0.2">
      <c r="A87" s="2">
        <v>85</v>
      </c>
      <c r="D87" s="1" t="str">
        <f>IF(ISBLANK(B87),"",VLOOKUP(B87,'ERKEK FERDİ KATILIM'!#REF!,2,FALSE))</f>
        <v/>
      </c>
      <c r="E87" s="1" t="str">
        <f>IF(ISBLANK(C87),"",VLOOKUP(C87,'ERKEK FERDİ KATILIM'!#REF!,2,FALSE))</f>
        <v/>
      </c>
      <c r="F87" s="21" t="str">
        <f>IFERROR(VLOOKUP(D87,'ERKEK FERDİ KATILIM'!#REF!,3,0),"")</f>
        <v/>
      </c>
      <c r="G87" s="21" t="str">
        <f>IFERROR(VLOOKUP(E87,'ERKEK FERDİ KATILIM'!#REF!,3,0),"")</f>
        <v/>
      </c>
      <c r="H87" s="109" t="str">
        <f t="shared" si="2"/>
        <v/>
      </c>
    </row>
    <row r="88" spans="1:8" x14ac:dyDescent="0.2">
      <c r="A88" s="2">
        <v>86</v>
      </c>
      <c r="D88" s="1" t="str">
        <f>IF(ISBLANK(B88),"",VLOOKUP(B88,'ERKEK FERDİ KATILIM'!#REF!,2,FALSE))</f>
        <v/>
      </c>
      <c r="E88" s="1" t="str">
        <f>IF(ISBLANK(C88),"",VLOOKUP(C88,'ERKEK FERDİ KATILIM'!#REF!,2,FALSE))</f>
        <v/>
      </c>
      <c r="F88" s="21" t="str">
        <f>IFERROR(VLOOKUP(D88,'ERKEK FERDİ KATILIM'!#REF!,3,0),"")</f>
        <v/>
      </c>
      <c r="G88" s="21" t="str">
        <f>IFERROR(VLOOKUP(E88,'ERKEK FERDİ KATILIM'!#REF!,3,0),"")</f>
        <v/>
      </c>
      <c r="H88" s="109" t="str">
        <f t="shared" si="2"/>
        <v/>
      </c>
    </row>
    <row r="89" spans="1:8" x14ac:dyDescent="0.2">
      <c r="A89" s="2">
        <v>87</v>
      </c>
      <c r="D89" s="1" t="str">
        <f>IF(ISBLANK(B89),"",VLOOKUP(B89,'ERKEK FERDİ KATILIM'!#REF!,2,FALSE))</f>
        <v/>
      </c>
      <c r="E89" s="1" t="str">
        <f>IF(ISBLANK(C89),"",VLOOKUP(C89,'ERKEK FERDİ KATILIM'!#REF!,2,FALSE))</f>
        <v/>
      </c>
      <c r="F89" s="21" t="str">
        <f>IFERROR(VLOOKUP(D89,'ERKEK FERDİ KATILIM'!#REF!,3,0),"")</f>
        <v/>
      </c>
      <c r="G89" s="21" t="str">
        <f>IFERROR(VLOOKUP(E89,'ERKEK FERDİ KATILIM'!#REF!,3,0),"")</f>
        <v/>
      </c>
      <c r="H89" s="109" t="str">
        <f t="shared" si="2"/>
        <v/>
      </c>
    </row>
    <row r="90" spans="1:8" x14ac:dyDescent="0.2">
      <c r="A90" s="2">
        <v>88</v>
      </c>
      <c r="D90" s="1" t="str">
        <f>IF(ISBLANK(B90),"",VLOOKUP(B90,'ERKEK FERDİ KATILIM'!#REF!,2,FALSE))</f>
        <v/>
      </c>
      <c r="E90" s="1" t="str">
        <f>IF(ISBLANK(C90),"",VLOOKUP(C90,'ERKEK FERDİ KATILIM'!#REF!,2,FALSE))</f>
        <v/>
      </c>
      <c r="F90" s="21" t="str">
        <f>IFERROR(VLOOKUP(D90,'ERKEK FERDİ KATILIM'!#REF!,3,0),"")</f>
        <v/>
      </c>
      <c r="G90" s="21" t="str">
        <f>IFERROR(VLOOKUP(E90,'ERKEK FERDİ KATILIM'!#REF!,3,0),"")</f>
        <v/>
      </c>
      <c r="H90" s="109" t="str">
        <f t="shared" si="2"/>
        <v/>
      </c>
    </row>
    <row r="91" spans="1:8" x14ac:dyDescent="0.2">
      <c r="A91" s="2">
        <v>89</v>
      </c>
      <c r="D91" s="1" t="str">
        <f>IF(ISBLANK(B91),"",VLOOKUP(B91,'ERKEK FERDİ KATILIM'!#REF!,2,FALSE))</f>
        <v/>
      </c>
      <c r="E91" s="1" t="str">
        <f>IF(ISBLANK(C91),"",VLOOKUP(C91,'ERKEK FERDİ KATILIM'!#REF!,2,FALSE))</f>
        <v/>
      </c>
      <c r="F91" s="21" t="str">
        <f>IFERROR(VLOOKUP(D91,'ERKEK FERDİ KATILIM'!#REF!,3,0),"")</f>
        <v/>
      </c>
      <c r="G91" s="21" t="str">
        <f>IFERROR(VLOOKUP(E91,'ERKEK FERDİ KATILIM'!#REF!,3,0),"")</f>
        <v/>
      </c>
      <c r="H91" s="109" t="str">
        <f t="shared" si="2"/>
        <v/>
      </c>
    </row>
  </sheetData>
  <sortState ref="B3:H74">
    <sortCondition ref="B3"/>
  </sortState>
  <mergeCells count="1">
    <mergeCell ref="B1:E1"/>
  </mergeCells>
  <conditionalFormatting sqref="B1:C1048576">
    <cfRule type="duplicateValues" dxfId="78" priority="1"/>
  </conditionalFormatting>
  <conditionalFormatting sqref="D3:D16 D18:D91">
    <cfRule type="duplicateValues" dxfId="77" priority="7"/>
  </conditionalFormatting>
  <conditionalFormatting sqref="D17">
    <cfRule type="duplicateValues" dxfId="76" priority="3"/>
  </conditionalFormatting>
  <conditionalFormatting sqref="D1:E11 D92:E1048576">
    <cfRule type="duplicateValues" dxfId="75" priority="8"/>
  </conditionalFormatting>
  <conditionalFormatting sqref="D1:E1048576">
    <cfRule type="duplicateValues" dxfId="74" priority="2"/>
  </conditionalFormatting>
  <conditionalFormatting sqref="E12:E16 E18:E91">
    <cfRule type="duplicateValues" dxfId="73" priority="6"/>
  </conditionalFormatting>
  <conditionalFormatting sqref="E17">
    <cfRule type="duplicateValues" dxfId="72" priority="4"/>
  </conditionalFormatting>
  <printOptions horizontalCentered="1"/>
  <pageMargins left="0.11811023622047245" right="0" top="0.15748031496062992" bottom="0" header="0.31496062992125984" footer="0"/>
  <pageSetup paperSize="9" scale="7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/>
  <dimension ref="A1:K245"/>
  <sheetViews>
    <sheetView topLeftCell="A98" workbookViewId="0">
      <selection activeCell="F3" sqref="F3"/>
    </sheetView>
  </sheetViews>
  <sheetFormatPr defaultRowHeight="12.75" x14ac:dyDescent="0.2"/>
  <cols>
    <col min="1" max="1" width="4" style="2" bestFit="1" customWidth="1"/>
    <col min="2" max="3" width="4" style="22" bestFit="1" customWidth="1"/>
    <col min="4" max="4" width="29.140625" style="2" bestFit="1" customWidth="1"/>
    <col min="5" max="5" width="26.140625" style="2" bestFit="1" customWidth="1"/>
    <col min="6" max="6" width="6.85546875" style="23" bestFit="1" customWidth="1"/>
    <col min="7" max="7" width="6.85546875" style="24" bestFit="1" customWidth="1"/>
    <col min="8" max="8" width="7.85546875" style="110" bestFit="1" customWidth="1"/>
    <col min="9" max="9" width="9.28515625" style="2" bestFit="1" customWidth="1"/>
    <col min="10" max="16384" width="9.140625" style="2"/>
  </cols>
  <sheetData>
    <row r="1" spans="1:11" x14ac:dyDescent="0.2">
      <c r="A1" s="27"/>
      <c r="B1" s="337" t="s">
        <v>222</v>
      </c>
      <c r="C1" s="337"/>
      <c r="D1" s="337"/>
      <c r="E1" s="337"/>
      <c r="F1" s="28"/>
      <c r="G1" s="29"/>
      <c r="H1" s="107"/>
    </row>
    <row r="2" spans="1:11" s="19" customFormat="1" x14ac:dyDescent="0.2">
      <c r="A2" s="15"/>
      <c r="B2" s="16"/>
      <c r="C2" s="16"/>
      <c r="D2" s="17" t="s">
        <v>59</v>
      </c>
      <c r="E2" s="18" t="s">
        <v>60</v>
      </c>
      <c r="F2" s="17" t="s">
        <v>61</v>
      </c>
      <c r="G2" s="17" t="s">
        <v>62</v>
      </c>
      <c r="H2" s="108" t="s">
        <v>4</v>
      </c>
      <c r="K2" s="2"/>
    </row>
    <row r="3" spans="1:11" x14ac:dyDescent="0.2">
      <c r="A3" s="2">
        <v>1</v>
      </c>
      <c r="B3" s="20">
        <v>201</v>
      </c>
      <c r="C3" s="20">
        <v>204</v>
      </c>
      <c r="D3" s="1" t="e">
        <f>IF(ISBLANK(B3),"",VLOOKUP(B3,'ERKEK FERDİ KATILIM'!#REF!,2,FALSE))</f>
        <v>#REF!</v>
      </c>
      <c r="E3" s="106" t="e">
        <f>IF(ISBLANK(C3),"",VLOOKUP(C3,'KIZ FERDİ KATILIM'!#REF!,2,FALSE))</f>
        <v>#REF!</v>
      </c>
      <c r="F3" s="21" t="str">
        <f>IFERROR(VLOOKUP(D3,'ERKEK FERDİ KATILIM'!#REF!,3,0),"")</f>
        <v/>
      </c>
      <c r="G3" s="31" t="str">
        <f>IFERROR(VLOOKUP(E3,'KIZ FERDİ KATILIM'!#REF!,3,0),"")</f>
        <v/>
      </c>
      <c r="H3" s="109" t="str">
        <f t="shared" ref="H3:H65" si="0">IF(SUM(F3:G3)&lt;=0,"",IFERROR(SUM(F3:G3,0),""))</f>
        <v/>
      </c>
    </row>
    <row r="4" spans="1:11" x14ac:dyDescent="0.2">
      <c r="A4" s="2">
        <v>2</v>
      </c>
      <c r="B4" s="20">
        <v>202</v>
      </c>
      <c r="C4" s="20">
        <v>203</v>
      </c>
      <c r="D4" s="1" t="e">
        <f>IF(ISBLANK(B4),"",VLOOKUP(B4,'ERKEK FERDİ KATILIM'!#REF!,2,FALSE))</f>
        <v>#REF!</v>
      </c>
      <c r="E4" s="106" t="e">
        <f>IF(ISBLANK(C4),"",VLOOKUP(C4,'KIZ FERDİ KATILIM'!#REF!,2,FALSE))</f>
        <v>#REF!</v>
      </c>
      <c r="F4" s="21" t="str">
        <f>IFERROR(VLOOKUP(D4,'ERKEK FERDİ KATILIM'!#REF!,3,0),"")</f>
        <v/>
      </c>
      <c r="G4" s="31" t="str">
        <f>IFERROR(VLOOKUP(E4,'KIZ FERDİ KATILIM'!#REF!,3,0),"")</f>
        <v/>
      </c>
      <c r="H4" s="109" t="str">
        <f t="shared" si="0"/>
        <v/>
      </c>
    </row>
    <row r="5" spans="1:11" x14ac:dyDescent="0.2">
      <c r="A5" s="2">
        <v>3</v>
      </c>
      <c r="B5" s="20">
        <v>203</v>
      </c>
      <c r="C5" s="20">
        <v>201</v>
      </c>
      <c r="D5" s="1" t="e">
        <f>IF(ISBLANK(B5),"",VLOOKUP(B5,'ERKEK FERDİ KATILIM'!#REF!,2,FALSE))</f>
        <v>#REF!</v>
      </c>
      <c r="E5" s="106" t="e">
        <f>IF(ISBLANK(C5),"",VLOOKUP(C5,'KIZ FERDİ KATILIM'!#REF!,2,FALSE))</f>
        <v>#REF!</v>
      </c>
      <c r="F5" s="21" t="str">
        <f>IFERROR(VLOOKUP(D5,'ERKEK FERDİ KATILIM'!#REF!,3,0),"")</f>
        <v/>
      </c>
      <c r="G5" s="31" t="str">
        <f>IFERROR(VLOOKUP(E5,'KIZ FERDİ KATILIM'!#REF!,3,0),"")</f>
        <v/>
      </c>
      <c r="H5" s="109" t="str">
        <f t="shared" si="0"/>
        <v/>
      </c>
    </row>
    <row r="6" spans="1:11" x14ac:dyDescent="0.2">
      <c r="A6" s="2">
        <v>4</v>
      </c>
      <c r="B6" s="20">
        <v>213</v>
      </c>
      <c r="C6" s="20">
        <v>208</v>
      </c>
      <c r="D6" s="1" t="e">
        <f>IF(ISBLANK(B6),"",VLOOKUP(B6,'ERKEK FERDİ KATILIM'!#REF!,2,FALSE))</f>
        <v>#REF!</v>
      </c>
      <c r="E6" s="106" t="e">
        <f>IF(ISBLANK(C6),"",VLOOKUP(C6,'KIZ FERDİ KATILIM'!#REF!,2,FALSE))</f>
        <v>#REF!</v>
      </c>
      <c r="F6" s="21" t="str">
        <f>IFERROR(VLOOKUP(D6,'ERKEK FERDİ KATILIM'!#REF!,3,0),"")</f>
        <v/>
      </c>
      <c r="G6" s="31" t="str">
        <f>IFERROR(VLOOKUP(E6,'KIZ FERDİ KATILIM'!#REF!,3,0),"")</f>
        <v/>
      </c>
      <c r="H6" s="109" t="str">
        <f t="shared" si="0"/>
        <v/>
      </c>
    </row>
    <row r="7" spans="1:11" x14ac:dyDescent="0.2">
      <c r="A7" s="2">
        <v>5</v>
      </c>
      <c r="B7" s="20">
        <v>214</v>
      </c>
      <c r="C7" s="20">
        <v>212</v>
      </c>
      <c r="D7" s="1" t="e">
        <f>IF(ISBLANK(B7),"",VLOOKUP(B7,'ERKEK FERDİ KATILIM'!#REF!,2,FALSE))</f>
        <v>#REF!</v>
      </c>
      <c r="E7" s="106" t="e">
        <f>IF(ISBLANK(C7),"",VLOOKUP(C7,'KIZ FERDİ KATILIM'!#REF!,2,FALSE))</f>
        <v>#REF!</v>
      </c>
      <c r="F7" s="21" t="str">
        <f>IFERROR(VLOOKUP(D7,'ERKEK FERDİ KATILIM'!#REF!,3,0),"")</f>
        <v/>
      </c>
      <c r="G7" s="31" t="str">
        <f>IFERROR(VLOOKUP(E7,'KIZ FERDİ KATILIM'!#REF!,3,0),"")</f>
        <v/>
      </c>
      <c r="H7" s="109" t="str">
        <f t="shared" si="0"/>
        <v/>
      </c>
    </row>
    <row r="8" spans="1:11" x14ac:dyDescent="0.2">
      <c r="A8" s="2">
        <v>6</v>
      </c>
      <c r="B8" s="20">
        <v>215</v>
      </c>
      <c r="C8" s="20">
        <v>211</v>
      </c>
      <c r="D8" s="1" t="e">
        <f>IF(ISBLANK(B8),"",VLOOKUP(B8,'ERKEK FERDİ KATILIM'!#REF!,2,FALSE))</f>
        <v>#REF!</v>
      </c>
      <c r="E8" s="106" t="e">
        <f>IF(ISBLANK(C8),"",VLOOKUP(C8,'KIZ FERDİ KATILIM'!#REF!,2,FALSE))</f>
        <v>#REF!</v>
      </c>
      <c r="F8" s="21" t="str">
        <f>IFERROR(VLOOKUP(D8,'ERKEK FERDİ KATILIM'!#REF!,3,0),"")</f>
        <v/>
      </c>
      <c r="G8" s="31" t="str">
        <f>IFERROR(VLOOKUP(E8,'KIZ FERDİ KATILIM'!#REF!,3,0),"")</f>
        <v/>
      </c>
      <c r="H8" s="109" t="str">
        <f t="shared" si="0"/>
        <v/>
      </c>
    </row>
    <row r="9" spans="1:11" x14ac:dyDescent="0.2">
      <c r="A9" s="2">
        <v>7</v>
      </c>
      <c r="B9" s="20">
        <v>216</v>
      </c>
      <c r="C9" s="20">
        <v>213</v>
      </c>
      <c r="D9" s="1" t="e">
        <f>IF(ISBLANK(B9),"",VLOOKUP(B9,'ERKEK FERDİ KATILIM'!#REF!,2,FALSE))</f>
        <v>#REF!</v>
      </c>
      <c r="E9" s="106" t="e">
        <f>IF(ISBLANK(C9),"",VLOOKUP(C9,'KIZ FERDİ KATILIM'!#REF!,2,FALSE))</f>
        <v>#REF!</v>
      </c>
      <c r="F9" s="21" t="str">
        <f>IFERROR(VLOOKUP(D9,'ERKEK FERDİ KATILIM'!#REF!,3,0),"")</f>
        <v/>
      </c>
      <c r="G9" s="31" t="str">
        <f>IFERROR(VLOOKUP(E9,'KIZ FERDİ KATILIM'!#REF!,3,0),"")</f>
        <v/>
      </c>
      <c r="H9" s="109" t="str">
        <f t="shared" si="0"/>
        <v/>
      </c>
    </row>
    <row r="10" spans="1:11" x14ac:dyDescent="0.2">
      <c r="A10" s="2">
        <v>8</v>
      </c>
      <c r="B10" s="20">
        <v>219</v>
      </c>
      <c r="C10" s="20">
        <v>206</v>
      </c>
      <c r="D10" s="1" t="e">
        <f>IF(ISBLANK(B10),"",VLOOKUP(B10,'ERKEK FERDİ KATILIM'!#REF!,2,FALSE))</f>
        <v>#REF!</v>
      </c>
      <c r="E10" s="106" t="e">
        <f>IF(ISBLANK(C10),"",VLOOKUP(C10,'KIZ FERDİ KATILIM'!#REF!,2,FALSE))</f>
        <v>#REF!</v>
      </c>
      <c r="F10" s="21" t="str">
        <f>IFERROR(VLOOKUP(D10,'ERKEK FERDİ KATILIM'!#REF!,3,0),"")</f>
        <v/>
      </c>
      <c r="G10" s="31" t="str">
        <f>IFERROR(VLOOKUP(E10,'KIZ FERDİ KATILIM'!#REF!,3,0),"")</f>
        <v/>
      </c>
      <c r="H10" s="109" t="str">
        <f t="shared" si="0"/>
        <v/>
      </c>
    </row>
    <row r="11" spans="1:11" x14ac:dyDescent="0.2">
      <c r="A11" s="2">
        <v>9</v>
      </c>
      <c r="B11" s="20">
        <v>220</v>
      </c>
      <c r="C11" s="20">
        <v>205</v>
      </c>
      <c r="D11" s="1" t="e">
        <f>IF(ISBLANK(B11),"",VLOOKUP(B11,'ERKEK FERDİ KATILIM'!#REF!,2,FALSE))</f>
        <v>#REF!</v>
      </c>
      <c r="E11" s="106" t="e">
        <f>IF(ISBLANK(C11),"",VLOOKUP(C11,'KIZ FERDİ KATILIM'!#REF!,2,FALSE))</f>
        <v>#REF!</v>
      </c>
      <c r="F11" s="21" t="str">
        <f>IFERROR(VLOOKUP(D11,'ERKEK FERDİ KATILIM'!#REF!,3,0),"")</f>
        <v/>
      </c>
      <c r="G11" s="31" t="str">
        <f>IFERROR(VLOOKUP(E11,'KIZ FERDİ KATILIM'!#REF!,3,0),"")</f>
        <v/>
      </c>
      <c r="H11" s="109" t="str">
        <f t="shared" si="0"/>
        <v/>
      </c>
    </row>
    <row r="12" spans="1:11" x14ac:dyDescent="0.2">
      <c r="A12" s="2">
        <v>10</v>
      </c>
      <c r="B12" s="20">
        <v>223</v>
      </c>
      <c r="C12" s="20">
        <v>219</v>
      </c>
      <c r="D12" s="1" t="e">
        <f>IF(ISBLANK(B12),"",VLOOKUP(B12,'ERKEK FERDİ KATILIM'!#REF!,2,FALSE))</f>
        <v>#REF!</v>
      </c>
      <c r="E12" s="106" t="e">
        <f>IF(ISBLANK(C12),"",VLOOKUP(C12,'KIZ FERDİ KATILIM'!#REF!,2,FALSE))</f>
        <v>#REF!</v>
      </c>
      <c r="F12" s="21" t="str">
        <f>IFERROR(VLOOKUP(D12,'ERKEK FERDİ KATILIM'!#REF!,3,0),"")</f>
        <v/>
      </c>
      <c r="G12" s="31" t="str">
        <f>IFERROR(VLOOKUP(E12,'KIZ FERDİ KATILIM'!#REF!,3,0),"")</f>
        <v/>
      </c>
      <c r="H12" s="109" t="str">
        <f t="shared" si="0"/>
        <v/>
      </c>
    </row>
    <row r="13" spans="1:11" x14ac:dyDescent="0.2">
      <c r="A13" s="2">
        <v>11</v>
      </c>
      <c r="B13" s="20">
        <v>217</v>
      </c>
      <c r="C13" s="20">
        <v>218</v>
      </c>
      <c r="D13" s="1" t="e">
        <f>IF(ISBLANK(B13),"",VLOOKUP(B13,'ERKEK FERDİ KATILIM'!#REF!,2,FALSE))</f>
        <v>#REF!</v>
      </c>
      <c r="E13" s="106" t="e">
        <f>IF(ISBLANK(C13),"",VLOOKUP(C13,'KIZ FERDİ KATILIM'!#REF!,2,FALSE))</f>
        <v>#REF!</v>
      </c>
      <c r="F13" s="21" t="str">
        <f>IFERROR(VLOOKUP(D13,'ERKEK FERDİ KATILIM'!#REF!,3,0),"")</f>
        <v/>
      </c>
      <c r="G13" s="31" t="str">
        <f>IFERROR(VLOOKUP(E13,'KIZ FERDİ KATILIM'!#REF!,3,0),"")</f>
        <v/>
      </c>
      <c r="H13" s="109" t="str">
        <f t="shared" si="0"/>
        <v/>
      </c>
    </row>
    <row r="14" spans="1:11" x14ac:dyDescent="0.2">
      <c r="A14" s="2">
        <v>12</v>
      </c>
      <c r="B14" s="20">
        <v>221</v>
      </c>
      <c r="C14" s="20">
        <v>215</v>
      </c>
      <c r="D14" s="1" t="e">
        <f>IF(ISBLANK(B14),"",VLOOKUP(B14,'ERKEK FERDİ KATILIM'!#REF!,2,FALSE))</f>
        <v>#REF!</v>
      </c>
      <c r="E14" s="106" t="e">
        <f>IF(ISBLANK(C14),"",VLOOKUP(C14,'KIZ FERDİ KATILIM'!#REF!,2,FALSE))</f>
        <v>#REF!</v>
      </c>
      <c r="F14" s="21" t="str">
        <f>IFERROR(VLOOKUP(D14,'ERKEK FERDİ KATILIM'!#REF!,3,0),"")</f>
        <v/>
      </c>
      <c r="G14" s="31" t="str">
        <f>IFERROR(VLOOKUP(E14,'KIZ FERDİ KATILIM'!#REF!,3,0),"")</f>
        <v/>
      </c>
      <c r="H14" s="109" t="str">
        <f t="shared" si="0"/>
        <v/>
      </c>
    </row>
    <row r="15" spans="1:11" x14ac:dyDescent="0.2">
      <c r="A15" s="2">
        <v>13</v>
      </c>
      <c r="B15" s="20">
        <v>222</v>
      </c>
      <c r="C15" s="20">
        <v>217</v>
      </c>
      <c r="D15" s="1" t="e">
        <f>IF(ISBLANK(B15),"",VLOOKUP(B15,'ERKEK FERDİ KATILIM'!#REF!,2,FALSE))</f>
        <v>#REF!</v>
      </c>
      <c r="E15" s="106" t="e">
        <f>IF(ISBLANK(C15),"",VLOOKUP(C15,'KIZ FERDİ KATILIM'!#REF!,2,FALSE))</f>
        <v>#REF!</v>
      </c>
      <c r="F15" s="21" t="str">
        <f>IFERROR(VLOOKUP(D15,'ERKEK FERDİ KATILIM'!#REF!,3,0),"")</f>
        <v/>
      </c>
      <c r="G15" s="31" t="str">
        <f>IFERROR(VLOOKUP(E15,'KIZ FERDİ KATILIM'!#REF!,3,0),"")</f>
        <v/>
      </c>
      <c r="H15" s="109" t="str">
        <f t="shared" si="0"/>
        <v/>
      </c>
    </row>
    <row r="16" spans="1:11" x14ac:dyDescent="0.2">
      <c r="A16" s="2">
        <v>14</v>
      </c>
      <c r="B16" s="20">
        <v>225</v>
      </c>
      <c r="C16" s="20">
        <v>216</v>
      </c>
      <c r="D16" s="1" t="e">
        <f>IF(ISBLANK(B16),"",VLOOKUP(B16,'ERKEK FERDİ KATILIM'!#REF!,2,FALSE))</f>
        <v>#REF!</v>
      </c>
      <c r="E16" s="106" t="e">
        <f>IF(ISBLANK(C16),"",VLOOKUP(C16,'KIZ FERDİ KATILIM'!#REF!,2,FALSE))</f>
        <v>#REF!</v>
      </c>
      <c r="F16" s="21" t="str">
        <f>IFERROR(VLOOKUP(D16,'ERKEK FERDİ KATILIM'!#REF!,3,0),"")</f>
        <v/>
      </c>
      <c r="G16" s="31" t="str">
        <f>IFERROR(VLOOKUP(E16,'KIZ FERDİ KATILIM'!#REF!,3,0),"")</f>
        <v/>
      </c>
      <c r="H16" s="109" t="str">
        <f t="shared" si="0"/>
        <v/>
      </c>
    </row>
    <row r="17" spans="1:9" x14ac:dyDescent="0.2">
      <c r="A17" s="2">
        <v>15</v>
      </c>
      <c r="B17" s="20">
        <v>226</v>
      </c>
      <c r="C17" s="20">
        <v>214</v>
      </c>
      <c r="D17" s="1" t="e">
        <f>IF(ISBLANK(B17),"",VLOOKUP(B17,'ERKEK FERDİ KATILIM'!#REF!,2,FALSE))</f>
        <v>#REF!</v>
      </c>
      <c r="E17" s="106" t="e">
        <f>IF(ISBLANK(C17),"",VLOOKUP(C17,'KIZ FERDİ KATILIM'!#REF!,2,FALSE))</f>
        <v>#REF!</v>
      </c>
      <c r="F17" s="21" t="str">
        <f>IFERROR(VLOOKUP(D17,'ERKEK FERDİ KATILIM'!#REF!,3,0),"")</f>
        <v/>
      </c>
      <c r="G17" s="31" t="str">
        <f>IFERROR(VLOOKUP(E17,'KIZ FERDİ KATILIM'!#REF!,3,0),"")</f>
        <v/>
      </c>
      <c r="H17" s="109" t="str">
        <f t="shared" si="0"/>
        <v/>
      </c>
    </row>
    <row r="18" spans="1:9" x14ac:dyDescent="0.2">
      <c r="A18" s="2">
        <v>16</v>
      </c>
      <c r="B18" s="20">
        <v>231</v>
      </c>
      <c r="C18" s="20">
        <v>226</v>
      </c>
      <c r="D18" s="1" t="e">
        <f>IF(ISBLANK(B18),"",VLOOKUP(B18,'ERKEK FERDİ KATILIM'!#REF!,2,FALSE))</f>
        <v>#REF!</v>
      </c>
      <c r="E18" s="106" t="e">
        <f>IF(ISBLANK(C18),"",VLOOKUP(C18,'KIZ FERDİ KATILIM'!#REF!,2,FALSE))</f>
        <v>#REF!</v>
      </c>
      <c r="F18" s="21" t="str">
        <f>IFERROR(VLOOKUP(D18,'ERKEK FERDİ KATILIM'!#REF!,3,0),"")</f>
        <v/>
      </c>
      <c r="G18" s="31" t="str">
        <f>IFERROR(VLOOKUP(E18,'KIZ FERDİ KATILIM'!#REF!,3,0),"")</f>
        <v/>
      </c>
      <c r="H18" s="109" t="str">
        <f t="shared" si="0"/>
        <v/>
      </c>
    </row>
    <row r="19" spans="1:9" x14ac:dyDescent="0.2">
      <c r="A19" s="2">
        <v>17</v>
      </c>
      <c r="B19" s="20">
        <v>232</v>
      </c>
      <c r="C19" s="20">
        <v>222</v>
      </c>
      <c r="D19" s="1" t="e">
        <f>IF(ISBLANK(B19),"",VLOOKUP(B19,'ERKEK FERDİ KATILIM'!#REF!,2,FALSE))</f>
        <v>#REF!</v>
      </c>
      <c r="E19" s="106" t="e">
        <f>IF(ISBLANK(C19),"",VLOOKUP(C19,'KIZ FERDİ KATILIM'!#REF!,2,FALSE))</f>
        <v>#REF!</v>
      </c>
      <c r="F19" s="21" t="str">
        <f>IFERROR(VLOOKUP(D19,'ERKEK FERDİ KATILIM'!#REF!,3,0),"")</f>
        <v/>
      </c>
      <c r="G19" s="31" t="str">
        <f>IFERROR(VLOOKUP(E19,'KIZ FERDİ KATILIM'!#REF!,3,0),"")</f>
        <v/>
      </c>
      <c r="H19" s="109" t="str">
        <f t="shared" si="0"/>
        <v/>
      </c>
    </row>
    <row r="20" spans="1:9" x14ac:dyDescent="0.2">
      <c r="A20" s="2">
        <v>18</v>
      </c>
      <c r="B20" s="20">
        <v>233</v>
      </c>
      <c r="C20" s="20">
        <v>223</v>
      </c>
      <c r="D20" s="1" t="e">
        <f>IF(ISBLANK(B20),"",VLOOKUP(B20,'ERKEK FERDİ KATILIM'!#REF!,2,FALSE))</f>
        <v>#REF!</v>
      </c>
      <c r="E20" s="106" t="e">
        <f>IF(ISBLANK(C20),"",VLOOKUP(C20,'KIZ FERDİ KATILIM'!#REF!,2,FALSE))</f>
        <v>#REF!</v>
      </c>
      <c r="F20" s="21" t="str">
        <f>IFERROR(VLOOKUP(D20,'ERKEK FERDİ KATILIM'!#REF!,3,0),"")</f>
        <v/>
      </c>
      <c r="G20" s="31" t="str">
        <f>IFERROR(VLOOKUP(E20,'KIZ FERDİ KATILIM'!#REF!,3,0),"")</f>
        <v/>
      </c>
      <c r="H20" s="109" t="str">
        <f t="shared" si="0"/>
        <v/>
      </c>
    </row>
    <row r="21" spans="1:9" x14ac:dyDescent="0.2">
      <c r="A21" s="2">
        <v>19</v>
      </c>
      <c r="B21" s="20">
        <v>234</v>
      </c>
      <c r="C21" s="20">
        <v>227</v>
      </c>
      <c r="D21" s="1" t="e">
        <f>IF(ISBLANK(B21),"",VLOOKUP(B21,'ERKEK FERDİ KATILIM'!#REF!,2,FALSE))</f>
        <v>#REF!</v>
      </c>
      <c r="E21" s="106" t="e">
        <f>IF(ISBLANK(C21),"",VLOOKUP(C21,'KIZ FERDİ KATILIM'!#REF!,2,FALSE))</f>
        <v>#REF!</v>
      </c>
      <c r="F21" s="21" t="str">
        <f>IFERROR(VLOOKUP(D21,'ERKEK FERDİ KATILIM'!#REF!,3,0),"")</f>
        <v/>
      </c>
      <c r="G21" s="31" t="str">
        <f>IFERROR(VLOOKUP(E21,'KIZ FERDİ KATILIM'!#REF!,3,0),"")</f>
        <v/>
      </c>
      <c r="H21" s="109" t="str">
        <f t="shared" si="0"/>
        <v/>
      </c>
    </row>
    <row r="22" spans="1:9" x14ac:dyDescent="0.2">
      <c r="A22" s="2">
        <v>20</v>
      </c>
      <c r="B22" s="20">
        <v>235</v>
      </c>
      <c r="C22" s="20">
        <v>224</v>
      </c>
      <c r="D22" s="1" t="e">
        <f>IF(ISBLANK(B22),"",VLOOKUP(B22,'ERKEK FERDİ KATILIM'!#REF!,2,FALSE))</f>
        <v>#REF!</v>
      </c>
      <c r="E22" s="106" t="e">
        <f>IF(ISBLANK(C22),"",VLOOKUP(C22,'KIZ FERDİ KATILIM'!#REF!,2,FALSE))</f>
        <v>#REF!</v>
      </c>
      <c r="F22" s="21" t="str">
        <f>IFERROR(VLOOKUP(D22,'ERKEK FERDİ KATILIM'!#REF!,3,0),"")</f>
        <v/>
      </c>
      <c r="G22" s="31" t="str">
        <f>IFERROR(VLOOKUP(E22,'KIZ FERDİ KATILIM'!#REF!,3,0),"")</f>
        <v/>
      </c>
      <c r="H22" s="109" t="str">
        <f t="shared" si="0"/>
        <v/>
      </c>
    </row>
    <row r="23" spans="1:9" x14ac:dyDescent="0.2">
      <c r="A23" s="2">
        <v>21</v>
      </c>
      <c r="B23" s="20">
        <v>236</v>
      </c>
      <c r="C23" s="20">
        <v>225</v>
      </c>
      <c r="D23" s="1" t="e">
        <f>IF(ISBLANK(B23),"",VLOOKUP(B23,'ERKEK FERDİ KATILIM'!#REF!,2,FALSE))</f>
        <v>#REF!</v>
      </c>
      <c r="E23" s="106" t="e">
        <f>IF(ISBLANK(C23),"",VLOOKUP(C23,'KIZ FERDİ KATILIM'!#REF!,2,FALSE))</f>
        <v>#REF!</v>
      </c>
      <c r="F23" s="21" t="str">
        <f>IFERROR(VLOOKUP(D23,'ERKEK FERDİ KATILIM'!#REF!,3,0),"")</f>
        <v/>
      </c>
      <c r="G23" s="31" t="str">
        <f>IFERROR(VLOOKUP(E23,'KIZ FERDİ KATILIM'!#REF!,3,0),"")</f>
        <v/>
      </c>
      <c r="H23" s="109" t="str">
        <f t="shared" si="0"/>
        <v/>
      </c>
    </row>
    <row r="24" spans="1:9" x14ac:dyDescent="0.2">
      <c r="A24" s="2">
        <v>22</v>
      </c>
      <c r="B24" s="20">
        <v>237</v>
      </c>
      <c r="C24" s="20">
        <v>230</v>
      </c>
      <c r="D24" s="1" t="e">
        <f>IF(ISBLANK(B24),"",VLOOKUP(B24,'ERKEK FERDİ KATILIM'!#REF!,2,FALSE))</f>
        <v>#REF!</v>
      </c>
      <c r="E24" s="106" t="e">
        <f>IF(ISBLANK(C24),"",VLOOKUP(C24,'KIZ FERDİ KATILIM'!#REF!,2,FALSE))</f>
        <v>#REF!</v>
      </c>
      <c r="F24" s="21" t="str">
        <f>IFERROR(VLOOKUP(D24,'ERKEK FERDİ KATILIM'!#REF!,3,0),"")</f>
        <v/>
      </c>
      <c r="G24" s="31" t="str">
        <f>IFERROR(VLOOKUP(E24,'KIZ FERDİ KATILIM'!#REF!,3,0),"")</f>
        <v/>
      </c>
      <c r="H24" s="109" t="str">
        <f t="shared" si="0"/>
        <v/>
      </c>
    </row>
    <row r="25" spans="1:9" x14ac:dyDescent="0.2">
      <c r="A25" s="2">
        <v>23</v>
      </c>
      <c r="B25" s="20">
        <v>242</v>
      </c>
      <c r="C25" s="20">
        <v>209</v>
      </c>
      <c r="D25" s="1" t="e">
        <f>IF(ISBLANK(B25),"",VLOOKUP(B25,'ERKEK FERDİ KATILIM'!#REF!,2,FALSE))</f>
        <v>#REF!</v>
      </c>
      <c r="E25" s="106" t="e">
        <f>IF(ISBLANK(C25),"",VLOOKUP(C25,'KIZ FERDİ KATILIM'!#REF!,2,FALSE))</f>
        <v>#REF!</v>
      </c>
      <c r="F25" s="21" t="str">
        <f>IFERROR(VLOOKUP(D25,'ERKEK FERDİ KATILIM'!#REF!,3,0),"")</f>
        <v/>
      </c>
      <c r="G25" s="31" t="str">
        <f>IFERROR(VLOOKUP(E25,'KIZ FERDİ KATILIM'!#REF!,3,0),"")</f>
        <v/>
      </c>
      <c r="H25" s="109" t="str">
        <f t="shared" si="0"/>
        <v/>
      </c>
    </row>
    <row r="26" spans="1:9" x14ac:dyDescent="0.2">
      <c r="A26" s="2">
        <v>24</v>
      </c>
      <c r="B26" s="20">
        <v>204</v>
      </c>
      <c r="C26" s="20">
        <v>210</v>
      </c>
      <c r="D26" s="1" t="e">
        <f>IF(ISBLANK(B26),"",VLOOKUP(B26,'ERKEK FERDİ KATILIM'!#REF!,2,FALSE))</f>
        <v>#REF!</v>
      </c>
      <c r="E26" s="106" t="e">
        <f>IF(ISBLANK(C26),"",VLOOKUP(C26,'KIZ FERDİ KATILIM'!#REF!,2,FALSE))</f>
        <v>#REF!</v>
      </c>
      <c r="F26" s="21" t="str">
        <f>IFERROR(VLOOKUP(D26,'ERKEK FERDİ KATILIM'!#REF!,3,0),"")</f>
        <v/>
      </c>
      <c r="G26" s="31" t="str">
        <f>IFERROR(VLOOKUP(E26,'KIZ FERDİ KATILIM'!#REF!,3,0),"")</f>
        <v/>
      </c>
      <c r="H26" s="109" t="str">
        <f t="shared" si="0"/>
        <v/>
      </c>
    </row>
    <row r="27" spans="1:9" x14ac:dyDescent="0.2">
      <c r="A27" s="2">
        <v>25</v>
      </c>
      <c r="B27" s="20">
        <v>329</v>
      </c>
      <c r="C27" s="20">
        <v>231</v>
      </c>
      <c r="D27" s="134" t="e">
        <f>IF(ISBLANK(B27),"",VLOOKUP(B27,'ERKEK FERDİ KATILIM'!#REF!,2,FALSE))</f>
        <v>#REF!</v>
      </c>
      <c r="E27" s="106" t="e">
        <f>IF(ISBLANK(C27),"",VLOOKUP(C27,'KIZ FERDİ KATILIM'!#REF!,2,FALSE))</f>
        <v>#REF!</v>
      </c>
      <c r="F27" s="21" t="str">
        <f>IFERROR(VLOOKUP(D27,'ERKEK FERDİ KATILIM'!#REF!,3,0),"")</f>
        <v/>
      </c>
      <c r="G27" s="31" t="str">
        <f>IFERROR(VLOOKUP(E27,'KIZ FERDİ KATILIM'!#REF!,3,0),"")</f>
        <v/>
      </c>
      <c r="H27" s="109" t="str">
        <f t="shared" si="0"/>
        <v/>
      </c>
    </row>
    <row r="28" spans="1:9" x14ac:dyDescent="0.2">
      <c r="A28" s="2">
        <v>26</v>
      </c>
      <c r="B28" s="20">
        <v>259</v>
      </c>
      <c r="C28" s="20">
        <v>236</v>
      </c>
      <c r="D28" s="1" t="e">
        <f>IF(ISBLANK(B28),"",VLOOKUP(B28,'ERKEK FERDİ KATILIM'!#REF!,2,FALSE))</f>
        <v>#REF!</v>
      </c>
      <c r="E28" s="106" t="e">
        <f>IF(ISBLANK(C28),"",VLOOKUP(C28,'KIZ FERDİ KATILIM'!#REF!,2,FALSE))</f>
        <v>#REF!</v>
      </c>
      <c r="F28" s="21" t="str">
        <f>IFERROR(VLOOKUP(D28,'ERKEK FERDİ KATILIM'!#REF!,3,0),"")</f>
        <v/>
      </c>
      <c r="G28" s="31" t="str">
        <f>IFERROR(VLOOKUP(E28,'KIZ FERDİ KATILIM'!#REF!,3,0),"")</f>
        <v/>
      </c>
      <c r="H28" s="109" t="str">
        <f t="shared" si="0"/>
        <v/>
      </c>
    </row>
    <row r="29" spans="1:9" x14ac:dyDescent="0.2">
      <c r="A29" s="2">
        <v>27</v>
      </c>
      <c r="B29" s="20">
        <v>253</v>
      </c>
      <c r="C29" s="20">
        <v>237</v>
      </c>
      <c r="D29" s="1" t="e">
        <f>IF(ISBLANK(B29),"",VLOOKUP(B29,'ERKEK FERDİ KATILIM'!#REF!,2,FALSE))</f>
        <v>#REF!</v>
      </c>
      <c r="E29" s="106" t="e">
        <f>IF(ISBLANK(C29),"",VLOOKUP(C29,'KIZ FERDİ KATILIM'!#REF!,2,FALSE))</f>
        <v>#REF!</v>
      </c>
      <c r="F29" s="21" t="str">
        <f>IFERROR(VLOOKUP(D29,'ERKEK FERDİ KATILIM'!#REF!,3,0),"")</f>
        <v/>
      </c>
      <c r="G29" s="31" t="str">
        <f>IFERROR(VLOOKUP(E29,'KIZ FERDİ KATILIM'!#REF!,3,0),"")</f>
        <v/>
      </c>
      <c r="H29" s="109" t="str">
        <f t="shared" si="0"/>
        <v/>
      </c>
    </row>
    <row r="30" spans="1:9" x14ac:dyDescent="0.2">
      <c r="A30" s="2">
        <v>28</v>
      </c>
      <c r="B30" s="20">
        <v>302</v>
      </c>
      <c r="C30" s="20">
        <v>238</v>
      </c>
      <c r="D30" s="1" t="e">
        <f>IF(ISBLANK(B30),"",VLOOKUP(B30,'ERKEK FERDİ KATILIM'!#REF!,2,FALSE))</f>
        <v>#REF!</v>
      </c>
      <c r="E30" s="106" t="e">
        <f>IF(ISBLANK(C30),"",VLOOKUP(C30,'KIZ FERDİ KATILIM'!#REF!,2,FALSE))</f>
        <v>#REF!</v>
      </c>
      <c r="F30" s="21" t="str">
        <f>IFERROR(VLOOKUP(D30,'ERKEK FERDİ KATILIM'!#REF!,3,0),"")</f>
        <v/>
      </c>
      <c r="G30" s="31" t="str">
        <f>IFERROR(VLOOKUP(E30,'KIZ FERDİ KATILIM'!#REF!,3,0),"")</f>
        <v/>
      </c>
      <c r="H30" s="109" t="str">
        <f t="shared" si="0"/>
        <v/>
      </c>
      <c r="I30" s="27"/>
    </row>
    <row r="31" spans="1:9" x14ac:dyDescent="0.2">
      <c r="A31" s="2">
        <v>29</v>
      </c>
      <c r="B31" s="20">
        <v>207</v>
      </c>
      <c r="C31" s="20">
        <v>245</v>
      </c>
      <c r="D31" s="1" t="e">
        <f>IF(ISBLANK(B31),"",VLOOKUP(B31,'ERKEK FERDİ KATILIM'!#REF!,2,FALSE))</f>
        <v>#REF!</v>
      </c>
      <c r="E31" s="106" t="e">
        <f>IF(ISBLANK(C31),"",VLOOKUP(C31,'KIZ FERDİ KATILIM'!#REF!,2,FALSE))</f>
        <v>#REF!</v>
      </c>
      <c r="F31" s="21" t="str">
        <f>IFERROR(VLOOKUP(D31,'ERKEK FERDİ KATILIM'!#REF!,3,0),"")</f>
        <v/>
      </c>
      <c r="G31" s="31" t="str">
        <f>IFERROR(VLOOKUP(E31,'KIZ FERDİ KATILIM'!#REF!,3,0),"")</f>
        <v/>
      </c>
      <c r="H31" s="109" t="str">
        <f t="shared" si="0"/>
        <v/>
      </c>
    </row>
    <row r="32" spans="1:9" x14ac:dyDescent="0.2">
      <c r="A32" s="2">
        <v>30</v>
      </c>
      <c r="B32" s="20">
        <v>208</v>
      </c>
      <c r="C32" s="20">
        <v>247</v>
      </c>
      <c r="D32" s="1" t="e">
        <f>IF(ISBLANK(B32),"",VLOOKUP(B32,'ERKEK FERDİ KATILIM'!#REF!,2,FALSE))</f>
        <v>#REF!</v>
      </c>
      <c r="E32" s="106" t="e">
        <f>IF(ISBLANK(C32),"",VLOOKUP(C32,'KIZ FERDİ KATILIM'!#REF!,2,FALSE))</f>
        <v>#REF!</v>
      </c>
      <c r="F32" s="21" t="str">
        <f>IFERROR(VLOOKUP(D32,'ERKEK FERDİ KATILIM'!#REF!,3,0),"")</f>
        <v/>
      </c>
      <c r="G32" s="31" t="str">
        <f>IFERROR(VLOOKUP(E32,'KIZ FERDİ KATILIM'!#REF!,3,0),"")</f>
        <v/>
      </c>
      <c r="H32" s="109" t="str">
        <f t="shared" si="0"/>
        <v/>
      </c>
    </row>
    <row r="33" spans="1:8" x14ac:dyDescent="0.2">
      <c r="A33" s="2">
        <v>31</v>
      </c>
      <c r="B33" s="20">
        <v>262</v>
      </c>
      <c r="C33" s="20">
        <v>251</v>
      </c>
      <c r="D33" s="1" t="e">
        <f>IF(ISBLANK(B33),"",VLOOKUP(B33,'ERKEK FERDİ KATILIM'!#REF!,2,FALSE))</f>
        <v>#REF!</v>
      </c>
      <c r="E33" s="106" t="e">
        <f>IF(ISBLANK(C33),"",VLOOKUP(C33,'KIZ FERDİ KATILIM'!#REF!,2,FALSE))</f>
        <v>#REF!</v>
      </c>
      <c r="F33" s="21" t="str">
        <f>IFERROR(VLOOKUP(D33,'ERKEK FERDİ KATILIM'!#REF!,3,0),"")</f>
        <v/>
      </c>
      <c r="G33" s="31" t="str">
        <f>IFERROR(VLOOKUP(E33,'KIZ FERDİ KATILIM'!#REF!,3,0),"")</f>
        <v/>
      </c>
      <c r="H33" s="109" t="str">
        <f t="shared" si="0"/>
        <v/>
      </c>
    </row>
    <row r="34" spans="1:8" x14ac:dyDescent="0.2">
      <c r="A34" s="2">
        <v>32</v>
      </c>
      <c r="B34" s="20">
        <v>263</v>
      </c>
      <c r="C34" s="20">
        <v>250</v>
      </c>
      <c r="D34" s="1" t="e">
        <f>IF(ISBLANK(B34),"",VLOOKUP(B34,'ERKEK FERDİ KATILIM'!#REF!,2,FALSE))</f>
        <v>#REF!</v>
      </c>
      <c r="E34" s="106" t="e">
        <f>IF(ISBLANK(C34),"",VLOOKUP(C34,'KIZ FERDİ KATILIM'!#REF!,2,FALSE))</f>
        <v>#REF!</v>
      </c>
      <c r="F34" s="21" t="str">
        <f>IFERROR(VLOOKUP(D34,'ERKEK FERDİ KATILIM'!#REF!,3,0),"")</f>
        <v/>
      </c>
      <c r="G34" s="31" t="str">
        <f>IFERROR(VLOOKUP(E34,'KIZ FERDİ KATILIM'!#REF!,3,0),"")</f>
        <v/>
      </c>
      <c r="H34" s="109" t="str">
        <f t="shared" si="0"/>
        <v/>
      </c>
    </row>
    <row r="35" spans="1:8" x14ac:dyDescent="0.2">
      <c r="A35" s="2">
        <v>33</v>
      </c>
      <c r="B35" s="20">
        <v>265</v>
      </c>
      <c r="C35" s="20">
        <v>254</v>
      </c>
      <c r="D35" s="1" t="e">
        <f>IF(ISBLANK(B35),"",VLOOKUP(B35,'ERKEK FERDİ KATILIM'!#REF!,2,FALSE))</f>
        <v>#REF!</v>
      </c>
      <c r="E35" s="106" t="e">
        <f>IF(ISBLANK(C35),"",VLOOKUP(C35,'KIZ FERDİ KATILIM'!#REF!,2,FALSE))</f>
        <v>#REF!</v>
      </c>
      <c r="F35" s="21" t="str">
        <f>IFERROR(VLOOKUP(D35,'ERKEK FERDİ KATILIM'!#REF!,3,0),"")</f>
        <v/>
      </c>
      <c r="G35" s="31" t="str">
        <f>IFERROR(VLOOKUP(E35,'KIZ FERDİ KATILIM'!#REF!,3,0),"")</f>
        <v/>
      </c>
      <c r="H35" s="109" t="str">
        <f t="shared" si="0"/>
        <v/>
      </c>
    </row>
    <row r="36" spans="1:8" x14ac:dyDescent="0.2">
      <c r="A36" s="2">
        <v>34</v>
      </c>
      <c r="B36" s="20">
        <v>266</v>
      </c>
      <c r="C36" s="20">
        <v>252</v>
      </c>
      <c r="D36" s="1" t="e">
        <f>IF(ISBLANK(B36),"",VLOOKUP(B36,'ERKEK FERDİ KATILIM'!#REF!,2,FALSE))</f>
        <v>#REF!</v>
      </c>
      <c r="E36" s="106" t="e">
        <f>IF(ISBLANK(C36),"",VLOOKUP(C36,'KIZ FERDİ KATILIM'!#REF!,2,FALSE))</f>
        <v>#REF!</v>
      </c>
      <c r="F36" s="21" t="str">
        <f>IFERROR(VLOOKUP(D36,'ERKEK FERDİ KATILIM'!#REF!,3,0),"")</f>
        <v/>
      </c>
      <c r="G36" s="31" t="str">
        <f>IFERROR(VLOOKUP(E36,'KIZ FERDİ KATILIM'!#REF!,3,0),"")</f>
        <v/>
      </c>
      <c r="H36" s="109" t="str">
        <f t="shared" si="0"/>
        <v/>
      </c>
    </row>
    <row r="37" spans="1:8" x14ac:dyDescent="0.2">
      <c r="A37" s="2">
        <v>35</v>
      </c>
      <c r="B37" s="20">
        <v>267</v>
      </c>
      <c r="C37" s="20">
        <v>255</v>
      </c>
      <c r="D37" s="1" t="e">
        <f>IF(ISBLANK(B37),"",VLOOKUP(B37,'ERKEK FERDİ KATILIM'!#REF!,2,FALSE))</f>
        <v>#REF!</v>
      </c>
      <c r="E37" s="106" t="e">
        <f>IF(ISBLANK(C37),"",VLOOKUP(C37,'KIZ FERDİ KATILIM'!#REF!,2,FALSE))</f>
        <v>#REF!</v>
      </c>
      <c r="F37" s="21" t="str">
        <f>IFERROR(VLOOKUP(D37,'ERKEK FERDİ KATILIM'!#REF!,3,0),"")</f>
        <v/>
      </c>
      <c r="G37" s="31" t="str">
        <f>IFERROR(VLOOKUP(E37,'KIZ FERDİ KATILIM'!#REF!,3,0),"")</f>
        <v/>
      </c>
      <c r="H37" s="109" t="str">
        <f t="shared" si="0"/>
        <v/>
      </c>
    </row>
    <row r="38" spans="1:8" x14ac:dyDescent="0.2">
      <c r="A38" s="2">
        <v>36</v>
      </c>
      <c r="B38" s="20">
        <v>268</v>
      </c>
      <c r="C38" s="20">
        <v>253</v>
      </c>
      <c r="D38" s="1" t="e">
        <f>IF(ISBLANK(B38),"",VLOOKUP(B38,'ERKEK FERDİ KATILIM'!#REF!,2,FALSE))</f>
        <v>#REF!</v>
      </c>
      <c r="E38" s="106" t="e">
        <f>IF(ISBLANK(C38),"",VLOOKUP(C38,'KIZ FERDİ KATILIM'!#REF!,2,FALSE))</f>
        <v>#REF!</v>
      </c>
      <c r="F38" s="21" t="str">
        <f>IFERROR(VLOOKUP(D38,'ERKEK FERDİ KATILIM'!#REF!,3,0),"")</f>
        <v/>
      </c>
      <c r="G38" s="31" t="str">
        <f>IFERROR(VLOOKUP(E38,'KIZ FERDİ KATILIM'!#REF!,3,0),"")</f>
        <v/>
      </c>
      <c r="H38" s="109" t="str">
        <f t="shared" si="0"/>
        <v/>
      </c>
    </row>
    <row r="39" spans="1:8" x14ac:dyDescent="0.2">
      <c r="A39" s="2">
        <v>37</v>
      </c>
      <c r="B39" s="20">
        <v>273</v>
      </c>
      <c r="C39" s="20">
        <v>266</v>
      </c>
      <c r="D39" s="1" t="e">
        <f>IF(ISBLANK(B39),"",VLOOKUP(B39,'ERKEK FERDİ KATILIM'!#REF!,2,FALSE))</f>
        <v>#REF!</v>
      </c>
      <c r="E39" s="106" t="e">
        <f>IF(ISBLANK(C39),"",VLOOKUP(C39,'KIZ FERDİ KATILIM'!#REF!,2,FALSE))</f>
        <v>#REF!</v>
      </c>
      <c r="F39" s="21" t="str">
        <f>IFERROR(VLOOKUP(D39,'ERKEK FERDİ KATILIM'!#REF!,3,0),"")</f>
        <v/>
      </c>
      <c r="G39" s="31" t="str">
        <f>IFERROR(VLOOKUP(E39,'KIZ FERDİ KATILIM'!#REF!,3,0),"")</f>
        <v/>
      </c>
      <c r="H39" s="109" t="str">
        <f t="shared" si="0"/>
        <v/>
      </c>
    </row>
    <row r="40" spans="1:8" x14ac:dyDescent="0.2">
      <c r="A40" s="2">
        <v>38</v>
      </c>
      <c r="B40" s="20">
        <v>274</v>
      </c>
      <c r="C40" s="20">
        <v>265</v>
      </c>
      <c r="D40" s="1" t="e">
        <f>IF(ISBLANK(B40),"",VLOOKUP(B40,'ERKEK FERDİ KATILIM'!#REF!,2,FALSE))</f>
        <v>#REF!</v>
      </c>
      <c r="E40" s="106" t="e">
        <f>IF(ISBLANK(C40),"",VLOOKUP(C40,'KIZ FERDİ KATILIM'!#REF!,2,FALSE))</f>
        <v>#REF!</v>
      </c>
      <c r="F40" s="21" t="str">
        <f>IFERROR(VLOOKUP(D40,'ERKEK FERDİ KATILIM'!#REF!,3,0),"")</f>
        <v/>
      </c>
      <c r="G40" s="31" t="str">
        <f>IFERROR(VLOOKUP(E40,'KIZ FERDİ KATILIM'!#REF!,3,0),"")</f>
        <v/>
      </c>
      <c r="H40" s="109" t="str">
        <f t="shared" si="0"/>
        <v/>
      </c>
    </row>
    <row r="41" spans="1:8" x14ac:dyDescent="0.2">
      <c r="A41" s="2">
        <v>39</v>
      </c>
      <c r="B41" s="20">
        <v>290</v>
      </c>
      <c r="C41" s="20">
        <v>274</v>
      </c>
      <c r="D41" s="1" t="e">
        <f>IF(ISBLANK(B41),"",VLOOKUP(B41,'ERKEK FERDİ KATILIM'!#REF!,2,FALSE))</f>
        <v>#REF!</v>
      </c>
      <c r="E41" s="106" t="e">
        <f>IF(ISBLANK(C41),"",VLOOKUP(C41,'KIZ FERDİ KATILIM'!#REF!,2,FALSE))</f>
        <v>#REF!</v>
      </c>
      <c r="F41" s="21" t="str">
        <f>IFERROR(VLOOKUP(D41,'ERKEK FERDİ KATILIM'!#REF!,3,0),"")</f>
        <v/>
      </c>
      <c r="G41" s="31" t="str">
        <f>IFERROR(VLOOKUP(E41,'KIZ FERDİ KATILIM'!#REF!,3,0),"")</f>
        <v/>
      </c>
      <c r="H41" s="109" t="str">
        <f t="shared" si="0"/>
        <v/>
      </c>
    </row>
    <row r="42" spans="1:8" x14ac:dyDescent="0.2">
      <c r="A42" s="2">
        <v>40</v>
      </c>
      <c r="B42" s="20">
        <v>288</v>
      </c>
      <c r="C42" s="20">
        <v>272</v>
      </c>
      <c r="D42" s="1" t="e">
        <f>IF(ISBLANK(B42),"",VLOOKUP(B42,'ERKEK FERDİ KATILIM'!#REF!,2,FALSE))</f>
        <v>#REF!</v>
      </c>
      <c r="E42" s="106" t="e">
        <f>IF(ISBLANK(C42),"",VLOOKUP(C42,'KIZ FERDİ KATILIM'!#REF!,2,FALSE))</f>
        <v>#REF!</v>
      </c>
      <c r="F42" s="21" t="str">
        <f>IFERROR(VLOOKUP(D42,'ERKEK FERDİ KATILIM'!#REF!,3,0),"")</f>
        <v/>
      </c>
      <c r="G42" s="31" t="str">
        <f>IFERROR(VLOOKUP(E42,'KIZ FERDİ KATILIM'!#REF!,3,0),"")</f>
        <v/>
      </c>
      <c r="H42" s="109" t="str">
        <f t="shared" si="0"/>
        <v/>
      </c>
    </row>
    <row r="43" spans="1:8" x14ac:dyDescent="0.2">
      <c r="A43" s="2">
        <v>41</v>
      </c>
      <c r="B43" s="20">
        <v>289</v>
      </c>
      <c r="C43" s="20">
        <v>276</v>
      </c>
      <c r="D43" s="1" t="e">
        <f>IF(ISBLANK(B43),"",VLOOKUP(B43,'ERKEK FERDİ KATILIM'!#REF!,2,FALSE))</f>
        <v>#REF!</v>
      </c>
      <c r="E43" s="106" t="e">
        <f>IF(ISBLANK(C43),"",VLOOKUP(C43,'KIZ FERDİ KATILIM'!#REF!,2,FALSE))</f>
        <v>#REF!</v>
      </c>
      <c r="F43" s="21" t="str">
        <f>IFERROR(VLOOKUP(D43,'ERKEK FERDİ KATILIM'!#REF!,3,0),"")</f>
        <v/>
      </c>
      <c r="G43" s="31" t="str">
        <f>IFERROR(VLOOKUP(E43,'KIZ FERDİ KATILIM'!#REF!,3,0),"")</f>
        <v/>
      </c>
      <c r="H43" s="109" t="str">
        <f t="shared" si="0"/>
        <v/>
      </c>
    </row>
    <row r="44" spans="1:8" x14ac:dyDescent="0.2">
      <c r="A44" s="2">
        <v>42</v>
      </c>
      <c r="B44" s="20">
        <v>293</v>
      </c>
      <c r="C44" s="20">
        <v>278</v>
      </c>
      <c r="D44" s="1" t="e">
        <f>IF(ISBLANK(B44),"",VLOOKUP(B44,'ERKEK FERDİ KATILIM'!#REF!,2,FALSE))</f>
        <v>#REF!</v>
      </c>
      <c r="E44" s="106" t="e">
        <f>IF(ISBLANK(C44),"",VLOOKUP(C44,'KIZ FERDİ KATILIM'!#REF!,2,FALSE))</f>
        <v>#REF!</v>
      </c>
      <c r="F44" s="21" t="str">
        <f>IFERROR(VLOOKUP(D44,'ERKEK FERDİ KATILIM'!#REF!,3,0),"")</f>
        <v/>
      </c>
      <c r="G44" s="31" t="str">
        <f>IFERROR(VLOOKUP(E44,'KIZ FERDİ KATILIM'!#REF!,3,0),"")</f>
        <v/>
      </c>
      <c r="H44" s="109" t="str">
        <f t="shared" si="0"/>
        <v/>
      </c>
    </row>
    <row r="45" spans="1:8" x14ac:dyDescent="0.2">
      <c r="A45" s="2">
        <v>43</v>
      </c>
      <c r="B45" s="20">
        <v>251</v>
      </c>
      <c r="C45" s="20">
        <v>232</v>
      </c>
      <c r="D45" s="1" t="e">
        <f>IF(ISBLANK(B45),"",VLOOKUP(B45,'ERKEK FERDİ KATILIM'!#REF!,2,FALSE))</f>
        <v>#REF!</v>
      </c>
      <c r="E45" s="106" t="e">
        <f>IF(ISBLANK(C45),"",VLOOKUP(C45,'KIZ FERDİ KATILIM'!#REF!,2,FALSE))</f>
        <v>#REF!</v>
      </c>
      <c r="F45" s="21" t="str">
        <f>IFERROR(VLOOKUP(D45,'ERKEK FERDİ KATILIM'!#REF!,3,0),"")</f>
        <v/>
      </c>
      <c r="G45" s="31" t="str">
        <f>IFERROR(VLOOKUP(E45,'KIZ FERDİ KATILIM'!#REF!,3,0),"")</f>
        <v/>
      </c>
      <c r="H45" s="109" t="str">
        <f t="shared" si="0"/>
        <v/>
      </c>
    </row>
    <row r="46" spans="1:8" x14ac:dyDescent="0.2">
      <c r="A46" s="2">
        <v>44</v>
      </c>
      <c r="B46" s="20">
        <v>295</v>
      </c>
      <c r="C46" s="20">
        <v>235</v>
      </c>
      <c r="D46" s="1" t="e">
        <f>IF(ISBLANK(B46),"",VLOOKUP(B46,'ERKEK FERDİ KATILIM'!#REF!,2,FALSE))</f>
        <v>#REF!</v>
      </c>
      <c r="E46" s="106" t="e">
        <f>IF(ISBLANK(C46),"",VLOOKUP(C46,'KIZ FERDİ KATILIM'!#REF!,2,FALSE))</f>
        <v>#REF!</v>
      </c>
      <c r="F46" s="21" t="str">
        <f>IFERROR(VLOOKUP(D46,'ERKEK FERDİ KATILIM'!#REF!,3,0),"")</f>
        <v/>
      </c>
      <c r="G46" s="31" t="str">
        <f>IFERROR(VLOOKUP(E46,'KIZ FERDİ KATILIM'!#REF!,3,0),"")</f>
        <v/>
      </c>
      <c r="H46" s="109" t="str">
        <f t="shared" si="0"/>
        <v/>
      </c>
    </row>
    <row r="47" spans="1:8" x14ac:dyDescent="0.2">
      <c r="A47" s="2">
        <v>45</v>
      </c>
      <c r="B47" s="20">
        <v>292</v>
      </c>
      <c r="C47" s="20">
        <v>282</v>
      </c>
      <c r="D47" s="1" t="e">
        <f>IF(ISBLANK(B47),"",VLOOKUP(B47,'ERKEK FERDİ KATILIM'!#REF!,2,FALSE))</f>
        <v>#REF!</v>
      </c>
      <c r="E47" s="106" t="e">
        <f>IF(ISBLANK(C47),"",VLOOKUP(C47,'KIZ FERDİ KATILIM'!#REF!,2,FALSE))</f>
        <v>#REF!</v>
      </c>
      <c r="F47" s="21" t="str">
        <f>IFERROR(VLOOKUP(D47,'ERKEK FERDİ KATILIM'!#REF!,3,0),"")</f>
        <v/>
      </c>
      <c r="G47" s="31" t="str">
        <f>IFERROR(VLOOKUP(E47,'KIZ FERDİ KATILIM'!#REF!,3,0),"")</f>
        <v/>
      </c>
      <c r="H47" s="109" t="str">
        <f t="shared" si="0"/>
        <v/>
      </c>
    </row>
    <row r="48" spans="1:8" x14ac:dyDescent="0.2">
      <c r="A48" s="2">
        <v>46</v>
      </c>
      <c r="B48" s="20">
        <v>294</v>
      </c>
      <c r="C48" s="20">
        <v>283</v>
      </c>
      <c r="D48" s="1" t="e">
        <f>IF(ISBLANK(B48),"",VLOOKUP(B48,'ERKEK FERDİ KATILIM'!#REF!,2,FALSE))</f>
        <v>#REF!</v>
      </c>
      <c r="E48" s="106" t="e">
        <f>IF(ISBLANK(C48),"",VLOOKUP(C48,'KIZ FERDİ KATILIM'!#REF!,2,FALSE))</f>
        <v>#REF!</v>
      </c>
      <c r="F48" s="21" t="str">
        <f>IFERROR(VLOOKUP(D48,'ERKEK FERDİ KATILIM'!#REF!,3,0),"")</f>
        <v/>
      </c>
      <c r="G48" s="31" t="str">
        <f>IFERROR(VLOOKUP(E48,'KIZ FERDİ KATILIM'!#REF!,3,0),"")</f>
        <v/>
      </c>
      <c r="H48" s="109" t="str">
        <f t="shared" si="0"/>
        <v/>
      </c>
    </row>
    <row r="49" spans="1:8" x14ac:dyDescent="0.2">
      <c r="A49" s="2">
        <v>47</v>
      </c>
      <c r="B49" s="20">
        <v>296</v>
      </c>
      <c r="C49" s="20">
        <v>284</v>
      </c>
      <c r="D49" s="1" t="e">
        <f>IF(ISBLANK(B49),"",VLOOKUP(B49,'ERKEK FERDİ KATILIM'!#REF!,2,FALSE))</f>
        <v>#REF!</v>
      </c>
      <c r="E49" s="106" t="e">
        <f>IF(ISBLANK(C49),"",VLOOKUP(C49,'KIZ FERDİ KATILIM'!#REF!,2,FALSE))</f>
        <v>#REF!</v>
      </c>
      <c r="F49" s="21" t="str">
        <f>IFERROR(VLOOKUP(D49,'ERKEK FERDİ KATILIM'!#REF!,3,0),"")</f>
        <v/>
      </c>
      <c r="G49" s="31" t="str">
        <f>IFERROR(VLOOKUP(E49,'KIZ FERDİ KATILIM'!#REF!,3,0),"")</f>
        <v/>
      </c>
      <c r="H49" s="109" t="str">
        <f t="shared" si="0"/>
        <v/>
      </c>
    </row>
    <row r="50" spans="1:8" x14ac:dyDescent="0.2">
      <c r="A50" s="2">
        <v>48</v>
      </c>
      <c r="B50" s="20">
        <v>291</v>
      </c>
      <c r="C50" s="20">
        <v>285</v>
      </c>
      <c r="D50" s="1" t="e">
        <f>IF(ISBLANK(B50),"",VLOOKUP(B50,'ERKEK FERDİ KATILIM'!#REF!,2,FALSE))</f>
        <v>#REF!</v>
      </c>
      <c r="E50" s="106" t="e">
        <f>IF(ISBLANK(C50),"",VLOOKUP(C50,'KIZ FERDİ KATILIM'!#REF!,2,FALSE))</f>
        <v>#REF!</v>
      </c>
      <c r="F50" s="21" t="str">
        <f>IFERROR(VLOOKUP(D50,'ERKEK FERDİ KATILIM'!#REF!,3,0),"")</f>
        <v/>
      </c>
      <c r="G50" s="31" t="str">
        <f>IFERROR(VLOOKUP(E50,'KIZ FERDİ KATILIM'!#REF!,3,0),"")</f>
        <v/>
      </c>
      <c r="H50" s="109" t="str">
        <f t="shared" si="0"/>
        <v/>
      </c>
    </row>
    <row r="51" spans="1:8" x14ac:dyDescent="0.2">
      <c r="A51" s="2">
        <v>49</v>
      </c>
      <c r="B51" s="20">
        <v>287</v>
      </c>
      <c r="C51" s="20">
        <v>277</v>
      </c>
      <c r="D51" s="1" t="e">
        <f>IF(ISBLANK(B51),"",VLOOKUP(B51,'ERKEK FERDİ KATILIM'!#REF!,2,FALSE))</f>
        <v>#REF!</v>
      </c>
      <c r="E51" s="106" t="e">
        <f>IF(ISBLANK(C51),"",VLOOKUP(C51,'KIZ FERDİ KATILIM'!#REF!,2,FALSE))</f>
        <v>#REF!</v>
      </c>
      <c r="F51" s="21" t="str">
        <f>IFERROR(VLOOKUP(D51,'ERKEK FERDİ KATILIM'!#REF!,3,0),"")</f>
        <v/>
      </c>
      <c r="G51" s="31" t="str">
        <f>IFERROR(VLOOKUP(E51,'KIZ FERDİ KATILIM'!#REF!,3,0),"")</f>
        <v/>
      </c>
      <c r="H51" s="109" t="str">
        <f t="shared" si="0"/>
        <v/>
      </c>
    </row>
    <row r="52" spans="1:8" x14ac:dyDescent="0.2">
      <c r="A52" s="2">
        <v>50</v>
      </c>
      <c r="B52" s="20">
        <v>286</v>
      </c>
      <c r="C52" s="20">
        <v>273</v>
      </c>
      <c r="D52" s="1" t="e">
        <f>IF(ISBLANK(B52),"",VLOOKUP(B52,'ERKEK FERDİ KATILIM'!#REF!,2,FALSE))</f>
        <v>#REF!</v>
      </c>
      <c r="E52" s="106" t="e">
        <f>IF(ISBLANK(C52),"",VLOOKUP(C52,'KIZ FERDİ KATILIM'!#REF!,2,FALSE))</f>
        <v>#REF!</v>
      </c>
      <c r="F52" s="21" t="str">
        <f>IFERROR(VLOOKUP(D52,'ERKEK FERDİ KATILIM'!#REF!,3,0),"")</f>
        <v/>
      </c>
      <c r="G52" s="31" t="str">
        <f>IFERROR(VLOOKUP(E52,'KIZ FERDİ KATILIM'!#REF!,3,0),"")</f>
        <v/>
      </c>
      <c r="H52" s="109" t="str">
        <f t="shared" si="0"/>
        <v/>
      </c>
    </row>
    <row r="53" spans="1:8" x14ac:dyDescent="0.2">
      <c r="A53" s="2">
        <v>51</v>
      </c>
      <c r="B53" s="20">
        <v>285</v>
      </c>
      <c r="C53" s="20">
        <v>275</v>
      </c>
      <c r="D53" s="1" t="e">
        <f>IF(ISBLANK(B53),"",VLOOKUP(B53,'ERKEK FERDİ KATILIM'!#REF!,2,FALSE))</f>
        <v>#REF!</v>
      </c>
      <c r="E53" s="106" t="e">
        <f>IF(ISBLANK(C53),"",VLOOKUP(C53,'KIZ FERDİ KATILIM'!#REF!,2,FALSE))</f>
        <v>#REF!</v>
      </c>
      <c r="F53" s="21" t="str">
        <f>IFERROR(VLOOKUP(D53,'ERKEK FERDİ KATILIM'!#REF!,3,0),"")</f>
        <v/>
      </c>
      <c r="G53" s="31" t="str">
        <f>IFERROR(VLOOKUP(E53,'KIZ FERDİ KATILIM'!#REF!,3,0),"")</f>
        <v/>
      </c>
      <c r="H53" s="109" t="str">
        <f t="shared" si="0"/>
        <v/>
      </c>
    </row>
    <row r="54" spans="1:8" x14ac:dyDescent="0.2">
      <c r="A54" s="2">
        <v>52</v>
      </c>
      <c r="B54" s="20">
        <v>250</v>
      </c>
      <c r="C54" s="20">
        <v>234</v>
      </c>
      <c r="D54" s="1" t="e">
        <f>IF(ISBLANK(B54),"",VLOOKUP(B54,'ERKEK FERDİ KATILIM'!#REF!,2,FALSE))</f>
        <v>#REF!</v>
      </c>
      <c r="E54" s="106" t="e">
        <f>IF(ISBLANK(C54),"",VLOOKUP(C54,'KIZ FERDİ KATILIM'!#REF!,2,FALSE))</f>
        <v>#REF!</v>
      </c>
      <c r="F54" s="21" t="str">
        <f>IFERROR(VLOOKUP(D54,'ERKEK FERDİ KATILIM'!#REF!,3,0),"")</f>
        <v/>
      </c>
      <c r="G54" s="31" t="str">
        <f>IFERROR(VLOOKUP(E54,'KIZ FERDİ KATILIM'!#REF!,3,0),"")</f>
        <v/>
      </c>
      <c r="H54" s="109" t="str">
        <f t="shared" si="0"/>
        <v/>
      </c>
    </row>
    <row r="55" spans="1:8" x14ac:dyDescent="0.2">
      <c r="A55" s="2">
        <v>53</v>
      </c>
      <c r="B55" s="20">
        <v>252</v>
      </c>
      <c r="C55" s="20">
        <v>233</v>
      </c>
      <c r="D55" s="1" t="e">
        <f>IF(ISBLANK(B55),"",VLOOKUP(B55,'ERKEK FERDİ KATILIM'!#REF!,2,FALSE))</f>
        <v>#REF!</v>
      </c>
      <c r="E55" s="106" t="e">
        <f>IF(ISBLANK(C55),"",VLOOKUP(C55,'KIZ FERDİ KATILIM'!#REF!,2,FALSE))</f>
        <v>#REF!</v>
      </c>
      <c r="F55" s="21" t="str">
        <f>IFERROR(VLOOKUP(D55,'ERKEK FERDİ KATILIM'!#REF!,3,0),"")</f>
        <v/>
      </c>
      <c r="G55" s="31" t="str">
        <f>IFERROR(VLOOKUP(E55,'KIZ FERDİ KATILIM'!#REF!,3,0),"")</f>
        <v/>
      </c>
      <c r="H55" s="109" t="str">
        <f t="shared" si="0"/>
        <v/>
      </c>
    </row>
    <row r="56" spans="1:8" x14ac:dyDescent="0.2">
      <c r="A56" s="2">
        <v>54</v>
      </c>
      <c r="B56" s="20">
        <v>275</v>
      </c>
      <c r="C56" s="20">
        <v>264</v>
      </c>
      <c r="D56" s="1" t="e">
        <f>IF(ISBLANK(B56),"",VLOOKUP(B56,'ERKEK FERDİ KATILIM'!#REF!,2,FALSE))</f>
        <v>#REF!</v>
      </c>
      <c r="E56" s="106" t="e">
        <f>IF(ISBLANK(C56),"",VLOOKUP(C56,'KIZ FERDİ KATILIM'!#REF!,2,FALSE))</f>
        <v>#REF!</v>
      </c>
      <c r="F56" s="21" t="str">
        <f>IFERROR(VLOOKUP(D56,'ERKEK FERDİ KATILIM'!#REF!,3,0),"")</f>
        <v/>
      </c>
      <c r="G56" s="31" t="str">
        <f>IFERROR(VLOOKUP(E56,'KIZ FERDİ KATILIM'!#REF!,3,0),"")</f>
        <v/>
      </c>
      <c r="H56" s="109" t="str">
        <f t="shared" si="0"/>
        <v/>
      </c>
    </row>
    <row r="57" spans="1:8" x14ac:dyDescent="0.2">
      <c r="A57" s="2">
        <v>55</v>
      </c>
      <c r="B57" s="20">
        <v>249</v>
      </c>
      <c r="C57" s="20">
        <v>290</v>
      </c>
      <c r="D57" s="1" t="e">
        <f>IF(ISBLANK(B57),"",VLOOKUP(B57,'ERKEK FERDİ KATILIM'!#REF!,2,FALSE))</f>
        <v>#REF!</v>
      </c>
      <c r="E57" s="106" t="e">
        <f>IF(ISBLANK(C57),"",VLOOKUP(C57,'KIZ FERDİ KATILIM'!#REF!,2,FALSE))</f>
        <v>#REF!</v>
      </c>
      <c r="F57" s="21" t="str">
        <f>IFERROR(VLOOKUP(D57,'ERKEK FERDİ KATILIM'!#REF!,3,0),"")</f>
        <v/>
      </c>
      <c r="G57" s="31" t="str">
        <f>IFERROR(VLOOKUP(E57,'KIZ FERDİ KATILIM'!#REF!,3,0),"")</f>
        <v/>
      </c>
      <c r="H57" s="109" t="str">
        <f t="shared" si="0"/>
        <v/>
      </c>
    </row>
    <row r="58" spans="1:8" x14ac:dyDescent="0.2">
      <c r="A58" s="2">
        <v>56</v>
      </c>
      <c r="B58" s="20">
        <v>248</v>
      </c>
      <c r="C58" s="20">
        <v>221</v>
      </c>
      <c r="D58" s="1" t="e">
        <f>IF(ISBLANK(B58),"",VLOOKUP(B58,'ERKEK FERDİ KATILIM'!#REF!,2,FALSE))</f>
        <v>#REF!</v>
      </c>
      <c r="E58" s="106" t="e">
        <f>IF(ISBLANK(C58),"",VLOOKUP(C58,'KIZ FERDİ KATILIM'!#REF!,2,FALSE))</f>
        <v>#REF!</v>
      </c>
      <c r="F58" s="21" t="str">
        <f>IFERROR(VLOOKUP(D58,'ERKEK FERDİ KATILIM'!#REF!,3,0),"")</f>
        <v/>
      </c>
      <c r="G58" s="31" t="str">
        <f>IFERROR(VLOOKUP(E58,'KIZ FERDİ KATILIM'!#REF!,3,0),"")</f>
        <v/>
      </c>
      <c r="H58" s="109" t="str">
        <f t="shared" si="0"/>
        <v/>
      </c>
    </row>
    <row r="59" spans="1:8" x14ac:dyDescent="0.2">
      <c r="A59" s="2">
        <v>57</v>
      </c>
      <c r="B59" s="20">
        <v>310</v>
      </c>
      <c r="C59" s="20">
        <v>291</v>
      </c>
      <c r="D59" s="1" t="e">
        <f>IF(ISBLANK(B59),"",VLOOKUP(B59,'ERKEK FERDİ KATILIM'!#REF!,2,FALSE))</f>
        <v>#REF!</v>
      </c>
      <c r="E59" s="106" t="e">
        <f>IF(ISBLANK(C59),"",VLOOKUP(C59,'KIZ FERDİ KATILIM'!#REF!,2,FALSE))</f>
        <v>#REF!</v>
      </c>
      <c r="F59" s="21" t="str">
        <f>IFERROR(VLOOKUP(D59,'ERKEK FERDİ KATILIM'!#REF!,3,0),"")</f>
        <v/>
      </c>
      <c r="G59" s="31" t="str">
        <f>IFERROR(VLOOKUP(E59,'KIZ FERDİ KATILIM'!#REF!,3,0),"")</f>
        <v/>
      </c>
      <c r="H59" s="109" t="str">
        <f t="shared" si="0"/>
        <v/>
      </c>
    </row>
    <row r="60" spans="1:8" x14ac:dyDescent="0.2">
      <c r="A60" s="2">
        <v>58</v>
      </c>
      <c r="B60" s="20">
        <v>303</v>
      </c>
      <c r="C60" s="20">
        <v>308</v>
      </c>
      <c r="D60" s="1" t="e">
        <f>IF(ISBLANK(B60),"",VLOOKUP(B60,'ERKEK FERDİ KATILIM'!#REF!,2,FALSE))</f>
        <v>#REF!</v>
      </c>
      <c r="E60" s="106" t="e">
        <f>IF(ISBLANK(C60),"",VLOOKUP(C60,'KIZ FERDİ KATILIM'!#REF!,2,FALSE))</f>
        <v>#REF!</v>
      </c>
      <c r="F60" s="21" t="str">
        <f>IFERROR(VLOOKUP(D60,'ERKEK FERDİ KATILIM'!#REF!,3,0),"")</f>
        <v/>
      </c>
      <c r="G60" s="31" t="str">
        <f>IFERROR(VLOOKUP(E60,'KIZ FERDİ KATILIM'!#REF!,3,0),"")</f>
        <v/>
      </c>
      <c r="H60" s="109" t="str">
        <f t="shared" si="0"/>
        <v/>
      </c>
    </row>
    <row r="61" spans="1:8" x14ac:dyDescent="0.2">
      <c r="A61" s="2">
        <v>59</v>
      </c>
      <c r="B61" s="20">
        <v>304</v>
      </c>
      <c r="C61" s="20">
        <v>299</v>
      </c>
      <c r="D61" s="1" t="e">
        <f>IF(ISBLANK(B61),"",VLOOKUP(B61,'ERKEK FERDİ KATILIM'!#REF!,2,FALSE))</f>
        <v>#REF!</v>
      </c>
      <c r="E61" s="106" t="e">
        <f>IF(ISBLANK(C61),"",VLOOKUP(C61,'KIZ FERDİ KATILIM'!#REF!,2,FALSE))</f>
        <v>#REF!</v>
      </c>
      <c r="F61" s="21" t="str">
        <f>IFERROR(VLOOKUP(D61,'ERKEK FERDİ KATILIM'!#REF!,3,0),"")</f>
        <v/>
      </c>
      <c r="G61" s="31" t="str">
        <f>IFERROR(VLOOKUP(E61,'KIZ FERDİ KATILIM'!#REF!,3,0),"")</f>
        <v/>
      </c>
      <c r="H61" s="109" t="str">
        <f t="shared" si="0"/>
        <v/>
      </c>
    </row>
    <row r="62" spans="1:8" x14ac:dyDescent="0.2">
      <c r="A62" s="2">
        <v>60</v>
      </c>
      <c r="B62" s="20">
        <v>305</v>
      </c>
      <c r="C62" s="20">
        <v>307</v>
      </c>
      <c r="D62" s="1" t="e">
        <f>IF(ISBLANK(B62),"",VLOOKUP(B62,'ERKEK FERDİ KATILIM'!#REF!,2,FALSE))</f>
        <v>#REF!</v>
      </c>
      <c r="E62" s="106" t="e">
        <f>IF(ISBLANK(C62),"",VLOOKUP(C62,'KIZ FERDİ KATILIM'!#REF!,2,FALSE))</f>
        <v>#REF!</v>
      </c>
      <c r="F62" s="21" t="str">
        <f>IFERROR(VLOOKUP(D62,'ERKEK FERDİ KATILIM'!#REF!,3,0),"")</f>
        <v/>
      </c>
      <c r="G62" s="31" t="str">
        <f>IFERROR(VLOOKUP(E62,'KIZ FERDİ KATILIM'!#REF!,3,0),"")</f>
        <v/>
      </c>
      <c r="H62" s="109" t="str">
        <f t="shared" si="0"/>
        <v/>
      </c>
    </row>
    <row r="63" spans="1:8" x14ac:dyDescent="0.2">
      <c r="A63" s="2">
        <v>61</v>
      </c>
      <c r="B63" s="20">
        <v>306</v>
      </c>
      <c r="C63" s="20">
        <v>310</v>
      </c>
      <c r="D63" s="1" t="e">
        <f>IF(ISBLANK(B63),"",VLOOKUP(B63,'ERKEK FERDİ KATILIM'!#REF!,2,FALSE))</f>
        <v>#REF!</v>
      </c>
      <c r="E63" s="106" t="e">
        <f>IF(ISBLANK(C63),"",VLOOKUP(C63,'KIZ FERDİ KATILIM'!#REF!,2,FALSE))</f>
        <v>#REF!</v>
      </c>
      <c r="F63" s="21" t="str">
        <f>IFERROR(VLOOKUP(D63,'ERKEK FERDİ KATILIM'!#REF!,3,0),"")</f>
        <v/>
      </c>
      <c r="G63" s="31" t="str">
        <f>IFERROR(VLOOKUP(E63,'KIZ FERDİ KATILIM'!#REF!,3,0),"")</f>
        <v/>
      </c>
      <c r="H63" s="109" t="str">
        <f t="shared" si="0"/>
        <v/>
      </c>
    </row>
    <row r="64" spans="1:8" x14ac:dyDescent="0.2">
      <c r="A64" s="2">
        <v>62</v>
      </c>
      <c r="B64" s="20">
        <v>307</v>
      </c>
      <c r="C64" s="20">
        <v>220</v>
      </c>
      <c r="D64" s="1" t="e">
        <f>IF(ISBLANK(B64),"",VLOOKUP(B64,'ERKEK FERDİ KATILIM'!#REF!,2,FALSE))</f>
        <v>#REF!</v>
      </c>
      <c r="E64" s="106" t="e">
        <f>IF(ISBLANK(C64),"",VLOOKUP(C64,'KIZ FERDİ KATILIM'!#REF!,2,FALSE))</f>
        <v>#REF!</v>
      </c>
      <c r="F64" s="21" t="str">
        <f>IFERROR(VLOOKUP(D64,'ERKEK FERDİ KATILIM'!#REF!,3,0),"")</f>
        <v/>
      </c>
      <c r="G64" s="31" t="str">
        <f>IFERROR(VLOOKUP(E64,'KIZ FERDİ KATILIM'!#REF!,3,0),"")</f>
        <v/>
      </c>
      <c r="H64" s="109" t="str">
        <f t="shared" si="0"/>
        <v/>
      </c>
    </row>
    <row r="65" spans="1:8" x14ac:dyDescent="0.2">
      <c r="A65" s="2">
        <v>63</v>
      </c>
      <c r="B65" s="20">
        <v>309</v>
      </c>
      <c r="C65" s="20">
        <v>305</v>
      </c>
      <c r="D65" s="1" t="e">
        <f>IF(ISBLANK(B65),"",VLOOKUP(B65,'ERKEK FERDİ KATILIM'!#REF!,2,FALSE))</f>
        <v>#REF!</v>
      </c>
      <c r="E65" s="106" t="e">
        <f>IF(ISBLANK(C65),"",VLOOKUP(C65,'KIZ FERDİ KATILIM'!#REF!,2,FALSE))</f>
        <v>#REF!</v>
      </c>
      <c r="F65" s="21" t="str">
        <f>IFERROR(VLOOKUP(D65,'ERKEK FERDİ KATILIM'!#REF!,3,0),"")</f>
        <v/>
      </c>
      <c r="G65" s="31" t="str">
        <f>IFERROR(VLOOKUP(E65,'KIZ FERDİ KATILIM'!#REF!,3,0),"")</f>
        <v/>
      </c>
      <c r="H65" s="109" t="str">
        <f t="shared" si="0"/>
        <v/>
      </c>
    </row>
    <row r="66" spans="1:8" x14ac:dyDescent="0.2">
      <c r="A66" s="2">
        <v>64</v>
      </c>
      <c r="B66" s="20">
        <v>316</v>
      </c>
      <c r="C66" s="20">
        <v>292</v>
      </c>
      <c r="D66" s="1" t="e">
        <f>IF(ISBLANK(B66),"",VLOOKUP(B66,'ERKEK FERDİ KATILIM'!#REF!,2,FALSE))</f>
        <v>#REF!</v>
      </c>
      <c r="E66" s="106" t="e">
        <f>IF(ISBLANK(C66),"",VLOOKUP(C66,'KIZ FERDİ KATILIM'!#REF!,2,FALSE))</f>
        <v>#REF!</v>
      </c>
      <c r="F66" s="21" t="str">
        <f>IFERROR(VLOOKUP(D66,'ERKEK FERDİ KATILIM'!#REF!,3,0),"")</f>
        <v/>
      </c>
      <c r="G66" s="31" t="str">
        <f>IFERROR(VLOOKUP(E66,'KIZ FERDİ KATILIM'!#REF!,3,0),"")</f>
        <v/>
      </c>
      <c r="H66" s="109" t="str">
        <f t="shared" ref="H66:H83" si="1">IF(SUM(F66:G66)&lt;=0,"",IFERROR(SUM(F66:G66,0),""))</f>
        <v/>
      </c>
    </row>
    <row r="67" spans="1:8" x14ac:dyDescent="0.2">
      <c r="A67" s="2">
        <v>65</v>
      </c>
      <c r="B67" s="20">
        <v>317</v>
      </c>
      <c r="C67" s="20">
        <v>293</v>
      </c>
      <c r="D67" s="1" t="e">
        <f>IF(ISBLANK(B67),"",VLOOKUP(B67,'ERKEK FERDİ KATILIM'!#REF!,2,FALSE))</f>
        <v>#REF!</v>
      </c>
      <c r="E67" s="106" t="e">
        <f>IF(ISBLANK(C67),"",VLOOKUP(C67,'KIZ FERDİ KATILIM'!#REF!,2,FALSE))</f>
        <v>#REF!</v>
      </c>
      <c r="F67" s="21" t="str">
        <f>IFERROR(VLOOKUP(D67,'ERKEK FERDİ KATILIM'!#REF!,3,0),"")</f>
        <v/>
      </c>
      <c r="G67" s="31" t="str">
        <f>IFERROR(VLOOKUP(E67,'KIZ FERDİ KATILIM'!#REF!,3,0),"")</f>
        <v/>
      </c>
      <c r="H67" s="109" t="str">
        <f t="shared" si="1"/>
        <v/>
      </c>
    </row>
    <row r="68" spans="1:8" x14ac:dyDescent="0.2">
      <c r="A68" s="2">
        <v>66</v>
      </c>
      <c r="B68" s="20">
        <v>272</v>
      </c>
      <c r="C68" s="20">
        <v>263</v>
      </c>
      <c r="D68" s="1" t="e">
        <f>IF(ISBLANK(B68),"",VLOOKUP(B68,'ERKEK FERDİ KATILIM'!#REF!,2,FALSE))</f>
        <v>#REF!</v>
      </c>
      <c r="E68" s="106" t="e">
        <f>IF(ISBLANK(C68),"",VLOOKUP(C68,'KIZ FERDİ KATILIM'!#REF!,2,FALSE))</f>
        <v>#REF!</v>
      </c>
      <c r="F68" s="21" t="str">
        <f>IFERROR(VLOOKUP(D68,'ERKEK FERDİ KATILIM'!#REF!,3,0),"")</f>
        <v/>
      </c>
      <c r="G68" s="31" t="str">
        <f>IFERROR(VLOOKUP(E68,'KIZ FERDİ KATILIM'!#REF!,3,0),"")</f>
        <v/>
      </c>
      <c r="H68" s="109" t="str">
        <f t="shared" si="1"/>
        <v/>
      </c>
    </row>
    <row r="69" spans="1:8" x14ac:dyDescent="0.2">
      <c r="A69" s="2">
        <v>67</v>
      </c>
      <c r="B69" s="20">
        <v>244</v>
      </c>
      <c r="C69" s="20">
        <v>202</v>
      </c>
      <c r="D69" s="1" t="e">
        <f>IF(ISBLANK(B69),"",VLOOKUP(B69,'ERKEK FERDİ KATILIM'!#REF!,2,FALSE))</f>
        <v>#REF!</v>
      </c>
      <c r="E69" s="106" t="e">
        <f>IF(ISBLANK(C69),"",VLOOKUP(C69,'KIZ FERDİ KATILIM'!#REF!,2,FALSE))</f>
        <v>#REF!</v>
      </c>
      <c r="F69" s="21" t="str">
        <f>IFERROR(VLOOKUP(D69,'ERKEK FERDİ KATILIM'!#REF!,3,0),"")</f>
        <v/>
      </c>
      <c r="G69" s="31" t="str">
        <f>IFERROR(VLOOKUP(E69,'KIZ FERDİ KATILIM'!#REF!,3,0),"")</f>
        <v/>
      </c>
      <c r="H69" s="109" t="str">
        <f t="shared" si="1"/>
        <v/>
      </c>
    </row>
    <row r="70" spans="1:8" x14ac:dyDescent="0.2">
      <c r="A70" s="2">
        <v>68</v>
      </c>
      <c r="B70" s="20">
        <v>325</v>
      </c>
      <c r="C70" s="20">
        <v>301</v>
      </c>
      <c r="D70" s="1" t="e">
        <f>IF(ISBLANK(B70),"",VLOOKUP(B70,'ERKEK FERDİ KATILIM'!#REF!,2,FALSE))</f>
        <v>#REF!</v>
      </c>
      <c r="E70" s="106" t="e">
        <f>IF(ISBLANK(C70),"",VLOOKUP(C70,'KIZ FERDİ KATILIM'!#REF!,2,FALSE))</f>
        <v>#REF!</v>
      </c>
      <c r="F70" s="21" t="str">
        <f>IFERROR(VLOOKUP(D70,'ERKEK FERDİ KATILIM'!#REF!,3,0),"")</f>
        <v/>
      </c>
      <c r="G70" s="31" t="str">
        <f>IFERROR(VLOOKUP(E70,'KIZ FERDİ KATILIM'!#REF!,3,0),"")</f>
        <v/>
      </c>
      <c r="H70" s="109" t="str">
        <f t="shared" si="1"/>
        <v/>
      </c>
    </row>
    <row r="71" spans="1:8" x14ac:dyDescent="0.2">
      <c r="A71" s="2">
        <v>69</v>
      </c>
      <c r="B71" s="20">
        <v>326</v>
      </c>
      <c r="C71" s="20">
        <v>298</v>
      </c>
      <c r="D71" s="1" t="e">
        <f>IF(ISBLANK(B71),"",VLOOKUP(B71,'ERKEK FERDİ KATILIM'!#REF!,2,FALSE))</f>
        <v>#REF!</v>
      </c>
      <c r="E71" s="106" t="e">
        <f>IF(ISBLANK(C71),"",VLOOKUP(C71,'KIZ FERDİ KATILIM'!#REF!,2,FALSE))</f>
        <v>#REF!</v>
      </c>
      <c r="F71" s="21" t="str">
        <f>IFERROR(VLOOKUP(D71,'ERKEK FERDİ KATILIM'!#REF!,3,0),"")</f>
        <v/>
      </c>
      <c r="G71" s="31" t="str">
        <f>IFERROR(VLOOKUP(E71,'KIZ FERDİ KATILIM'!#REF!,3,0),"")</f>
        <v/>
      </c>
      <c r="H71" s="109" t="str">
        <f t="shared" si="1"/>
        <v/>
      </c>
    </row>
    <row r="72" spans="1:8" x14ac:dyDescent="0.2">
      <c r="A72" s="2">
        <v>70</v>
      </c>
      <c r="B72" s="20">
        <v>282</v>
      </c>
      <c r="C72" s="20">
        <v>270</v>
      </c>
      <c r="D72" s="1" t="e">
        <f>IF(ISBLANK(B72),"",VLOOKUP(B72,'ERKEK FERDİ KATILIM'!#REF!,2,FALSE))</f>
        <v>#REF!</v>
      </c>
      <c r="E72" s="106" t="e">
        <f>IF(ISBLANK(C72),"",VLOOKUP(C72,'KIZ FERDİ KATILIM'!#REF!,2,FALSE))</f>
        <v>#REF!</v>
      </c>
      <c r="F72" s="21" t="str">
        <f>IFERROR(VLOOKUP(D72,'ERKEK FERDİ KATILIM'!#REF!,3,0),"")</f>
        <v/>
      </c>
      <c r="G72" s="31" t="str">
        <f>IFERROR(VLOOKUP(E72,'KIZ FERDİ KATILIM'!#REF!,3,0),"")</f>
        <v/>
      </c>
      <c r="H72" s="109" t="str">
        <f t="shared" si="1"/>
        <v/>
      </c>
    </row>
    <row r="73" spans="1:8" x14ac:dyDescent="0.2">
      <c r="A73" s="2">
        <v>71</v>
      </c>
      <c r="B73" s="20">
        <v>283</v>
      </c>
      <c r="C73" s="20">
        <v>271</v>
      </c>
      <c r="D73" s="1" t="e">
        <f>IF(ISBLANK(B73),"",VLOOKUP(B73,'ERKEK FERDİ KATILIM'!#REF!,2,FALSE))</f>
        <v>#REF!</v>
      </c>
      <c r="E73" s="106" t="e">
        <f>IF(ISBLANK(C73),"",VLOOKUP(C73,'KIZ FERDİ KATILIM'!#REF!,2,FALSE))</f>
        <v>#REF!</v>
      </c>
      <c r="F73" s="21" t="str">
        <f>IFERROR(VLOOKUP(D73,'ERKEK FERDİ KATILIM'!#REF!,3,0),"")</f>
        <v/>
      </c>
      <c r="G73" s="31" t="str">
        <f>IFERROR(VLOOKUP(E73,'KIZ FERDİ KATILIM'!#REF!,3,0),"")</f>
        <v/>
      </c>
      <c r="H73" s="109" t="str">
        <f t="shared" si="1"/>
        <v/>
      </c>
    </row>
    <row r="74" spans="1:8" x14ac:dyDescent="0.2">
      <c r="A74" s="2">
        <v>72</v>
      </c>
      <c r="B74" s="20">
        <v>327</v>
      </c>
      <c r="C74" s="20">
        <v>280</v>
      </c>
      <c r="D74" s="1" t="e">
        <f>IF(ISBLANK(B74),"",VLOOKUP(B74,'ERKEK FERDİ KATILIM'!#REF!,2,FALSE))</f>
        <v>#REF!</v>
      </c>
      <c r="E74" s="106" t="e">
        <f>IF(ISBLANK(C74),"",VLOOKUP(C74,'KIZ FERDİ KATILIM'!#REF!,2,FALSE))</f>
        <v>#REF!</v>
      </c>
      <c r="F74" s="21" t="str">
        <f>IFERROR(VLOOKUP(D74,'ERKEK FERDİ KATILIM'!#REF!,3,0),"")</f>
        <v/>
      </c>
      <c r="G74" s="31" t="str">
        <f>IFERROR(VLOOKUP(E74,'KIZ FERDİ KATILIM'!#REF!,3,0),"")</f>
        <v/>
      </c>
      <c r="H74" s="109" t="str">
        <f t="shared" si="1"/>
        <v/>
      </c>
    </row>
    <row r="75" spans="1:8" x14ac:dyDescent="0.2">
      <c r="A75" s="2">
        <v>73</v>
      </c>
      <c r="B75" s="20">
        <v>328</v>
      </c>
      <c r="C75" s="20">
        <v>281</v>
      </c>
      <c r="D75" s="1" t="e">
        <f>IF(ISBLANK(B75),"",VLOOKUP(B75,'ERKEK FERDİ KATILIM'!#REF!,2,FALSE))</f>
        <v>#REF!</v>
      </c>
      <c r="E75" s="106" t="e">
        <f>IF(ISBLANK(C75),"",VLOOKUP(C75,'KIZ FERDİ KATILIM'!#REF!,2,FALSE))</f>
        <v>#REF!</v>
      </c>
      <c r="F75" s="21" t="str">
        <f>IFERROR(VLOOKUP(D75,'ERKEK FERDİ KATILIM'!#REF!,3,0),"")</f>
        <v/>
      </c>
      <c r="G75" s="31" t="str">
        <f>IFERROR(VLOOKUP(E75,'KIZ FERDİ KATILIM'!#REF!,3,0),"")</f>
        <v/>
      </c>
      <c r="H75" s="109" t="str">
        <f t="shared" si="1"/>
        <v/>
      </c>
    </row>
    <row r="76" spans="1:8" x14ac:dyDescent="0.2">
      <c r="A76" s="2">
        <v>74</v>
      </c>
      <c r="B76" s="20">
        <v>324</v>
      </c>
      <c r="C76" s="20">
        <v>313</v>
      </c>
      <c r="D76" s="1" t="e">
        <f>IF(ISBLANK(B76),"",VLOOKUP(B76,'ERKEK FERDİ KATILIM'!#REF!,2,FALSE))</f>
        <v>#REF!</v>
      </c>
      <c r="E76" s="106" t="e">
        <f>IF(ISBLANK(C76),"",VLOOKUP(C76,'KIZ FERDİ KATILIM'!#REF!,2,FALSE))</f>
        <v>#REF!</v>
      </c>
      <c r="F76" s="21" t="str">
        <f>IFERROR(VLOOKUP(D76,'ERKEK FERDİ KATILIM'!#REF!,3,0),"")</f>
        <v/>
      </c>
      <c r="G76" s="31" t="str">
        <f>IFERROR(VLOOKUP(E76,'KIZ FERDİ KATILIM'!#REF!,3,0),"")</f>
        <v/>
      </c>
      <c r="H76" s="109" t="str">
        <f t="shared" si="1"/>
        <v/>
      </c>
    </row>
    <row r="77" spans="1:8" x14ac:dyDescent="0.2">
      <c r="A77" s="2">
        <v>75</v>
      </c>
      <c r="B77" s="20">
        <v>330</v>
      </c>
      <c r="C77" s="20">
        <v>304</v>
      </c>
      <c r="D77" s="1" t="e">
        <f>IF(ISBLANK(B77),"",VLOOKUP(B77,'ERKEK FERDİ KATILIM'!#REF!,2,FALSE))</f>
        <v>#REF!</v>
      </c>
      <c r="E77" s="106" t="e">
        <f>IF(ISBLANK(C77),"",VLOOKUP(C77,'KIZ FERDİ KATILIM'!#REF!,2,FALSE))</f>
        <v>#REF!</v>
      </c>
      <c r="F77" s="21" t="str">
        <f>IFERROR(VLOOKUP(D77,'ERKEK FERDİ KATILIM'!#REF!,3,0),"")</f>
        <v/>
      </c>
      <c r="G77" s="31" t="str">
        <f>IFERROR(VLOOKUP(E77,'KIZ FERDİ KATILIM'!#REF!,3,0),"")</f>
        <v/>
      </c>
      <c r="H77" s="109" t="str">
        <f t="shared" si="1"/>
        <v/>
      </c>
    </row>
    <row r="78" spans="1:8" x14ac:dyDescent="0.2">
      <c r="A78" s="2">
        <v>76</v>
      </c>
      <c r="B78" s="20">
        <v>331</v>
      </c>
      <c r="C78" s="20">
        <v>302</v>
      </c>
      <c r="D78" s="1" t="e">
        <f>IF(ISBLANK(B78),"",VLOOKUP(B78,'ERKEK FERDİ KATILIM'!#REF!,2,FALSE))</f>
        <v>#REF!</v>
      </c>
      <c r="E78" s="106" t="e">
        <f>IF(ISBLANK(C78),"",VLOOKUP(C78,'KIZ FERDİ KATILIM'!#REF!,2,FALSE))</f>
        <v>#REF!</v>
      </c>
      <c r="F78" s="21" t="str">
        <f>IFERROR(VLOOKUP(D78,'ERKEK FERDİ KATILIM'!#REF!,3,0),"")</f>
        <v/>
      </c>
      <c r="G78" s="31" t="str">
        <f>IFERROR(VLOOKUP(E78,'KIZ FERDİ KATILIM'!#REF!,3,0),"")</f>
        <v/>
      </c>
      <c r="H78" s="109" t="str">
        <f t="shared" si="1"/>
        <v/>
      </c>
    </row>
    <row r="79" spans="1:8" x14ac:dyDescent="0.2">
      <c r="A79" s="2">
        <v>77</v>
      </c>
      <c r="B79" s="20">
        <v>332</v>
      </c>
      <c r="C79" s="20">
        <v>296</v>
      </c>
      <c r="D79" s="1" t="e">
        <f>IF(ISBLANK(B79),"",VLOOKUP(B79,'ERKEK FERDİ KATILIM'!#REF!,2,FALSE))</f>
        <v>#REF!</v>
      </c>
      <c r="E79" s="106" t="e">
        <f>IF(ISBLANK(C79),"",VLOOKUP(C79,'KIZ FERDİ KATILIM'!#REF!,2,FALSE))</f>
        <v>#REF!</v>
      </c>
      <c r="F79" s="21" t="str">
        <f>IFERROR(VLOOKUP(D79,'ERKEK FERDİ KATILIM'!#REF!,3,0),"")</f>
        <v/>
      </c>
      <c r="G79" s="31" t="str">
        <f>IFERROR(VLOOKUP(E79,'KIZ FERDİ KATILIM'!#REF!,3,0),"")</f>
        <v/>
      </c>
      <c r="H79" s="109" t="str">
        <f t="shared" si="1"/>
        <v/>
      </c>
    </row>
    <row r="80" spans="1:8" x14ac:dyDescent="0.2">
      <c r="A80" s="2">
        <v>78</v>
      </c>
      <c r="B80" s="20">
        <v>333</v>
      </c>
      <c r="C80" s="20">
        <v>323</v>
      </c>
      <c r="D80" s="1" t="e">
        <f>IF(ISBLANK(B80),"",VLOOKUP(B80,'ERKEK FERDİ KATILIM'!#REF!,2,FALSE))</f>
        <v>#REF!</v>
      </c>
      <c r="E80" s="106" t="e">
        <f>IF(ISBLANK(C80),"",VLOOKUP(C80,'KIZ FERDİ KATILIM'!#REF!,2,FALSE))</f>
        <v>#REF!</v>
      </c>
      <c r="F80" s="21" t="str">
        <f>IFERROR(VLOOKUP(D80,'ERKEK FERDİ KATILIM'!#REF!,3,0),"")</f>
        <v/>
      </c>
      <c r="G80" s="31" t="str">
        <f>IFERROR(VLOOKUP(E80,'KIZ FERDİ KATILIM'!#REF!,3,0),"")</f>
        <v/>
      </c>
      <c r="H80" s="109" t="str">
        <f t="shared" si="1"/>
        <v/>
      </c>
    </row>
    <row r="81" spans="1:8" x14ac:dyDescent="0.2">
      <c r="A81" s="2">
        <v>79</v>
      </c>
      <c r="B81" s="20">
        <v>339</v>
      </c>
      <c r="C81" s="20">
        <v>306</v>
      </c>
      <c r="D81" s="1" t="e">
        <f>IF(ISBLANK(B81),"",VLOOKUP(B81,'ERKEK FERDİ KATILIM'!#REF!,2,FALSE))</f>
        <v>#REF!</v>
      </c>
      <c r="E81" s="106" t="e">
        <f>IF(ISBLANK(C81),"",VLOOKUP(C81,'KIZ FERDİ KATILIM'!#REF!,2,FALSE))</f>
        <v>#REF!</v>
      </c>
      <c r="F81" s="21" t="str">
        <f>IFERROR(VLOOKUP(D81,'ERKEK FERDİ KATILIM'!#REF!,3,0),"")</f>
        <v/>
      </c>
      <c r="G81" s="31" t="str">
        <f>IFERROR(VLOOKUP(E81,'KIZ FERDİ KATILIM'!#REF!,3,0),"")</f>
        <v/>
      </c>
      <c r="H81" s="109" t="str">
        <f t="shared" si="1"/>
        <v/>
      </c>
    </row>
    <row r="82" spans="1:8" x14ac:dyDescent="0.2">
      <c r="A82" s="2">
        <v>80</v>
      </c>
      <c r="B82" s="20">
        <v>269</v>
      </c>
      <c r="C82" s="20">
        <v>256</v>
      </c>
      <c r="D82" s="1" t="e">
        <f>IF(ISBLANK(B82),"",VLOOKUP(B82,'ERKEK FERDİ KATILIM'!#REF!,2,FALSE))</f>
        <v>#REF!</v>
      </c>
      <c r="E82" s="106" t="e">
        <f>IF(ISBLANK(C82),"",VLOOKUP(C82,'KIZ FERDİ KATILIM'!#REF!,2,FALSE))</f>
        <v>#REF!</v>
      </c>
      <c r="F82" s="21" t="str">
        <f>IFERROR(VLOOKUP(D82,'ERKEK FERDİ KATILIM'!#REF!,3,0),"")</f>
        <v/>
      </c>
      <c r="G82" s="31" t="str">
        <f>IFERROR(VLOOKUP(E82,'KIZ FERDİ KATILIM'!#REF!,3,0),"")</f>
        <v/>
      </c>
      <c r="H82" s="109" t="str">
        <f t="shared" si="1"/>
        <v/>
      </c>
    </row>
    <row r="83" spans="1:8" x14ac:dyDescent="0.2">
      <c r="A83" s="2">
        <v>81</v>
      </c>
      <c r="B83" s="20">
        <v>271</v>
      </c>
      <c r="C83" s="20">
        <v>258</v>
      </c>
      <c r="D83" s="1" t="e">
        <f>IF(ISBLANK(B83),"",VLOOKUP(B83,'ERKEK FERDİ KATILIM'!#REF!,2,FALSE))</f>
        <v>#REF!</v>
      </c>
      <c r="E83" s="106" t="e">
        <f>IF(ISBLANK(C83),"",VLOOKUP(C83,'KIZ FERDİ KATILIM'!#REF!,2,FALSE))</f>
        <v>#REF!</v>
      </c>
      <c r="F83" s="21" t="str">
        <f>IFERROR(VLOOKUP(D83,'ERKEK FERDİ KATILIM'!#REF!,3,0),"")</f>
        <v/>
      </c>
      <c r="G83" s="31" t="str">
        <f>IFERROR(VLOOKUP(E83,'KIZ FERDİ KATILIM'!#REF!,3,0),"")</f>
        <v/>
      </c>
      <c r="H83" s="109" t="str">
        <f t="shared" si="1"/>
        <v/>
      </c>
    </row>
    <row r="84" spans="1:8" x14ac:dyDescent="0.2">
      <c r="A84" s="2">
        <v>82</v>
      </c>
      <c r="B84" s="20">
        <v>270</v>
      </c>
      <c r="C84" s="20">
        <v>259</v>
      </c>
      <c r="D84" s="1" t="e">
        <f>IF(ISBLANK(B84),"",VLOOKUP(B84,'ERKEK FERDİ KATILIM'!#REF!,2,FALSE))</f>
        <v>#REF!</v>
      </c>
      <c r="E84" s="106" t="e">
        <f>IF(ISBLANK(C84),"",VLOOKUP(C84,'KIZ FERDİ KATILIM'!#REF!,2,FALSE))</f>
        <v>#REF!</v>
      </c>
      <c r="F84" s="21" t="str">
        <f>IFERROR(VLOOKUP(D84,'ERKEK FERDİ KATILIM'!#REF!,3,0),"")</f>
        <v/>
      </c>
      <c r="G84" s="31" t="str">
        <f>IFERROR(VLOOKUP(E84,'KIZ FERDİ KATILIM'!#REF!,3,0),"")</f>
        <v/>
      </c>
      <c r="H84" s="109" t="str">
        <f t="shared" ref="H84:H147" si="2">IF(SUM(F84:G84)&lt;=0,"",IFERROR(SUM(F84:G84,0),""))</f>
        <v/>
      </c>
    </row>
    <row r="85" spans="1:8" x14ac:dyDescent="0.2">
      <c r="A85" s="2">
        <v>83</v>
      </c>
      <c r="B85" s="20">
        <v>344</v>
      </c>
      <c r="C85" s="20">
        <v>312</v>
      </c>
      <c r="D85" s="1" t="e">
        <f>IF(ISBLANK(B85),"",VLOOKUP(B85,'ERKEK FERDİ KATILIM'!#REF!,2,FALSE))</f>
        <v>#REF!</v>
      </c>
      <c r="E85" s="106" t="e">
        <f>IF(ISBLANK(C85),"",VLOOKUP(C85,'KIZ FERDİ KATILIM'!#REF!,2,FALSE))</f>
        <v>#REF!</v>
      </c>
      <c r="F85" s="21" t="str">
        <f>IFERROR(VLOOKUP(D85,'ERKEK FERDİ KATILIM'!#REF!,3,0),"")</f>
        <v/>
      </c>
      <c r="G85" s="31" t="str">
        <f>IFERROR(VLOOKUP(E85,'KIZ FERDİ KATILIM'!#REF!,3,0),"")</f>
        <v/>
      </c>
      <c r="H85" s="109" t="str">
        <f t="shared" si="2"/>
        <v/>
      </c>
    </row>
    <row r="86" spans="1:8" x14ac:dyDescent="0.2">
      <c r="A86" s="2">
        <v>84</v>
      </c>
      <c r="B86" s="20">
        <v>342</v>
      </c>
      <c r="C86" s="20">
        <v>314</v>
      </c>
      <c r="D86" s="1" t="e">
        <f>IF(ISBLANK(B86),"",VLOOKUP(B86,'ERKEK FERDİ KATILIM'!#REF!,2,FALSE))</f>
        <v>#REF!</v>
      </c>
      <c r="E86" s="106" t="e">
        <f>IF(ISBLANK(C86),"",VLOOKUP(C86,'KIZ FERDİ KATILIM'!#REF!,2,FALSE))</f>
        <v>#REF!</v>
      </c>
      <c r="F86" s="21" t="str">
        <f>IFERROR(VLOOKUP(D86,'ERKEK FERDİ KATILIM'!#REF!,3,0),"")</f>
        <v/>
      </c>
      <c r="G86" s="31" t="str">
        <f>IFERROR(VLOOKUP(E86,'KIZ FERDİ KATILIM'!#REF!,3,0),"")</f>
        <v/>
      </c>
      <c r="H86" s="109" t="str">
        <f t="shared" si="2"/>
        <v/>
      </c>
    </row>
    <row r="87" spans="1:8" x14ac:dyDescent="0.2">
      <c r="A87" s="2">
        <v>85</v>
      </c>
      <c r="B87" s="20">
        <v>347</v>
      </c>
      <c r="C87" s="20">
        <v>316</v>
      </c>
      <c r="D87" s="1" t="e">
        <f>IF(ISBLANK(B87),"",VLOOKUP(B87,'ERKEK FERDİ KATILIM'!#REF!,2,FALSE))</f>
        <v>#REF!</v>
      </c>
      <c r="E87" s="106" t="e">
        <f>IF(ISBLANK(C87),"",VLOOKUP(C87,'KIZ FERDİ KATILIM'!#REF!,2,FALSE))</f>
        <v>#REF!</v>
      </c>
      <c r="F87" s="21" t="str">
        <f>IFERROR(VLOOKUP(D87,'ERKEK FERDİ KATILIM'!#REF!,3,0),"")</f>
        <v/>
      </c>
      <c r="G87" s="31" t="str">
        <f>IFERROR(VLOOKUP(E87,'KIZ FERDİ KATILIM'!#REF!,3,0),"")</f>
        <v/>
      </c>
      <c r="H87" s="109" t="str">
        <f t="shared" si="2"/>
        <v/>
      </c>
    </row>
    <row r="88" spans="1:8" x14ac:dyDescent="0.2">
      <c r="A88" s="2">
        <v>86</v>
      </c>
      <c r="B88" s="20">
        <v>241</v>
      </c>
      <c r="C88" s="20">
        <v>320</v>
      </c>
      <c r="D88" s="1" t="e">
        <f>IF(ISBLANK(B88),"",VLOOKUP(B88,'ERKEK FERDİ KATILIM'!#REF!,2,FALSE))</f>
        <v>#REF!</v>
      </c>
      <c r="E88" s="106" t="e">
        <f>IF(ISBLANK(C88),"",VLOOKUP(C88,'KIZ FERDİ KATILIM'!#REF!,2,FALSE))</f>
        <v>#REF!</v>
      </c>
      <c r="F88" s="21" t="str">
        <f>IFERROR(VLOOKUP(D88,'ERKEK FERDİ KATILIM'!#REF!,3,0),"")</f>
        <v/>
      </c>
      <c r="G88" s="31" t="str">
        <f>IFERROR(VLOOKUP(E88,'KIZ FERDİ KATILIM'!#REF!,3,0),"")</f>
        <v/>
      </c>
      <c r="H88" s="109" t="str">
        <f t="shared" si="2"/>
        <v/>
      </c>
    </row>
    <row r="89" spans="1:8" x14ac:dyDescent="0.2">
      <c r="A89" s="2">
        <v>87</v>
      </c>
      <c r="B89" s="20">
        <v>240</v>
      </c>
      <c r="C89" s="20">
        <v>318</v>
      </c>
      <c r="D89" s="1" t="e">
        <f>IF(ISBLANK(B89),"",VLOOKUP(B89,'ERKEK FERDİ KATILIM'!#REF!,2,FALSE))</f>
        <v>#REF!</v>
      </c>
      <c r="E89" s="106" t="e">
        <f>IF(ISBLANK(C89),"",VLOOKUP(C89,'KIZ FERDİ KATILIM'!#REF!,2,FALSE))</f>
        <v>#REF!</v>
      </c>
      <c r="F89" s="21" t="str">
        <f>IFERROR(VLOOKUP(D89,'ERKEK FERDİ KATILIM'!#REF!,3,0),"")</f>
        <v/>
      </c>
      <c r="G89" s="31" t="str">
        <f>IFERROR(VLOOKUP(E89,'KIZ FERDİ KATILIM'!#REF!,3,0),"")</f>
        <v/>
      </c>
      <c r="H89" s="109" t="str">
        <f t="shared" si="2"/>
        <v/>
      </c>
    </row>
    <row r="90" spans="1:8" x14ac:dyDescent="0.2">
      <c r="A90" s="2">
        <v>88</v>
      </c>
      <c r="B90" s="20">
        <v>343</v>
      </c>
      <c r="C90" s="20">
        <v>325</v>
      </c>
      <c r="D90" s="1" t="e">
        <f>IF(ISBLANK(B90),"",VLOOKUP(B90,'ERKEK FERDİ KATILIM'!#REF!,2,FALSE))</f>
        <v>#REF!</v>
      </c>
      <c r="E90" s="106" t="e">
        <f>IF(ISBLANK(C90),"",VLOOKUP(C90,'KIZ FERDİ KATILIM'!#REF!,2,FALSE))</f>
        <v>#REF!</v>
      </c>
      <c r="F90" s="21" t="str">
        <f>IFERROR(VLOOKUP(D90,'ERKEK FERDİ KATILIM'!#REF!,3,0),"")</f>
        <v/>
      </c>
      <c r="G90" s="31" t="str">
        <f>IFERROR(VLOOKUP(E90,'KIZ FERDİ KATILIM'!#REF!,3,0),"")</f>
        <v/>
      </c>
      <c r="H90" s="109" t="str">
        <f t="shared" si="2"/>
        <v/>
      </c>
    </row>
    <row r="91" spans="1:8" x14ac:dyDescent="0.2">
      <c r="A91" s="2">
        <v>89</v>
      </c>
      <c r="B91" s="20">
        <v>337</v>
      </c>
      <c r="C91" s="20">
        <v>260</v>
      </c>
      <c r="D91" s="1" t="e">
        <f>IF(ISBLANK(B91),"",VLOOKUP(B91,'ERKEK FERDİ KATILIM'!#REF!,2,FALSE))</f>
        <v>#REF!</v>
      </c>
      <c r="E91" s="106" t="e">
        <f>IF(ISBLANK(C91),"",VLOOKUP(C91,'KIZ FERDİ KATILIM'!#REF!,2,FALSE))</f>
        <v>#REF!</v>
      </c>
      <c r="F91" s="21" t="str">
        <f>IFERROR(VLOOKUP(D91,'ERKEK FERDİ KATILIM'!#REF!,3,0),"")</f>
        <v/>
      </c>
      <c r="G91" s="31" t="str">
        <f>IFERROR(VLOOKUP(E91,'KIZ FERDİ KATILIM'!#REF!,3,0),"")</f>
        <v/>
      </c>
      <c r="H91" s="109" t="str">
        <f t="shared" si="2"/>
        <v/>
      </c>
    </row>
    <row r="92" spans="1:8" x14ac:dyDescent="0.2">
      <c r="A92" s="2">
        <v>90</v>
      </c>
      <c r="B92" s="20">
        <v>257</v>
      </c>
      <c r="C92" s="20">
        <v>303</v>
      </c>
      <c r="D92" s="1" t="e">
        <f>IF(ISBLANK(B92),"",VLOOKUP(B92,'ERKEK FERDİ KATILIM'!#REF!,2,FALSE))</f>
        <v>#REF!</v>
      </c>
      <c r="E92" s="106" t="e">
        <f>IF(ISBLANK(C92),"",VLOOKUP(C92,'KIZ FERDİ KATILIM'!#REF!,2,FALSE))</f>
        <v>#REF!</v>
      </c>
      <c r="F92" s="21" t="str">
        <f>IFERROR(VLOOKUP(D92,'ERKEK FERDİ KATILIM'!#REF!,3,0),"")</f>
        <v/>
      </c>
      <c r="G92" s="31" t="str">
        <f>IFERROR(VLOOKUP(E92,'KIZ FERDİ KATILIM'!#REF!,3,0),"")</f>
        <v/>
      </c>
      <c r="H92" s="109" t="str">
        <f t="shared" si="2"/>
        <v/>
      </c>
    </row>
    <row r="93" spans="1:8" x14ac:dyDescent="0.2">
      <c r="A93" s="2">
        <v>91</v>
      </c>
      <c r="B93" s="20">
        <v>338</v>
      </c>
      <c r="C93" s="20">
        <v>324</v>
      </c>
      <c r="D93" s="1" t="e">
        <f>IF(ISBLANK(B93),"",VLOOKUP(B93,'ERKEK FERDİ KATILIM'!#REF!,2,FALSE))</f>
        <v>#REF!</v>
      </c>
      <c r="E93" s="106" t="e">
        <f>IF(ISBLANK(C93),"",VLOOKUP(C93,'KIZ FERDİ KATILIM'!#REF!,2,FALSE))</f>
        <v>#REF!</v>
      </c>
      <c r="F93" s="21" t="str">
        <f>IFERROR(VLOOKUP(D93,'ERKEK FERDİ KATILIM'!#REF!,3,0),"")</f>
        <v/>
      </c>
      <c r="G93" s="31" t="str">
        <f>IFERROR(VLOOKUP(E93,'KIZ FERDİ KATILIM'!#REF!,3,0),"")</f>
        <v/>
      </c>
      <c r="H93" s="109" t="str">
        <f t="shared" si="2"/>
        <v/>
      </c>
    </row>
    <row r="94" spans="1:8" x14ac:dyDescent="0.2">
      <c r="A94" s="2">
        <v>92</v>
      </c>
      <c r="B94" s="20">
        <v>365</v>
      </c>
      <c r="C94" s="20">
        <v>329</v>
      </c>
      <c r="D94" s="1" t="e">
        <f>IF(ISBLANK(B94),"",VLOOKUP(B94,'ERKEK FERDİ KATILIM'!#REF!,2,FALSE))</f>
        <v>#REF!</v>
      </c>
      <c r="E94" s="106" t="e">
        <f>IF(ISBLANK(C94),"",VLOOKUP(C94,'KIZ FERDİ KATILIM'!#REF!,2,FALSE))</f>
        <v>#REF!</v>
      </c>
      <c r="F94" s="21" t="str">
        <f>IFERROR(VLOOKUP(D94,'ERKEK FERDİ KATILIM'!#REF!,3,0),"")</f>
        <v/>
      </c>
      <c r="G94" s="31" t="str">
        <f>IFERROR(VLOOKUP(E94,'KIZ FERDİ KATILIM'!#REF!,3,0),"")</f>
        <v/>
      </c>
      <c r="H94" s="109" t="str">
        <f t="shared" si="2"/>
        <v/>
      </c>
    </row>
    <row r="95" spans="1:8" x14ac:dyDescent="0.2">
      <c r="A95" s="2">
        <v>93</v>
      </c>
      <c r="B95" s="20">
        <v>358</v>
      </c>
      <c r="C95" s="20">
        <v>334</v>
      </c>
      <c r="D95" s="1" t="e">
        <f>IF(ISBLANK(B95),"",VLOOKUP(B95,'ERKEK FERDİ KATILIM'!#REF!,2,FALSE))</f>
        <v>#REF!</v>
      </c>
      <c r="E95" s="106" t="e">
        <f>IF(ISBLANK(C95),"",VLOOKUP(C95,'KIZ FERDİ KATILIM'!#REF!,2,FALSE))</f>
        <v>#REF!</v>
      </c>
      <c r="F95" s="21" t="str">
        <f>IFERROR(VLOOKUP(D95,'ERKEK FERDİ KATILIM'!#REF!,3,0),"")</f>
        <v/>
      </c>
      <c r="G95" s="31" t="str">
        <f>IFERROR(VLOOKUP(E95,'KIZ FERDİ KATILIM'!#REF!,3,0),"")</f>
        <v/>
      </c>
      <c r="H95" s="109" t="str">
        <f t="shared" si="2"/>
        <v/>
      </c>
    </row>
    <row r="96" spans="1:8" x14ac:dyDescent="0.2">
      <c r="A96" s="2">
        <v>94</v>
      </c>
      <c r="B96" s="20">
        <v>359</v>
      </c>
      <c r="C96" s="20">
        <v>333</v>
      </c>
      <c r="D96" s="1" t="e">
        <f>IF(ISBLANK(B96),"",VLOOKUP(B96,'ERKEK FERDİ KATILIM'!#REF!,2,FALSE))</f>
        <v>#REF!</v>
      </c>
      <c r="E96" s="106" t="e">
        <f>IF(ISBLANK(C96),"",VLOOKUP(C96,'KIZ FERDİ KATILIM'!#REF!,2,FALSE))</f>
        <v>#REF!</v>
      </c>
      <c r="F96" s="21" t="str">
        <f>IFERROR(VLOOKUP(D96,'ERKEK FERDİ KATILIM'!#REF!,3,0),"")</f>
        <v/>
      </c>
      <c r="G96" s="31" t="str">
        <f>IFERROR(VLOOKUP(E96,'KIZ FERDİ KATILIM'!#REF!,3,0),"")</f>
        <v/>
      </c>
      <c r="H96" s="109" t="str">
        <f t="shared" si="2"/>
        <v/>
      </c>
    </row>
    <row r="97" spans="1:8" x14ac:dyDescent="0.2">
      <c r="A97" s="2">
        <v>95</v>
      </c>
      <c r="B97" s="20">
        <v>360</v>
      </c>
      <c r="C97" s="20">
        <v>327</v>
      </c>
      <c r="D97" s="1" t="e">
        <f>IF(ISBLANK(B97),"",VLOOKUP(B97,'ERKEK FERDİ KATILIM'!#REF!,2,FALSE))</f>
        <v>#REF!</v>
      </c>
      <c r="E97" s="106" t="e">
        <f>IF(ISBLANK(C97),"",VLOOKUP(C97,'KIZ FERDİ KATILIM'!#REF!,2,FALSE))</f>
        <v>#REF!</v>
      </c>
      <c r="F97" s="21" t="str">
        <f>IFERROR(VLOOKUP(D97,'ERKEK FERDİ KATILIM'!#REF!,3,0),"")</f>
        <v/>
      </c>
      <c r="G97" s="31" t="str">
        <f>IFERROR(VLOOKUP(E97,'KIZ FERDİ KATILIM'!#REF!,3,0),"")</f>
        <v/>
      </c>
      <c r="H97" s="109" t="str">
        <f t="shared" si="2"/>
        <v/>
      </c>
    </row>
    <row r="98" spans="1:8" x14ac:dyDescent="0.2">
      <c r="A98" s="2">
        <v>96</v>
      </c>
      <c r="B98" s="20">
        <v>361</v>
      </c>
      <c r="C98" s="20">
        <v>328</v>
      </c>
      <c r="D98" s="1" t="e">
        <f>IF(ISBLANK(B98),"",VLOOKUP(B98,'ERKEK FERDİ KATILIM'!#REF!,2,FALSE))</f>
        <v>#REF!</v>
      </c>
      <c r="E98" s="106" t="e">
        <f>IF(ISBLANK(C98),"",VLOOKUP(C98,'KIZ FERDİ KATILIM'!#REF!,2,FALSE))</f>
        <v>#REF!</v>
      </c>
      <c r="F98" s="21" t="str">
        <f>IFERROR(VLOOKUP(D98,'ERKEK FERDİ KATILIM'!#REF!,3,0),"")</f>
        <v/>
      </c>
      <c r="G98" s="31" t="str">
        <f>IFERROR(VLOOKUP(E98,'KIZ FERDİ KATILIM'!#REF!,3,0),"")</f>
        <v/>
      </c>
      <c r="H98" s="109" t="str">
        <f t="shared" si="2"/>
        <v/>
      </c>
    </row>
    <row r="99" spans="1:8" x14ac:dyDescent="0.2">
      <c r="A99" s="2">
        <v>97</v>
      </c>
      <c r="B99" s="20">
        <v>363</v>
      </c>
      <c r="C99" s="20">
        <v>335</v>
      </c>
      <c r="D99" s="1" t="e">
        <f>IF(ISBLANK(B99),"",VLOOKUP(B99,'ERKEK FERDİ KATILIM'!#REF!,2,FALSE))</f>
        <v>#REF!</v>
      </c>
      <c r="E99" s="106" t="e">
        <f>IF(ISBLANK(C99),"",VLOOKUP(C99,'KIZ FERDİ KATILIM'!#REF!,2,FALSE))</f>
        <v>#REF!</v>
      </c>
      <c r="F99" s="21" t="str">
        <f>IFERROR(VLOOKUP(D99,'ERKEK FERDİ KATILIM'!#REF!,3,0),"")</f>
        <v/>
      </c>
      <c r="G99" s="31" t="str">
        <f>IFERROR(VLOOKUP(E99,'KIZ FERDİ KATILIM'!#REF!,3,0),"")</f>
        <v/>
      </c>
      <c r="H99" s="109" t="str">
        <f t="shared" si="2"/>
        <v/>
      </c>
    </row>
    <row r="100" spans="1:8" x14ac:dyDescent="0.2">
      <c r="A100" s="2">
        <v>98</v>
      </c>
      <c r="B100" s="20">
        <v>362</v>
      </c>
      <c r="C100" s="20">
        <v>331</v>
      </c>
      <c r="D100" s="1" t="e">
        <f>IF(ISBLANK(B100),"",VLOOKUP(B100,'ERKEK FERDİ KATILIM'!#REF!,2,FALSE))</f>
        <v>#REF!</v>
      </c>
      <c r="E100" s="106" t="e">
        <f>IF(ISBLANK(C100),"",VLOOKUP(C100,'KIZ FERDİ KATILIM'!#REF!,2,FALSE))</f>
        <v>#REF!</v>
      </c>
      <c r="F100" s="21" t="str">
        <f>IFERROR(VLOOKUP(D100,'ERKEK FERDİ KATILIM'!#REF!,3,0),"")</f>
        <v/>
      </c>
      <c r="G100" s="31" t="str">
        <f>IFERROR(VLOOKUP(E100,'KIZ FERDİ KATILIM'!#REF!,3,0),"")</f>
        <v/>
      </c>
      <c r="H100" s="109" t="str">
        <f t="shared" si="2"/>
        <v/>
      </c>
    </row>
    <row r="101" spans="1:8" x14ac:dyDescent="0.2">
      <c r="A101" s="2">
        <v>99</v>
      </c>
      <c r="B101" s="20">
        <v>364</v>
      </c>
      <c r="C101" s="20">
        <v>330</v>
      </c>
      <c r="D101" s="1" t="e">
        <f>IF(ISBLANK(B101),"",VLOOKUP(B101,'ERKEK FERDİ KATILIM'!#REF!,2,FALSE))</f>
        <v>#REF!</v>
      </c>
      <c r="E101" s="106" t="e">
        <f>IF(ISBLANK(C101),"",VLOOKUP(C101,'KIZ FERDİ KATILIM'!#REF!,2,FALSE))</f>
        <v>#REF!</v>
      </c>
      <c r="F101" s="21" t="str">
        <f>IFERROR(VLOOKUP(D101,'ERKEK FERDİ KATILIM'!#REF!,3,0),"")</f>
        <v/>
      </c>
      <c r="G101" s="31" t="str">
        <f>IFERROR(VLOOKUP(E101,'KIZ FERDİ KATILIM'!#REF!,3,0),"")</f>
        <v/>
      </c>
      <c r="H101" s="109" t="str">
        <f t="shared" si="2"/>
        <v/>
      </c>
    </row>
    <row r="102" spans="1:8" x14ac:dyDescent="0.2">
      <c r="A102" s="2">
        <v>100</v>
      </c>
      <c r="B102" s="20">
        <v>357</v>
      </c>
      <c r="C102" s="20">
        <v>332</v>
      </c>
      <c r="D102" s="1" t="e">
        <f>IF(ISBLANK(B102),"",VLOOKUP(B102,'ERKEK FERDİ KATILIM'!#REF!,2,FALSE))</f>
        <v>#REF!</v>
      </c>
      <c r="E102" s="106" t="e">
        <f>IF(ISBLANK(C102),"",VLOOKUP(C102,'KIZ FERDİ KATILIM'!#REF!,2,FALSE))</f>
        <v>#REF!</v>
      </c>
      <c r="F102" s="21" t="str">
        <f>IFERROR(VLOOKUP(D102,'ERKEK FERDİ KATILIM'!#REF!,3,0),"")</f>
        <v/>
      </c>
      <c r="G102" s="31" t="str">
        <f>IFERROR(VLOOKUP(E102,'KIZ FERDİ KATILIM'!#REF!,3,0),"")</f>
        <v/>
      </c>
      <c r="H102" s="109" t="str">
        <f t="shared" si="2"/>
        <v/>
      </c>
    </row>
    <row r="103" spans="1:8" x14ac:dyDescent="0.2">
      <c r="A103" s="19">
        <v>101</v>
      </c>
      <c r="B103" s="20">
        <v>366</v>
      </c>
      <c r="C103" s="20">
        <v>337</v>
      </c>
      <c r="D103" s="1" t="e">
        <f>IF(ISBLANK(B103),"",VLOOKUP(B103,'ERKEK FERDİ KATILIM'!#REF!,2,FALSE))</f>
        <v>#REF!</v>
      </c>
      <c r="E103" s="106" t="e">
        <f>IF(ISBLANK(C103),"",VLOOKUP(C103,'KIZ FERDİ KATILIM'!#REF!,2,FALSE))</f>
        <v>#REF!</v>
      </c>
      <c r="F103" s="21" t="str">
        <f>IFERROR(VLOOKUP(D103,'ERKEK FERDİ KATILIM'!#REF!,3,0),"")</f>
        <v/>
      </c>
      <c r="G103" s="31" t="str">
        <f>IFERROR(VLOOKUP(E103,'KIZ FERDİ KATILIM'!#REF!,3,0),"")</f>
        <v/>
      </c>
      <c r="H103" s="109" t="str">
        <f t="shared" si="2"/>
        <v/>
      </c>
    </row>
    <row r="104" spans="1:8" x14ac:dyDescent="0.2">
      <c r="A104" s="19">
        <v>102</v>
      </c>
      <c r="B104" s="20">
        <v>367</v>
      </c>
      <c r="C104" s="20">
        <v>336</v>
      </c>
      <c r="D104" s="1" t="e">
        <f>IF(ISBLANK(B104),"",VLOOKUP(B104,'ERKEK FERDİ KATILIM'!#REF!,2,FALSE))</f>
        <v>#REF!</v>
      </c>
      <c r="E104" s="106" t="e">
        <f>IF(ISBLANK(C104),"",VLOOKUP(C104,'KIZ FERDİ KATILIM'!#REF!,2,FALSE))</f>
        <v>#REF!</v>
      </c>
      <c r="F104" s="21" t="str">
        <f>IFERROR(VLOOKUP(D104,'ERKEK FERDİ KATILIM'!#REF!,3,0),"")</f>
        <v/>
      </c>
      <c r="G104" s="31" t="str">
        <f>IFERROR(VLOOKUP(E104,'KIZ FERDİ KATILIM'!#REF!,3,0),"")</f>
        <v/>
      </c>
      <c r="H104" s="109" t="str">
        <f t="shared" si="2"/>
        <v/>
      </c>
    </row>
    <row r="105" spans="1:8" x14ac:dyDescent="0.2">
      <c r="A105" s="19">
        <v>103</v>
      </c>
      <c r="B105" s="20">
        <v>218</v>
      </c>
      <c r="C105" s="20">
        <v>262</v>
      </c>
      <c r="D105" s="1" t="e">
        <f>IF(ISBLANK(B105),"",VLOOKUP(B105,'ERKEK FERDİ KATILIM'!#REF!,2,FALSE))</f>
        <v>#REF!</v>
      </c>
      <c r="E105" s="106" t="e">
        <f>IF(ISBLANK(C105),"",VLOOKUP(C105,'KIZ FERDİ KATILIM'!#REF!,2,FALSE))</f>
        <v>#REF!</v>
      </c>
      <c r="F105" s="21" t="str">
        <f>IFERROR(VLOOKUP(D105,'ERKEK FERDİ KATILIM'!#REF!,3,0),"")</f>
        <v/>
      </c>
      <c r="G105" s="31" t="str">
        <f>IFERROR(VLOOKUP(E105,'KIZ FERDİ KATILIM'!#REF!,3,0),"")</f>
        <v/>
      </c>
      <c r="H105" s="109" t="str">
        <f t="shared" si="2"/>
        <v/>
      </c>
    </row>
    <row r="106" spans="1:8" x14ac:dyDescent="0.2">
      <c r="A106" s="19">
        <v>104</v>
      </c>
      <c r="B106" s="20">
        <v>336</v>
      </c>
      <c r="C106" s="20">
        <v>322</v>
      </c>
      <c r="D106" s="1" t="e">
        <f>IF(ISBLANK(B106),"",VLOOKUP(B106,'ERKEK FERDİ KATILIM'!#REF!,2,FALSE))</f>
        <v>#REF!</v>
      </c>
      <c r="E106" s="106" t="e">
        <f>IF(ISBLANK(C106),"",VLOOKUP(C106,'KIZ FERDİ KATILIM'!#REF!,2,FALSE))</f>
        <v>#REF!</v>
      </c>
      <c r="F106" s="21" t="str">
        <f>IFERROR(VLOOKUP(D106,'ERKEK FERDİ KATILIM'!#REF!,3,0),"")</f>
        <v/>
      </c>
      <c r="G106" s="31" t="str">
        <f>IFERROR(VLOOKUP(E106,'KIZ FERDİ KATILIM'!#REF!,3,0),"")</f>
        <v/>
      </c>
      <c r="H106" s="109" t="str">
        <f t="shared" si="2"/>
        <v/>
      </c>
    </row>
    <row r="107" spans="1:8" x14ac:dyDescent="0.2">
      <c r="A107" s="19">
        <v>105</v>
      </c>
      <c r="B107" s="20">
        <v>284</v>
      </c>
      <c r="C107" s="20">
        <v>311</v>
      </c>
      <c r="D107" s="1" t="e">
        <f>IF(ISBLANK(B107),"",VLOOKUP(B107,'ERKEK FERDİ KATILIM'!#REF!,2,FALSE))</f>
        <v>#REF!</v>
      </c>
      <c r="E107" s="106" t="e">
        <f>IF(ISBLANK(C107),"",VLOOKUP(C107,'KIZ FERDİ KATILIM'!#REF!,2,FALSE))</f>
        <v>#REF!</v>
      </c>
      <c r="F107" s="21" t="str">
        <f>IFERROR(VLOOKUP(D107,'ERKEK FERDİ KATILIM'!#REF!,3,0),"")</f>
        <v/>
      </c>
      <c r="G107" s="31" t="str">
        <f>IFERROR(VLOOKUP(E107,'KIZ FERDİ KATILIM'!#REF!,3,0),"")</f>
        <v/>
      </c>
      <c r="H107" s="109" t="str">
        <f t="shared" si="2"/>
        <v/>
      </c>
    </row>
    <row r="108" spans="1:8" x14ac:dyDescent="0.2">
      <c r="A108" s="19">
        <v>106</v>
      </c>
      <c r="B108" s="20">
        <v>318</v>
      </c>
      <c r="C108" s="20">
        <v>294</v>
      </c>
      <c r="D108" s="1" t="e">
        <f>IF(ISBLANK(B108),"",VLOOKUP(B108,'ERKEK FERDİ KATILIM'!#REF!,2,FALSE))</f>
        <v>#REF!</v>
      </c>
      <c r="E108" s="106" t="e">
        <f>IF(ISBLANK(C108),"",VLOOKUP(C108,'KIZ FERDİ KATILIM'!#REF!,2,FALSE))</f>
        <v>#REF!</v>
      </c>
      <c r="F108" s="21" t="str">
        <f>IFERROR(VLOOKUP(D108,'ERKEK FERDİ KATILIM'!#REF!,3,0),"")</f>
        <v/>
      </c>
      <c r="G108" s="31" t="str">
        <f>IFERROR(VLOOKUP(E108,'KIZ FERDİ KATILIM'!#REF!,3,0),"")</f>
        <v/>
      </c>
      <c r="H108" s="109" t="str">
        <f t="shared" si="2"/>
        <v/>
      </c>
    </row>
    <row r="109" spans="1:8" x14ac:dyDescent="0.2">
      <c r="A109" s="19">
        <v>107</v>
      </c>
      <c r="B109" s="20">
        <v>308</v>
      </c>
      <c r="C109" s="20">
        <v>295</v>
      </c>
      <c r="D109" s="1" t="e">
        <f>IF(ISBLANK(B109),"",VLOOKUP(B109,'ERKEK FERDİ KATILIM'!#REF!,2,FALSE))</f>
        <v>#REF!</v>
      </c>
      <c r="E109" s="106" t="e">
        <f>IF(ISBLANK(C109),"",VLOOKUP(C109,'KIZ FERDİ KATILIM'!#REF!,2,FALSE))</f>
        <v>#REF!</v>
      </c>
      <c r="F109" s="21" t="str">
        <f>IFERROR(VLOOKUP(D109,'ERKEK FERDİ KATILIM'!#REF!,3,0),"")</f>
        <v/>
      </c>
      <c r="G109" s="31" t="str">
        <f>IFERROR(VLOOKUP(E109,'KIZ FERDİ KATILIM'!#REF!,3,0),"")</f>
        <v/>
      </c>
      <c r="H109" s="109" t="str">
        <f t="shared" si="2"/>
        <v/>
      </c>
    </row>
    <row r="110" spans="1:8" x14ac:dyDescent="0.2">
      <c r="A110" s="19">
        <v>108</v>
      </c>
      <c r="B110" s="20">
        <v>297</v>
      </c>
      <c r="C110" s="20">
        <v>309</v>
      </c>
      <c r="D110" s="1" t="e">
        <f>IF(ISBLANK(B110),"",VLOOKUP(B110,'ERKEK FERDİ KATILIM'!#REF!,2,FALSE))</f>
        <v>#REF!</v>
      </c>
      <c r="E110" s="106" t="e">
        <f>IF(ISBLANK(C110),"",VLOOKUP(C110,'KIZ FERDİ KATILIM'!#REF!,2,FALSE))</f>
        <v>#REF!</v>
      </c>
      <c r="F110" s="21" t="str">
        <f>IFERROR(VLOOKUP(D110,'ERKEK FERDİ KATILIM'!#REF!,3,0),"")</f>
        <v/>
      </c>
      <c r="G110" s="31" t="str">
        <f>IFERROR(VLOOKUP(E110,'KIZ FERDİ KATILIM'!#REF!,3,0),"")</f>
        <v/>
      </c>
      <c r="H110" s="109" t="str">
        <f t="shared" si="2"/>
        <v/>
      </c>
    </row>
    <row r="111" spans="1:8" x14ac:dyDescent="0.2">
      <c r="A111" s="19">
        <v>109</v>
      </c>
      <c r="B111" s="20">
        <v>246</v>
      </c>
      <c r="C111" s="20">
        <v>242</v>
      </c>
      <c r="D111" s="1" t="e">
        <f>IF(ISBLANK(B111),"",VLOOKUP(B111,'ERKEK FERDİ KATILIM'!#REF!,2,FALSE))</f>
        <v>#REF!</v>
      </c>
      <c r="E111" s="106" t="e">
        <f>IF(ISBLANK(C111),"",VLOOKUP(C111,'KIZ FERDİ KATILIM'!#REF!,2,FALSE))</f>
        <v>#REF!</v>
      </c>
      <c r="F111" s="21" t="str">
        <f>IFERROR(VLOOKUP(D111,'ERKEK FERDİ KATILIM'!#REF!,3,0),"")</f>
        <v/>
      </c>
      <c r="G111" s="31" t="str">
        <f>IFERROR(VLOOKUP(E111,'KIZ FERDİ KATILIM'!#REF!,3,0),"")</f>
        <v/>
      </c>
      <c r="H111" s="109" t="str">
        <f t="shared" si="2"/>
        <v/>
      </c>
    </row>
    <row r="112" spans="1:8" x14ac:dyDescent="0.2">
      <c r="A112" s="19">
        <v>110</v>
      </c>
      <c r="B112" s="20">
        <v>245</v>
      </c>
      <c r="C112" s="20">
        <v>240</v>
      </c>
      <c r="D112" s="1" t="e">
        <f>IF(ISBLANK(B112),"",VLOOKUP(B112,'ERKEK FERDİ KATILIM'!#REF!,2,FALSE))</f>
        <v>#REF!</v>
      </c>
      <c r="E112" s="106" t="e">
        <f>IF(ISBLANK(C112),"",VLOOKUP(C112,'KIZ FERDİ KATILIM'!#REF!,2,FALSE))</f>
        <v>#REF!</v>
      </c>
      <c r="F112" s="21" t="str">
        <f>IFERROR(VLOOKUP(D112,'ERKEK FERDİ KATILIM'!#REF!,3,0),"")</f>
        <v/>
      </c>
      <c r="G112" s="31" t="str">
        <f>IFERROR(VLOOKUP(E112,'KIZ FERDİ KATILIM'!#REF!,3,0),"")</f>
        <v/>
      </c>
      <c r="H112" s="109" t="str">
        <f t="shared" si="2"/>
        <v/>
      </c>
    </row>
    <row r="113" spans="1:8" x14ac:dyDescent="0.2">
      <c r="A113" s="19">
        <v>111</v>
      </c>
      <c r="B113" s="20">
        <v>247</v>
      </c>
      <c r="C113" s="20">
        <v>241</v>
      </c>
      <c r="D113" s="1" t="e">
        <f>IF(ISBLANK(B113),"",VLOOKUP(B113,'ERKEK FERDİ KATILIM'!#REF!,2,FALSE))</f>
        <v>#REF!</v>
      </c>
      <c r="E113" s="106" t="e">
        <f>IF(ISBLANK(C113),"",VLOOKUP(C113,'KIZ FERDİ KATILIM'!#REF!,2,FALSE))</f>
        <v>#REF!</v>
      </c>
      <c r="F113" s="21" t="str">
        <f>IFERROR(VLOOKUP(D113,'ERKEK FERDİ KATILIM'!#REF!,3,0),"")</f>
        <v/>
      </c>
      <c r="G113" s="31" t="str">
        <f>IFERROR(VLOOKUP(E113,'KIZ FERDİ KATILIM'!#REF!,3,0),"")</f>
        <v/>
      </c>
      <c r="H113" s="109" t="str">
        <f t="shared" si="2"/>
        <v/>
      </c>
    </row>
    <row r="114" spans="1:8" x14ac:dyDescent="0.2">
      <c r="A114" s="19">
        <v>112</v>
      </c>
      <c r="B114" s="20">
        <v>335</v>
      </c>
      <c r="C114" s="20">
        <v>239</v>
      </c>
      <c r="D114" s="1" t="e">
        <f>IF(ISBLANK(B114),"",VLOOKUP(B114,'ERKEK FERDİ KATILIM'!#REF!,2,FALSE))</f>
        <v>#REF!</v>
      </c>
      <c r="E114" s="106" t="e">
        <f>IF(ISBLANK(C114),"",VLOOKUP(C114,'KIZ FERDİ KATILIM'!#REF!,2,FALSE))</f>
        <v>#REF!</v>
      </c>
      <c r="F114" s="21" t="str">
        <f>IFERROR(VLOOKUP(D114,'ERKEK FERDİ KATILIM'!#REF!,3,0),"")</f>
        <v/>
      </c>
      <c r="G114" s="31" t="str">
        <f>IFERROR(VLOOKUP(E114,'KIZ FERDİ KATILIM'!#REF!,3,0),"")</f>
        <v/>
      </c>
      <c r="H114" s="109" t="str">
        <f t="shared" si="2"/>
        <v/>
      </c>
    </row>
    <row r="115" spans="1:8" x14ac:dyDescent="0.2">
      <c r="A115" s="19">
        <v>113</v>
      </c>
      <c r="B115" s="20">
        <v>278</v>
      </c>
      <c r="C115" s="20">
        <v>289</v>
      </c>
      <c r="D115" s="1" t="e">
        <f>IF(ISBLANK(B115),"",VLOOKUP(B115,'ERKEK FERDİ KATILIM'!#REF!,2,FALSE))</f>
        <v>#REF!</v>
      </c>
      <c r="E115" s="106" t="e">
        <f>IF(ISBLANK(C115),"",VLOOKUP(C115,'KIZ FERDİ KATILIM'!#REF!,2,FALSE))</f>
        <v>#REF!</v>
      </c>
      <c r="F115" s="21" t="str">
        <f>IFERROR(VLOOKUP(D115,'ERKEK FERDİ KATILIM'!#REF!,3,0),"")</f>
        <v/>
      </c>
      <c r="G115" s="31" t="str">
        <f>IFERROR(VLOOKUP(E115,'KIZ FERDİ KATILIM'!#REF!,3,0),"")</f>
        <v/>
      </c>
      <c r="H115" s="109" t="str">
        <f t="shared" si="2"/>
        <v/>
      </c>
    </row>
    <row r="116" spans="1:8" x14ac:dyDescent="0.2">
      <c r="A116" s="19">
        <v>114</v>
      </c>
      <c r="B116" s="20">
        <v>279</v>
      </c>
      <c r="C116" s="20">
        <v>287</v>
      </c>
      <c r="D116" s="1" t="e">
        <f>IF(ISBLANK(B116),"",VLOOKUP(B116,'ERKEK FERDİ KATILIM'!#REF!,2,FALSE))</f>
        <v>#REF!</v>
      </c>
      <c r="E116" s="106" t="e">
        <f>IF(ISBLANK(C116),"",VLOOKUP(C116,'KIZ FERDİ KATILIM'!#REF!,2,FALSE))</f>
        <v>#REF!</v>
      </c>
      <c r="F116" s="21" t="str">
        <f>IFERROR(VLOOKUP(D116,'ERKEK FERDİ KATILIM'!#REF!,3,0),"")</f>
        <v/>
      </c>
      <c r="G116" s="31" t="str">
        <f>IFERROR(VLOOKUP(E116,'KIZ FERDİ KATILIM'!#REF!,3,0),"")</f>
        <v/>
      </c>
      <c r="H116" s="109" t="str">
        <f t="shared" si="2"/>
        <v/>
      </c>
    </row>
    <row r="117" spans="1:8" x14ac:dyDescent="0.2">
      <c r="A117" s="19">
        <v>115</v>
      </c>
      <c r="B117" s="20">
        <v>277</v>
      </c>
      <c r="C117" s="20">
        <v>288</v>
      </c>
      <c r="D117" s="1" t="e">
        <f>IF(ISBLANK(B117),"",VLOOKUP(B117,'ERKEK FERDİ KATILIM'!#REF!,2,FALSE))</f>
        <v>#REF!</v>
      </c>
      <c r="E117" s="106" t="e">
        <f>IF(ISBLANK(C117),"",VLOOKUP(C117,'KIZ FERDİ KATILIM'!#REF!,2,FALSE))</f>
        <v>#REF!</v>
      </c>
      <c r="F117" s="21" t="str">
        <f>IFERROR(VLOOKUP(D117,'ERKEK FERDİ KATILIM'!#REF!,3,0),"")</f>
        <v/>
      </c>
      <c r="G117" s="31" t="str">
        <f>IFERROR(VLOOKUP(E117,'KIZ FERDİ KATILIM'!#REF!,3,0),"")</f>
        <v/>
      </c>
      <c r="H117" s="109" t="str">
        <f t="shared" si="2"/>
        <v/>
      </c>
    </row>
    <row r="118" spans="1:8" x14ac:dyDescent="0.2">
      <c r="A118" s="19">
        <v>116</v>
      </c>
      <c r="B118" s="20">
        <v>334</v>
      </c>
      <c r="C118" s="20">
        <v>338</v>
      </c>
      <c r="D118" s="1" t="e">
        <f>IF(ISBLANK(B118),"",VLOOKUP(B118,'ERKEK FERDİ KATILIM'!#REF!,2,FALSE))</f>
        <v>#REF!</v>
      </c>
      <c r="E118" s="106" t="e">
        <f>IF(ISBLANK(C118),"",VLOOKUP(C118,'KIZ FERDİ KATILIM'!#REF!,2,FALSE))</f>
        <v>#REF!</v>
      </c>
      <c r="F118" s="21"/>
      <c r="G118" s="31"/>
      <c r="H118" s="109"/>
    </row>
    <row r="119" spans="1:8" x14ac:dyDescent="0.2">
      <c r="A119" s="19">
        <v>117</v>
      </c>
      <c r="B119" s="20"/>
      <c r="C119" s="20"/>
      <c r="D119" s="1" t="str">
        <f>IF(ISBLANK(B119),"",VLOOKUP(B119,'ERKEK FERDİ KATILIM'!#REF!,2,FALSE))</f>
        <v/>
      </c>
      <c r="E119" s="106" t="str">
        <f>IF(ISBLANK(C119),"",VLOOKUP(C119,'KIZ FERDİ KATILIM'!#REF!,2,FALSE))</f>
        <v/>
      </c>
      <c r="F119" s="21" t="str">
        <f>IFERROR(VLOOKUP(D119,'ERKEK FERDİ KATILIM'!#REF!,3,0),"")</f>
        <v/>
      </c>
      <c r="G119" s="31" t="str">
        <f>IFERROR(VLOOKUP(E119,'KIZ FERDİ KATILIM'!#REF!,3,0),"")</f>
        <v/>
      </c>
      <c r="H119" s="109" t="str">
        <f t="shared" si="2"/>
        <v/>
      </c>
    </row>
    <row r="120" spans="1:8" x14ac:dyDescent="0.2">
      <c r="A120" s="19">
        <v>118</v>
      </c>
      <c r="B120" s="20"/>
      <c r="C120" s="20"/>
      <c r="D120" s="1" t="str">
        <f>IF(ISBLANK(B120),"",VLOOKUP(B120,'ERKEK FERDİ KATILIM'!#REF!,2,FALSE))</f>
        <v/>
      </c>
      <c r="E120" s="106" t="str">
        <f>IF(ISBLANK(C120),"",VLOOKUP(C120,'KIZ FERDİ KATILIM'!#REF!,2,FALSE))</f>
        <v/>
      </c>
      <c r="F120" s="21" t="str">
        <f>IFERROR(VLOOKUP(D120,'ERKEK FERDİ KATILIM'!#REF!,3,0),"")</f>
        <v/>
      </c>
      <c r="G120" s="31" t="str">
        <f>IFERROR(VLOOKUP(E120,'KIZ FERDİ KATILIM'!#REF!,3,0),"")</f>
        <v/>
      </c>
      <c r="H120" s="109" t="str">
        <f t="shared" si="2"/>
        <v/>
      </c>
    </row>
    <row r="121" spans="1:8" x14ac:dyDescent="0.2">
      <c r="A121" s="19">
        <v>119</v>
      </c>
      <c r="B121" s="20"/>
      <c r="C121" s="20"/>
      <c r="D121" s="1" t="str">
        <f>IF(ISBLANK(B121),"",VLOOKUP(B121,'ERKEK FERDİ KATILIM'!#REF!,2,FALSE))</f>
        <v/>
      </c>
      <c r="E121" s="106" t="str">
        <f>IF(ISBLANK(C121),"",VLOOKUP(C121,'KIZ FERDİ KATILIM'!#REF!,2,FALSE))</f>
        <v/>
      </c>
      <c r="F121" s="21" t="str">
        <f>IFERROR(VLOOKUP(D121,'ERKEK FERDİ KATILIM'!#REF!,3,0),"")</f>
        <v/>
      </c>
      <c r="G121" s="31" t="str">
        <f>IFERROR(VLOOKUP(E121,'KIZ FERDİ KATILIM'!#REF!,3,0),"")</f>
        <v/>
      </c>
      <c r="H121" s="109" t="str">
        <f t="shared" si="2"/>
        <v/>
      </c>
    </row>
    <row r="122" spans="1:8" x14ac:dyDescent="0.2">
      <c r="A122" s="19">
        <v>120</v>
      </c>
      <c r="B122" s="20"/>
      <c r="C122" s="20"/>
      <c r="D122" s="1" t="str">
        <f>IF(ISBLANK(B122),"",VLOOKUP(B122,'ERKEK FERDİ KATILIM'!#REF!,2,FALSE))</f>
        <v/>
      </c>
      <c r="E122" s="106" t="str">
        <f>IF(ISBLANK(C122),"",VLOOKUP(C122,'KIZ FERDİ KATILIM'!#REF!,2,FALSE))</f>
        <v/>
      </c>
      <c r="F122" s="21" t="str">
        <f>IFERROR(VLOOKUP(D122,'ERKEK FERDİ KATILIM'!#REF!,3,0),"")</f>
        <v/>
      </c>
      <c r="G122" s="31" t="str">
        <f>IFERROR(VLOOKUP(E122,'KIZ FERDİ KATILIM'!#REF!,3,0),"")</f>
        <v/>
      </c>
      <c r="H122" s="109" t="str">
        <f t="shared" si="2"/>
        <v/>
      </c>
    </row>
    <row r="123" spans="1:8" x14ac:dyDescent="0.2">
      <c r="B123" s="20"/>
      <c r="C123" s="20"/>
      <c r="D123" s="1" t="str">
        <f>IF(ISBLANK(B123),"",VLOOKUP(B123,'ERKEK FERDİ KATILIM'!#REF!,2,FALSE))</f>
        <v/>
      </c>
      <c r="E123" s="106" t="str">
        <f>IF(ISBLANK(C123),"",VLOOKUP(C123,'KIZ FERDİ KATILIM'!#REF!,2,FALSE))</f>
        <v/>
      </c>
      <c r="F123" s="21" t="str">
        <f>IFERROR(VLOOKUP(D123,'ERKEK FERDİ KATILIM'!#REF!,3,0),"")</f>
        <v/>
      </c>
      <c r="G123" s="31" t="str">
        <f>IFERROR(VLOOKUP(E123,'KIZ FERDİ KATILIM'!#REF!,3,0),"")</f>
        <v/>
      </c>
      <c r="H123" s="109" t="str">
        <f t="shared" si="2"/>
        <v/>
      </c>
    </row>
    <row r="124" spans="1:8" x14ac:dyDescent="0.2">
      <c r="B124" s="20"/>
      <c r="C124" s="20"/>
      <c r="D124" s="1" t="str">
        <f>IF(ISBLANK(B124),"",VLOOKUP(B124,'ERKEK FERDİ KATILIM'!#REF!,2,FALSE))</f>
        <v/>
      </c>
      <c r="E124" s="106" t="str">
        <f>IF(ISBLANK(C124),"",VLOOKUP(C124,'KIZ FERDİ KATILIM'!#REF!,2,FALSE))</f>
        <v/>
      </c>
      <c r="F124" s="21" t="str">
        <f>IFERROR(VLOOKUP(D124,'ERKEK FERDİ KATILIM'!#REF!,3,0),"")</f>
        <v/>
      </c>
      <c r="G124" s="31" t="str">
        <f>IFERROR(VLOOKUP(E124,'KIZ FERDİ KATILIM'!#REF!,3,0),"")</f>
        <v/>
      </c>
      <c r="H124" s="109" t="str">
        <f t="shared" si="2"/>
        <v/>
      </c>
    </row>
    <row r="125" spans="1:8" x14ac:dyDescent="0.2">
      <c r="B125" s="20"/>
      <c r="C125" s="20"/>
      <c r="D125" s="1" t="str">
        <f>IF(ISBLANK(B125),"",VLOOKUP(B125,'ERKEK FERDİ KATILIM'!#REF!,2,FALSE))</f>
        <v/>
      </c>
      <c r="E125" s="106" t="str">
        <f>IF(ISBLANK(C125),"",VLOOKUP(C125,'KIZ FERDİ KATILIM'!#REF!,2,FALSE))</f>
        <v/>
      </c>
      <c r="F125" s="21" t="str">
        <f>IFERROR(VLOOKUP(D125,'ERKEK FERDİ KATILIM'!#REF!,3,0),"")</f>
        <v/>
      </c>
      <c r="G125" s="31" t="str">
        <f>IFERROR(VLOOKUP(E125,'KIZ FERDİ KATILIM'!#REF!,3,0),"")</f>
        <v/>
      </c>
      <c r="H125" s="109" t="str">
        <f t="shared" si="2"/>
        <v/>
      </c>
    </row>
    <row r="126" spans="1:8" x14ac:dyDescent="0.2">
      <c r="B126" s="20"/>
      <c r="C126" s="20"/>
      <c r="D126" s="1" t="str">
        <f>IF(ISBLANK(B126),"",VLOOKUP(B126,'ERKEK FERDİ KATILIM'!#REF!,2,FALSE))</f>
        <v/>
      </c>
      <c r="E126" s="106" t="str">
        <f>IF(ISBLANK(C126),"",VLOOKUP(C126,'KIZ FERDİ KATILIM'!#REF!,2,FALSE))</f>
        <v/>
      </c>
      <c r="F126" s="21" t="str">
        <f>IFERROR(VLOOKUP(D126,'ERKEK FERDİ KATILIM'!#REF!,3,0),"")</f>
        <v/>
      </c>
      <c r="G126" s="31" t="str">
        <f>IFERROR(VLOOKUP(E126,'KIZ FERDİ KATILIM'!#REF!,3,0),"")</f>
        <v/>
      </c>
      <c r="H126" s="109" t="str">
        <f t="shared" si="2"/>
        <v/>
      </c>
    </row>
    <row r="127" spans="1:8" x14ac:dyDescent="0.2">
      <c r="B127" s="20"/>
      <c r="C127" s="20"/>
      <c r="D127" s="1" t="str">
        <f>IF(ISBLANK(B127),"",VLOOKUP(B127,'ERKEK FERDİ KATILIM'!#REF!,2,FALSE))</f>
        <v/>
      </c>
      <c r="E127" s="106" t="str">
        <f>IF(ISBLANK(C127),"",VLOOKUP(C127,'KIZ FERDİ KATILIM'!#REF!,2,FALSE))</f>
        <v/>
      </c>
      <c r="F127" s="21" t="str">
        <f>IFERROR(VLOOKUP(D127,'ERKEK FERDİ KATILIM'!#REF!,3,0),"")</f>
        <v/>
      </c>
      <c r="G127" s="31" t="str">
        <f>IFERROR(VLOOKUP(E127,'KIZ FERDİ KATILIM'!#REF!,3,0),"")</f>
        <v/>
      </c>
      <c r="H127" s="109" t="str">
        <f t="shared" si="2"/>
        <v/>
      </c>
    </row>
    <row r="128" spans="1:8" x14ac:dyDescent="0.2">
      <c r="B128" s="20"/>
      <c r="C128" s="20"/>
      <c r="D128" s="1" t="str">
        <f>IF(ISBLANK(B128),"",VLOOKUP(B128,'ERKEK FERDİ KATILIM'!#REF!,2,FALSE))</f>
        <v/>
      </c>
      <c r="E128" s="106" t="str">
        <f>IF(ISBLANK(C128),"",VLOOKUP(C128,'KIZ FERDİ KATILIM'!#REF!,2,FALSE))</f>
        <v/>
      </c>
      <c r="F128" s="21" t="str">
        <f>IFERROR(VLOOKUP(D128,'ERKEK FERDİ KATILIM'!#REF!,3,0),"")</f>
        <v/>
      </c>
      <c r="G128" s="31" t="str">
        <f>IFERROR(VLOOKUP(E128,'KIZ FERDİ KATILIM'!#REF!,3,0),"")</f>
        <v/>
      </c>
      <c r="H128" s="109" t="str">
        <f t="shared" si="2"/>
        <v/>
      </c>
    </row>
    <row r="129" spans="2:8" x14ac:dyDescent="0.2">
      <c r="B129" s="20"/>
      <c r="C129" s="20"/>
      <c r="D129" s="1" t="str">
        <f>IF(ISBLANK(B129),"",VLOOKUP(B129,'ERKEK FERDİ KATILIM'!#REF!,2,FALSE))</f>
        <v/>
      </c>
      <c r="E129" s="106" t="str">
        <f>IF(ISBLANK(C129),"",VLOOKUP(C129,'KIZ FERDİ KATILIM'!#REF!,2,FALSE))</f>
        <v/>
      </c>
      <c r="F129" s="21" t="str">
        <f>IFERROR(VLOOKUP(D129,'ERKEK FERDİ KATILIM'!#REF!,3,0),"")</f>
        <v/>
      </c>
      <c r="G129" s="31" t="str">
        <f>IFERROR(VLOOKUP(E129,'KIZ FERDİ KATILIM'!#REF!,3,0),"")</f>
        <v/>
      </c>
      <c r="H129" s="109" t="str">
        <f t="shared" si="2"/>
        <v/>
      </c>
    </row>
    <row r="130" spans="2:8" x14ac:dyDescent="0.2">
      <c r="B130" s="20"/>
      <c r="C130" s="20"/>
      <c r="D130" s="1" t="str">
        <f>IF(ISBLANK(B130),"",VLOOKUP(B130,'ERKEK FERDİ KATILIM'!#REF!,2,FALSE))</f>
        <v/>
      </c>
      <c r="E130" s="106" t="str">
        <f>IF(ISBLANK(C130),"",VLOOKUP(C130,'KIZ FERDİ KATILIM'!#REF!,2,FALSE))</f>
        <v/>
      </c>
      <c r="F130" s="21" t="str">
        <f>IFERROR(VLOOKUP(D130,'ERKEK FERDİ KATILIM'!#REF!,3,0),"")</f>
        <v/>
      </c>
      <c r="G130" s="31" t="str">
        <f>IFERROR(VLOOKUP(E130,'KIZ FERDİ KATILIM'!#REF!,3,0),"")</f>
        <v/>
      </c>
      <c r="H130" s="109" t="str">
        <f t="shared" si="2"/>
        <v/>
      </c>
    </row>
    <row r="131" spans="2:8" x14ac:dyDescent="0.2">
      <c r="B131" s="20"/>
      <c r="C131" s="20"/>
      <c r="D131" s="1" t="str">
        <f>IF(ISBLANK(B131),"",VLOOKUP(B131,'ERKEK FERDİ KATILIM'!#REF!,2,FALSE))</f>
        <v/>
      </c>
      <c r="E131" s="106" t="str">
        <f>IF(ISBLANK(C131),"",VLOOKUP(C131,'KIZ FERDİ KATILIM'!#REF!,2,FALSE))</f>
        <v/>
      </c>
      <c r="F131" s="21" t="str">
        <f>IFERROR(VLOOKUP(D131,'ERKEK FERDİ KATILIM'!#REF!,3,0),"")</f>
        <v/>
      </c>
      <c r="G131" s="31" t="str">
        <f>IFERROR(VLOOKUP(E131,'KIZ FERDİ KATILIM'!#REF!,3,0),"")</f>
        <v/>
      </c>
      <c r="H131" s="109" t="str">
        <f t="shared" si="2"/>
        <v/>
      </c>
    </row>
    <row r="132" spans="2:8" x14ac:dyDescent="0.2">
      <c r="B132" s="20"/>
      <c r="C132" s="20"/>
      <c r="D132" s="1" t="str">
        <f>IF(ISBLANK(B132),"",VLOOKUP(B132,'ERKEK FERDİ KATILIM'!#REF!,2,FALSE))</f>
        <v/>
      </c>
      <c r="E132" s="106" t="str">
        <f>IF(ISBLANK(C132),"",VLOOKUP(C132,'KIZ FERDİ KATILIM'!#REF!,2,FALSE))</f>
        <v/>
      </c>
      <c r="F132" s="21" t="str">
        <f>IFERROR(VLOOKUP(D132,'ERKEK FERDİ KATILIM'!#REF!,3,0),"")</f>
        <v/>
      </c>
      <c r="G132" s="31" t="str">
        <f>IFERROR(VLOOKUP(E132,'KIZ FERDİ KATILIM'!#REF!,3,0),"")</f>
        <v/>
      </c>
      <c r="H132" s="109" t="str">
        <f t="shared" si="2"/>
        <v/>
      </c>
    </row>
    <row r="133" spans="2:8" x14ac:dyDescent="0.2">
      <c r="B133" s="20"/>
      <c r="C133" s="20"/>
      <c r="D133" s="1" t="str">
        <f>IF(ISBLANK(B133),"",VLOOKUP(B133,'ERKEK FERDİ KATILIM'!#REF!,2,FALSE))</f>
        <v/>
      </c>
      <c r="E133" s="106" t="str">
        <f>IF(ISBLANK(C133),"",VLOOKUP(C133,'KIZ FERDİ KATILIM'!#REF!,2,FALSE))</f>
        <v/>
      </c>
      <c r="F133" s="21" t="str">
        <f>IFERROR(VLOOKUP(D133,'ERKEK FERDİ KATILIM'!#REF!,3,0),"")</f>
        <v/>
      </c>
      <c r="G133" s="31" t="str">
        <f>IFERROR(VLOOKUP(E133,'KIZ FERDİ KATILIM'!#REF!,3,0),"")</f>
        <v/>
      </c>
      <c r="H133" s="109" t="str">
        <f t="shared" si="2"/>
        <v/>
      </c>
    </row>
    <row r="134" spans="2:8" x14ac:dyDescent="0.2">
      <c r="B134" s="20"/>
      <c r="C134" s="20"/>
      <c r="D134" s="1" t="str">
        <f>IF(ISBLANK(B134),"",VLOOKUP(B134,'ERKEK FERDİ KATILIM'!#REF!,2,FALSE))</f>
        <v/>
      </c>
      <c r="E134" s="106" t="str">
        <f>IF(ISBLANK(C134),"",VLOOKUP(C134,'KIZ FERDİ KATILIM'!#REF!,2,FALSE))</f>
        <v/>
      </c>
      <c r="F134" s="21" t="str">
        <f>IFERROR(VLOOKUP(D134,'ERKEK FERDİ KATILIM'!#REF!,3,0),"")</f>
        <v/>
      </c>
      <c r="G134" s="31" t="str">
        <f>IFERROR(VLOOKUP(E134,'KIZ FERDİ KATILIM'!#REF!,3,0),"")</f>
        <v/>
      </c>
      <c r="H134" s="109" t="str">
        <f t="shared" si="2"/>
        <v/>
      </c>
    </row>
    <row r="135" spans="2:8" x14ac:dyDescent="0.2">
      <c r="B135" s="20"/>
      <c r="C135" s="20"/>
      <c r="D135" s="1" t="str">
        <f>IF(ISBLANK(B135),"",VLOOKUP(B135,'ERKEK FERDİ KATILIM'!#REF!,2,FALSE))</f>
        <v/>
      </c>
      <c r="E135" s="106" t="str">
        <f>IF(ISBLANK(C135),"",VLOOKUP(C135,'KIZ FERDİ KATILIM'!#REF!,2,FALSE))</f>
        <v/>
      </c>
      <c r="F135" s="21" t="str">
        <f>IFERROR(VLOOKUP(D135,'ERKEK FERDİ KATILIM'!#REF!,3,0),"")</f>
        <v/>
      </c>
      <c r="G135" s="31" t="str">
        <f>IFERROR(VLOOKUP(E135,'KIZ FERDİ KATILIM'!#REF!,3,0),"")</f>
        <v/>
      </c>
      <c r="H135" s="109" t="str">
        <f t="shared" si="2"/>
        <v/>
      </c>
    </row>
    <row r="136" spans="2:8" x14ac:dyDescent="0.2">
      <c r="B136" s="20"/>
      <c r="C136" s="20"/>
      <c r="D136" s="1" t="str">
        <f>IF(ISBLANK(B136),"",VLOOKUP(B136,'ERKEK FERDİ KATILIM'!#REF!,2,FALSE))</f>
        <v/>
      </c>
      <c r="E136" s="106" t="str">
        <f>IF(ISBLANK(C136),"",VLOOKUP(C136,'KIZ FERDİ KATILIM'!#REF!,2,FALSE))</f>
        <v/>
      </c>
      <c r="F136" s="21" t="str">
        <f>IFERROR(VLOOKUP(D136,'ERKEK FERDİ KATILIM'!#REF!,3,0),"")</f>
        <v/>
      </c>
      <c r="G136" s="31" t="str">
        <f>IFERROR(VLOOKUP(E136,'KIZ FERDİ KATILIM'!#REF!,3,0),"")</f>
        <v/>
      </c>
      <c r="H136" s="109" t="str">
        <f t="shared" si="2"/>
        <v/>
      </c>
    </row>
    <row r="137" spans="2:8" x14ac:dyDescent="0.2">
      <c r="B137" s="20"/>
      <c r="C137" s="20"/>
      <c r="D137" s="1" t="str">
        <f>IF(ISBLANK(B137),"",VLOOKUP(B137,'ERKEK FERDİ KATILIM'!#REF!,2,FALSE))</f>
        <v/>
      </c>
      <c r="E137" s="106" t="str">
        <f>IF(ISBLANK(C137),"",VLOOKUP(C137,'KIZ FERDİ KATILIM'!#REF!,2,FALSE))</f>
        <v/>
      </c>
      <c r="F137" s="21" t="str">
        <f>IFERROR(VLOOKUP(D137,'ERKEK FERDİ KATILIM'!#REF!,3,0),"")</f>
        <v/>
      </c>
      <c r="G137" s="31" t="str">
        <f>IFERROR(VLOOKUP(E137,'KIZ FERDİ KATILIM'!#REF!,3,0),"")</f>
        <v/>
      </c>
      <c r="H137" s="109" t="str">
        <f t="shared" si="2"/>
        <v/>
      </c>
    </row>
    <row r="138" spans="2:8" x14ac:dyDescent="0.2">
      <c r="B138" s="20"/>
      <c r="C138" s="20"/>
      <c r="D138" s="1" t="str">
        <f>IF(ISBLANK(B138),"",VLOOKUP(B138,'ERKEK FERDİ KATILIM'!#REF!,2,FALSE))</f>
        <v/>
      </c>
      <c r="E138" s="106" t="str">
        <f>IF(ISBLANK(C138),"",VLOOKUP(C138,'KIZ FERDİ KATILIM'!#REF!,2,FALSE))</f>
        <v/>
      </c>
      <c r="F138" s="21" t="str">
        <f>IFERROR(VLOOKUP(D138,'ERKEK FERDİ KATILIM'!#REF!,3,0),"")</f>
        <v/>
      </c>
      <c r="G138" s="31" t="str">
        <f>IFERROR(VLOOKUP(E138,'KIZ FERDİ KATILIM'!#REF!,3,0),"")</f>
        <v/>
      </c>
      <c r="H138" s="109" t="str">
        <f t="shared" si="2"/>
        <v/>
      </c>
    </row>
    <row r="139" spans="2:8" x14ac:dyDescent="0.2">
      <c r="B139" s="20"/>
      <c r="C139" s="20"/>
      <c r="D139" s="1" t="str">
        <f>IF(ISBLANK(B139),"",VLOOKUP(B139,'ERKEK FERDİ KATILIM'!#REF!,2,FALSE))</f>
        <v/>
      </c>
      <c r="E139" s="106" t="str">
        <f>IF(ISBLANK(C139),"",VLOOKUP(C139,'KIZ FERDİ KATILIM'!#REF!,2,FALSE))</f>
        <v/>
      </c>
      <c r="F139" s="21" t="str">
        <f>IFERROR(VLOOKUP(D139,'ERKEK FERDİ KATILIM'!#REF!,3,0),"")</f>
        <v/>
      </c>
      <c r="G139" s="31" t="str">
        <f>IFERROR(VLOOKUP(E139,'KIZ FERDİ KATILIM'!#REF!,3,0),"")</f>
        <v/>
      </c>
      <c r="H139" s="109" t="str">
        <f t="shared" si="2"/>
        <v/>
      </c>
    </row>
    <row r="140" spans="2:8" x14ac:dyDescent="0.2">
      <c r="B140" s="20"/>
      <c r="C140" s="20"/>
      <c r="D140" s="1" t="str">
        <f>IF(ISBLANK(B140),"",VLOOKUP(B140,'ERKEK FERDİ KATILIM'!#REF!,2,FALSE))</f>
        <v/>
      </c>
      <c r="E140" s="106" t="str">
        <f>IF(ISBLANK(C140),"",VLOOKUP(C140,'KIZ FERDİ KATILIM'!#REF!,2,FALSE))</f>
        <v/>
      </c>
      <c r="F140" s="21" t="str">
        <f>IFERROR(VLOOKUP(D140,'ERKEK FERDİ KATILIM'!#REF!,3,0),"")</f>
        <v/>
      </c>
      <c r="G140" s="31" t="str">
        <f>IFERROR(VLOOKUP(E140,'KIZ FERDİ KATILIM'!#REF!,3,0),"")</f>
        <v/>
      </c>
      <c r="H140" s="109" t="str">
        <f t="shared" si="2"/>
        <v/>
      </c>
    </row>
    <row r="141" spans="2:8" x14ac:dyDescent="0.2">
      <c r="B141" s="20"/>
      <c r="C141" s="20"/>
      <c r="D141" s="1" t="str">
        <f>IF(ISBLANK(B141),"",VLOOKUP(B141,'ERKEK FERDİ KATILIM'!#REF!,2,FALSE))</f>
        <v/>
      </c>
      <c r="E141" s="106" t="str">
        <f>IF(ISBLANK(C141),"",VLOOKUP(C141,'KIZ FERDİ KATILIM'!#REF!,2,FALSE))</f>
        <v/>
      </c>
      <c r="F141" s="21" t="str">
        <f>IFERROR(VLOOKUP(D141,'ERKEK FERDİ KATILIM'!#REF!,3,0),"")</f>
        <v/>
      </c>
      <c r="G141" s="31" t="str">
        <f>IFERROR(VLOOKUP(E141,'KIZ FERDİ KATILIM'!#REF!,3,0),"")</f>
        <v/>
      </c>
      <c r="H141" s="109" t="str">
        <f t="shared" si="2"/>
        <v/>
      </c>
    </row>
    <row r="142" spans="2:8" x14ac:dyDescent="0.2">
      <c r="B142" s="20"/>
      <c r="C142" s="20"/>
      <c r="D142" s="1" t="str">
        <f>IF(ISBLANK(B142),"",VLOOKUP(B142,'ERKEK FERDİ KATILIM'!#REF!,2,FALSE))</f>
        <v/>
      </c>
      <c r="E142" s="106" t="str">
        <f>IF(ISBLANK(C142),"",VLOOKUP(C142,'KIZ FERDİ KATILIM'!#REF!,2,FALSE))</f>
        <v/>
      </c>
      <c r="F142" s="21" t="str">
        <f>IFERROR(VLOOKUP(D142,'ERKEK FERDİ KATILIM'!#REF!,3,0),"")</f>
        <v/>
      </c>
      <c r="G142" s="31" t="str">
        <f>IFERROR(VLOOKUP(E142,'KIZ FERDİ KATILIM'!#REF!,3,0),"")</f>
        <v/>
      </c>
      <c r="H142" s="109" t="str">
        <f t="shared" si="2"/>
        <v/>
      </c>
    </row>
    <row r="143" spans="2:8" x14ac:dyDescent="0.2">
      <c r="B143" s="20"/>
      <c r="C143" s="20"/>
      <c r="D143" s="1" t="str">
        <f>IF(ISBLANK(B143),"",VLOOKUP(B143,'ERKEK FERDİ KATILIM'!#REF!,2,FALSE))</f>
        <v/>
      </c>
      <c r="E143" s="106" t="str">
        <f>IF(ISBLANK(C143),"",VLOOKUP(C143,'KIZ FERDİ KATILIM'!#REF!,2,FALSE))</f>
        <v/>
      </c>
      <c r="F143" s="21" t="str">
        <f>IFERROR(VLOOKUP(D143,'ERKEK FERDİ KATILIM'!#REF!,3,0),"")</f>
        <v/>
      </c>
      <c r="G143" s="31" t="str">
        <f>IFERROR(VLOOKUP(E143,'KIZ FERDİ KATILIM'!#REF!,3,0),"")</f>
        <v/>
      </c>
      <c r="H143" s="109" t="str">
        <f t="shared" si="2"/>
        <v/>
      </c>
    </row>
    <row r="144" spans="2:8" x14ac:dyDescent="0.2">
      <c r="B144" s="20"/>
      <c r="C144" s="20"/>
      <c r="D144" s="1" t="str">
        <f>IF(ISBLANK(B144),"",VLOOKUP(B144,'ERKEK FERDİ KATILIM'!#REF!,2,FALSE))</f>
        <v/>
      </c>
      <c r="E144" s="106" t="str">
        <f>IF(ISBLANK(C144),"",VLOOKUP(C144,'KIZ FERDİ KATILIM'!#REF!,2,FALSE))</f>
        <v/>
      </c>
      <c r="F144" s="21" t="str">
        <f>IFERROR(VLOOKUP(D144,'ERKEK FERDİ KATILIM'!#REF!,3,0),"")</f>
        <v/>
      </c>
      <c r="G144" s="31" t="str">
        <f>IFERROR(VLOOKUP(E144,'KIZ FERDİ KATILIM'!#REF!,3,0),"")</f>
        <v/>
      </c>
      <c r="H144" s="109" t="str">
        <f t="shared" si="2"/>
        <v/>
      </c>
    </row>
    <row r="145" spans="2:8" x14ac:dyDescent="0.2">
      <c r="B145" s="20"/>
      <c r="C145" s="20"/>
      <c r="D145" s="1" t="str">
        <f>IF(ISBLANK(B145),"",VLOOKUP(B145,'ERKEK FERDİ KATILIM'!#REF!,2,FALSE))</f>
        <v/>
      </c>
      <c r="E145" s="106" t="str">
        <f>IF(ISBLANK(C145),"",VLOOKUP(C145,'KIZ FERDİ KATILIM'!#REF!,2,FALSE))</f>
        <v/>
      </c>
      <c r="F145" s="21" t="str">
        <f>IFERROR(VLOOKUP(D145,'ERKEK FERDİ KATILIM'!#REF!,3,0),"")</f>
        <v/>
      </c>
      <c r="G145" s="31" t="str">
        <f>IFERROR(VLOOKUP(E145,'KIZ FERDİ KATILIM'!#REF!,3,0),"")</f>
        <v/>
      </c>
      <c r="H145" s="109" t="str">
        <f t="shared" si="2"/>
        <v/>
      </c>
    </row>
    <row r="146" spans="2:8" x14ac:dyDescent="0.2">
      <c r="B146" s="20"/>
      <c r="C146" s="20"/>
      <c r="D146" s="1" t="str">
        <f>IF(ISBLANK(B146),"",VLOOKUP(B146,'ERKEK FERDİ KATILIM'!#REF!,2,FALSE))</f>
        <v/>
      </c>
      <c r="E146" s="106" t="str">
        <f>IF(ISBLANK(C146),"",VLOOKUP(C146,'KIZ FERDİ KATILIM'!#REF!,2,FALSE))</f>
        <v/>
      </c>
      <c r="F146" s="21" t="str">
        <f>IFERROR(VLOOKUP(D146,'ERKEK FERDİ KATILIM'!#REF!,3,0),"")</f>
        <v/>
      </c>
      <c r="G146" s="31" t="str">
        <f>IFERROR(VLOOKUP(E146,'KIZ FERDİ KATILIM'!#REF!,3,0),"")</f>
        <v/>
      </c>
      <c r="H146" s="109" t="str">
        <f t="shared" si="2"/>
        <v/>
      </c>
    </row>
    <row r="147" spans="2:8" x14ac:dyDescent="0.2">
      <c r="B147" s="20"/>
      <c r="C147" s="20"/>
      <c r="D147" s="1" t="str">
        <f>IF(ISBLANK(B147),"",VLOOKUP(B147,'ERKEK FERDİ KATILIM'!#REF!,2,FALSE))</f>
        <v/>
      </c>
      <c r="E147" s="106" t="str">
        <f>IF(ISBLANK(C147),"",VLOOKUP(C147,'KIZ FERDİ KATILIM'!#REF!,2,FALSE))</f>
        <v/>
      </c>
      <c r="F147" s="21" t="str">
        <f>IFERROR(VLOOKUP(D147,'ERKEK FERDİ KATILIM'!#REF!,3,0),"")</f>
        <v/>
      </c>
      <c r="G147" s="31" t="str">
        <f>IFERROR(VLOOKUP(E147,'KIZ FERDİ KATILIM'!#REF!,3,0),"")</f>
        <v/>
      </c>
      <c r="H147" s="109" t="str">
        <f t="shared" si="2"/>
        <v/>
      </c>
    </row>
    <row r="148" spans="2:8" x14ac:dyDescent="0.2">
      <c r="B148" s="20"/>
      <c r="C148" s="20"/>
      <c r="D148" s="1" t="str">
        <f>IF(ISBLANK(B148),"",VLOOKUP(B148,'ERKEK FERDİ KATILIM'!#REF!,2,FALSE))</f>
        <v/>
      </c>
      <c r="E148" s="106" t="str">
        <f>IF(ISBLANK(C148),"",VLOOKUP(C148,'KIZ FERDİ KATILIM'!#REF!,2,FALSE))</f>
        <v/>
      </c>
      <c r="F148" s="21" t="str">
        <f>IFERROR(VLOOKUP(D148,'ERKEK FERDİ KATILIM'!#REF!,3,0),"")</f>
        <v/>
      </c>
      <c r="G148" s="31" t="str">
        <f>IFERROR(VLOOKUP(E148,'KIZ FERDİ KATILIM'!#REF!,3,0),"")</f>
        <v/>
      </c>
      <c r="H148" s="109" t="str">
        <f t="shared" ref="H148:H211" si="3">IF(SUM(F148:G148)&lt;=0,"",IFERROR(SUM(F148:G148,0),""))</f>
        <v/>
      </c>
    </row>
    <row r="149" spans="2:8" x14ac:dyDescent="0.2">
      <c r="B149" s="20"/>
      <c r="C149" s="20"/>
      <c r="D149" s="1" t="str">
        <f>IF(ISBLANK(B149),"",VLOOKUP(B149,'ERKEK FERDİ KATILIM'!#REF!,2,FALSE))</f>
        <v/>
      </c>
      <c r="E149" s="106" t="str">
        <f>IF(ISBLANK(C149),"",VLOOKUP(C149,'KIZ FERDİ KATILIM'!#REF!,2,FALSE))</f>
        <v/>
      </c>
      <c r="F149" s="21" t="str">
        <f>IFERROR(VLOOKUP(D149,'ERKEK FERDİ KATILIM'!#REF!,3,0),"")</f>
        <v/>
      </c>
      <c r="G149" s="31" t="str">
        <f>IFERROR(VLOOKUP(E149,'KIZ FERDİ KATILIM'!#REF!,3,0),"")</f>
        <v/>
      </c>
      <c r="H149" s="109" t="str">
        <f t="shared" si="3"/>
        <v/>
      </c>
    </row>
    <row r="150" spans="2:8" x14ac:dyDescent="0.2">
      <c r="B150" s="20"/>
      <c r="C150" s="20"/>
      <c r="D150" s="1" t="str">
        <f>IF(ISBLANK(B150),"",VLOOKUP(B150,'ERKEK FERDİ KATILIM'!#REF!,2,FALSE))</f>
        <v/>
      </c>
      <c r="E150" s="106" t="str">
        <f>IF(ISBLANK(C150),"",VLOOKUP(C150,'KIZ FERDİ KATILIM'!#REF!,2,FALSE))</f>
        <v/>
      </c>
      <c r="F150" s="21" t="str">
        <f>IFERROR(VLOOKUP(D150,'ERKEK FERDİ KATILIM'!#REF!,3,0),"")</f>
        <v/>
      </c>
      <c r="G150" s="31" t="str">
        <f>IFERROR(VLOOKUP(E150,'KIZ FERDİ KATILIM'!#REF!,3,0),"")</f>
        <v/>
      </c>
      <c r="H150" s="109" t="str">
        <f t="shared" si="3"/>
        <v/>
      </c>
    </row>
    <row r="151" spans="2:8" x14ac:dyDescent="0.2">
      <c r="B151" s="20"/>
      <c r="C151" s="20"/>
      <c r="D151" s="1" t="str">
        <f>IF(ISBLANK(B151),"",VLOOKUP(B151,'ERKEK FERDİ KATILIM'!#REF!,2,FALSE))</f>
        <v/>
      </c>
      <c r="E151" s="106" t="str">
        <f>IF(ISBLANK(C151),"",VLOOKUP(C151,'KIZ FERDİ KATILIM'!#REF!,2,FALSE))</f>
        <v/>
      </c>
      <c r="F151" s="21" t="str">
        <f>IFERROR(VLOOKUP(D151,'ERKEK FERDİ KATILIM'!#REF!,3,0),"")</f>
        <v/>
      </c>
      <c r="G151" s="31" t="str">
        <f>IFERROR(VLOOKUP(E151,'KIZ FERDİ KATILIM'!#REF!,3,0),"")</f>
        <v/>
      </c>
      <c r="H151" s="109" t="str">
        <f t="shared" si="3"/>
        <v/>
      </c>
    </row>
    <row r="152" spans="2:8" x14ac:dyDescent="0.2">
      <c r="B152" s="20"/>
      <c r="C152" s="20"/>
      <c r="D152" s="1" t="str">
        <f>IF(ISBLANK(B152),"",VLOOKUP(B152,'ERKEK FERDİ KATILIM'!#REF!,2,FALSE))</f>
        <v/>
      </c>
      <c r="E152" s="106" t="str">
        <f>IF(ISBLANK(C152),"",VLOOKUP(C152,'KIZ FERDİ KATILIM'!#REF!,2,FALSE))</f>
        <v/>
      </c>
      <c r="F152" s="21" t="str">
        <f>IFERROR(VLOOKUP(D152,'ERKEK FERDİ KATILIM'!#REF!,3,0),"")</f>
        <v/>
      </c>
      <c r="G152" s="31" t="str">
        <f>IFERROR(VLOOKUP(E152,'KIZ FERDİ KATILIM'!#REF!,3,0),"")</f>
        <v/>
      </c>
      <c r="H152" s="109" t="str">
        <f t="shared" si="3"/>
        <v/>
      </c>
    </row>
    <row r="153" spans="2:8" x14ac:dyDescent="0.2">
      <c r="B153" s="20"/>
      <c r="C153" s="20"/>
      <c r="D153" s="1" t="str">
        <f>IF(ISBLANK(B153),"",VLOOKUP(B153,'ERKEK FERDİ KATILIM'!#REF!,2,FALSE))</f>
        <v/>
      </c>
      <c r="E153" s="106" t="str">
        <f>IF(ISBLANK(C153),"",VLOOKUP(C153,'KIZ FERDİ KATILIM'!#REF!,2,FALSE))</f>
        <v/>
      </c>
      <c r="F153" s="21" t="str">
        <f>IFERROR(VLOOKUP(D153,'ERKEK FERDİ KATILIM'!#REF!,3,0),"")</f>
        <v/>
      </c>
      <c r="G153" s="31" t="str">
        <f>IFERROR(VLOOKUP(E153,'KIZ FERDİ KATILIM'!#REF!,3,0),"")</f>
        <v/>
      </c>
      <c r="H153" s="109" t="str">
        <f t="shared" si="3"/>
        <v/>
      </c>
    </row>
    <row r="154" spans="2:8" x14ac:dyDescent="0.2">
      <c r="B154" s="20"/>
      <c r="C154" s="20"/>
      <c r="D154" s="1" t="str">
        <f>IF(ISBLANK(B154),"",VLOOKUP(B154,'ERKEK FERDİ KATILIM'!#REF!,2,FALSE))</f>
        <v/>
      </c>
      <c r="E154" s="106" t="str">
        <f>IF(ISBLANK(C154),"",VLOOKUP(C154,'KIZ FERDİ KATILIM'!#REF!,2,FALSE))</f>
        <v/>
      </c>
      <c r="F154" s="21" t="str">
        <f>IFERROR(VLOOKUP(D154,'ERKEK FERDİ KATILIM'!#REF!,3,0),"")</f>
        <v/>
      </c>
      <c r="G154" s="31" t="str">
        <f>IFERROR(VLOOKUP(E154,'KIZ FERDİ KATILIM'!#REF!,3,0),"")</f>
        <v/>
      </c>
      <c r="H154" s="109" t="str">
        <f t="shared" si="3"/>
        <v/>
      </c>
    </row>
    <row r="155" spans="2:8" x14ac:dyDescent="0.2">
      <c r="B155" s="20"/>
      <c r="C155" s="20"/>
      <c r="D155" s="1" t="str">
        <f>IF(ISBLANK(B155),"",VLOOKUP(B155,'ERKEK FERDİ KATILIM'!#REF!,2,FALSE))</f>
        <v/>
      </c>
      <c r="E155" s="106" t="str">
        <f>IF(ISBLANK(C155),"",VLOOKUP(C155,'KIZ FERDİ KATILIM'!#REF!,2,FALSE))</f>
        <v/>
      </c>
      <c r="F155" s="21" t="str">
        <f>IFERROR(VLOOKUP(D155,'ERKEK FERDİ KATILIM'!#REF!,3,0),"")</f>
        <v/>
      </c>
      <c r="G155" s="31" t="str">
        <f>IFERROR(VLOOKUP(E155,'KIZ FERDİ KATILIM'!#REF!,3,0),"")</f>
        <v/>
      </c>
      <c r="H155" s="109" t="str">
        <f t="shared" si="3"/>
        <v/>
      </c>
    </row>
    <row r="156" spans="2:8" x14ac:dyDescent="0.2">
      <c r="B156" s="20"/>
      <c r="C156" s="20"/>
      <c r="D156" s="1" t="str">
        <f>IF(ISBLANK(B156),"",VLOOKUP(B156,'ERKEK FERDİ KATILIM'!#REF!,2,FALSE))</f>
        <v/>
      </c>
      <c r="E156" s="106" t="str">
        <f>IF(ISBLANK(C156),"",VLOOKUP(C156,'KIZ FERDİ KATILIM'!#REF!,2,FALSE))</f>
        <v/>
      </c>
      <c r="F156" s="21" t="str">
        <f>IFERROR(VLOOKUP(D156,'ERKEK FERDİ KATILIM'!#REF!,3,0),"")</f>
        <v/>
      </c>
      <c r="G156" s="31" t="str">
        <f>IFERROR(VLOOKUP(E156,'KIZ FERDİ KATILIM'!#REF!,3,0),"")</f>
        <v/>
      </c>
      <c r="H156" s="109" t="str">
        <f t="shared" si="3"/>
        <v/>
      </c>
    </row>
    <row r="157" spans="2:8" x14ac:dyDescent="0.2">
      <c r="B157" s="20"/>
      <c r="C157" s="20"/>
      <c r="D157" s="1" t="str">
        <f>IF(ISBLANK(B157),"",VLOOKUP(B157,'ERKEK FERDİ KATILIM'!#REF!,2,FALSE))</f>
        <v/>
      </c>
      <c r="E157" s="106" t="str">
        <f>IF(ISBLANK(C157),"",VLOOKUP(C157,'KIZ FERDİ KATILIM'!#REF!,2,FALSE))</f>
        <v/>
      </c>
      <c r="F157" s="21" t="str">
        <f>IFERROR(VLOOKUP(D157,'ERKEK FERDİ KATILIM'!#REF!,3,0),"")</f>
        <v/>
      </c>
      <c r="G157" s="31" t="str">
        <f>IFERROR(VLOOKUP(E157,'KIZ FERDİ KATILIM'!#REF!,3,0),"")</f>
        <v/>
      </c>
      <c r="H157" s="109" t="str">
        <f t="shared" si="3"/>
        <v/>
      </c>
    </row>
    <row r="158" spans="2:8" x14ac:dyDescent="0.2">
      <c r="B158" s="20"/>
      <c r="C158" s="20"/>
      <c r="D158" s="1" t="str">
        <f>IF(ISBLANK(B158),"",VLOOKUP(B158,'ERKEK FERDİ KATILIM'!#REF!,2,FALSE))</f>
        <v/>
      </c>
      <c r="E158" s="106" t="str">
        <f>IF(ISBLANK(C158),"",VLOOKUP(C158,'KIZ FERDİ KATILIM'!#REF!,2,FALSE))</f>
        <v/>
      </c>
      <c r="F158" s="21" t="str">
        <f>IFERROR(VLOOKUP(D158,'ERKEK FERDİ KATILIM'!#REF!,3,0),"")</f>
        <v/>
      </c>
      <c r="G158" s="31" t="str">
        <f>IFERROR(VLOOKUP(E158,'KIZ FERDİ KATILIM'!#REF!,3,0),"")</f>
        <v/>
      </c>
      <c r="H158" s="109" t="str">
        <f t="shared" si="3"/>
        <v/>
      </c>
    </row>
    <row r="159" spans="2:8" x14ac:dyDescent="0.2">
      <c r="B159" s="20"/>
      <c r="C159" s="20"/>
      <c r="D159" s="1" t="str">
        <f>IF(ISBLANK(B159),"",VLOOKUP(B159,'ERKEK FERDİ KATILIM'!#REF!,2,FALSE))</f>
        <v/>
      </c>
      <c r="E159" s="106" t="str">
        <f>IF(ISBLANK(C159),"",VLOOKUP(C159,'KIZ FERDİ KATILIM'!#REF!,2,FALSE))</f>
        <v/>
      </c>
      <c r="F159" s="21" t="str">
        <f>IFERROR(VLOOKUP(D159,'ERKEK FERDİ KATILIM'!#REF!,3,0),"")</f>
        <v/>
      </c>
      <c r="G159" s="31" t="str">
        <f>IFERROR(VLOOKUP(E159,'KIZ FERDİ KATILIM'!#REF!,3,0),"")</f>
        <v/>
      </c>
      <c r="H159" s="109" t="str">
        <f t="shared" si="3"/>
        <v/>
      </c>
    </row>
    <row r="160" spans="2:8" x14ac:dyDescent="0.2">
      <c r="B160" s="20"/>
      <c r="C160" s="20"/>
      <c r="D160" s="1" t="str">
        <f>IF(ISBLANK(B160),"",VLOOKUP(B160,'ERKEK FERDİ KATILIM'!#REF!,2,FALSE))</f>
        <v/>
      </c>
      <c r="E160" s="106" t="str">
        <f>IF(ISBLANK(C160),"",VLOOKUP(C160,'KIZ FERDİ KATILIM'!#REF!,2,FALSE))</f>
        <v/>
      </c>
      <c r="F160" s="21" t="str">
        <f>IFERROR(VLOOKUP(D160,'ERKEK FERDİ KATILIM'!#REF!,3,0),"")</f>
        <v/>
      </c>
      <c r="G160" s="31" t="str">
        <f>IFERROR(VLOOKUP(E160,'KIZ FERDİ KATILIM'!#REF!,3,0),"")</f>
        <v/>
      </c>
      <c r="H160" s="109" t="str">
        <f t="shared" si="3"/>
        <v/>
      </c>
    </row>
    <row r="161" spans="2:8" x14ac:dyDescent="0.2">
      <c r="B161" s="20"/>
      <c r="C161" s="20"/>
      <c r="D161" s="1" t="str">
        <f>IF(ISBLANK(B161),"",VLOOKUP(B161,'ERKEK FERDİ KATILIM'!#REF!,2,FALSE))</f>
        <v/>
      </c>
      <c r="E161" s="106" t="str">
        <f>IF(ISBLANK(C161),"",VLOOKUP(C161,'KIZ FERDİ KATILIM'!#REF!,2,FALSE))</f>
        <v/>
      </c>
      <c r="F161" s="21" t="str">
        <f>IFERROR(VLOOKUP(D161,'ERKEK FERDİ KATILIM'!#REF!,3,0),"")</f>
        <v/>
      </c>
      <c r="G161" s="31" t="str">
        <f>IFERROR(VLOOKUP(E161,'KIZ FERDİ KATILIM'!#REF!,3,0),"")</f>
        <v/>
      </c>
      <c r="H161" s="109" t="str">
        <f t="shared" si="3"/>
        <v/>
      </c>
    </row>
    <row r="162" spans="2:8" x14ac:dyDescent="0.2">
      <c r="B162" s="20"/>
      <c r="C162" s="20"/>
      <c r="D162" s="1" t="str">
        <f>IF(ISBLANK(B162),"",VLOOKUP(B162,'ERKEK FERDİ KATILIM'!#REF!,2,FALSE))</f>
        <v/>
      </c>
      <c r="E162" s="106" t="str">
        <f>IF(ISBLANK(C162),"",VLOOKUP(C162,'KIZ FERDİ KATILIM'!#REF!,2,FALSE))</f>
        <v/>
      </c>
      <c r="F162" s="21" t="str">
        <f>IFERROR(VLOOKUP(D162,'ERKEK FERDİ KATILIM'!#REF!,3,0),"")</f>
        <v/>
      </c>
      <c r="G162" s="31" t="str">
        <f>IFERROR(VLOOKUP(E162,'KIZ FERDİ KATILIM'!#REF!,3,0),"")</f>
        <v/>
      </c>
      <c r="H162" s="109" t="str">
        <f t="shared" si="3"/>
        <v/>
      </c>
    </row>
    <row r="163" spans="2:8" x14ac:dyDescent="0.2">
      <c r="B163" s="20"/>
      <c r="C163" s="20"/>
      <c r="D163" s="1" t="str">
        <f>IF(ISBLANK(B163),"",VLOOKUP(B163,'ERKEK FERDİ KATILIM'!#REF!,2,FALSE))</f>
        <v/>
      </c>
      <c r="E163" s="106" t="str">
        <f>IF(ISBLANK(C163),"",VLOOKUP(C163,'KIZ FERDİ KATILIM'!#REF!,2,FALSE))</f>
        <v/>
      </c>
      <c r="F163" s="21" t="str">
        <f>IFERROR(VLOOKUP(D163,'ERKEK FERDİ KATILIM'!#REF!,3,0),"")</f>
        <v/>
      </c>
      <c r="G163" s="31" t="str">
        <f>IFERROR(VLOOKUP(E163,'KIZ FERDİ KATILIM'!#REF!,3,0),"")</f>
        <v/>
      </c>
      <c r="H163" s="109" t="str">
        <f t="shared" si="3"/>
        <v/>
      </c>
    </row>
    <row r="164" spans="2:8" x14ac:dyDescent="0.2">
      <c r="B164" s="20"/>
      <c r="C164" s="20"/>
      <c r="D164" s="1" t="str">
        <f>IF(ISBLANK(B164),"",VLOOKUP(B164,'ERKEK FERDİ KATILIM'!#REF!,2,FALSE))</f>
        <v/>
      </c>
      <c r="E164" s="106" t="str">
        <f>IF(ISBLANK(C164),"",VLOOKUP(C164,'KIZ FERDİ KATILIM'!#REF!,2,FALSE))</f>
        <v/>
      </c>
      <c r="F164" s="21" t="str">
        <f>IFERROR(VLOOKUP(D164,'ERKEK FERDİ KATILIM'!#REF!,3,0),"")</f>
        <v/>
      </c>
      <c r="G164" s="31" t="str">
        <f>IFERROR(VLOOKUP(E164,'KIZ FERDİ KATILIM'!#REF!,3,0),"")</f>
        <v/>
      </c>
      <c r="H164" s="109" t="str">
        <f t="shared" si="3"/>
        <v/>
      </c>
    </row>
    <row r="165" spans="2:8" x14ac:dyDescent="0.2">
      <c r="B165" s="20"/>
      <c r="C165" s="20"/>
      <c r="D165" s="1" t="str">
        <f>IF(ISBLANK(B165),"",VLOOKUP(B165,'ERKEK FERDİ KATILIM'!#REF!,2,FALSE))</f>
        <v/>
      </c>
      <c r="E165" s="106" t="str">
        <f>IF(ISBLANK(C165),"",VLOOKUP(C165,'KIZ FERDİ KATILIM'!#REF!,2,FALSE))</f>
        <v/>
      </c>
      <c r="F165" s="21" t="str">
        <f>IFERROR(VLOOKUP(D165,'ERKEK FERDİ KATILIM'!#REF!,3,0),"")</f>
        <v/>
      </c>
      <c r="G165" s="31" t="str">
        <f>IFERROR(VLOOKUP(E165,'KIZ FERDİ KATILIM'!#REF!,3,0),"")</f>
        <v/>
      </c>
      <c r="H165" s="109" t="str">
        <f t="shared" si="3"/>
        <v/>
      </c>
    </row>
    <row r="166" spans="2:8" x14ac:dyDescent="0.2">
      <c r="B166" s="20"/>
      <c r="C166" s="20"/>
      <c r="D166" s="1" t="str">
        <f>IF(ISBLANK(B166),"",VLOOKUP(B166,'ERKEK FERDİ KATILIM'!#REF!,2,FALSE))</f>
        <v/>
      </c>
      <c r="E166" s="106" t="str">
        <f>IF(ISBLANK(C166),"",VLOOKUP(C166,'KIZ FERDİ KATILIM'!#REF!,2,FALSE))</f>
        <v/>
      </c>
      <c r="F166" s="21" t="str">
        <f>IFERROR(VLOOKUP(D166,'ERKEK FERDİ KATILIM'!#REF!,3,0),"")</f>
        <v/>
      </c>
      <c r="G166" s="31" t="str">
        <f>IFERROR(VLOOKUP(E166,'KIZ FERDİ KATILIM'!#REF!,3,0),"")</f>
        <v/>
      </c>
      <c r="H166" s="109" t="str">
        <f t="shared" si="3"/>
        <v/>
      </c>
    </row>
    <row r="167" spans="2:8" x14ac:dyDescent="0.2">
      <c r="B167" s="20"/>
      <c r="C167" s="20"/>
      <c r="D167" s="1" t="str">
        <f>IF(ISBLANK(B167),"",VLOOKUP(B167,'ERKEK FERDİ KATILIM'!#REF!,2,FALSE))</f>
        <v/>
      </c>
      <c r="E167" s="106" t="str">
        <f>IF(ISBLANK(C167),"",VLOOKUP(C167,'KIZ FERDİ KATILIM'!#REF!,2,FALSE))</f>
        <v/>
      </c>
      <c r="F167" s="21" t="str">
        <f>IFERROR(VLOOKUP(D167,'ERKEK FERDİ KATILIM'!#REF!,3,0),"")</f>
        <v/>
      </c>
      <c r="G167" s="31" t="str">
        <f>IFERROR(VLOOKUP(E167,'KIZ FERDİ KATILIM'!#REF!,3,0),"")</f>
        <v/>
      </c>
      <c r="H167" s="109" t="str">
        <f t="shared" si="3"/>
        <v/>
      </c>
    </row>
    <row r="168" spans="2:8" x14ac:dyDescent="0.2">
      <c r="B168" s="20"/>
      <c r="C168" s="20"/>
      <c r="D168" s="1" t="str">
        <f>IF(ISBLANK(B168),"",VLOOKUP(B168,'ERKEK FERDİ KATILIM'!#REF!,2,FALSE))</f>
        <v/>
      </c>
      <c r="E168" s="106" t="str">
        <f>IF(ISBLANK(C168),"",VLOOKUP(C168,'KIZ FERDİ KATILIM'!#REF!,2,FALSE))</f>
        <v/>
      </c>
      <c r="F168" s="21" t="str">
        <f>IFERROR(VLOOKUP(D168,'ERKEK FERDİ KATILIM'!#REF!,3,0),"")</f>
        <v/>
      </c>
      <c r="G168" s="31" t="str">
        <f>IFERROR(VLOOKUP(E168,'KIZ FERDİ KATILIM'!#REF!,3,0),"")</f>
        <v/>
      </c>
      <c r="H168" s="109" t="str">
        <f t="shared" si="3"/>
        <v/>
      </c>
    </row>
    <row r="169" spans="2:8" x14ac:dyDescent="0.2">
      <c r="B169" s="20"/>
      <c r="C169" s="20"/>
      <c r="D169" s="1" t="str">
        <f>IF(ISBLANK(B169),"",VLOOKUP(B169,'ERKEK FERDİ KATILIM'!#REF!,2,FALSE))</f>
        <v/>
      </c>
      <c r="E169" s="106" t="str">
        <f>IF(ISBLANK(C169),"",VLOOKUP(C169,'KIZ FERDİ KATILIM'!#REF!,2,FALSE))</f>
        <v/>
      </c>
      <c r="F169" s="21" t="str">
        <f>IFERROR(VLOOKUP(D169,'ERKEK FERDİ KATILIM'!#REF!,3,0),"")</f>
        <v/>
      </c>
      <c r="G169" s="31" t="str">
        <f>IFERROR(VLOOKUP(E169,'KIZ FERDİ KATILIM'!#REF!,3,0),"")</f>
        <v/>
      </c>
      <c r="H169" s="109" t="str">
        <f t="shared" si="3"/>
        <v/>
      </c>
    </row>
    <row r="170" spans="2:8" x14ac:dyDescent="0.2">
      <c r="B170" s="20"/>
      <c r="C170" s="20"/>
      <c r="D170" s="1" t="str">
        <f>IF(ISBLANK(B170),"",VLOOKUP(B170,'ERKEK FERDİ KATILIM'!#REF!,2,FALSE))</f>
        <v/>
      </c>
      <c r="E170" s="106" t="str">
        <f>IF(ISBLANK(C170),"",VLOOKUP(C170,'KIZ FERDİ KATILIM'!#REF!,2,FALSE))</f>
        <v/>
      </c>
      <c r="F170" s="21" t="str">
        <f>IFERROR(VLOOKUP(D170,'ERKEK FERDİ KATILIM'!#REF!,3,0),"")</f>
        <v/>
      </c>
      <c r="G170" s="31" t="str">
        <f>IFERROR(VLOOKUP(E170,'KIZ FERDİ KATILIM'!#REF!,3,0),"")</f>
        <v/>
      </c>
      <c r="H170" s="109" t="str">
        <f t="shared" si="3"/>
        <v/>
      </c>
    </row>
    <row r="171" spans="2:8" x14ac:dyDescent="0.2">
      <c r="B171" s="20"/>
      <c r="C171" s="20"/>
      <c r="D171" s="1" t="str">
        <f>IF(ISBLANK(B171),"",VLOOKUP(B171,'ERKEK FERDİ KATILIM'!#REF!,2,FALSE))</f>
        <v/>
      </c>
      <c r="E171" s="106" t="str">
        <f>IF(ISBLANK(C171),"",VLOOKUP(C171,'KIZ FERDİ KATILIM'!#REF!,2,FALSE))</f>
        <v/>
      </c>
      <c r="F171" s="21" t="str">
        <f>IFERROR(VLOOKUP(D171,'ERKEK FERDİ KATILIM'!#REF!,3,0),"")</f>
        <v/>
      </c>
      <c r="G171" s="31" t="str">
        <f>IFERROR(VLOOKUP(E171,'KIZ FERDİ KATILIM'!#REF!,3,0),"")</f>
        <v/>
      </c>
      <c r="H171" s="109" t="str">
        <f t="shared" si="3"/>
        <v/>
      </c>
    </row>
    <row r="172" spans="2:8" x14ac:dyDescent="0.2">
      <c r="B172" s="20"/>
      <c r="C172" s="20"/>
      <c r="D172" s="1" t="str">
        <f>IF(ISBLANK(B172),"",VLOOKUP(B172,'ERKEK FERDİ KATILIM'!#REF!,2,FALSE))</f>
        <v/>
      </c>
      <c r="E172" s="106" t="str">
        <f>IF(ISBLANK(C172),"",VLOOKUP(C172,'KIZ FERDİ KATILIM'!#REF!,2,FALSE))</f>
        <v/>
      </c>
      <c r="F172" s="21" t="str">
        <f>IFERROR(VLOOKUP(D172,'ERKEK FERDİ KATILIM'!#REF!,3,0),"")</f>
        <v/>
      </c>
      <c r="G172" s="31" t="str">
        <f>IFERROR(VLOOKUP(E172,'KIZ FERDİ KATILIM'!#REF!,3,0),"")</f>
        <v/>
      </c>
      <c r="H172" s="109" t="str">
        <f t="shared" si="3"/>
        <v/>
      </c>
    </row>
    <row r="173" spans="2:8" x14ac:dyDescent="0.2">
      <c r="B173" s="20"/>
      <c r="C173" s="20"/>
      <c r="D173" s="1" t="str">
        <f>IF(ISBLANK(B173),"",VLOOKUP(B173,'ERKEK FERDİ KATILIM'!#REF!,2,FALSE))</f>
        <v/>
      </c>
      <c r="E173" s="106" t="str">
        <f>IF(ISBLANK(C173),"",VLOOKUP(C173,'KIZ FERDİ KATILIM'!#REF!,2,FALSE))</f>
        <v/>
      </c>
      <c r="F173" s="21" t="str">
        <f>IFERROR(VLOOKUP(D173,'ERKEK FERDİ KATILIM'!#REF!,3,0),"")</f>
        <v/>
      </c>
      <c r="G173" s="31" t="str">
        <f>IFERROR(VLOOKUP(E173,'KIZ FERDİ KATILIM'!#REF!,3,0),"")</f>
        <v/>
      </c>
      <c r="H173" s="109" t="str">
        <f t="shared" si="3"/>
        <v/>
      </c>
    </row>
    <row r="174" spans="2:8" x14ac:dyDescent="0.2">
      <c r="B174" s="20"/>
      <c r="C174" s="20"/>
      <c r="D174" s="1" t="str">
        <f>IF(ISBLANK(B174),"",VLOOKUP(B174,'ERKEK FERDİ KATILIM'!#REF!,2,FALSE))</f>
        <v/>
      </c>
      <c r="E174" s="106" t="str">
        <f>IF(ISBLANK(C174),"",VLOOKUP(C174,'KIZ FERDİ KATILIM'!#REF!,2,FALSE))</f>
        <v/>
      </c>
      <c r="F174" s="21" t="str">
        <f>IFERROR(VLOOKUP(D174,'ERKEK FERDİ KATILIM'!#REF!,3,0),"")</f>
        <v/>
      </c>
      <c r="G174" s="31" t="str">
        <f>IFERROR(VLOOKUP(E174,'KIZ FERDİ KATILIM'!#REF!,3,0),"")</f>
        <v/>
      </c>
      <c r="H174" s="109" t="str">
        <f t="shared" si="3"/>
        <v/>
      </c>
    </row>
    <row r="175" spans="2:8" x14ac:dyDescent="0.2">
      <c r="B175" s="20"/>
      <c r="C175" s="20"/>
      <c r="D175" s="1" t="str">
        <f>IF(ISBLANK(B175),"",VLOOKUP(B175,'ERKEK FERDİ KATILIM'!#REF!,2,FALSE))</f>
        <v/>
      </c>
      <c r="E175" s="106" t="str">
        <f>IF(ISBLANK(C175),"",VLOOKUP(C175,'KIZ FERDİ KATILIM'!#REF!,2,FALSE))</f>
        <v/>
      </c>
      <c r="F175" s="21" t="str">
        <f>IFERROR(VLOOKUP(D175,'ERKEK FERDİ KATILIM'!#REF!,3,0),"")</f>
        <v/>
      </c>
      <c r="G175" s="31" t="str">
        <f>IFERROR(VLOOKUP(E175,'KIZ FERDİ KATILIM'!#REF!,3,0),"")</f>
        <v/>
      </c>
      <c r="H175" s="109" t="str">
        <f t="shared" si="3"/>
        <v/>
      </c>
    </row>
    <row r="176" spans="2:8" x14ac:dyDescent="0.2">
      <c r="B176" s="20"/>
      <c r="C176" s="20"/>
      <c r="D176" s="1" t="str">
        <f>IF(ISBLANK(B176),"",VLOOKUP(B176,'ERKEK FERDİ KATILIM'!#REF!,2,FALSE))</f>
        <v/>
      </c>
      <c r="E176" s="106" t="str">
        <f>IF(ISBLANK(C176),"",VLOOKUP(C176,'KIZ FERDİ KATILIM'!#REF!,2,FALSE))</f>
        <v/>
      </c>
      <c r="F176" s="21" t="str">
        <f>IFERROR(VLOOKUP(D176,'ERKEK FERDİ KATILIM'!#REF!,3,0),"")</f>
        <v/>
      </c>
      <c r="G176" s="31" t="str">
        <f>IFERROR(VLOOKUP(E176,'KIZ FERDİ KATILIM'!#REF!,3,0),"")</f>
        <v/>
      </c>
      <c r="H176" s="109" t="str">
        <f t="shared" si="3"/>
        <v/>
      </c>
    </row>
    <row r="177" spans="2:8" x14ac:dyDescent="0.2">
      <c r="B177" s="20"/>
      <c r="C177" s="20"/>
      <c r="D177" s="1" t="str">
        <f>IF(ISBLANK(B177),"",VLOOKUP(B177,'ERKEK FERDİ KATILIM'!#REF!,2,FALSE))</f>
        <v/>
      </c>
      <c r="E177" s="106" t="str">
        <f>IF(ISBLANK(C177),"",VLOOKUP(C177,'KIZ FERDİ KATILIM'!#REF!,2,FALSE))</f>
        <v/>
      </c>
      <c r="F177" s="21" t="str">
        <f>IFERROR(VLOOKUP(D177,'ERKEK FERDİ KATILIM'!#REF!,3,0),"")</f>
        <v/>
      </c>
      <c r="G177" s="31" t="str">
        <f>IFERROR(VLOOKUP(E177,'KIZ FERDİ KATILIM'!#REF!,3,0),"")</f>
        <v/>
      </c>
      <c r="H177" s="109" t="str">
        <f t="shared" si="3"/>
        <v/>
      </c>
    </row>
    <row r="178" spans="2:8" x14ac:dyDescent="0.2">
      <c r="B178" s="20"/>
      <c r="C178" s="20"/>
      <c r="D178" s="1" t="str">
        <f>IF(ISBLANK(B178),"",VLOOKUP(B178,'ERKEK FERDİ KATILIM'!#REF!,2,FALSE))</f>
        <v/>
      </c>
      <c r="E178" s="106" t="str">
        <f>IF(ISBLANK(C178),"",VLOOKUP(C178,'KIZ FERDİ KATILIM'!#REF!,2,FALSE))</f>
        <v/>
      </c>
      <c r="F178" s="21" t="str">
        <f>IFERROR(VLOOKUP(D178,'ERKEK FERDİ KATILIM'!#REF!,3,0),"")</f>
        <v/>
      </c>
      <c r="G178" s="31" t="str">
        <f>IFERROR(VLOOKUP(E178,'KIZ FERDİ KATILIM'!#REF!,3,0),"")</f>
        <v/>
      </c>
      <c r="H178" s="109" t="str">
        <f t="shared" si="3"/>
        <v/>
      </c>
    </row>
    <row r="179" spans="2:8" x14ac:dyDescent="0.2">
      <c r="B179" s="20"/>
      <c r="C179" s="20"/>
      <c r="D179" s="1" t="str">
        <f>IF(ISBLANK(B179),"",VLOOKUP(B179,'ERKEK FERDİ KATILIM'!#REF!,2,FALSE))</f>
        <v/>
      </c>
      <c r="E179" s="106" t="str">
        <f>IF(ISBLANK(C179),"",VLOOKUP(C179,'KIZ FERDİ KATILIM'!#REF!,2,FALSE))</f>
        <v/>
      </c>
      <c r="F179" s="21" t="str">
        <f>IFERROR(VLOOKUP(D179,'ERKEK FERDİ KATILIM'!#REF!,3,0),"")</f>
        <v/>
      </c>
      <c r="G179" s="31" t="str">
        <f>IFERROR(VLOOKUP(E179,'KIZ FERDİ KATILIM'!#REF!,3,0),"")</f>
        <v/>
      </c>
      <c r="H179" s="109" t="str">
        <f t="shared" si="3"/>
        <v/>
      </c>
    </row>
    <row r="180" spans="2:8" x14ac:dyDescent="0.2">
      <c r="B180" s="20"/>
      <c r="C180" s="20"/>
      <c r="D180" s="1" t="str">
        <f>IF(ISBLANK(B180),"",VLOOKUP(B180,'ERKEK FERDİ KATILIM'!#REF!,2,FALSE))</f>
        <v/>
      </c>
      <c r="E180" s="106" t="str">
        <f>IF(ISBLANK(C180),"",VLOOKUP(C180,'KIZ FERDİ KATILIM'!#REF!,2,FALSE))</f>
        <v/>
      </c>
      <c r="F180" s="21" t="str">
        <f>IFERROR(VLOOKUP(D180,'ERKEK FERDİ KATILIM'!#REF!,3,0),"")</f>
        <v/>
      </c>
      <c r="G180" s="31" t="str">
        <f>IFERROR(VLOOKUP(E180,'KIZ FERDİ KATILIM'!#REF!,3,0),"")</f>
        <v/>
      </c>
      <c r="H180" s="109" t="str">
        <f t="shared" si="3"/>
        <v/>
      </c>
    </row>
    <row r="181" spans="2:8" x14ac:dyDescent="0.2">
      <c r="B181" s="20"/>
      <c r="C181" s="20"/>
      <c r="D181" s="1" t="str">
        <f>IF(ISBLANK(B181),"",VLOOKUP(B181,'ERKEK FERDİ KATILIM'!#REF!,2,FALSE))</f>
        <v/>
      </c>
      <c r="E181" s="106" t="str">
        <f>IF(ISBLANK(C181),"",VLOOKUP(C181,'KIZ FERDİ KATILIM'!#REF!,2,FALSE))</f>
        <v/>
      </c>
      <c r="F181" s="21" t="str">
        <f>IFERROR(VLOOKUP(D181,'ERKEK FERDİ KATILIM'!#REF!,3,0),"")</f>
        <v/>
      </c>
      <c r="G181" s="31" t="str">
        <f>IFERROR(VLOOKUP(E181,'KIZ FERDİ KATILIM'!#REF!,3,0),"")</f>
        <v/>
      </c>
      <c r="H181" s="109" t="str">
        <f t="shared" si="3"/>
        <v/>
      </c>
    </row>
    <row r="182" spans="2:8" x14ac:dyDescent="0.2">
      <c r="B182" s="20"/>
      <c r="C182" s="20"/>
      <c r="D182" s="1" t="str">
        <f>IF(ISBLANK(B182),"",VLOOKUP(B182,'ERKEK FERDİ KATILIM'!#REF!,2,FALSE))</f>
        <v/>
      </c>
      <c r="E182" s="106" t="str">
        <f>IF(ISBLANK(C182),"",VLOOKUP(C182,'KIZ FERDİ KATILIM'!#REF!,2,FALSE))</f>
        <v/>
      </c>
      <c r="F182" s="21" t="str">
        <f>IFERROR(VLOOKUP(D182,'ERKEK FERDİ KATILIM'!#REF!,3,0),"")</f>
        <v/>
      </c>
      <c r="G182" s="31" t="str">
        <f>IFERROR(VLOOKUP(E182,'KIZ FERDİ KATILIM'!#REF!,3,0),"")</f>
        <v/>
      </c>
      <c r="H182" s="109" t="str">
        <f t="shared" si="3"/>
        <v/>
      </c>
    </row>
    <row r="183" spans="2:8" x14ac:dyDescent="0.2">
      <c r="B183" s="20"/>
      <c r="C183" s="20"/>
      <c r="D183" s="1" t="str">
        <f>IF(ISBLANK(B183),"",VLOOKUP(B183,'ERKEK FERDİ KATILIM'!#REF!,2,FALSE))</f>
        <v/>
      </c>
      <c r="E183" s="106" t="str">
        <f>IF(ISBLANK(C183),"",VLOOKUP(C183,'KIZ FERDİ KATILIM'!#REF!,2,FALSE))</f>
        <v/>
      </c>
      <c r="F183" s="21" t="str">
        <f>IFERROR(VLOOKUP(D183,'ERKEK FERDİ KATILIM'!#REF!,3,0),"")</f>
        <v/>
      </c>
      <c r="G183" s="31" t="str">
        <f>IFERROR(VLOOKUP(E183,'KIZ FERDİ KATILIM'!#REF!,3,0),"")</f>
        <v/>
      </c>
      <c r="H183" s="109" t="str">
        <f t="shared" si="3"/>
        <v/>
      </c>
    </row>
    <row r="184" spans="2:8" x14ac:dyDescent="0.2">
      <c r="B184" s="20"/>
      <c r="C184" s="20"/>
      <c r="D184" s="1" t="str">
        <f>IF(ISBLANK(B184),"",VLOOKUP(B184,'ERKEK FERDİ KATILIM'!#REF!,2,FALSE))</f>
        <v/>
      </c>
      <c r="E184" s="106" t="str">
        <f>IF(ISBLANK(C184),"",VLOOKUP(C184,'KIZ FERDİ KATILIM'!#REF!,2,FALSE))</f>
        <v/>
      </c>
      <c r="F184" s="21" t="str">
        <f>IFERROR(VLOOKUP(D184,'ERKEK FERDİ KATILIM'!#REF!,3,0),"")</f>
        <v/>
      </c>
      <c r="G184" s="31" t="str">
        <f>IFERROR(VLOOKUP(E184,'KIZ FERDİ KATILIM'!#REF!,3,0),"")</f>
        <v/>
      </c>
      <c r="H184" s="109" t="str">
        <f t="shared" si="3"/>
        <v/>
      </c>
    </row>
    <row r="185" spans="2:8" x14ac:dyDescent="0.2">
      <c r="B185" s="20"/>
      <c r="C185" s="20"/>
      <c r="D185" s="1" t="str">
        <f>IF(ISBLANK(B185),"",VLOOKUP(B185,'ERKEK FERDİ KATILIM'!#REF!,2,FALSE))</f>
        <v/>
      </c>
      <c r="E185" s="106" t="str">
        <f>IF(ISBLANK(C185),"",VLOOKUP(C185,'KIZ FERDİ KATILIM'!#REF!,2,FALSE))</f>
        <v/>
      </c>
      <c r="F185" s="21" t="str">
        <f>IFERROR(VLOOKUP(D185,'ERKEK FERDİ KATILIM'!#REF!,3,0),"")</f>
        <v/>
      </c>
      <c r="G185" s="31" t="str">
        <f>IFERROR(VLOOKUP(E185,'KIZ FERDİ KATILIM'!#REF!,3,0),"")</f>
        <v/>
      </c>
      <c r="H185" s="109" t="str">
        <f t="shared" si="3"/>
        <v/>
      </c>
    </row>
    <row r="186" spans="2:8" x14ac:dyDescent="0.2">
      <c r="B186" s="20"/>
      <c r="C186" s="20"/>
      <c r="D186" s="1" t="str">
        <f>IF(ISBLANK(B186),"",VLOOKUP(B186,'ERKEK FERDİ KATILIM'!#REF!,2,FALSE))</f>
        <v/>
      </c>
      <c r="E186" s="106" t="str">
        <f>IF(ISBLANK(C186),"",VLOOKUP(C186,'KIZ FERDİ KATILIM'!#REF!,2,FALSE))</f>
        <v/>
      </c>
      <c r="F186" s="21" t="str">
        <f>IFERROR(VLOOKUP(D186,'ERKEK FERDİ KATILIM'!#REF!,3,0),"")</f>
        <v/>
      </c>
      <c r="G186" s="31" t="str">
        <f>IFERROR(VLOOKUP(E186,'KIZ FERDİ KATILIM'!#REF!,3,0),"")</f>
        <v/>
      </c>
      <c r="H186" s="109" t="str">
        <f t="shared" si="3"/>
        <v/>
      </c>
    </row>
    <row r="187" spans="2:8" x14ac:dyDescent="0.2">
      <c r="B187" s="20"/>
      <c r="C187" s="20"/>
      <c r="D187" s="1" t="str">
        <f>IF(ISBLANK(B187),"",VLOOKUP(B187,'ERKEK FERDİ KATILIM'!#REF!,2,FALSE))</f>
        <v/>
      </c>
      <c r="E187" s="106" t="str">
        <f>IF(ISBLANK(C187),"",VLOOKUP(C187,'KIZ FERDİ KATILIM'!#REF!,2,FALSE))</f>
        <v/>
      </c>
      <c r="F187" s="21" t="str">
        <f>IFERROR(VLOOKUP(D187,'ERKEK FERDİ KATILIM'!#REF!,3,0),"")</f>
        <v/>
      </c>
      <c r="G187" s="31" t="str">
        <f>IFERROR(VLOOKUP(E187,'KIZ FERDİ KATILIM'!#REF!,3,0),"")</f>
        <v/>
      </c>
      <c r="H187" s="109" t="str">
        <f t="shared" si="3"/>
        <v/>
      </c>
    </row>
    <row r="188" spans="2:8" x14ac:dyDescent="0.2">
      <c r="B188" s="20"/>
      <c r="C188" s="20"/>
      <c r="D188" s="1" t="str">
        <f>IF(ISBLANK(B188),"",VLOOKUP(B188,'ERKEK FERDİ KATILIM'!#REF!,2,FALSE))</f>
        <v/>
      </c>
      <c r="E188" s="106" t="str">
        <f>IF(ISBLANK(C188),"",VLOOKUP(C188,'KIZ FERDİ KATILIM'!#REF!,2,FALSE))</f>
        <v/>
      </c>
      <c r="F188" s="21" t="str">
        <f>IFERROR(VLOOKUP(D188,'ERKEK FERDİ KATILIM'!#REF!,3,0),"")</f>
        <v/>
      </c>
      <c r="G188" s="31" t="str">
        <f>IFERROR(VLOOKUP(E188,'KIZ FERDİ KATILIM'!#REF!,3,0),"")</f>
        <v/>
      </c>
      <c r="H188" s="109" t="str">
        <f t="shared" si="3"/>
        <v/>
      </c>
    </row>
    <row r="189" spans="2:8" x14ac:dyDescent="0.2">
      <c r="B189" s="20"/>
      <c r="C189" s="20"/>
      <c r="D189" s="1" t="str">
        <f>IF(ISBLANK(B189),"",VLOOKUP(B189,'ERKEK FERDİ KATILIM'!#REF!,2,FALSE))</f>
        <v/>
      </c>
      <c r="E189" s="106" t="str">
        <f>IF(ISBLANK(C189),"",VLOOKUP(C189,'KIZ FERDİ KATILIM'!#REF!,2,FALSE))</f>
        <v/>
      </c>
      <c r="F189" s="21" t="str">
        <f>IFERROR(VLOOKUP(D189,'ERKEK FERDİ KATILIM'!#REF!,3,0),"")</f>
        <v/>
      </c>
      <c r="G189" s="31" t="str">
        <f>IFERROR(VLOOKUP(E189,'KIZ FERDİ KATILIM'!#REF!,3,0),"")</f>
        <v/>
      </c>
      <c r="H189" s="109" t="str">
        <f t="shared" si="3"/>
        <v/>
      </c>
    </row>
    <row r="190" spans="2:8" x14ac:dyDescent="0.2">
      <c r="B190" s="20"/>
      <c r="C190" s="20"/>
      <c r="D190" s="1" t="str">
        <f>IF(ISBLANK(B190),"",VLOOKUP(B190,'ERKEK FERDİ KATILIM'!#REF!,2,FALSE))</f>
        <v/>
      </c>
      <c r="E190" s="106" t="str">
        <f>IF(ISBLANK(C190),"",VLOOKUP(C190,'KIZ FERDİ KATILIM'!#REF!,2,FALSE))</f>
        <v/>
      </c>
      <c r="F190" s="21" t="str">
        <f>IFERROR(VLOOKUP(D190,'ERKEK FERDİ KATILIM'!#REF!,3,0),"")</f>
        <v/>
      </c>
      <c r="G190" s="31" t="str">
        <f>IFERROR(VLOOKUP(E190,'KIZ FERDİ KATILIM'!#REF!,3,0),"")</f>
        <v/>
      </c>
      <c r="H190" s="109" t="str">
        <f t="shared" si="3"/>
        <v/>
      </c>
    </row>
    <row r="191" spans="2:8" x14ac:dyDescent="0.2">
      <c r="B191" s="20"/>
      <c r="C191" s="20"/>
      <c r="D191" s="1" t="str">
        <f>IF(ISBLANK(B191),"",VLOOKUP(B191,'ERKEK FERDİ KATILIM'!#REF!,2,FALSE))</f>
        <v/>
      </c>
      <c r="E191" s="106" t="str">
        <f>IF(ISBLANK(C191),"",VLOOKUP(C191,'KIZ FERDİ KATILIM'!#REF!,2,FALSE))</f>
        <v/>
      </c>
      <c r="F191" s="21" t="str">
        <f>IFERROR(VLOOKUP(D191,'ERKEK FERDİ KATILIM'!#REF!,3,0),"")</f>
        <v/>
      </c>
      <c r="G191" s="31" t="str">
        <f>IFERROR(VLOOKUP(E191,'KIZ FERDİ KATILIM'!#REF!,3,0),"")</f>
        <v/>
      </c>
      <c r="H191" s="109" t="str">
        <f t="shared" si="3"/>
        <v/>
      </c>
    </row>
    <row r="192" spans="2:8" x14ac:dyDescent="0.2">
      <c r="B192" s="20"/>
      <c r="C192" s="20"/>
      <c r="D192" s="1" t="str">
        <f>IF(ISBLANK(B192),"",VLOOKUP(B192,'ERKEK FERDİ KATILIM'!#REF!,2,FALSE))</f>
        <v/>
      </c>
      <c r="E192" s="106" t="str">
        <f>IF(ISBLANK(C192),"",VLOOKUP(C192,'KIZ FERDİ KATILIM'!#REF!,2,FALSE))</f>
        <v/>
      </c>
      <c r="F192" s="21" t="str">
        <f>IFERROR(VLOOKUP(D192,'ERKEK FERDİ KATILIM'!#REF!,3,0),"")</f>
        <v/>
      </c>
      <c r="G192" s="31" t="str">
        <f>IFERROR(VLOOKUP(E192,'KIZ FERDİ KATILIM'!#REF!,3,0),"")</f>
        <v/>
      </c>
      <c r="H192" s="109" t="str">
        <f t="shared" si="3"/>
        <v/>
      </c>
    </row>
    <row r="193" spans="2:8" x14ac:dyDescent="0.2">
      <c r="B193" s="20"/>
      <c r="C193" s="20"/>
      <c r="D193" s="1" t="str">
        <f>IF(ISBLANK(B193),"",VLOOKUP(B193,'ERKEK FERDİ KATILIM'!#REF!,2,FALSE))</f>
        <v/>
      </c>
      <c r="E193" s="106" t="str">
        <f>IF(ISBLANK(C193),"",VLOOKUP(C193,'KIZ FERDİ KATILIM'!#REF!,2,FALSE))</f>
        <v/>
      </c>
      <c r="F193" s="21" t="str">
        <f>IFERROR(VLOOKUP(D193,'ERKEK FERDİ KATILIM'!#REF!,3,0),"")</f>
        <v/>
      </c>
      <c r="G193" s="31" t="str">
        <f>IFERROR(VLOOKUP(E193,'KIZ FERDİ KATILIM'!#REF!,3,0),"")</f>
        <v/>
      </c>
      <c r="H193" s="109" t="str">
        <f t="shared" si="3"/>
        <v/>
      </c>
    </row>
    <row r="194" spans="2:8" x14ac:dyDescent="0.2">
      <c r="B194" s="20"/>
      <c r="C194" s="20"/>
      <c r="D194" s="1" t="str">
        <f>IF(ISBLANK(B194),"",VLOOKUP(B194,'ERKEK FERDİ KATILIM'!#REF!,2,FALSE))</f>
        <v/>
      </c>
      <c r="E194" s="106" t="str">
        <f>IF(ISBLANK(C194),"",VLOOKUP(C194,'KIZ FERDİ KATILIM'!#REF!,2,FALSE))</f>
        <v/>
      </c>
      <c r="F194" s="21" t="str">
        <f>IFERROR(VLOOKUP(D194,'ERKEK FERDİ KATILIM'!#REF!,3,0),"")</f>
        <v/>
      </c>
      <c r="G194" s="31" t="str">
        <f>IFERROR(VLOOKUP(E194,'KIZ FERDİ KATILIM'!#REF!,3,0),"")</f>
        <v/>
      </c>
      <c r="H194" s="109" t="str">
        <f t="shared" si="3"/>
        <v/>
      </c>
    </row>
    <row r="195" spans="2:8" x14ac:dyDescent="0.2">
      <c r="B195" s="20"/>
      <c r="C195" s="20"/>
      <c r="D195" s="1" t="str">
        <f>IF(ISBLANK(B195),"",VLOOKUP(B195,'ERKEK FERDİ KATILIM'!#REF!,2,FALSE))</f>
        <v/>
      </c>
      <c r="E195" s="106" t="str">
        <f>IF(ISBLANK(C195),"",VLOOKUP(C195,'KIZ FERDİ KATILIM'!#REF!,2,FALSE))</f>
        <v/>
      </c>
      <c r="F195" s="21" t="str">
        <f>IFERROR(VLOOKUP(D195,'ERKEK FERDİ KATILIM'!#REF!,3,0),"")</f>
        <v/>
      </c>
      <c r="G195" s="31" t="str">
        <f>IFERROR(VLOOKUP(E195,'KIZ FERDİ KATILIM'!#REF!,3,0),"")</f>
        <v/>
      </c>
      <c r="H195" s="109" t="str">
        <f t="shared" si="3"/>
        <v/>
      </c>
    </row>
    <row r="196" spans="2:8" x14ac:dyDescent="0.2">
      <c r="B196" s="20"/>
      <c r="C196" s="20"/>
      <c r="D196" s="1" t="str">
        <f>IF(ISBLANK(B196),"",VLOOKUP(B196,'ERKEK FERDİ KATILIM'!#REF!,2,FALSE))</f>
        <v/>
      </c>
      <c r="E196" s="106" t="str">
        <f>IF(ISBLANK(C196),"",VLOOKUP(C196,'KIZ FERDİ KATILIM'!#REF!,2,FALSE))</f>
        <v/>
      </c>
      <c r="F196" s="21" t="str">
        <f>IFERROR(VLOOKUP(D196,'ERKEK FERDİ KATILIM'!#REF!,3,0),"")</f>
        <v/>
      </c>
      <c r="G196" s="31" t="str">
        <f>IFERROR(VLOOKUP(E196,'KIZ FERDİ KATILIM'!#REF!,3,0),"")</f>
        <v/>
      </c>
      <c r="H196" s="109" t="str">
        <f t="shared" si="3"/>
        <v/>
      </c>
    </row>
    <row r="197" spans="2:8" x14ac:dyDescent="0.2">
      <c r="B197" s="20"/>
      <c r="C197" s="20"/>
      <c r="D197" s="1" t="str">
        <f>IF(ISBLANK(B197),"",VLOOKUP(B197,'ERKEK FERDİ KATILIM'!#REF!,2,FALSE))</f>
        <v/>
      </c>
      <c r="E197" s="106" t="str">
        <f>IF(ISBLANK(C197),"",VLOOKUP(C197,'KIZ FERDİ KATILIM'!#REF!,2,FALSE))</f>
        <v/>
      </c>
      <c r="F197" s="21" t="str">
        <f>IFERROR(VLOOKUP(D197,'ERKEK FERDİ KATILIM'!#REF!,3,0),"")</f>
        <v/>
      </c>
      <c r="G197" s="31" t="str">
        <f>IFERROR(VLOOKUP(E197,'KIZ FERDİ KATILIM'!#REF!,3,0),"")</f>
        <v/>
      </c>
      <c r="H197" s="109" t="str">
        <f t="shared" si="3"/>
        <v/>
      </c>
    </row>
    <row r="198" spans="2:8" x14ac:dyDescent="0.2">
      <c r="B198" s="20"/>
      <c r="C198" s="20"/>
      <c r="D198" s="1" t="str">
        <f>IF(ISBLANK(B198),"",VLOOKUP(B198,'ERKEK FERDİ KATILIM'!#REF!,2,FALSE))</f>
        <v/>
      </c>
      <c r="E198" s="106" t="str">
        <f>IF(ISBLANK(C198),"",VLOOKUP(C198,'KIZ FERDİ KATILIM'!#REF!,2,FALSE))</f>
        <v/>
      </c>
      <c r="F198" s="21" t="str">
        <f>IFERROR(VLOOKUP(D198,'ERKEK FERDİ KATILIM'!#REF!,3,0),"")</f>
        <v/>
      </c>
      <c r="G198" s="31" t="str">
        <f>IFERROR(VLOOKUP(E198,'KIZ FERDİ KATILIM'!#REF!,3,0),"")</f>
        <v/>
      </c>
      <c r="H198" s="109" t="str">
        <f t="shared" si="3"/>
        <v/>
      </c>
    </row>
    <row r="199" spans="2:8" x14ac:dyDescent="0.2">
      <c r="B199" s="20"/>
      <c r="C199" s="20"/>
      <c r="D199" s="1" t="str">
        <f>IF(ISBLANK(B199),"",VLOOKUP(B199,'ERKEK FERDİ KATILIM'!#REF!,2,FALSE))</f>
        <v/>
      </c>
      <c r="E199" s="106" t="str">
        <f>IF(ISBLANK(C199),"",VLOOKUP(C199,'KIZ FERDİ KATILIM'!#REF!,2,FALSE))</f>
        <v/>
      </c>
      <c r="F199" s="21" t="str">
        <f>IFERROR(VLOOKUP(D199,'ERKEK FERDİ KATILIM'!#REF!,3,0),"")</f>
        <v/>
      </c>
      <c r="G199" s="31" t="str">
        <f>IFERROR(VLOOKUP(E199,'KIZ FERDİ KATILIM'!#REF!,3,0),"")</f>
        <v/>
      </c>
      <c r="H199" s="109" t="str">
        <f t="shared" si="3"/>
        <v/>
      </c>
    </row>
    <row r="200" spans="2:8" x14ac:dyDescent="0.2">
      <c r="B200" s="20"/>
      <c r="C200" s="20"/>
      <c r="D200" s="1" t="str">
        <f>IF(ISBLANK(B200),"",VLOOKUP(B200,'ERKEK FERDİ KATILIM'!#REF!,2,FALSE))</f>
        <v/>
      </c>
      <c r="E200" s="106" t="str">
        <f>IF(ISBLANK(C200),"",VLOOKUP(C200,'KIZ FERDİ KATILIM'!#REF!,2,FALSE))</f>
        <v/>
      </c>
      <c r="F200" s="21" t="str">
        <f>IFERROR(VLOOKUP(D200,'ERKEK FERDİ KATILIM'!#REF!,3,0),"")</f>
        <v/>
      </c>
      <c r="G200" s="31" t="str">
        <f>IFERROR(VLOOKUP(E200,'KIZ FERDİ KATILIM'!#REF!,3,0),"")</f>
        <v/>
      </c>
      <c r="H200" s="109" t="str">
        <f t="shared" si="3"/>
        <v/>
      </c>
    </row>
    <row r="201" spans="2:8" x14ac:dyDescent="0.2">
      <c r="B201" s="20"/>
      <c r="C201" s="20"/>
      <c r="D201" s="1" t="str">
        <f>IF(ISBLANK(B201),"",VLOOKUP(B201,'ERKEK FERDİ KATILIM'!#REF!,2,FALSE))</f>
        <v/>
      </c>
      <c r="E201" s="106" t="str">
        <f>IF(ISBLANK(C201),"",VLOOKUP(C201,'KIZ FERDİ KATILIM'!#REF!,2,FALSE))</f>
        <v/>
      </c>
      <c r="F201" s="21" t="str">
        <f>IFERROR(VLOOKUP(D201,'ERKEK FERDİ KATILIM'!#REF!,3,0),"")</f>
        <v/>
      </c>
      <c r="G201" s="31" t="str">
        <f>IFERROR(VLOOKUP(E201,'KIZ FERDİ KATILIM'!#REF!,3,0),"")</f>
        <v/>
      </c>
      <c r="H201" s="109" t="str">
        <f t="shared" si="3"/>
        <v/>
      </c>
    </row>
    <row r="202" spans="2:8" x14ac:dyDescent="0.2">
      <c r="B202" s="20"/>
      <c r="C202" s="20"/>
      <c r="D202" s="1" t="str">
        <f>IF(ISBLANK(B202),"",VLOOKUP(B202,'ERKEK FERDİ KATILIM'!#REF!,2,FALSE))</f>
        <v/>
      </c>
      <c r="E202" s="106" t="str">
        <f>IF(ISBLANK(C202),"",VLOOKUP(C202,'KIZ FERDİ KATILIM'!#REF!,2,FALSE))</f>
        <v/>
      </c>
      <c r="F202" s="21" t="str">
        <f>IFERROR(VLOOKUP(D202,'ERKEK FERDİ KATILIM'!#REF!,3,0),"")</f>
        <v/>
      </c>
      <c r="G202" s="31" t="str">
        <f>IFERROR(VLOOKUP(E202,'KIZ FERDİ KATILIM'!#REF!,3,0),"")</f>
        <v/>
      </c>
      <c r="H202" s="109" t="str">
        <f t="shared" si="3"/>
        <v/>
      </c>
    </row>
    <row r="203" spans="2:8" x14ac:dyDescent="0.2">
      <c r="B203" s="20"/>
      <c r="C203" s="20"/>
      <c r="D203" s="1" t="str">
        <f>IF(ISBLANK(B203),"",VLOOKUP(B203,'ERKEK FERDİ KATILIM'!#REF!,2,FALSE))</f>
        <v/>
      </c>
      <c r="E203" s="106" t="str">
        <f>IF(ISBLANK(C203),"",VLOOKUP(C203,'KIZ FERDİ KATILIM'!#REF!,2,FALSE))</f>
        <v/>
      </c>
      <c r="F203" s="21" t="str">
        <f>IFERROR(VLOOKUP(D203,'ERKEK FERDİ KATILIM'!#REF!,3,0),"")</f>
        <v/>
      </c>
      <c r="G203" s="31" t="str">
        <f>IFERROR(VLOOKUP(E203,'KIZ FERDİ KATILIM'!#REF!,3,0),"")</f>
        <v/>
      </c>
      <c r="H203" s="109" t="str">
        <f t="shared" si="3"/>
        <v/>
      </c>
    </row>
    <row r="204" spans="2:8" x14ac:dyDescent="0.2">
      <c r="B204" s="20"/>
      <c r="C204" s="20"/>
      <c r="D204" s="1" t="str">
        <f>IF(ISBLANK(B204),"",VLOOKUP(B204,'ERKEK FERDİ KATILIM'!#REF!,2,FALSE))</f>
        <v/>
      </c>
      <c r="E204" s="106" t="str">
        <f>IF(ISBLANK(C204),"",VLOOKUP(C204,'KIZ FERDİ KATILIM'!#REF!,2,FALSE))</f>
        <v/>
      </c>
      <c r="F204" s="21" t="str">
        <f>IFERROR(VLOOKUP(D204,'ERKEK FERDİ KATILIM'!#REF!,3,0),"")</f>
        <v/>
      </c>
      <c r="G204" s="31" t="str">
        <f>IFERROR(VLOOKUP(E204,'KIZ FERDİ KATILIM'!#REF!,3,0),"")</f>
        <v/>
      </c>
      <c r="H204" s="109" t="str">
        <f t="shared" si="3"/>
        <v/>
      </c>
    </row>
    <row r="205" spans="2:8" x14ac:dyDescent="0.2">
      <c r="B205" s="20"/>
      <c r="C205" s="20"/>
      <c r="D205" s="1" t="str">
        <f>IF(ISBLANK(B205),"",VLOOKUP(B205,'ERKEK FERDİ KATILIM'!#REF!,2,FALSE))</f>
        <v/>
      </c>
      <c r="E205" s="106" t="str">
        <f>IF(ISBLANK(C205),"",VLOOKUP(C205,'KIZ FERDİ KATILIM'!#REF!,2,FALSE))</f>
        <v/>
      </c>
      <c r="F205" s="21" t="str">
        <f>IFERROR(VLOOKUP(D205,'ERKEK FERDİ KATILIM'!#REF!,3,0),"")</f>
        <v/>
      </c>
      <c r="G205" s="31" t="str">
        <f>IFERROR(VLOOKUP(E205,'KIZ FERDİ KATILIM'!#REF!,3,0),"")</f>
        <v/>
      </c>
      <c r="H205" s="109" t="str">
        <f t="shared" si="3"/>
        <v/>
      </c>
    </row>
    <row r="206" spans="2:8" x14ac:dyDescent="0.2">
      <c r="D206" s="1" t="str">
        <f>IF(ISBLANK(B206),"",VLOOKUP(B206,'ERKEK FERDİ KATILIM'!#REF!,2,FALSE))</f>
        <v/>
      </c>
      <c r="E206" s="106" t="str">
        <f>IF(ISBLANK(C206),"",VLOOKUP(C206,'KIZ FERDİ KATILIM'!#REF!,2,FALSE))</f>
        <v/>
      </c>
      <c r="F206" s="21" t="str">
        <f>IFERROR(VLOOKUP(D206,'ERKEK FERDİ KATILIM'!#REF!,3,0),"")</f>
        <v/>
      </c>
      <c r="G206" s="31" t="str">
        <f>IFERROR(VLOOKUP(E206,'KIZ FERDİ KATILIM'!#REF!,3,0),"")</f>
        <v/>
      </c>
      <c r="H206" s="109" t="str">
        <f t="shared" si="3"/>
        <v/>
      </c>
    </row>
    <row r="207" spans="2:8" x14ac:dyDescent="0.2">
      <c r="D207" s="1" t="str">
        <f>IF(ISBLANK(B207),"",VLOOKUP(B207,'ERKEK FERDİ KATILIM'!#REF!,2,FALSE))</f>
        <v/>
      </c>
      <c r="E207" s="106" t="str">
        <f>IF(ISBLANK(C207),"",VLOOKUP(C207,'KIZ FERDİ KATILIM'!#REF!,2,FALSE))</f>
        <v/>
      </c>
      <c r="F207" s="21" t="str">
        <f>IFERROR(VLOOKUP(D207,'ERKEK FERDİ KATILIM'!#REF!,3,0),"")</f>
        <v/>
      </c>
      <c r="G207" s="31" t="str">
        <f>IFERROR(VLOOKUP(E207,'KIZ FERDİ KATILIM'!#REF!,3,0),"")</f>
        <v/>
      </c>
      <c r="H207" s="109" t="str">
        <f t="shared" si="3"/>
        <v/>
      </c>
    </row>
    <row r="208" spans="2:8" x14ac:dyDescent="0.2">
      <c r="D208" s="1" t="str">
        <f>IF(ISBLANK(B208),"",VLOOKUP(B208,'ERKEK FERDİ KATILIM'!#REF!,2,FALSE))</f>
        <v/>
      </c>
      <c r="E208" s="106" t="str">
        <f>IF(ISBLANK(C208),"",VLOOKUP(C208,'KIZ FERDİ KATILIM'!#REF!,2,FALSE))</f>
        <v/>
      </c>
      <c r="F208" s="21" t="str">
        <f>IFERROR(VLOOKUP(D208,'ERKEK FERDİ KATILIM'!#REF!,3,0),"")</f>
        <v/>
      </c>
      <c r="G208" s="31" t="str">
        <f>IFERROR(VLOOKUP(E208,'KIZ FERDİ KATILIM'!#REF!,3,0),"")</f>
        <v/>
      </c>
      <c r="H208" s="109" t="str">
        <f t="shared" si="3"/>
        <v/>
      </c>
    </row>
    <row r="209" spans="4:8" x14ac:dyDescent="0.2">
      <c r="D209" s="1" t="str">
        <f>IF(ISBLANK(B209),"",VLOOKUP(B209,'ERKEK FERDİ KATILIM'!#REF!,2,FALSE))</f>
        <v/>
      </c>
      <c r="E209" s="106" t="str">
        <f>IF(ISBLANK(C209),"",VLOOKUP(C209,'KIZ FERDİ KATILIM'!#REF!,2,FALSE))</f>
        <v/>
      </c>
      <c r="F209" s="21" t="str">
        <f>IFERROR(VLOOKUP(D209,'ERKEK FERDİ KATILIM'!#REF!,3,0),"")</f>
        <v/>
      </c>
      <c r="G209" s="31" t="str">
        <f>IFERROR(VLOOKUP(E209,'KIZ FERDİ KATILIM'!#REF!,3,0),"")</f>
        <v/>
      </c>
      <c r="H209" s="109" t="str">
        <f t="shared" si="3"/>
        <v/>
      </c>
    </row>
    <row r="210" spans="4:8" x14ac:dyDescent="0.2">
      <c r="D210" s="1" t="str">
        <f>IF(ISBLANK(B210),"",VLOOKUP(B210,'ERKEK FERDİ KATILIM'!#REF!,2,FALSE))</f>
        <v/>
      </c>
      <c r="E210" s="106" t="str">
        <f>IF(ISBLANK(C210),"",VLOOKUP(C210,'KIZ FERDİ KATILIM'!#REF!,2,FALSE))</f>
        <v/>
      </c>
      <c r="F210" s="21" t="str">
        <f>IFERROR(VLOOKUP(D210,'ERKEK FERDİ KATILIM'!#REF!,3,0),"")</f>
        <v/>
      </c>
      <c r="G210" s="31" t="str">
        <f>IFERROR(VLOOKUP(E210,'KIZ FERDİ KATILIM'!#REF!,3,0),"")</f>
        <v/>
      </c>
      <c r="H210" s="109" t="str">
        <f t="shared" si="3"/>
        <v/>
      </c>
    </row>
    <row r="211" spans="4:8" x14ac:dyDescent="0.2">
      <c r="D211" s="1" t="str">
        <f>IF(ISBLANK(B211),"",VLOOKUP(B211,'ERKEK FERDİ KATILIM'!#REF!,2,FALSE))</f>
        <v/>
      </c>
      <c r="E211" s="106" t="str">
        <f>IF(ISBLANK(C211),"",VLOOKUP(C211,'KIZ FERDİ KATILIM'!#REF!,2,FALSE))</f>
        <v/>
      </c>
      <c r="F211" s="21" t="str">
        <f>IFERROR(VLOOKUP(D211,'ERKEK FERDİ KATILIM'!#REF!,3,0),"")</f>
        <v/>
      </c>
      <c r="G211" s="31" t="str">
        <f>IFERROR(VLOOKUP(E211,'KIZ FERDİ KATILIM'!#REF!,3,0),"")</f>
        <v/>
      </c>
      <c r="H211" s="109" t="str">
        <f t="shared" si="3"/>
        <v/>
      </c>
    </row>
    <row r="212" spans="4:8" x14ac:dyDescent="0.2">
      <c r="D212" s="1" t="str">
        <f>IF(ISBLANK(B212),"",VLOOKUP(B212,'ERKEK FERDİ KATILIM'!#REF!,2,FALSE))</f>
        <v/>
      </c>
      <c r="E212" s="106" t="str">
        <f>IF(ISBLANK(C212),"",VLOOKUP(C212,'KIZ FERDİ KATILIM'!#REF!,2,FALSE))</f>
        <v/>
      </c>
      <c r="F212" s="21" t="str">
        <f>IFERROR(VLOOKUP(D212,'ERKEK FERDİ KATILIM'!#REF!,3,0),"")</f>
        <v/>
      </c>
      <c r="G212" s="31" t="str">
        <f>IFERROR(VLOOKUP(E212,'KIZ FERDİ KATILIM'!#REF!,3,0),"")</f>
        <v/>
      </c>
      <c r="H212" s="109" t="str">
        <f t="shared" ref="H212:H245" si="4">IF(SUM(F212:G212)&lt;=0,"",IFERROR(SUM(F212:G212,0),""))</f>
        <v/>
      </c>
    </row>
    <row r="213" spans="4:8" x14ac:dyDescent="0.2">
      <c r="D213" s="1" t="str">
        <f>IF(ISBLANK(B213),"",VLOOKUP(B213,'ERKEK FERDİ KATILIM'!#REF!,2,FALSE))</f>
        <v/>
      </c>
      <c r="E213" s="106" t="str">
        <f>IF(ISBLANK(C213),"",VLOOKUP(C213,'KIZ FERDİ KATILIM'!#REF!,2,FALSE))</f>
        <v/>
      </c>
      <c r="F213" s="21" t="str">
        <f>IFERROR(VLOOKUP(D213,'ERKEK FERDİ KATILIM'!#REF!,3,0),"")</f>
        <v/>
      </c>
      <c r="G213" s="31" t="str">
        <f>IFERROR(VLOOKUP(E213,'KIZ FERDİ KATILIM'!#REF!,3,0),"")</f>
        <v/>
      </c>
      <c r="H213" s="109" t="str">
        <f t="shared" si="4"/>
        <v/>
      </c>
    </row>
    <row r="214" spans="4:8" x14ac:dyDescent="0.2">
      <c r="D214" s="1" t="str">
        <f>IF(ISBLANK(B214),"",VLOOKUP(B214,'ERKEK FERDİ KATILIM'!#REF!,2,FALSE))</f>
        <v/>
      </c>
      <c r="E214" s="106" t="str">
        <f>IF(ISBLANK(C214),"",VLOOKUP(C214,'KIZ FERDİ KATILIM'!#REF!,2,FALSE))</f>
        <v/>
      </c>
      <c r="F214" s="21" t="str">
        <f>IFERROR(VLOOKUP(D214,'ERKEK FERDİ KATILIM'!#REF!,3,0),"")</f>
        <v/>
      </c>
      <c r="G214" s="31" t="str">
        <f>IFERROR(VLOOKUP(E214,'KIZ FERDİ KATILIM'!#REF!,3,0),"")</f>
        <v/>
      </c>
      <c r="H214" s="109" t="str">
        <f t="shared" si="4"/>
        <v/>
      </c>
    </row>
    <row r="215" spans="4:8" x14ac:dyDescent="0.2">
      <c r="D215" s="1" t="str">
        <f>IF(ISBLANK(B215),"",VLOOKUP(B215,'ERKEK FERDİ KATILIM'!#REF!,2,FALSE))</f>
        <v/>
      </c>
      <c r="E215" s="106" t="str">
        <f>IF(ISBLANK(C215),"",VLOOKUP(C215,'KIZ FERDİ KATILIM'!#REF!,2,FALSE))</f>
        <v/>
      </c>
      <c r="F215" s="21" t="str">
        <f>IFERROR(VLOOKUP(D215,'ERKEK FERDİ KATILIM'!#REF!,3,0),"")</f>
        <v/>
      </c>
      <c r="G215" s="31" t="str">
        <f>IFERROR(VLOOKUP(E215,'KIZ FERDİ KATILIM'!#REF!,3,0),"")</f>
        <v/>
      </c>
      <c r="H215" s="109" t="str">
        <f t="shared" si="4"/>
        <v/>
      </c>
    </row>
    <row r="216" spans="4:8" x14ac:dyDescent="0.2">
      <c r="D216" s="1" t="str">
        <f>IF(ISBLANK(B216),"",VLOOKUP(B216,'ERKEK FERDİ KATILIM'!#REF!,2,FALSE))</f>
        <v/>
      </c>
      <c r="E216" s="106" t="str">
        <f>IF(ISBLANK(C216),"",VLOOKUP(C216,'KIZ FERDİ KATILIM'!#REF!,2,FALSE))</f>
        <v/>
      </c>
      <c r="F216" s="21" t="str">
        <f>IFERROR(VLOOKUP(D216,'ERKEK FERDİ KATILIM'!#REF!,3,0),"")</f>
        <v/>
      </c>
      <c r="G216" s="31" t="str">
        <f>IFERROR(VLOOKUP(E216,'KIZ FERDİ KATILIM'!#REF!,3,0),"")</f>
        <v/>
      </c>
      <c r="H216" s="109" t="str">
        <f t="shared" si="4"/>
        <v/>
      </c>
    </row>
    <row r="217" spans="4:8" x14ac:dyDescent="0.2">
      <c r="D217" s="1" t="str">
        <f>IF(ISBLANK(B217),"",VLOOKUP(B217,'ERKEK FERDİ KATILIM'!#REF!,2,FALSE))</f>
        <v/>
      </c>
      <c r="E217" s="106" t="str">
        <f>IF(ISBLANK(C217),"",VLOOKUP(C217,'KIZ FERDİ KATILIM'!#REF!,2,FALSE))</f>
        <v/>
      </c>
      <c r="F217" s="21" t="str">
        <f>IFERROR(VLOOKUP(D217,'ERKEK FERDİ KATILIM'!#REF!,3,0),"")</f>
        <v/>
      </c>
      <c r="G217" s="31" t="str">
        <f>IFERROR(VLOOKUP(E217,'KIZ FERDİ KATILIM'!#REF!,3,0),"")</f>
        <v/>
      </c>
      <c r="H217" s="109" t="str">
        <f t="shared" si="4"/>
        <v/>
      </c>
    </row>
    <row r="218" spans="4:8" x14ac:dyDescent="0.2">
      <c r="D218" s="1" t="str">
        <f>IF(ISBLANK(B218),"",VLOOKUP(B218,'ERKEK FERDİ KATILIM'!#REF!,2,FALSE))</f>
        <v/>
      </c>
      <c r="E218" s="106" t="str">
        <f>IF(ISBLANK(C218),"",VLOOKUP(C218,'KIZ FERDİ KATILIM'!#REF!,2,FALSE))</f>
        <v/>
      </c>
      <c r="F218" s="21" t="str">
        <f>IFERROR(VLOOKUP(D218,'ERKEK FERDİ KATILIM'!#REF!,3,0),"")</f>
        <v/>
      </c>
      <c r="G218" s="31" t="str">
        <f>IFERROR(VLOOKUP(E218,'KIZ FERDİ KATILIM'!#REF!,3,0),"")</f>
        <v/>
      </c>
      <c r="H218" s="109" t="str">
        <f t="shared" si="4"/>
        <v/>
      </c>
    </row>
    <row r="219" spans="4:8" x14ac:dyDescent="0.2">
      <c r="D219" s="1" t="str">
        <f>IF(ISBLANK(B219),"",VLOOKUP(B219,'ERKEK FERDİ KATILIM'!#REF!,2,FALSE))</f>
        <v/>
      </c>
      <c r="E219" s="106" t="str">
        <f>IF(ISBLANK(C219),"",VLOOKUP(C219,'KIZ FERDİ KATILIM'!#REF!,2,FALSE))</f>
        <v/>
      </c>
      <c r="F219" s="21" t="str">
        <f>IFERROR(VLOOKUP(D219,'ERKEK FERDİ KATILIM'!#REF!,3,0),"")</f>
        <v/>
      </c>
      <c r="G219" s="31" t="str">
        <f>IFERROR(VLOOKUP(E219,'KIZ FERDİ KATILIM'!#REF!,3,0),"")</f>
        <v/>
      </c>
      <c r="H219" s="109" t="str">
        <f t="shared" si="4"/>
        <v/>
      </c>
    </row>
    <row r="220" spans="4:8" x14ac:dyDescent="0.2">
      <c r="D220" s="1" t="str">
        <f>IF(ISBLANK(B220),"",VLOOKUP(B220,'ERKEK FERDİ KATILIM'!#REF!,2,FALSE))</f>
        <v/>
      </c>
      <c r="E220" s="106" t="str">
        <f>IF(ISBLANK(C220),"",VLOOKUP(C220,'KIZ FERDİ KATILIM'!#REF!,2,FALSE))</f>
        <v/>
      </c>
      <c r="F220" s="21" t="str">
        <f>IFERROR(VLOOKUP(D220,'ERKEK FERDİ KATILIM'!#REF!,3,0),"")</f>
        <v/>
      </c>
      <c r="G220" s="31" t="str">
        <f>IFERROR(VLOOKUP(E220,'KIZ FERDİ KATILIM'!#REF!,3,0),"")</f>
        <v/>
      </c>
      <c r="H220" s="109" t="str">
        <f t="shared" si="4"/>
        <v/>
      </c>
    </row>
    <row r="221" spans="4:8" x14ac:dyDescent="0.2">
      <c r="D221" s="1" t="str">
        <f>IF(ISBLANK(B221),"",VLOOKUP(B221,'ERKEK FERDİ KATILIM'!#REF!,2,FALSE))</f>
        <v/>
      </c>
      <c r="E221" s="106" t="str">
        <f>IF(ISBLANK(C221),"",VLOOKUP(C221,'KIZ FERDİ KATILIM'!#REF!,2,FALSE))</f>
        <v/>
      </c>
      <c r="F221" s="21" t="str">
        <f>IFERROR(VLOOKUP(D221,'ERKEK FERDİ KATILIM'!#REF!,3,0),"")</f>
        <v/>
      </c>
      <c r="G221" s="31" t="str">
        <f>IFERROR(VLOOKUP(E221,'KIZ FERDİ KATILIM'!#REF!,3,0),"")</f>
        <v/>
      </c>
      <c r="H221" s="109" t="str">
        <f t="shared" si="4"/>
        <v/>
      </c>
    </row>
    <row r="222" spans="4:8" x14ac:dyDescent="0.2">
      <c r="D222" s="1" t="str">
        <f>IF(ISBLANK(B222),"",VLOOKUP(B222,'ERKEK FERDİ KATILIM'!#REF!,2,FALSE))</f>
        <v/>
      </c>
      <c r="E222" s="106" t="str">
        <f>IF(ISBLANK(C222),"",VLOOKUP(C222,'KIZ FERDİ KATILIM'!#REF!,2,FALSE))</f>
        <v/>
      </c>
      <c r="F222" s="21" t="str">
        <f>IFERROR(VLOOKUP(D222,'ERKEK FERDİ KATILIM'!#REF!,3,0),"")</f>
        <v/>
      </c>
      <c r="G222" s="31" t="str">
        <f>IFERROR(VLOOKUP(E222,'KIZ FERDİ KATILIM'!#REF!,3,0),"")</f>
        <v/>
      </c>
      <c r="H222" s="109" t="str">
        <f t="shared" si="4"/>
        <v/>
      </c>
    </row>
    <row r="223" spans="4:8" x14ac:dyDescent="0.2">
      <c r="D223" s="1" t="str">
        <f>IF(ISBLANK(B223),"",VLOOKUP(B223,'ERKEK FERDİ KATILIM'!#REF!,2,FALSE))</f>
        <v/>
      </c>
      <c r="E223" s="106" t="str">
        <f>IF(ISBLANK(C223),"",VLOOKUP(C223,'KIZ FERDİ KATILIM'!#REF!,2,FALSE))</f>
        <v/>
      </c>
      <c r="F223" s="21" t="str">
        <f>IFERROR(VLOOKUP(D223,'ERKEK FERDİ KATILIM'!#REF!,3,0),"")</f>
        <v/>
      </c>
      <c r="G223" s="31" t="str">
        <f>IFERROR(VLOOKUP(E223,'KIZ FERDİ KATILIM'!#REF!,3,0),"")</f>
        <v/>
      </c>
      <c r="H223" s="109" t="str">
        <f t="shared" si="4"/>
        <v/>
      </c>
    </row>
    <row r="224" spans="4:8" x14ac:dyDescent="0.2">
      <c r="D224" s="1" t="str">
        <f>IF(ISBLANK(B224),"",VLOOKUP(B224,'ERKEK FERDİ KATILIM'!#REF!,2,FALSE))</f>
        <v/>
      </c>
      <c r="E224" s="106" t="str">
        <f>IF(ISBLANK(C224),"",VLOOKUP(C224,'KIZ FERDİ KATILIM'!#REF!,2,FALSE))</f>
        <v/>
      </c>
      <c r="F224" s="21" t="str">
        <f>IFERROR(VLOOKUP(D224,'ERKEK FERDİ KATILIM'!#REF!,3,0),"")</f>
        <v/>
      </c>
      <c r="G224" s="31" t="str">
        <f>IFERROR(VLOOKUP(E224,'KIZ FERDİ KATILIM'!#REF!,3,0),"")</f>
        <v/>
      </c>
      <c r="H224" s="109" t="str">
        <f t="shared" si="4"/>
        <v/>
      </c>
    </row>
    <row r="225" spans="4:8" x14ac:dyDescent="0.2">
      <c r="D225" s="1" t="str">
        <f>IF(ISBLANK(B225),"",VLOOKUP(B225,'ERKEK FERDİ KATILIM'!#REF!,2,FALSE))</f>
        <v/>
      </c>
      <c r="E225" s="106" t="str">
        <f>IF(ISBLANK(C225),"",VLOOKUP(C225,'KIZ FERDİ KATILIM'!#REF!,2,FALSE))</f>
        <v/>
      </c>
      <c r="F225" s="21" t="str">
        <f>IFERROR(VLOOKUP(D225,'ERKEK FERDİ KATILIM'!#REF!,3,0),"")</f>
        <v/>
      </c>
      <c r="G225" s="31" t="str">
        <f>IFERROR(VLOOKUP(E225,'KIZ FERDİ KATILIM'!#REF!,3,0),"")</f>
        <v/>
      </c>
      <c r="H225" s="109" t="str">
        <f t="shared" si="4"/>
        <v/>
      </c>
    </row>
    <row r="226" spans="4:8" x14ac:dyDescent="0.2">
      <c r="D226" s="1" t="str">
        <f>IF(ISBLANK(B226),"",VLOOKUP(B226,'ERKEK FERDİ KATILIM'!#REF!,2,FALSE))</f>
        <v/>
      </c>
      <c r="E226" s="106" t="str">
        <f>IF(ISBLANK(C226),"",VLOOKUP(C226,'KIZ FERDİ KATILIM'!#REF!,2,FALSE))</f>
        <v/>
      </c>
      <c r="F226" s="21" t="str">
        <f>IFERROR(VLOOKUP(D226,'ERKEK FERDİ KATILIM'!#REF!,3,0),"")</f>
        <v/>
      </c>
      <c r="G226" s="31" t="str">
        <f>IFERROR(VLOOKUP(E226,'KIZ FERDİ KATILIM'!#REF!,3,0),"")</f>
        <v/>
      </c>
      <c r="H226" s="109" t="str">
        <f t="shared" si="4"/>
        <v/>
      </c>
    </row>
    <row r="227" spans="4:8" x14ac:dyDescent="0.2">
      <c r="D227" s="1" t="str">
        <f>IF(ISBLANK(B227),"",VLOOKUP(B227,'ERKEK FERDİ KATILIM'!#REF!,2,FALSE))</f>
        <v/>
      </c>
      <c r="E227" s="106" t="str">
        <f>IF(ISBLANK(C227),"",VLOOKUP(C227,'KIZ FERDİ KATILIM'!#REF!,2,FALSE))</f>
        <v/>
      </c>
      <c r="F227" s="21" t="str">
        <f>IFERROR(VLOOKUP(D227,'ERKEK FERDİ KATILIM'!#REF!,3,0),"")</f>
        <v/>
      </c>
      <c r="G227" s="31" t="str">
        <f>IFERROR(VLOOKUP(E227,'KIZ FERDİ KATILIM'!#REF!,3,0),"")</f>
        <v/>
      </c>
      <c r="H227" s="109" t="str">
        <f t="shared" si="4"/>
        <v/>
      </c>
    </row>
    <row r="228" spans="4:8" x14ac:dyDescent="0.2">
      <c r="D228" s="1" t="str">
        <f>IF(ISBLANK(B228),"",VLOOKUP(B228,'ERKEK FERDİ KATILIM'!#REF!,2,FALSE))</f>
        <v/>
      </c>
      <c r="E228" s="106" t="str">
        <f>IF(ISBLANK(C228),"",VLOOKUP(C228,'KIZ FERDİ KATILIM'!#REF!,2,FALSE))</f>
        <v/>
      </c>
      <c r="F228" s="21" t="str">
        <f>IFERROR(VLOOKUP(D228,'ERKEK FERDİ KATILIM'!#REF!,3,0),"")</f>
        <v/>
      </c>
      <c r="G228" s="31" t="str">
        <f>IFERROR(VLOOKUP(E228,'KIZ FERDİ KATILIM'!#REF!,3,0),"")</f>
        <v/>
      </c>
      <c r="H228" s="109" t="str">
        <f t="shared" si="4"/>
        <v/>
      </c>
    </row>
    <row r="229" spans="4:8" x14ac:dyDescent="0.2">
      <c r="D229" s="1" t="str">
        <f>IF(ISBLANK(B229),"",VLOOKUP(B229,'ERKEK FERDİ KATILIM'!#REF!,2,FALSE))</f>
        <v/>
      </c>
      <c r="E229" s="106" t="str">
        <f>IF(ISBLANK(C229),"",VLOOKUP(C229,'KIZ FERDİ KATILIM'!#REF!,2,FALSE))</f>
        <v/>
      </c>
      <c r="F229" s="21" t="str">
        <f>IFERROR(VLOOKUP(D229,'ERKEK FERDİ KATILIM'!#REF!,3,0),"")</f>
        <v/>
      </c>
      <c r="G229" s="31" t="str">
        <f>IFERROR(VLOOKUP(E229,'KIZ FERDİ KATILIM'!#REF!,3,0),"")</f>
        <v/>
      </c>
      <c r="H229" s="109" t="str">
        <f t="shared" si="4"/>
        <v/>
      </c>
    </row>
    <row r="230" spans="4:8" x14ac:dyDescent="0.2">
      <c r="D230" s="1" t="str">
        <f>IF(ISBLANK(B230),"",VLOOKUP(B230,'ERKEK FERDİ KATILIM'!#REF!,2,FALSE))</f>
        <v/>
      </c>
      <c r="E230" s="106" t="str">
        <f>IF(ISBLANK(C230),"",VLOOKUP(C230,'KIZ FERDİ KATILIM'!#REF!,2,FALSE))</f>
        <v/>
      </c>
      <c r="F230" s="21" t="str">
        <f>IFERROR(VLOOKUP(D230,'ERKEK FERDİ KATILIM'!#REF!,3,0),"")</f>
        <v/>
      </c>
      <c r="G230" s="31" t="str">
        <f>IFERROR(VLOOKUP(E230,'KIZ FERDİ KATILIM'!#REF!,3,0),"")</f>
        <v/>
      </c>
      <c r="H230" s="109" t="str">
        <f t="shared" si="4"/>
        <v/>
      </c>
    </row>
    <row r="231" spans="4:8" x14ac:dyDescent="0.2">
      <c r="D231" s="1" t="str">
        <f>IF(ISBLANK(B231),"",VLOOKUP(B231,'ERKEK FERDİ KATILIM'!#REF!,2,FALSE))</f>
        <v/>
      </c>
      <c r="E231" s="106" t="str">
        <f>IF(ISBLANK(C231),"",VLOOKUP(C231,'KIZ FERDİ KATILIM'!#REF!,2,FALSE))</f>
        <v/>
      </c>
      <c r="F231" s="21" t="str">
        <f>IFERROR(VLOOKUP(D231,'ERKEK FERDİ KATILIM'!#REF!,3,0),"")</f>
        <v/>
      </c>
      <c r="G231" s="31" t="str">
        <f>IFERROR(VLOOKUP(E231,'KIZ FERDİ KATILIM'!#REF!,3,0),"")</f>
        <v/>
      </c>
      <c r="H231" s="109" t="str">
        <f t="shared" si="4"/>
        <v/>
      </c>
    </row>
    <row r="232" spans="4:8" x14ac:dyDescent="0.2">
      <c r="D232" s="1" t="str">
        <f>IF(ISBLANK(B232),"",VLOOKUP(B232,'ERKEK FERDİ KATILIM'!#REF!,2,FALSE))</f>
        <v/>
      </c>
      <c r="E232" s="106" t="str">
        <f>IF(ISBLANK(C232),"",VLOOKUP(C232,'KIZ FERDİ KATILIM'!#REF!,2,FALSE))</f>
        <v/>
      </c>
      <c r="F232" s="21" t="str">
        <f>IFERROR(VLOOKUP(D232,'ERKEK FERDİ KATILIM'!#REF!,3,0),"")</f>
        <v/>
      </c>
      <c r="G232" s="31" t="str">
        <f>IFERROR(VLOOKUP(E232,'KIZ FERDİ KATILIM'!#REF!,3,0),"")</f>
        <v/>
      </c>
      <c r="H232" s="109" t="str">
        <f t="shared" si="4"/>
        <v/>
      </c>
    </row>
    <row r="233" spans="4:8" x14ac:dyDescent="0.2">
      <c r="D233" s="1" t="str">
        <f>IF(ISBLANK(B233),"",VLOOKUP(B233,'ERKEK FERDİ KATILIM'!#REF!,2,FALSE))</f>
        <v/>
      </c>
      <c r="E233" s="106" t="str">
        <f>IF(ISBLANK(C233),"",VLOOKUP(C233,'KIZ FERDİ KATILIM'!#REF!,2,FALSE))</f>
        <v/>
      </c>
      <c r="F233" s="21" t="str">
        <f>IFERROR(VLOOKUP(D233,'ERKEK FERDİ KATILIM'!#REF!,3,0),"")</f>
        <v/>
      </c>
      <c r="G233" s="31" t="str">
        <f>IFERROR(VLOOKUP(E233,'KIZ FERDİ KATILIM'!#REF!,3,0),"")</f>
        <v/>
      </c>
      <c r="H233" s="109" t="str">
        <f t="shared" si="4"/>
        <v/>
      </c>
    </row>
    <row r="234" spans="4:8" x14ac:dyDescent="0.2">
      <c r="D234" s="1" t="str">
        <f>IF(ISBLANK(B234),"",VLOOKUP(B234,'ERKEK FERDİ KATILIM'!#REF!,2,FALSE))</f>
        <v/>
      </c>
      <c r="E234" s="106" t="str">
        <f>IF(ISBLANK(C234),"",VLOOKUP(C234,'KIZ FERDİ KATILIM'!#REF!,2,FALSE))</f>
        <v/>
      </c>
      <c r="F234" s="21" t="str">
        <f>IFERROR(VLOOKUP(D234,'ERKEK FERDİ KATILIM'!#REF!,3,0),"")</f>
        <v/>
      </c>
      <c r="G234" s="31" t="str">
        <f>IFERROR(VLOOKUP(E234,'KIZ FERDİ KATILIM'!#REF!,3,0),"")</f>
        <v/>
      </c>
      <c r="H234" s="109" t="str">
        <f t="shared" si="4"/>
        <v/>
      </c>
    </row>
    <row r="235" spans="4:8" x14ac:dyDescent="0.2">
      <c r="D235" s="1" t="str">
        <f>IF(ISBLANK(B235),"",VLOOKUP(B235,'ERKEK FERDİ KATILIM'!#REF!,2,FALSE))</f>
        <v/>
      </c>
      <c r="E235" s="106" t="str">
        <f>IF(ISBLANK(C235),"",VLOOKUP(C235,'KIZ FERDİ KATILIM'!#REF!,2,FALSE))</f>
        <v/>
      </c>
      <c r="F235" s="21" t="str">
        <f>IFERROR(VLOOKUP(D235,'ERKEK FERDİ KATILIM'!#REF!,3,0),"")</f>
        <v/>
      </c>
      <c r="G235" s="31" t="str">
        <f>IFERROR(VLOOKUP(E235,'KIZ FERDİ KATILIM'!#REF!,3,0),"")</f>
        <v/>
      </c>
      <c r="H235" s="109" t="str">
        <f t="shared" si="4"/>
        <v/>
      </c>
    </row>
    <row r="236" spans="4:8" x14ac:dyDescent="0.2">
      <c r="D236" s="1" t="str">
        <f>IF(ISBLANK(B236),"",VLOOKUP(B236,'ERKEK FERDİ KATILIM'!#REF!,2,FALSE))</f>
        <v/>
      </c>
      <c r="E236" s="106" t="str">
        <f>IF(ISBLANK(C236),"",VLOOKUP(C236,'KIZ FERDİ KATILIM'!#REF!,2,FALSE))</f>
        <v/>
      </c>
      <c r="F236" s="21" t="str">
        <f>IFERROR(VLOOKUP(D236,'ERKEK FERDİ KATILIM'!#REF!,3,0),"")</f>
        <v/>
      </c>
      <c r="G236" s="31" t="str">
        <f>IFERROR(VLOOKUP(E236,'KIZ FERDİ KATILIM'!#REF!,3,0),"")</f>
        <v/>
      </c>
      <c r="H236" s="109" t="str">
        <f t="shared" si="4"/>
        <v/>
      </c>
    </row>
    <row r="237" spans="4:8" x14ac:dyDescent="0.2">
      <c r="D237" s="1" t="str">
        <f>IF(ISBLANK(B237),"",VLOOKUP(B237,'ERKEK FERDİ KATILIM'!#REF!,2,FALSE))</f>
        <v/>
      </c>
      <c r="E237" s="106" t="str">
        <f>IF(ISBLANK(C237),"",VLOOKUP(C237,'KIZ FERDİ KATILIM'!#REF!,2,FALSE))</f>
        <v/>
      </c>
      <c r="F237" s="21" t="str">
        <f>IFERROR(VLOOKUP(D237,'ERKEK FERDİ KATILIM'!#REF!,3,0),"")</f>
        <v/>
      </c>
      <c r="G237" s="31" t="str">
        <f>IFERROR(VLOOKUP(E237,'KIZ FERDİ KATILIM'!#REF!,3,0),"")</f>
        <v/>
      </c>
      <c r="H237" s="109" t="str">
        <f t="shared" si="4"/>
        <v/>
      </c>
    </row>
    <row r="238" spans="4:8" x14ac:dyDescent="0.2">
      <c r="D238" s="1" t="str">
        <f>IF(ISBLANK(B238),"",VLOOKUP(B238,'ERKEK FERDİ KATILIM'!#REF!,2,FALSE))</f>
        <v/>
      </c>
      <c r="E238" s="106" t="str">
        <f>IF(ISBLANK(C238),"",VLOOKUP(C238,'KIZ FERDİ KATILIM'!#REF!,2,FALSE))</f>
        <v/>
      </c>
      <c r="F238" s="21" t="str">
        <f>IFERROR(VLOOKUP(D238,'ERKEK FERDİ KATILIM'!#REF!,3,0),"")</f>
        <v/>
      </c>
      <c r="G238" s="31" t="str">
        <f>IFERROR(VLOOKUP(E238,'KIZ FERDİ KATILIM'!#REF!,3,0),"")</f>
        <v/>
      </c>
      <c r="H238" s="109" t="str">
        <f t="shared" si="4"/>
        <v/>
      </c>
    </row>
    <row r="239" spans="4:8" x14ac:dyDescent="0.2">
      <c r="D239" s="1" t="str">
        <f>IF(ISBLANK(B239),"",VLOOKUP(B239,'ERKEK FERDİ KATILIM'!#REF!,2,FALSE))</f>
        <v/>
      </c>
      <c r="E239" s="106" t="str">
        <f>IF(ISBLANK(C239),"",VLOOKUP(C239,'KIZ FERDİ KATILIM'!#REF!,2,FALSE))</f>
        <v/>
      </c>
      <c r="F239" s="21" t="str">
        <f>IFERROR(VLOOKUP(D239,'ERKEK FERDİ KATILIM'!#REF!,3,0),"")</f>
        <v/>
      </c>
      <c r="G239" s="31" t="str">
        <f>IFERROR(VLOOKUP(E239,'KIZ FERDİ KATILIM'!#REF!,3,0),"")</f>
        <v/>
      </c>
      <c r="H239" s="109" t="str">
        <f t="shared" si="4"/>
        <v/>
      </c>
    </row>
    <row r="240" spans="4:8" x14ac:dyDescent="0.2">
      <c r="D240" s="1" t="str">
        <f>IF(ISBLANK(B240),"",VLOOKUP(B240,'ERKEK FERDİ KATILIM'!#REF!,2,FALSE))</f>
        <v/>
      </c>
      <c r="E240" s="106" t="str">
        <f>IF(ISBLANK(C240),"",VLOOKUP(C240,'KIZ FERDİ KATILIM'!#REF!,2,FALSE))</f>
        <v/>
      </c>
      <c r="F240" s="21" t="str">
        <f>IFERROR(VLOOKUP(D240,'ERKEK FERDİ KATILIM'!#REF!,3,0),"")</f>
        <v/>
      </c>
      <c r="G240" s="31" t="str">
        <f>IFERROR(VLOOKUP(E240,'KIZ FERDİ KATILIM'!#REF!,3,0),"")</f>
        <v/>
      </c>
      <c r="H240" s="109" t="str">
        <f t="shared" si="4"/>
        <v/>
      </c>
    </row>
    <row r="241" spans="4:8" x14ac:dyDescent="0.2">
      <c r="D241" s="1" t="str">
        <f>IF(ISBLANK(B241),"",VLOOKUP(B241,'ERKEK FERDİ KATILIM'!#REF!,2,FALSE))</f>
        <v/>
      </c>
      <c r="E241" s="106" t="str">
        <f>IF(ISBLANK(C241),"",VLOOKUP(C241,'KIZ FERDİ KATILIM'!#REF!,2,FALSE))</f>
        <v/>
      </c>
      <c r="F241" s="21" t="str">
        <f>IFERROR(VLOOKUP(D241,'ERKEK FERDİ KATILIM'!#REF!,3,0),"")</f>
        <v/>
      </c>
      <c r="G241" s="31" t="str">
        <f>IFERROR(VLOOKUP(E241,'KIZ FERDİ KATILIM'!#REF!,3,0),"")</f>
        <v/>
      </c>
      <c r="H241" s="109" t="str">
        <f t="shared" si="4"/>
        <v/>
      </c>
    </row>
    <row r="242" spans="4:8" x14ac:dyDescent="0.2">
      <c r="D242" s="1" t="str">
        <f>IF(ISBLANK(B242),"",VLOOKUP(B242,'ERKEK FERDİ KATILIM'!#REF!,2,FALSE))</f>
        <v/>
      </c>
      <c r="E242" s="106" t="str">
        <f>IF(ISBLANK(C242),"",VLOOKUP(C242,'KIZ FERDİ KATILIM'!#REF!,2,FALSE))</f>
        <v/>
      </c>
      <c r="F242" s="21" t="str">
        <f>IFERROR(VLOOKUP(D242,'ERKEK FERDİ KATILIM'!#REF!,3,0),"")</f>
        <v/>
      </c>
      <c r="G242" s="31" t="str">
        <f>IFERROR(VLOOKUP(E242,'KIZ FERDİ KATILIM'!#REF!,3,0),"")</f>
        <v/>
      </c>
      <c r="H242" s="109" t="str">
        <f t="shared" si="4"/>
        <v/>
      </c>
    </row>
    <row r="243" spans="4:8" x14ac:dyDescent="0.2">
      <c r="D243" s="1" t="str">
        <f>IF(ISBLANK(B243),"",VLOOKUP(B243,'ERKEK FERDİ KATILIM'!#REF!,2,FALSE))</f>
        <v/>
      </c>
      <c r="E243" s="106" t="str">
        <f>IF(ISBLANK(C243),"",VLOOKUP(C243,'KIZ FERDİ KATILIM'!#REF!,2,FALSE))</f>
        <v/>
      </c>
      <c r="F243" s="21" t="str">
        <f>IFERROR(VLOOKUP(D243,'ERKEK FERDİ KATILIM'!#REF!,3,0),"")</f>
        <v/>
      </c>
      <c r="G243" s="31" t="str">
        <f>IFERROR(VLOOKUP(E243,'KIZ FERDİ KATILIM'!#REF!,3,0),"")</f>
        <v/>
      </c>
      <c r="H243" s="109" t="str">
        <f t="shared" si="4"/>
        <v/>
      </c>
    </row>
    <row r="244" spans="4:8" x14ac:dyDescent="0.2">
      <c r="D244" s="1" t="str">
        <f>IF(ISBLANK(B244),"",VLOOKUP(B244,'ERKEK FERDİ KATILIM'!#REF!,2,FALSE))</f>
        <v/>
      </c>
      <c r="E244" s="106" t="str">
        <f>IF(ISBLANK(C244),"",VLOOKUP(C244,'KIZ FERDİ KATILIM'!#REF!,2,FALSE))</f>
        <v/>
      </c>
      <c r="F244" s="21" t="str">
        <f>IFERROR(VLOOKUP(D244,'ERKEK FERDİ KATILIM'!#REF!,3,0),"")</f>
        <v/>
      </c>
      <c r="G244" s="31" t="str">
        <f>IFERROR(VLOOKUP(E244,'KIZ FERDİ KATILIM'!#REF!,3,0),"")</f>
        <v/>
      </c>
      <c r="H244" s="109" t="str">
        <f t="shared" si="4"/>
        <v/>
      </c>
    </row>
    <row r="245" spans="4:8" x14ac:dyDescent="0.2">
      <c r="D245" s="1" t="str">
        <f>IF(ISBLANK(B245),"",VLOOKUP(B245,'ERKEK FERDİ KATILIM'!#REF!,2,FALSE))</f>
        <v/>
      </c>
      <c r="E245" s="106" t="str">
        <f>IF(ISBLANK(C245),"",VLOOKUP(C245,'KIZ FERDİ KATILIM'!#REF!,2,FALSE))</f>
        <v/>
      </c>
      <c r="F245" s="21" t="str">
        <f>IFERROR(VLOOKUP(D245,'ERKEK FERDİ KATILIM'!#REF!,3,0),"")</f>
        <v/>
      </c>
      <c r="G245" s="31" t="str">
        <f>IFERROR(VLOOKUP(E245,'KIZ FERDİ KATILIM'!#REF!,3,0),"")</f>
        <v/>
      </c>
      <c r="H245" s="109" t="str">
        <f t="shared" si="4"/>
        <v/>
      </c>
    </row>
  </sheetData>
  <mergeCells count="1">
    <mergeCell ref="B1:E1"/>
  </mergeCells>
  <conditionalFormatting sqref="B1:B83 B206:B1048576">
    <cfRule type="duplicateValues" dxfId="71" priority="23"/>
    <cfRule type="duplicateValues" dxfId="70" priority="27"/>
    <cfRule type="duplicateValues" dxfId="69" priority="29"/>
  </conditionalFormatting>
  <conditionalFormatting sqref="B1:B112 B114:B1048576">
    <cfRule type="duplicateValues" dxfId="68" priority="13"/>
  </conditionalFormatting>
  <conditionalFormatting sqref="B1:B1048576">
    <cfRule type="duplicateValues" dxfId="67" priority="1"/>
  </conditionalFormatting>
  <conditionalFormatting sqref="B84:B112 B114:B205">
    <cfRule type="duplicateValues" dxfId="66" priority="15"/>
    <cfRule type="duplicateValues" dxfId="65" priority="17"/>
    <cfRule type="duplicateValues" dxfId="64" priority="19"/>
  </conditionalFormatting>
  <conditionalFormatting sqref="B113">
    <cfRule type="duplicateValues" dxfId="63" priority="3"/>
    <cfRule type="duplicateValues" dxfId="62" priority="5"/>
    <cfRule type="duplicateValues" dxfId="61" priority="7"/>
    <cfRule type="duplicateValues" dxfId="60" priority="9"/>
  </conditionalFormatting>
  <conditionalFormatting sqref="C1:C83 C206:C1048576">
    <cfRule type="duplicateValues" dxfId="59" priority="22"/>
    <cfRule type="duplicateValues" dxfId="58" priority="26"/>
    <cfRule type="duplicateValues" dxfId="57" priority="28"/>
  </conditionalFormatting>
  <conditionalFormatting sqref="C1:C112 C114:C1048576">
    <cfRule type="duplicateValues" dxfId="56" priority="12"/>
  </conditionalFormatting>
  <conditionalFormatting sqref="C84:C112 C114:C205">
    <cfRule type="duplicateValues" dxfId="55" priority="14"/>
    <cfRule type="duplicateValues" dxfId="54" priority="16"/>
    <cfRule type="duplicateValues" dxfId="53" priority="18"/>
  </conditionalFormatting>
  <conditionalFormatting sqref="C113">
    <cfRule type="duplicateValues" dxfId="52" priority="2"/>
    <cfRule type="duplicateValues" dxfId="51" priority="4"/>
    <cfRule type="duplicateValues" dxfId="50" priority="6"/>
    <cfRule type="duplicateValues" dxfId="49" priority="8"/>
  </conditionalFormatting>
  <conditionalFormatting sqref="D3:D26 D28 D30:D83 D206:D245">
    <cfRule type="duplicateValues" dxfId="48" priority="32"/>
  </conditionalFormatting>
  <conditionalFormatting sqref="D27">
    <cfRule type="duplicateValues" dxfId="47" priority="24"/>
  </conditionalFormatting>
  <conditionalFormatting sqref="D29">
    <cfRule type="duplicateValues" dxfId="46" priority="30"/>
  </conditionalFormatting>
  <conditionalFormatting sqref="D84:D112 D114:D205">
    <cfRule type="duplicateValues" dxfId="45" priority="20"/>
  </conditionalFormatting>
  <conditionalFormatting sqref="D113">
    <cfRule type="duplicateValues" dxfId="44" priority="10"/>
  </conditionalFormatting>
  <conditionalFormatting sqref="E27">
    <cfRule type="duplicateValues" dxfId="43" priority="25"/>
  </conditionalFormatting>
  <conditionalFormatting sqref="E28 E3:E26 E30:E83 E206:E245">
    <cfRule type="duplicateValues" dxfId="42" priority="33"/>
  </conditionalFormatting>
  <conditionalFormatting sqref="E29">
    <cfRule type="duplicateValues" dxfId="41" priority="31"/>
  </conditionalFormatting>
  <conditionalFormatting sqref="E84:E112 E114:E205">
    <cfRule type="duplicateValues" dxfId="40" priority="21"/>
  </conditionalFormatting>
  <conditionalFormatting sqref="E113">
    <cfRule type="duplicateValues" dxfId="39" priority="11"/>
  </conditionalFormatting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0"/>
  <dimension ref="A1:U84"/>
  <sheetViews>
    <sheetView topLeftCell="A7" workbookViewId="0">
      <selection activeCell="B24" sqref="B24"/>
    </sheetView>
  </sheetViews>
  <sheetFormatPr defaultColWidth="9.140625" defaultRowHeight="12.75" x14ac:dyDescent="0.2"/>
  <cols>
    <col min="1" max="1" width="3.5703125" style="126" bestFit="1" customWidth="1"/>
    <col min="2" max="2" width="31.5703125" style="38" bestFit="1" customWidth="1"/>
    <col min="3" max="3" width="3.28515625" style="88" bestFit="1" customWidth="1"/>
    <col min="4" max="4" width="3.5703125" style="95" bestFit="1" customWidth="1"/>
    <col min="5" max="5" width="26.5703125" style="36" bestFit="1" customWidth="1"/>
    <col min="6" max="6" width="4.7109375" style="38" bestFit="1" customWidth="1"/>
    <col min="7" max="7" width="8.42578125" style="38" bestFit="1" customWidth="1"/>
    <col min="8" max="8" width="23.42578125" style="38" bestFit="1" customWidth="1"/>
    <col min="9" max="9" width="4.140625" style="38" customWidth="1"/>
    <col min="10" max="10" width="4.42578125" style="38" customWidth="1"/>
    <col min="11" max="11" width="2.7109375" style="38" bestFit="1" customWidth="1"/>
    <col min="12" max="12" width="13.7109375" style="38" bestFit="1" customWidth="1"/>
    <col min="13" max="14" width="9.140625" style="38"/>
    <col min="15" max="15" width="6.5703125" style="129" bestFit="1" customWidth="1"/>
    <col min="16" max="16" width="26.28515625" style="129" bestFit="1" customWidth="1"/>
    <col min="17" max="17" width="8.85546875" style="129" bestFit="1" customWidth="1"/>
    <col min="18" max="18" width="1.85546875" style="129" customWidth="1"/>
    <col min="19" max="19" width="7.140625" style="130" bestFit="1" customWidth="1"/>
    <col min="20" max="20" width="24.42578125" style="130" customWidth="1"/>
    <col min="21" max="21" width="11.42578125" style="130" bestFit="1" customWidth="1"/>
    <col min="22" max="16384" width="9.140625" style="38"/>
  </cols>
  <sheetData>
    <row r="1" spans="1:21" s="51" customFormat="1" ht="21.75" customHeight="1" x14ac:dyDescent="0.25">
      <c r="A1" s="84"/>
      <c r="B1" s="51" t="str">
        <f>CONCATENATE(E1," ","(",F1,")")</f>
        <v>ERKEK TAKIM ADI (İLİ)</v>
      </c>
      <c r="C1" s="84"/>
      <c r="D1" s="85"/>
      <c r="E1" s="111" t="s">
        <v>223</v>
      </c>
      <c r="F1" s="112" t="s">
        <v>204</v>
      </c>
      <c r="G1" s="112" t="s">
        <v>204</v>
      </c>
      <c r="H1" s="112" t="s">
        <v>205</v>
      </c>
      <c r="I1" s="86" t="s">
        <v>206</v>
      </c>
      <c r="J1" s="86" t="s">
        <v>207</v>
      </c>
      <c r="K1" s="87"/>
      <c r="L1" s="87" t="s">
        <v>208</v>
      </c>
      <c r="M1" s="52"/>
      <c r="N1" s="52"/>
      <c r="O1" s="338" t="s">
        <v>217</v>
      </c>
      <c r="P1" s="338"/>
      <c r="Q1" s="338"/>
      <c r="R1" s="338"/>
      <c r="S1" s="338"/>
      <c r="T1" s="338"/>
      <c r="U1" s="338"/>
    </row>
    <row r="2" spans="1:21" ht="15" x14ac:dyDescent="0.25">
      <c r="A2" s="88">
        <v>1</v>
      </c>
      <c r="B2" s="38" t="str">
        <f>CONCATENATE(E2," ","(",F2,")")</f>
        <v>ÇORUM BLD. GENÇLİK VE SPOR (A) (ÇRM)</v>
      </c>
      <c r="C2" s="88">
        <v>1</v>
      </c>
      <c r="D2" s="123">
        <v>1</v>
      </c>
      <c r="E2" s="113" t="s">
        <v>92</v>
      </c>
      <c r="F2" s="113" t="s">
        <v>119</v>
      </c>
      <c r="G2" s="113" t="s">
        <v>30</v>
      </c>
      <c r="H2" s="113" t="s">
        <v>158</v>
      </c>
      <c r="I2" s="89" t="s">
        <v>5</v>
      </c>
      <c r="J2" s="67" t="s">
        <v>154</v>
      </c>
      <c r="K2" s="114">
        <v>1</v>
      </c>
      <c r="O2" s="339" t="s">
        <v>144</v>
      </c>
      <c r="P2" s="339"/>
      <c r="Q2" s="339"/>
      <c r="R2" s="339"/>
      <c r="S2" s="339"/>
      <c r="T2" s="339"/>
      <c r="U2" s="339"/>
    </row>
    <row r="3" spans="1:21" ht="15" x14ac:dyDescent="0.25">
      <c r="A3" s="88">
        <v>2</v>
      </c>
      <c r="B3" s="38" t="str">
        <f t="shared" ref="B3:B25" si="0">CONCATENATE(E3," ","(",F3,")")</f>
        <v>YALOVA BLD. GENÇLİK SPOR (A) (YLV)</v>
      </c>
      <c r="D3" s="123">
        <v>2</v>
      </c>
      <c r="E3" s="113" t="s">
        <v>109</v>
      </c>
      <c r="F3" s="113" t="s">
        <v>130</v>
      </c>
      <c r="G3" s="113" t="s">
        <v>6</v>
      </c>
      <c r="H3" s="113" t="s">
        <v>153</v>
      </c>
      <c r="I3" s="90" t="s">
        <v>7</v>
      </c>
      <c r="J3" s="67" t="s">
        <v>159</v>
      </c>
      <c r="K3" s="114">
        <v>2</v>
      </c>
      <c r="O3" s="339" t="s">
        <v>150</v>
      </c>
      <c r="P3" s="339"/>
      <c r="Q3" s="339"/>
      <c r="R3" s="339"/>
      <c r="S3" s="339"/>
      <c r="T3" s="339"/>
      <c r="U3" s="339"/>
    </row>
    <row r="4" spans="1:21" ht="15" customHeight="1" thickBot="1" x14ac:dyDescent="0.35">
      <c r="A4" s="88">
        <v>3</v>
      </c>
      <c r="B4" s="38" t="str">
        <f t="shared" si="0"/>
        <v>İSTANBUL B.ŞEHİR BLD. (A) (İST)</v>
      </c>
      <c r="D4" s="123">
        <v>3</v>
      </c>
      <c r="E4" s="113" t="s">
        <v>99</v>
      </c>
      <c r="F4" s="113" t="s">
        <v>87</v>
      </c>
      <c r="G4" s="113" t="s">
        <v>14</v>
      </c>
      <c r="H4" s="113" t="s">
        <v>153</v>
      </c>
      <c r="I4" s="90" t="s">
        <v>9</v>
      </c>
      <c r="J4" s="67" t="s">
        <v>162</v>
      </c>
      <c r="K4" s="114">
        <v>3</v>
      </c>
      <c r="O4" s="340" t="s">
        <v>218</v>
      </c>
      <c r="P4" s="340"/>
      <c r="Q4" s="340"/>
      <c r="R4" s="115"/>
      <c r="S4" s="341" t="s">
        <v>219</v>
      </c>
      <c r="T4" s="341"/>
      <c r="U4" s="341"/>
    </row>
    <row r="5" spans="1:21" thickTop="1" x14ac:dyDescent="0.2">
      <c r="A5" s="88">
        <v>4</v>
      </c>
      <c r="B5" s="38" t="str">
        <f t="shared" si="0"/>
        <v>ÇORUM SPOR İHTİSAS SPOR (ÇRM)</v>
      </c>
      <c r="D5" s="123">
        <v>4</v>
      </c>
      <c r="E5" s="113" t="s">
        <v>94</v>
      </c>
      <c r="F5" s="113" t="s">
        <v>119</v>
      </c>
      <c r="G5" s="113" t="s">
        <v>30</v>
      </c>
      <c r="H5" s="113" t="s">
        <v>158</v>
      </c>
      <c r="I5" s="89" t="s">
        <v>7</v>
      </c>
      <c r="J5" s="67" t="s">
        <v>167</v>
      </c>
      <c r="K5" s="114">
        <v>4</v>
      </c>
      <c r="O5" s="98" t="s">
        <v>220</v>
      </c>
      <c r="P5" s="99" t="s">
        <v>2</v>
      </c>
      <c r="Q5" s="116" t="s">
        <v>204</v>
      </c>
      <c r="R5" s="100"/>
      <c r="S5" s="101" t="s">
        <v>220</v>
      </c>
      <c r="T5" s="102" t="s">
        <v>2</v>
      </c>
      <c r="U5" s="117" t="s">
        <v>204</v>
      </c>
    </row>
    <row r="6" spans="1:21" x14ac:dyDescent="0.2">
      <c r="A6" s="88">
        <v>5</v>
      </c>
      <c r="B6" s="38" t="str">
        <f t="shared" si="0"/>
        <v>MUĞLA B.ŞEHİR BLD. SPOR  (A) (MĞL)</v>
      </c>
      <c r="D6" s="123">
        <v>5</v>
      </c>
      <c r="E6" s="113" t="s">
        <v>210</v>
      </c>
      <c r="F6" s="113" t="s">
        <v>128</v>
      </c>
      <c r="G6" s="113" t="s">
        <v>41</v>
      </c>
      <c r="H6" s="113" t="s">
        <v>173</v>
      </c>
      <c r="I6" s="89" t="s">
        <v>7</v>
      </c>
      <c r="J6" s="67" t="s">
        <v>171</v>
      </c>
      <c r="K6" s="114">
        <v>5</v>
      </c>
      <c r="O6" s="54" t="s">
        <v>5</v>
      </c>
      <c r="P6" s="118" t="s">
        <v>155</v>
      </c>
      <c r="Q6" s="118" t="s">
        <v>30</v>
      </c>
      <c r="R6" s="100"/>
      <c r="S6" s="103" t="s">
        <v>5</v>
      </c>
      <c r="T6" s="119" t="s">
        <v>152</v>
      </c>
      <c r="U6" s="119" t="s">
        <v>53</v>
      </c>
    </row>
    <row r="7" spans="1:21" x14ac:dyDescent="0.2">
      <c r="A7" s="88">
        <v>6</v>
      </c>
      <c r="B7" s="38" t="str">
        <f t="shared" si="0"/>
        <v>ÇORUM BLD. GENÇLİK VE SPOR (B) (ÇRM)</v>
      </c>
      <c r="D7" s="123">
        <v>6</v>
      </c>
      <c r="E7" s="113" t="s">
        <v>93</v>
      </c>
      <c r="F7" s="113" t="s">
        <v>119</v>
      </c>
      <c r="G7" s="113" t="s">
        <v>30</v>
      </c>
      <c r="H7" s="113" t="s">
        <v>158</v>
      </c>
      <c r="I7" s="89" t="s">
        <v>9</v>
      </c>
      <c r="J7" s="67" t="s">
        <v>174</v>
      </c>
      <c r="K7" s="114">
        <v>6</v>
      </c>
      <c r="O7" s="54" t="s">
        <v>7</v>
      </c>
      <c r="P7" s="118" t="s">
        <v>57</v>
      </c>
      <c r="Q7" s="118" t="s">
        <v>14</v>
      </c>
      <c r="R7" s="100"/>
      <c r="S7" s="103" t="s">
        <v>7</v>
      </c>
      <c r="T7" s="119" t="s">
        <v>103</v>
      </c>
      <c r="U7" s="119" t="s">
        <v>28</v>
      </c>
    </row>
    <row r="8" spans="1:21" x14ac:dyDescent="0.2">
      <c r="A8" s="88">
        <v>7</v>
      </c>
      <c r="B8" s="38" t="str">
        <f t="shared" si="0"/>
        <v>KOCASİNAN BLD. SPOR (A) (KYS)</v>
      </c>
      <c r="D8" s="123">
        <v>7</v>
      </c>
      <c r="E8" s="113" t="s">
        <v>103</v>
      </c>
      <c r="F8" s="113" t="s">
        <v>86</v>
      </c>
      <c r="G8" s="113" t="s">
        <v>28</v>
      </c>
      <c r="H8" s="113" t="s">
        <v>156</v>
      </c>
      <c r="I8" s="89" t="s">
        <v>7</v>
      </c>
      <c r="J8" s="67" t="s">
        <v>177</v>
      </c>
      <c r="K8" s="114">
        <v>7</v>
      </c>
      <c r="O8" s="54" t="s">
        <v>8</v>
      </c>
      <c r="P8" s="118" t="s">
        <v>109</v>
      </c>
      <c r="Q8" s="118" t="s">
        <v>6</v>
      </c>
      <c r="R8" s="100"/>
      <c r="S8" s="103" t="s">
        <v>8</v>
      </c>
      <c r="T8" s="119" t="s">
        <v>160</v>
      </c>
      <c r="U8" s="119" t="s">
        <v>30</v>
      </c>
    </row>
    <row r="9" spans="1:21" x14ac:dyDescent="0.2">
      <c r="A9" s="88">
        <v>8</v>
      </c>
      <c r="B9" s="38" t="str">
        <f t="shared" si="0"/>
        <v>ÇUKUROVA ÜNİV. (ADN)</v>
      </c>
      <c r="D9" s="123">
        <v>8</v>
      </c>
      <c r="E9" s="113" t="s">
        <v>68</v>
      </c>
      <c r="F9" s="113" t="s">
        <v>112</v>
      </c>
      <c r="G9" s="113" t="s">
        <v>43</v>
      </c>
      <c r="H9" s="113" t="s">
        <v>170</v>
      </c>
      <c r="I9" s="89" t="s">
        <v>7</v>
      </c>
      <c r="J9" s="67" t="s">
        <v>179</v>
      </c>
      <c r="K9" s="114">
        <v>8</v>
      </c>
      <c r="O9" s="54" t="s">
        <v>9</v>
      </c>
      <c r="P9" s="118" t="s">
        <v>99</v>
      </c>
      <c r="Q9" s="118" t="s">
        <v>14</v>
      </c>
      <c r="R9" s="100"/>
      <c r="S9" s="103" t="s">
        <v>9</v>
      </c>
      <c r="T9" s="119" t="s">
        <v>99</v>
      </c>
      <c r="U9" s="119" t="s">
        <v>14</v>
      </c>
    </row>
    <row r="10" spans="1:21" x14ac:dyDescent="0.2">
      <c r="A10" s="88">
        <v>9</v>
      </c>
      <c r="B10" s="38" t="str">
        <f t="shared" si="0"/>
        <v>ANTALYA B.ŞEHİR BLD. ASAT GSK  (ANT)</v>
      </c>
      <c r="D10" s="123">
        <v>9</v>
      </c>
      <c r="E10" s="120" t="s">
        <v>209</v>
      </c>
      <c r="F10" s="120" t="s">
        <v>114</v>
      </c>
      <c r="G10" s="120" t="s">
        <v>37</v>
      </c>
      <c r="H10" s="120" t="s">
        <v>170</v>
      </c>
      <c r="I10" s="91" t="s">
        <v>5</v>
      </c>
      <c r="J10" s="121"/>
      <c r="K10" s="122">
        <v>9</v>
      </c>
      <c r="O10" s="54" t="s">
        <v>10</v>
      </c>
      <c r="P10" s="118" t="s">
        <v>165</v>
      </c>
      <c r="Q10" s="118" t="s">
        <v>11</v>
      </c>
      <c r="R10" s="100"/>
      <c r="S10" s="103" t="s">
        <v>10</v>
      </c>
      <c r="T10" s="119" t="s">
        <v>164</v>
      </c>
      <c r="U10" s="119" t="s">
        <v>29</v>
      </c>
    </row>
    <row r="11" spans="1:21" x14ac:dyDescent="0.2">
      <c r="A11" s="88">
        <v>10</v>
      </c>
      <c r="B11" s="38" t="str">
        <f t="shared" si="0"/>
        <v>ŞAHİNBEY BELEDİYESİ GSK (GZT)</v>
      </c>
      <c r="D11" s="123">
        <v>10</v>
      </c>
      <c r="E11" s="120" t="s">
        <v>212</v>
      </c>
      <c r="F11" s="120" t="s">
        <v>121</v>
      </c>
      <c r="G11" s="120" t="s">
        <v>39</v>
      </c>
      <c r="H11" s="120" t="s">
        <v>166</v>
      </c>
      <c r="I11" s="91" t="s">
        <v>5</v>
      </c>
      <c r="J11" s="121"/>
      <c r="K11" s="122">
        <v>9</v>
      </c>
      <c r="O11" s="54" t="s">
        <v>12</v>
      </c>
      <c r="P11" s="118" t="s">
        <v>169</v>
      </c>
      <c r="Q11" s="118" t="s">
        <v>30</v>
      </c>
      <c r="R11" s="100"/>
      <c r="S11" s="103" t="s">
        <v>12</v>
      </c>
      <c r="T11" s="119" t="s">
        <v>168</v>
      </c>
      <c r="U11" s="119" t="s">
        <v>36</v>
      </c>
    </row>
    <row r="12" spans="1:21" x14ac:dyDescent="0.2">
      <c r="A12" s="88">
        <v>11</v>
      </c>
      <c r="B12" s="38" t="str">
        <f t="shared" si="0"/>
        <v>FENERBAHÇE SPOR KULÜBÜ (İST)</v>
      </c>
      <c r="D12" s="123">
        <v>11</v>
      </c>
      <c r="E12" s="120" t="s">
        <v>98</v>
      </c>
      <c r="F12" s="120" t="s">
        <v>87</v>
      </c>
      <c r="G12" s="120" t="s">
        <v>14</v>
      </c>
      <c r="H12" s="120" t="s">
        <v>153</v>
      </c>
      <c r="I12" s="92" t="s">
        <v>5</v>
      </c>
      <c r="J12" s="121"/>
      <c r="K12" s="122">
        <v>9</v>
      </c>
      <c r="O12" s="54" t="s">
        <v>13</v>
      </c>
      <c r="P12" s="118" t="s">
        <v>172</v>
      </c>
      <c r="Q12" s="118" t="s">
        <v>41</v>
      </c>
      <c r="R12" s="100"/>
      <c r="S12" s="103" t="s">
        <v>13</v>
      </c>
      <c r="T12" s="119" t="s">
        <v>42</v>
      </c>
      <c r="U12" s="119" t="s">
        <v>35</v>
      </c>
    </row>
    <row r="13" spans="1:21" x14ac:dyDescent="0.2">
      <c r="A13" s="88">
        <v>12</v>
      </c>
      <c r="B13" s="38" t="str">
        <f t="shared" si="0"/>
        <v>MAVİ EGE (A) (İZM)</v>
      </c>
      <c r="D13" s="123">
        <v>12</v>
      </c>
      <c r="E13" s="120" t="s">
        <v>102</v>
      </c>
      <c r="F13" s="120" t="s">
        <v>124</v>
      </c>
      <c r="G13" s="120" t="s">
        <v>32</v>
      </c>
      <c r="H13" s="120" t="s">
        <v>173</v>
      </c>
      <c r="I13" s="91" t="s">
        <v>5</v>
      </c>
      <c r="J13" s="121"/>
      <c r="K13" s="122">
        <v>9</v>
      </c>
      <c r="O13" s="54" t="s">
        <v>15</v>
      </c>
      <c r="P13" s="118" t="s">
        <v>176</v>
      </c>
      <c r="Q13" s="118" t="s">
        <v>30</v>
      </c>
      <c r="R13" s="100"/>
      <c r="S13" s="103" t="s">
        <v>15</v>
      </c>
      <c r="T13" s="119" t="s">
        <v>175</v>
      </c>
      <c r="U13" s="119" t="s">
        <v>140</v>
      </c>
    </row>
    <row r="14" spans="1:21" x14ac:dyDescent="0.2">
      <c r="A14" s="88">
        <v>13</v>
      </c>
      <c r="B14" s="38" t="str">
        <f t="shared" si="0"/>
        <v>KOCASİNAN BLD. SPOR (B) (KYS)</v>
      </c>
      <c r="D14" s="123">
        <v>13</v>
      </c>
      <c r="E14" s="120" t="s">
        <v>104</v>
      </c>
      <c r="F14" s="120" t="s">
        <v>86</v>
      </c>
      <c r="G14" s="120" t="s">
        <v>28</v>
      </c>
      <c r="H14" s="120" t="s">
        <v>156</v>
      </c>
      <c r="I14" s="91" t="s">
        <v>5</v>
      </c>
      <c r="J14" s="121"/>
      <c r="K14" s="122">
        <v>9</v>
      </c>
      <c r="O14" s="54" t="s">
        <v>16</v>
      </c>
      <c r="P14" s="118" t="s">
        <v>103</v>
      </c>
      <c r="Q14" s="118" t="s">
        <v>28</v>
      </c>
      <c r="R14" s="100"/>
      <c r="S14" s="103" t="s">
        <v>16</v>
      </c>
      <c r="T14" s="119" t="s">
        <v>178</v>
      </c>
      <c r="U14" s="119" t="s">
        <v>32</v>
      </c>
    </row>
    <row r="15" spans="1:21" x14ac:dyDescent="0.2">
      <c r="A15" s="88">
        <v>14</v>
      </c>
      <c r="B15" s="38" t="str">
        <f t="shared" si="0"/>
        <v>VAN GENÇLİK SPOR (A) (VAN)</v>
      </c>
      <c r="D15" s="123">
        <v>14</v>
      </c>
      <c r="E15" s="120" t="s">
        <v>107</v>
      </c>
      <c r="F15" s="120" t="s">
        <v>55</v>
      </c>
      <c r="G15" s="120" t="s">
        <v>55</v>
      </c>
      <c r="H15" s="120" t="s">
        <v>181</v>
      </c>
      <c r="I15" s="91" t="s">
        <v>5</v>
      </c>
      <c r="J15" s="121"/>
      <c r="K15" s="122">
        <v>9</v>
      </c>
      <c r="O15" s="54" t="s">
        <v>18</v>
      </c>
      <c r="P15" s="118" t="s">
        <v>110</v>
      </c>
      <c r="Q15" s="118" t="s">
        <v>6</v>
      </c>
      <c r="R15" s="100"/>
      <c r="S15" s="103" t="s">
        <v>18</v>
      </c>
      <c r="T15" s="119" t="s">
        <v>180</v>
      </c>
      <c r="U15" s="119" t="s">
        <v>111</v>
      </c>
    </row>
    <row r="16" spans="1:21" x14ac:dyDescent="0.2">
      <c r="A16" s="88">
        <v>15</v>
      </c>
      <c r="B16" s="38" t="str">
        <f t="shared" si="0"/>
        <v>KAŞİF GENÇLİK SPOR VE İZCİLİK (KLS)</v>
      </c>
      <c r="D16" s="123">
        <v>15</v>
      </c>
      <c r="E16" s="124" t="s">
        <v>213</v>
      </c>
      <c r="F16" s="124" t="s">
        <v>125</v>
      </c>
      <c r="G16" s="124" t="s">
        <v>105</v>
      </c>
      <c r="H16" s="124" t="s">
        <v>166</v>
      </c>
      <c r="I16" s="93" t="s">
        <v>7</v>
      </c>
      <c r="J16" s="125"/>
      <c r="K16" s="124">
        <v>15</v>
      </c>
      <c r="O16" s="54" t="s">
        <v>19</v>
      </c>
      <c r="P16" s="118" t="s">
        <v>68</v>
      </c>
      <c r="Q16" s="118" t="s">
        <v>43</v>
      </c>
      <c r="R16" s="100"/>
      <c r="S16" s="103" t="s">
        <v>19</v>
      </c>
      <c r="T16" s="119" t="s">
        <v>104</v>
      </c>
      <c r="U16" s="119" t="s">
        <v>28</v>
      </c>
    </row>
    <row r="17" spans="1:21" x14ac:dyDescent="0.2">
      <c r="A17" s="88">
        <v>16</v>
      </c>
      <c r="B17" s="38" t="str">
        <f t="shared" si="0"/>
        <v>YEŞİLYURT BELEDİYESPOR (MLT)</v>
      </c>
      <c r="D17" s="123">
        <v>16</v>
      </c>
      <c r="E17" s="124" t="s">
        <v>70</v>
      </c>
      <c r="F17" s="124" t="s">
        <v>126</v>
      </c>
      <c r="G17" s="124" t="s">
        <v>58</v>
      </c>
      <c r="H17" s="124" t="s">
        <v>181</v>
      </c>
      <c r="I17" s="93" t="s">
        <v>7</v>
      </c>
      <c r="J17" s="125"/>
      <c r="K17" s="124">
        <v>15</v>
      </c>
      <c r="O17" s="54" t="s">
        <v>20</v>
      </c>
      <c r="P17" s="118" t="s">
        <v>184</v>
      </c>
      <c r="Q17" s="118" t="s">
        <v>35</v>
      </c>
      <c r="R17" s="100"/>
      <c r="S17" s="103" t="s">
        <v>20</v>
      </c>
      <c r="T17" s="119" t="s">
        <v>183</v>
      </c>
      <c r="U17" s="119" t="s">
        <v>34</v>
      </c>
    </row>
    <row r="18" spans="1:21" x14ac:dyDescent="0.2">
      <c r="A18" s="88">
        <v>17</v>
      </c>
      <c r="B18" s="38" t="str">
        <f t="shared" si="0"/>
        <v>ŞAFAKTEPE GENÇLİK VE SPOR (ANK)</v>
      </c>
      <c r="D18" s="123">
        <v>17</v>
      </c>
      <c r="E18" s="38" t="s">
        <v>88</v>
      </c>
      <c r="F18" s="38" t="s">
        <v>113</v>
      </c>
      <c r="G18" s="38" t="s">
        <v>11</v>
      </c>
      <c r="H18" s="38" t="s">
        <v>156</v>
      </c>
      <c r="I18" s="37" t="s">
        <v>8</v>
      </c>
      <c r="J18" s="57"/>
      <c r="O18" s="54" t="s">
        <v>21</v>
      </c>
      <c r="P18" s="118" t="s">
        <v>178</v>
      </c>
      <c r="Q18" s="118" t="s">
        <v>32</v>
      </c>
      <c r="R18" s="100"/>
      <c r="S18" s="103" t="s">
        <v>21</v>
      </c>
      <c r="T18" s="119" t="s">
        <v>100</v>
      </c>
      <c r="U18" s="119" t="s">
        <v>14</v>
      </c>
    </row>
    <row r="19" spans="1:21" x14ac:dyDescent="0.2">
      <c r="A19" s="88">
        <v>18</v>
      </c>
      <c r="B19" s="38" t="str">
        <f t="shared" si="0"/>
        <v>1955 BATMAN BLD. SPOR (BTM)</v>
      </c>
      <c r="D19" s="123">
        <v>18</v>
      </c>
      <c r="E19" s="38" t="s">
        <v>89</v>
      </c>
      <c r="F19" s="38" t="s">
        <v>115</v>
      </c>
      <c r="G19" s="38" t="s">
        <v>36</v>
      </c>
      <c r="H19" s="38" t="s">
        <v>166</v>
      </c>
      <c r="I19" s="37" t="s">
        <v>8</v>
      </c>
      <c r="J19" s="57"/>
      <c r="K19" s="51"/>
      <c r="O19" s="54" t="s">
        <v>22</v>
      </c>
      <c r="P19" s="118" t="s">
        <v>187</v>
      </c>
      <c r="Q19" s="118" t="s">
        <v>32</v>
      </c>
      <c r="R19" s="100"/>
      <c r="S19" s="103" t="s">
        <v>22</v>
      </c>
      <c r="T19" s="119" t="s">
        <v>186</v>
      </c>
      <c r="U19" s="119" t="s">
        <v>11</v>
      </c>
    </row>
    <row r="20" spans="1:21" x14ac:dyDescent="0.2">
      <c r="A20" s="88">
        <v>19</v>
      </c>
      <c r="B20" s="38" t="str">
        <f t="shared" si="0"/>
        <v>BAYBURT GENÇLİK MERKEZİ  (BYB)</v>
      </c>
      <c r="D20" s="123">
        <v>19</v>
      </c>
      <c r="E20" s="35" t="s">
        <v>65</v>
      </c>
      <c r="F20" s="35" t="s">
        <v>116</v>
      </c>
      <c r="G20" s="35" t="s">
        <v>48</v>
      </c>
      <c r="H20" s="35" t="s">
        <v>158</v>
      </c>
      <c r="I20" s="37" t="s">
        <v>8</v>
      </c>
      <c r="J20" s="57"/>
      <c r="K20" s="51"/>
      <c r="O20" s="54" t="s">
        <v>24</v>
      </c>
      <c r="P20" s="118" t="s">
        <v>189</v>
      </c>
      <c r="Q20" s="118" t="s">
        <v>185</v>
      </c>
      <c r="R20" s="100"/>
      <c r="S20" s="103" t="s">
        <v>24</v>
      </c>
      <c r="T20" s="119" t="s">
        <v>188</v>
      </c>
      <c r="U20" s="119" t="s">
        <v>55</v>
      </c>
    </row>
    <row r="21" spans="1:21" x14ac:dyDescent="0.2">
      <c r="A21" s="88">
        <v>20</v>
      </c>
      <c r="B21" s="38" t="str">
        <f t="shared" si="0"/>
        <v>ERZURUM TÜRK TELEKOM SPOR   (ERZ)</v>
      </c>
      <c r="D21" s="123">
        <v>20</v>
      </c>
      <c r="E21" s="38" t="s">
        <v>211</v>
      </c>
      <c r="F21" s="38" t="s">
        <v>120</v>
      </c>
      <c r="G21" s="38" t="s">
        <v>96</v>
      </c>
      <c r="H21" s="38" t="s">
        <v>181</v>
      </c>
      <c r="I21" s="37" t="s">
        <v>8</v>
      </c>
      <c r="J21" s="57"/>
      <c r="K21" s="51"/>
      <c r="O21" s="54" t="s">
        <v>25</v>
      </c>
      <c r="P21" s="118" t="s">
        <v>191</v>
      </c>
      <c r="Q21" s="118" t="s">
        <v>95</v>
      </c>
      <c r="R21" s="100"/>
      <c r="S21" s="103" t="s">
        <v>25</v>
      </c>
      <c r="T21" s="119" t="s">
        <v>190</v>
      </c>
      <c r="U21" s="119" t="s">
        <v>111</v>
      </c>
    </row>
    <row r="22" spans="1:21" x14ac:dyDescent="0.2">
      <c r="A22" s="88">
        <v>21</v>
      </c>
      <c r="B22" s="38" t="str">
        <f t="shared" si="0"/>
        <v>ISPARTES GSK (ISP)</v>
      </c>
      <c r="D22" s="123">
        <v>21</v>
      </c>
      <c r="E22" s="38" t="s">
        <v>97</v>
      </c>
      <c r="F22" s="38" t="s">
        <v>123</v>
      </c>
      <c r="G22" s="38" t="s">
        <v>34</v>
      </c>
      <c r="H22" s="38" t="s">
        <v>170</v>
      </c>
      <c r="I22" s="37" t="s">
        <v>8</v>
      </c>
      <c r="J22" s="57"/>
      <c r="K22" s="51"/>
      <c r="O22" s="54"/>
      <c r="P22" s="118"/>
      <c r="Q22" s="118"/>
      <c r="R22" s="100"/>
      <c r="S22" s="103"/>
      <c r="T22" s="119"/>
      <c r="U22" s="119"/>
    </row>
    <row r="23" spans="1:21" x14ac:dyDescent="0.2">
      <c r="A23" s="88">
        <v>22</v>
      </c>
      <c r="B23" s="38" t="str">
        <f t="shared" si="0"/>
        <v>MUĞLA B.ŞEHİR BLD. SPOR  (B) (MĞL)</v>
      </c>
      <c r="D23" s="123">
        <v>22</v>
      </c>
      <c r="E23" s="38" t="s">
        <v>214</v>
      </c>
      <c r="F23" s="38" t="s">
        <v>128</v>
      </c>
      <c r="G23" s="38" t="s">
        <v>41</v>
      </c>
      <c r="H23" s="38" t="s">
        <v>173</v>
      </c>
      <c r="I23" s="37" t="s">
        <v>8</v>
      </c>
      <c r="J23" s="57"/>
      <c r="K23" s="51"/>
      <c r="O23" s="54"/>
      <c r="P23" s="118"/>
      <c r="Q23" s="118"/>
      <c r="R23" s="100"/>
      <c r="S23" s="103"/>
      <c r="T23" s="119"/>
      <c r="U23" s="119"/>
    </row>
    <row r="24" spans="1:21" x14ac:dyDescent="0.2">
      <c r="A24" s="88">
        <v>23</v>
      </c>
      <c r="B24" s="38" t="str">
        <f t="shared" si="0"/>
        <v>ÇERKEZKÖY BLD. GSK (A) (TKD)</v>
      </c>
      <c r="D24" s="123">
        <v>23</v>
      </c>
      <c r="E24" s="38" t="s">
        <v>215</v>
      </c>
      <c r="F24" s="38" t="s">
        <v>129</v>
      </c>
      <c r="G24" s="38" t="s">
        <v>17</v>
      </c>
      <c r="H24" s="38" t="s">
        <v>153</v>
      </c>
      <c r="I24" s="34" t="s">
        <v>8</v>
      </c>
      <c r="J24" s="57"/>
      <c r="O24" s="54"/>
      <c r="P24" s="118"/>
      <c r="Q24" s="118"/>
      <c r="R24" s="100"/>
      <c r="S24" s="103"/>
      <c r="T24" s="119"/>
      <c r="U24" s="119"/>
    </row>
    <row r="25" spans="1:21" x14ac:dyDescent="0.2">
      <c r="A25" s="88">
        <v>24</v>
      </c>
      <c r="B25" s="38" t="str">
        <f t="shared" si="0"/>
        <v xml:space="preserve"> ()</v>
      </c>
      <c r="D25" s="123">
        <v>24</v>
      </c>
      <c r="O25" s="54"/>
      <c r="P25" s="118"/>
      <c r="Q25" s="118"/>
      <c r="R25" s="100"/>
      <c r="S25" s="103"/>
      <c r="T25" s="119"/>
      <c r="U25" s="119"/>
    </row>
    <row r="26" spans="1:21" x14ac:dyDescent="0.2">
      <c r="A26" s="94">
        <v>99</v>
      </c>
      <c r="D26" s="95">
        <v>99</v>
      </c>
      <c r="E26" s="36" t="s">
        <v>216</v>
      </c>
      <c r="O26" s="54"/>
      <c r="P26" s="118"/>
      <c r="Q26" s="118"/>
      <c r="R26" s="100"/>
      <c r="S26" s="103"/>
      <c r="T26" s="119"/>
      <c r="U26" s="119"/>
    </row>
    <row r="27" spans="1:21" x14ac:dyDescent="0.2">
      <c r="G27" s="127"/>
      <c r="O27" s="54"/>
      <c r="P27" s="118"/>
      <c r="Q27" s="118"/>
      <c r="R27" s="100"/>
      <c r="S27" s="103"/>
      <c r="T27" s="119"/>
      <c r="U27" s="119"/>
    </row>
    <row r="28" spans="1:21" x14ac:dyDescent="0.2">
      <c r="E28" s="133"/>
      <c r="F28" s="133" t="s">
        <v>185</v>
      </c>
      <c r="G28" s="133" t="s">
        <v>185</v>
      </c>
      <c r="H28" s="81" t="s">
        <v>201</v>
      </c>
      <c r="O28" s="54"/>
      <c r="P28" s="118"/>
      <c r="Q28" s="118"/>
      <c r="R28" s="100"/>
      <c r="S28" s="103"/>
      <c r="T28" s="119"/>
      <c r="U28" s="119"/>
    </row>
    <row r="29" spans="1:21" x14ac:dyDescent="0.2">
      <c r="O29" s="54"/>
      <c r="P29" s="118"/>
      <c r="Q29" s="118"/>
      <c r="R29" s="100"/>
      <c r="S29" s="103"/>
      <c r="T29" s="119"/>
      <c r="U29" s="119"/>
    </row>
    <row r="30" spans="1:21" x14ac:dyDescent="0.2">
      <c r="E30" s="96"/>
      <c r="F30" s="128"/>
      <c r="O30" s="54"/>
      <c r="P30" s="118"/>
      <c r="Q30" s="118"/>
      <c r="R30" s="100"/>
      <c r="S30" s="103"/>
      <c r="T30" s="119"/>
      <c r="U30" s="119"/>
    </row>
    <row r="31" spans="1:21" x14ac:dyDescent="0.2">
      <c r="E31" s="96"/>
      <c r="F31" s="128"/>
      <c r="O31" s="54"/>
      <c r="P31" s="118"/>
      <c r="Q31" s="118"/>
      <c r="R31" s="100"/>
      <c r="S31" s="103"/>
      <c r="T31" s="119"/>
      <c r="U31" s="119"/>
    </row>
    <row r="32" spans="1:21" x14ac:dyDescent="0.2">
      <c r="E32" s="97"/>
      <c r="F32" s="128"/>
      <c r="O32" s="54"/>
      <c r="P32" s="118"/>
      <c r="Q32" s="118"/>
      <c r="R32" s="100"/>
      <c r="S32" s="103"/>
      <c r="T32" s="119"/>
      <c r="U32" s="119"/>
    </row>
    <row r="33" spans="5:21" x14ac:dyDescent="0.2">
      <c r="E33" s="96"/>
      <c r="F33" s="128"/>
      <c r="O33" s="54"/>
      <c r="P33" s="118"/>
      <c r="Q33" s="118"/>
      <c r="R33" s="100"/>
      <c r="S33" s="103"/>
      <c r="T33" s="119"/>
      <c r="U33" s="119"/>
    </row>
    <row r="34" spans="5:21" x14ac:dyDescent="0.2">
      <c r="E34" s="96"/>
      <c r="F34" s="128"/>
      <c r="O34" s="54"/>
      <c r="P34" s="118"/>
      <c r="Q34" s="118"/>
      <c r="R34" s="100"/>
      <c r="S34" s="103"/>
      <c r="T34" s="119"/>
      <c r="U34" s="119"/>
    </row>
    <row r="35" spans="5:21" x14ac:dyDescent="0.2">
      <c r="E35" s="96"/>
      <c r="F35" s="128"/>
      <c r="O35" s="54"/>
      <c r="P35" s="118"/>
      <c r="Q35" s="118"/>
      <c r="R35" s="100"/>
      <c r="S35" s="103"/>
      <c r="T35" s="119"/>
      <c r="U35" s="119"/>
    </row>
    <row r="36" spans="5:21" x14ac:dyDescent="0.2">
      <c r="E36" s="96"/>
      <c r="F36" s="128"/>
      <c r="O36" s="54"/>
      <c r="P36" s="118"/>
      <c r="Q36" s="118"/>
      <c r="R36" s="100"/>
      <c r="S36" s="103"/>
      <c r="T36" s="119"/>
      <c r="U36" s="119"/>
    </row>
    <row r="37" spans="5:21" x14ac:dyDescent="0.2">
      <c r="O37" s="54"/>
      <c r="P37" s="118"/>
      <c r="Q37" s="118"/>
      <c r="R37" s="100"/>
      <c r="S37" s="103"/>
      <c r="T37" s="119"/>
      <c r="U37" s="119"/>
    </row>
    <row r="38" spans="5:21" x14ac:dyDescent="0.2">
      <c r="O38" s="54"/>
      <c r="P38" s="118"/>
      <c r="Q38" s="118"/>
      <c r="R38" s="100"/>
      <c r="S38" s="103"/>
      <c r="T38" s="119"/>
      <c r="U38" s="119"/>
    </row>
    <row r="39" spans="5:21" x14ac:dyDescent="0.2">
      <c r="O39" s="54"/>
      <c r="P39" s="118"/>
      <c r="Q39" s="118"/>
      <c r="R39" s="100"/>
      <c r="S39" s="103"/>
      <c r="T39" s="119"/>
      <c r="U39" s="119"/>
    </row>
    <row r="40" spans="5:21" x14ac:dyDescent="0.2">
      <c r="E40" s="96"/>
      <c r="F40" s="128"/>
      <c r="O40" s="54"/>
      <c r="P40" s="118"/>
      <c r="Q40" s="118"/>
      <c r="R40" s="100"/>
      <c r="S40" s="103"/>
      <c r="T40" s="119"/>
      <c r="U40" s="119"/>
    </row>
    <row r="41" spans="5:21" x14ac:dyDescent="0.2">
      <c r="E41" s="96"/>
      <c r="F41" s="128"/>
      <c r="O41" s="54"/>
      <c r="P41" s="118"/>
      <c r="Q41" s="118"/>
      <c r="R41" s="100"/>
      <c r="S41" s="103"/>
      <c r="T41" s="119"/>
      <c r="U41" s="119"/>
    </row>
    <row r="42" spans="5:21" x14ac:dyDescent="0.2">
      <c r="E42" s="96"/>
      <c r="F42" s="128"/>
    </row>
    <row r="43" spans="5:21" x14ac:dyDescent="0.2">
      <c r="E43" s="96"/>
      <c r="F43" s="128"/>
    </row>
    <row r="44" spans="5:21" x14ac:dyDescent="0.2">
      <c r="E44" s="96"/>
      <c r="F44" s="128"/>
    </row>
    <row r="45" spans="5:21" x14ac:dyDescent="0.2">
      <c r="E45" s="96"/>
      <c r="F45" s="128"/>
    </row>
    <row r="46" spans="5:21" x14ac:dyDescent="0.2">
      <c r="E46" s="96"/>
      <c r="F46" s="128"/>
    </row>
    <row r="47" spans="5:21" x14ac:dyDescent="0.2">
      <c r="E47" s="96"/>
      <c r="F47" s="128"/>
    </row>
    <row r="48" spans="5:21" x14ac:dyDescent="0.2">
      <c r="F48" s="128"/>
    </row>
    <row r="49" spans="5:6" x14ac:dyDescent="0.2">
      <c r="E49" s="96"/>
      <c r="F49" s="128"/>
    </row>
    <row r="50" spans="5:6" x14ac:dyDescent="0.2">
      <c r="E50" s="96"/>
      <c r="F50" s="128"/>
    </row>
    <row r="51" spans="5:6" x14ac:dyDescent="0.2">
      <c r="E51" s="96"/>
      <c r="F51" s="128"/>
    </row>
    <row r="52" spans="5:6" x14ac:dyDescent="0.2">
      <c r="F52" s="128"/>
    </row>
    <row r="53" spans="5:6" x14ac:dyDescent="0.2">
      <c r="E53" s="96"/>
      <c r="F53" s="128"/>
    </row>
    <row r="54" spans="5:6" x14ac:dyDescent="0.2">
      <c r="E54" s="96"/>
      <c r="F54" s="128"/>
    </row>
    <row r="55" spans="5:6" x14ac:dyDescent="0.2">
      <c r="E55" s="96"/>
      <c r="F55" s="128"/>
    </row>
    <row r="56" spans="5:6" x14ac:dyDescent="0.2">
      <c r="F56" s="128"/>
    </row>
    <row r="57" spans="5:6" x14ac:dyDescent="0.2">
      <c r="F57" s="128"/>
    </row>
    <row r="58" spans="5:6" x14ac:dyDescent="0.2">
      <c r="F58" s="128"/>
    </row>
    <row r="59" spans="5:6" x14ac:dyDescent="0.2">
      <c r="E59" s="96"/>
      <c r="F59" s="128"/>
    </row>
    <row r="60" spans="5:6" x14ac:dyDescent="0.2">
      <c r="E60" s="96"/>
      <c r="F60" s="128"/>
    </row>
    <row r="61" spans="5:6" x14ac:dyDescent="0.2">
      <c r="E61" s="96"/>
      <c r="F61" s="128"/>
    </row>
    <row r="62" spans="5:6" x14ac:dyDescent="0.2">
      <c r="E62" s="96"/>
      <c r="F62" s="128"/>
    </row>
    <row r="63" spans="5:6" x14ac:dyDescent="0.2">
      <c r="E63" s="96"/>
    </row>
    <row r="64" spans="5:6" x14ac:dyDescent="0.2">
      <c r="E64" s="96"/>
    </row>
    <row r="65" spans="5:6" x14ac:dyDescent="0.2">
      <c r="E65" s="96"/>
      <c r="F65" s="128"/>
    </row>
    <row r="66" spans="5:6" x14ac:dyDescent="0.2">
      <c r="E66" s="96"/>
      <c r="F66" s="128"/>
    </row>
    <row r="67" spans="5:6" x14ac:dyDescent="0.2">
      <c r="E67" s="96"/>
      <c r="F67" s="128"/>
    </row>
    <row r="68" spans="5:6" x14ac:dyDescent="0.2">
      <c r="E68" s="96"/>
      <c r="F68" s="128"/>
    </row>
    <row r="69" spans="5:6" x14ac:dyDescent="0.2">
      <c r="E69" s="96"/>
    </row>
    <row r="70" spans="5:6" x14ac:dyDescent="0.2">
      <c r="E70" s="96"/>
    </row>
    <row r="72" spans="5:6" x14ac:dyDescent="0.2">
      <c r="E72" s="96"/>
    </row>
    <row r="73" spans="5:6" x14ac:dyDescent="0.2">
      <c r="E73" s="96"/>
    </row>
    <row r="74" spans="5:6" x14ac:dyDescent="0.2">
      <c r="E74" s="96"/>
    </row>
    <row r="75" spans="5:6" x14ac:dyDescent="0.2">
      <c r="E75" s="96"/>
    </row>
    <row r="76" spans="5:6" x14ac:dyDescent="0.2">
      <c r="E76" s="96"/>
    </row>
    <row r="77" spans="5:6" x14ac:dyDescent="0.2">
      <c r="E77" s="96"/>
      <c r="F77" s="128"/>
    </row>
    <row r="78" spans="5:6" x14ac:dyDescent="0.2">
      <c r="E78" s="96"/>
      <c r="F78" s="128"/>
    </row>
    <row r="79" spans="5:6" x14ac:dyDescent="0.2">
      <c r="E79" s="96"/>
      <c r="F79" s="128"/>
    </row>
    <row r="80" spans="5:6" x14ac:dyDescent="0.2">
      <c r="E80" s="96"/>
      <c r="F80" s="128"/>
    </row>
    <row r="81" spans="5:6" x14ac:dyDescent="0.2">
      <c r="F81" s="128"/>
    </row>
    <row r="82" spans="5:6" x14ac:dyDescent="0.2">
      <c r="F82" s="128"/>
    </row>
    <row r="83" spans="5:6" x14ac:dyDescent="0.2">
      <c r="E83" s="96"/>
      <c r="F83" s="128"/>
    </row>
    <row r="84" spans="5:6" x14ac:dyDescent="0.2">
      <c r="E84" s="96"/>
      <c r="F84" s="128"/>
    </row>
  </sheetData>
  <mergeCells count="5">
    <mergeCell ref="O1:U1"/>
    <mergeCell ref="O2:U2"/>
    <mergeCell ref="O3:U3"/>
    <mergeCell ref="O4:Q4"/>
    <mergeCell ref="S4:U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16</vt:i4>
      </vt:variant>
    </vt:vector>
  </HeadingPairs>
  <TitlesOfParts>
    <vt:vector size="16" baseType="lpstr">
      <vt:lpstr>KATILIM İCMAL</vt:lpstr>
      <vt:lpstr>ERK TAKIM KATILIM</vt:lpstr>
      <vt:lpstr>KIZ TAKIM KATILIM</vt:lpstr>
      <vt:lpstr>ERKEK FERDİ KATILIM</vt:lpstr>
      <vt:lpstr>KIZ FERDİ KATILIM</vt:lpstr>
      <vt:lpstr>ÇİFT KIZ</vt:lpstr>
      <vt:lpstr>ÇİFT ERKEK</vt:lpstr>
      <vt:lpstr>KARMA</vt:lpstr>
      <vt:lpstr>ERK TK</vt:lpstr>
      <vt:lpstr>Sayfa1</vt:lpstr>
      <vt:lpstr>KIZ TK</vt:lpstr>
      <vt:lpstr>TŞ</vt:lpstr>
      <vt:lpstr>GRUP</vt:lpstr>
      <vt:lpstr>ERKEK PUAN</vt:lpstr>
      <vt:lpstr>KIZ PUAN</vt:lpstr>
      <vt:lpstr>GRUPLAR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2023-12-08T11:24:10Z</dcterms:modified>
</cp:coreProperties>
</file>